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externalLinks/externalLink99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08"/>
  <workbookPr showInkAnnotation="0"/>
  <mc:AlternateContent xmlns:mc="http://schemas.openxmlformats.org/markup-compatibility/2006">
    <mc:Choice Requires="x15">
      <x15ac:absPath xmlns:x15ac="http://schemas.microsoft.com/office/spreadsheetml/2010/11/ac" url="/Users/user1/Desktop/CONTRATOS ANORI /CMC2025 - CUBIERTA MUNICIPAL /"/>
    </mc:Choice>
  </mc:AlternateContent>
  <xr:revisionPtr revIDLastSave="0" documentId="13_ncr:1_{3F0D1686-C68E-4D4F-88ED-11F66D5708A8}" xr6:coauthVersionLast="47" xr6:coauthVersionMax="47" xr10:uidLastSave="{00000000-0000-0000-0000-000000000000}"/>
  <bookViews>
    <workbookView xWindow="15360" yWindow="760" windowWidth="14720" windowHeight="17480" xr2:uid="{00000000-000D-0000-FFFF-FFFF00000000}"/>
  </bookViews>
  <sheets>
    <sheet name="PRESUPUESTO" sheetId="1" r:id="rId1"/>
    <sheet name="1,1" sheetId="3" r:id="rId2"/>
    <sheet name="2,1" sheetId="7" r:id="rId3"/>
    <sheet name="2,2" sheetId="10" r:id="rId4"/>
    <sheet name="2,3" sheetId="11" r:id="rId5"/>
    <sheet name="2,4" sheetId="12" r:id="rId6"/>
    <sheet name="AU" sheetId="13" r:id="rId7"/>
  </sheets>
  <externalReferences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  <externalReference r:id="rId102"/>
    <externalReference r:id="rId103"/>
    <externalReference r:id="rId104"/>
    <externalReference r:id="rId105"/>
    <externalReference r:id="rId106"/>
  </externalReferences>
  <definedNames>
    <definedName name="_________AFC1">[2]INV!$A$25:$D$28</definedName>
    <definedName name="_________AFC3">[2]INV!$F$25:$I$28</definedName>
    <definedName name="_________AFC5">[2]INV!$K$25:$N$28</definedName>
    <definedName name="_________BGC1">[2]INV!$A$5:$D$8</definedName>
    <definedName name="_________BGC3">[2]INV!$F$5:$I$8</definedName>
    <definedName name="_________BGC5">[2]INV!$K$5:$N$8</definedName>
    <definedName name="_________CAC1">[2]INV!$A$19:$D$22</definedName>
    <definedName name="_________CAC3">[2]INV!$F$19:$I$22</definedName>
    <definedName name="_________CAC5">[2]INV!$K$19:$N$22</definedName>
    <definedName name="_________PJ50" localSheetId="6">#REF!</definedName>
    <definedName name="_________PJ50">#REF!</definedName>
    <definedName name="_________SBC1">[2]INV!$A$12:$D$15</definedName>
    <definedName name="_________SBC3">[2]INV!$F$12:$I$15</definedName>
    <definedName name="_________SBC5">[2]INV!$K$12:$N$15</definedName>
    <definedName name="________AFC1">[2]INV!$A$25:$D$28</definedName>
    <definedName name="________AFC3">[2]INV!$F$25:$I$28</definedName>
    <definedName name="________AFC5">[2]INV!$K$25:$N$28</definedName>
    <definedName name="________BGC1">[2]INV!$A$5:$D$8</definedName>
    <definedName name="________BGC3">[2]INV!$F$5:$I$8</definedName>
    <definedName name="________BGC5">[2]INV!$K$5:$N$8</definedName>
    <definedName name="________CAC1">[2]INV!$A$19:$D$22</definedName>
    <definedName name="________CAC3">[2]INV!$F$19:$I$22</definedName>
    <definedName name="________CAC5">[2]INV!$K$19:$N$22</definedName>
    <definedName name="________MA2" localSheetId="6">#REF!</definedName>
    <definedName name="________MA2">#REF!</definedName>
    <definedName name="________PJ50" localSheetId="6">#REF!</definedName>
    <definedName name="________PJ50">#REF!</definedName>
    <definedName name="________SBC1">[2]INV!$A$12:$D$15</definedName>
    <definedName name="________SBC3">[2]INV!$F$12:$I$15</definedName>
    <definedName name="________SBC5">[2]INV!$K$12:$N$15</definedName>
    <definedName name="_______AFC1">[2]INV!$A$25:$D$28</definedName>
    <definedName name="_______AFC3">[2]INV!$F$25:$I$28</definedName>
    <definedName name="_______AFC5">[2]INV!$K$25:$N$28</definedName>
    <definedName name="_______BGC1">[2]INV!$A$5:$D$8</definedName>
    <definedName name="_______BGC3">[2]INV!$F$5:$I$8</definedName>
    <definedName name="_______BGC5">[2]INV!$K$5:$N$8</definedName>
    <definedName name="_______CAC1">[2]INV!$A$19:$D$22</definedName>
    <definedName name="_______CAC3">[2]INV!$F$19:$I$22</definedName>
    <definedName name="_______CAC5">[2]INV!$K$19:$N$22</definedName>
    <definedName name="_______MA2" localSheetId="6">#REF!</definedName>
    <definedName name="_______MA2">#REF!</definedName>
    <definedName name="_______PJ50" localSheetId="6">#REF!</definedName>
    <definedName name="_______PJ50">#REF!</definedName>
    <definedName name="_______SBC1">[2]INV!$A$12:$D$15</definedName>
    <definedName name="_______SBC3">[2]INV!$F$12:$I$15</definedName>
    <definedName name="_______SBC5">[2]INV!$K$12:$N$15</definedName>
    <definedName name="______AFC1">[2]INV!$A$25:$D$28</definedName>
    <definedName name="______AFC3">[2]INV!$F$25:$I$28</definedName>
    <definedName name="______AFC5">[2]INV!$K$25:$N$28</definedName>
    <definedName name="______BGC1">[2]INV!$A$5:$D$8</definedName>
    <definedName name="______BGC3">[2]INV!$F$5:$I$8</definedName>
    <definedName name="______BGC5">[2]INV!$K$5:$N$8</definedName>
    <definedName name="______CAC1">[2]INV!$A$19:$D$22</definedName>
    <definedName name="______CAC3">[2]INV!$F$19:$I$22</definedName>
    <definedName name="______CAC5">[2]INV!$K$19:$N$22</definedName>
    <definedName name="______INF1" localSheetId="6">#REF!</definedName>
    <definedName name="______INF1">#REF!</definedName>
    <definedName name="______MA2" localSheetId="6">#REF!</definedName>
    <definedName name="______MA2">#REF!</definedName>
    <definedName name="______PJ50" localSheetId="6">#REF!</definedName>
    <definedName name="______PJ50">#REF!</definedName>
    <definedName name="______Po2" localSheetId="6">[3]REAJUSTESACTA1PROVI!#REF!</definedName>
    <definedName name="______Po2">[3]REAJUSTESACTA1PROVI!#REF!</definedName>
    <definedName name="______SBC1">[2]INV!$A$12:$D$15</definedName>
    <definedName name="______SBC3">[2]INV!$F$12:$I$15</definedName>
    <definedName name="______SBC5">[2]INV!$K$12:$N$15</definedName>
    <definedName name="______TUZ22" localSheetId="6">#REF!</definedName>
    <definedName name="______TUZ22">#REF!</definedName>
    <definedName name="______TUZ36" localSheetId="6">#REF!</definedName>
    <definedName name="______TUZ36">#REF!</definedName>
    <definedName name="______TZ323" localSheetId="6">#REF!</definedName>
    <definedName name="______TZ323">#REF!</definedName>
    <definedName name="______TZ324">#REF!</definedName>
    <definedName name="_____AFC1">[2]INV!$A$25:$D$28</definedName>
    <definedName name="_____AFC3">[2]INV!$F$25:$I$28</definedName>
    <definedName name="_____AFC5">[2]INV!$K$25:$N$28</definedName>
    <definedName name="_____AIU2" localSheetId="6">#REF!</definedName>
    <definedName name="_____AIU2">#REF!</definedName>
    <definedName name="_____BGC1">[2]INV!$A$5:$D$8</definedName>
    <definedName name="_____BGC3">[2]INV!$F$5:$I$8</definedName>
    <definedName name="_____BGC5">[2]INV!$K$5:$N$8</definedName>
    <definedName name="_____CAC1">[2]INV!$A$19:$D$22</definedName>
    <definedName name="_____CAC3">[2]INV!$F$19:$I$22</definedName>
    <definedName name="_____CAC5">[2]INV!$K$19:$N$22</definedName>
    <definedName name="_____CAN28" localSheetId="6">#REF!</definedName>
    <definedName name="_____CAN28">#REF!</definedName>
    <definedName name="_____CUA44" localSheetId="6">#REF!</definedName>
    <definedName name="_____CUA44">#REF!</definedName>
    <definedName name="_____LAC18" localSheetId="6">#REF!</definedName>
    <definedName name="_____LAC18">#REF!</definedName>
    <definedName name="_____MA2">#REF!</definedName>
    <definedName name="_____Pa1">'[4]Paral. 1'!$E:$E</definedName>
    <definedName name="_____Pa2">'[4]Paral. 2'!$E:$E</definedName>
    <definedName name="_____Pa3">'[4]Paral. 3'!$E:$E</definedName>
    <definedName name="_____Pa4">[4]Paral.4!$E:$E</definedName>
    <definedName name="_____PJ50" localSheetId="6">#REF!</definedName>
    <definedName name="_____PJ50">#REF!</definedName>
    <definedName name="_____SBC1">[2]INV!$A$12:$D$15</definedName>
    <definedName name="_____SBC3">[2]INV!$F$12:$I$15</definedName>
    <definedName name="_____SBC5">[2]INV!$K$12:$N$15</definedName>
    <definedName name="_____TPE1132" localSheetId="6">#REF!</definedName>
    <definedName name="_____TPE1132">#REF!</definedName>
    <definedName name="_____TPE1331" localSheetId="6">#REF!</definedName>
    <definedName name="_____TPE1331">#REF!</definedName>
    <definedName name="_____TPE1702" localSheetId="6">#REF!</definedName>
    <definedName name="_____TPE1702">#REF!</definedName>
    <definedName name="_____TPE1703">#REF!</definedName>
    <definedName name="_____TPE1704">#REF!</definedName>
    <definedName name="_____TPE1706">#REF!</definedName>
    <definedName name="_____TPE1708">#REF!</definedName>
    <definedName name="_____TPE1710">#REF!</definedName>
    <definedName name="_____TPE1735">#REF!</definedName>
    <definedName name="_____TPE1763">#REF!</definedName>
    <definedName name="_____TPE1790">#REF!</definedName>
    <definedName name="____ADH12">#REF!</definedName>
    <definedName name="____ADM12">#REF!</definedName>
    <definedName name="____ADM3">#REF!</definedName>
    <definedName name="____ADM4">#REF!</definedName>
    <definedName name="____AFC1">[2]INV!$A$25:$D$28</definedName>
    <definedName name="____AFC3">[2]INV!$F$25:$I$28</definedName>
    <definedName name="____AFC5">[2]INV!$K$25:$N$28</definedName>
    <definedName name="____AIU1" localSheetId="6">#REF!</definedName>
    <definedName name="____AIU1">#REF!</definedName>
    <definedName name="____BAZ10" localSheetId="6">#REF!</definedName>
    <definedName name="____BAZ10">#REF!</definedName>
    <definedName name="____BGC1">[2]INV!$A$5:$D$8</definedName>
    <definedName name="____BGC3">[2]INV!$F$5:$I$8</definedName>
    <definedName name="____BGC5">[2]INV!$K$5:$N$8</definedName>
    <definedName name="____BLO20" localSheetId="6">#REF!</definedName>
    <definedName name="____BLO20">#REF!</definedName>
    <definedName name="____C2254JH" localSheetId="6">#REF!</definedName>
    <definedName name="____C2254JH">#REF!</definedName>
    <definedName name="____C452JH" localSheetId="6">#REF!</definedName>
    <definedName name="____C452JH">#REF!</definedName>
    <definedName name="____C903L">#REF!</definedName>
    <definedName name="____CAC1">[2]INV!$A$19:$D$22</definedName>
    <definedName name="____CAC3">[2]INV!$F$19:$I$22</definedName>
    <definedName name="____CAC5">[2]INV!$K$19:$N$22</definedName>
    <definedName name="____Cod1" localSheetId="6">#REF!</definedName>
    <definedName name="____Cod1">#REF!</definedName>
    <definedName name="____FYB03" localSheetId="6">#REF!</definedName>
    <definedName name="____FYB03">#REF!</definedName>
    <definedName name="____FYB08" localSheetId="6">#REF!</definedName>
    <definedName name="____FYB08">#REF!</definedName>
    <definedName name="____LA124">#REF!</definedName>
    <definedName name="____MA2">#REF!</definedName>
    <definedName name="____Pa1">'[4]Paral. 1'!$E:$E</definedName>
    <definedName name="____Pa2">'[4]Paral. 2'!$E:$E</definedName>
    <definedName name="____Pa3">'[4]Paral. 3'!$E:$E</definedName>
    <definedName name="____Pa4">[4]Paral.4!$E:$E</definedName>
    <definedName name="____PJ50" localSheetId="6">#REF!</definedName>
    <definedName name="____PJ50">#REF!</definedName>
    <definedName name="____pj51" localSheetId="6">#REF!</definedName>
    <definedName name="____pj51">#REF!</definedName>
    <definedName name="____Po2" localSheetId="6">[3]REAJUSTESACTA1PROVI!#REF!</definedName>
    <definedName name="____Po2">[3]REAJUSTESACTA1PROVI!#REF!</definedName>
    <definedName name="____R32JH" localSheetId="6">#REF!</definedName>
    <definedName name="____R32JH">#REF!</definedName>
    <definedName name="____R43JH" localSheetId="6">#REF!</definedName>
    <definedName name="____R43JH">#REF!</definedName>
    <definedName name="____R64BB" localSheetId="6">#REF!</definedName>
    <definedName name="____R64BB">#REF!</definedName>
    <definedName name="____R64JH">#REF!</definedName>
    <definedName name="____REP43">[5]BASE!$D$136</definedName>
    <definedName name="____SBC1">[2]INV!$A$12:$D$15</definedName>
    <definedName name="____SBC3">[2]INV!$F$12:$I$15</definedName>
    <definedName name="____SBC5">[2]INV!$K$12:$N$15</definedName>
    <definedName name="____ST166">[6]BASE!$D$248</definedName>
    <definedName name="____TES44" localSheetId="6">#REF!</definedName>
    <definedName name="____TES44">#REF!</definedName>
    <definedName name="____TES66" localSheetId="6">#REF!</definedName>
    <definedName name="____TES66">#REF!</definedName>
    <definedName name="____TPE1132" localSheetId="6">[7]BASE!#REF!</definedName>
    <definedName name="____TPE1132">[7]BASE!#REF!</definedName>
    <definedName name="____TPE12" localSheetId="6">#REF!</definedName>
    <definedName name="____TPE12">#REF!</definedName>
    <definedName name="____TPE1331" localSheetId="6">[7]BASE!#REF!</definedName>
    <definedName name="____TPE1331">[7]BASE!#REF!</definedName>
    <definedName name="____TPE1702" localSheetId="6">[7]BASE!#REF!</definedName>
    <definedName name="____TPE1702">[7]BASE!#REF!</definedName>
    <definedName name="____TPE1703" localSheetId="6">[7]BASE!#REF!</definedName>
    <definedName name="____TPE1703">[7]BASE!#REF!</definedName>
    <definedName name="____TPE1704">[7]BASE!#REF!</definedName>
    <definedName name="____TPE1706">[7]BASE!#REF!</definedName>
    <definedName name="____TPE1708">[7]BASE!#REF!</definedName>
    <definedName name="____TPE1710">[7]BASE!#REF!</definedName>
    <definedName name="____TPE1735">[7]BASE!#REF!</definedName>
    <definedName name="____TPE1763">[7]BASE!#REF!</definedName>
    <definedName name="____TPE1790">[7]BASE!#REF!</definedName>
    <definedName name="____TPE8016" localSheetId="6">#REF!</definedName>
    <definedName name="____TPE8016">#REF!</definedName>
    <definedName name="____TPE8020" localSheetId="6">#REF!</definedName>
    <definedName name="____TPE8020">#REF!</definedName>
    <definedName name="____TPE8025" localSheetId="6">#REF!</definedName>
    <definedName name="____TPE8025">#REF!</definedName>
    <definedName name="____TPF12">#REF!</definedName>
    <definedName name="____TPN1002">#REF!</definedName>
    <definedName name="____TPN1003">#REF!</definedName>
    <definedName name="____TPN1004">#REF!</definedName>
    <definedName name="____TPN1006">#REF!</definedName>
    <definedName name="____TPN1008">#REF!</definedName>
    <definedName name="____TPN1202">#REF!</definedName>
    <definedName name="____TPN1203">#REF!</definedName>
    <definedName name="____TPN1204">#REF!</definedName>
    <definedName name="____TPN1206">#REF!</definedName>
    <definedName name="____TPN1208">#REF!</definedName>
    <definedName name="____TPN16012">#REF!</definedName>
    <definedName name="____TPN1602">#REF!</definedName>
    <definedName name="____TPN1603">#REF!</definedName>
    <definedName name="____TPN1604">#REF!</definedName>
    <definedName name="____TPN1606">#REF!</definedName>
    <definedName name="____TPN1608">#REF!</definedName>
    <definedName name="____TUZ22">[7]BASE!#REF!</definedName>
    <definedName name="____TUZ36">[7]BASE!#REF!</definedName>
    <definedName name="____TZ212" localSheetId="6">#REF!</definedName>
    <definedName name="____TZ212">#REF!</definedName>
    <definedName name="____TZ213" localSheetId="6">#REF!</definedName>
    <definedName name="____TZ213">#REF!</definedName>
    <definedName name="____TZ214" localSheetId="6">#REF!</definedName>
    <definedName name="____TZ214">#REF!</definedName>
    <definedName name="____TZ216">#REF!</definedName>
    <definedName name="____TZ218">#REF!</definedName>
    <definedName name="____TZ262">#REF!</definedName>
    <definedName name="____TZ263">#REF!</definedName>
    <definedName name="____TZ264">#REF!</definedName>
    <definedName name="____TZ266">#REF!</definedName>
    <definedName name="____TZ323">[7]BASE!#REF!</definedName>
    <definedName name="____TZ324">[7]BASE!#REF!</definedName>
    <definedName name="____TZ3254" localSheetId="6">#REF!</definedName>
    <definedName name="____TZ3254">#REF!</definedName>
    <definedName name="____TZ3256" localSheetId="6">#REF!</definedName>
    <definedName name="____TZ3256">#REF!</definedName>
    <definedName name="____TZ414" localSheetId="6">#REF!</definedName>
    <definedName name="____TZ414">#REF!</definedName>
    <definedName name="____TZ416">#REF!</definedName>
    <definedName name="____TZ418">#REF!</definedName>
    <definedName name="___AFC1">[2]INV!$A$25:$D$28</definedName>
    <definedName name="___AFC3">[2]INV!$F$25:$I$28</definedName>
    <definedName name="___AFC5">[2]INV!$K$25:$N$28</definedName>
    <definedName name="___AIU1" localSheetId="6">#REF!</definedName>
    <definedName name="___AIU1">#REF!</definedName>
    <definedName name="___AIU2">[8]BASE!$C$5</definedName>
    <definedName name="___APU221" localSheetId="6">#REF!</definedName>
    <definedName name="___APU221">#REF!</definedName>
    <definedName name="___APU465" localSheetId="2">[9]!absc</definedName>
    <definedName name="___APU465" localSheetId="3">[9]!absc</definedName>
    <definedName name="___APU465" localSheetId="4">[9]!absc</definedName>
    <definedName name="___APU465" localSheetId="5">[9]!absc</definedName>
    <definedName name="___APU465">[9]!absc</definedName>
    <definedName name="___BGC1">[2]INV!$A$5:$D$8</definedName>
    <definedName name="___BGC3">[2]INV!$F$5:$I$8</definedName>
    <definedName name="___BGC5">[2]INV!$K$5:$N$8</definedName>
    <definedName name="___CAC1">[2]INV!$A$19:$D$22</definedName>
    <definedName name="___CAC3">[2]INV!$F$19:$I$22</definedName>
    <definedName name="___CAC5">[2]INV!$K$19:$N$22</definedName>
    <definedName name="___CAN28">[10]BASE!$D$424</definedName>
    <definedName name="___Cod1" localSheetId="6">#REF!</definedName>
    <definedName name="___Cod1">#REF!</definedName>
    <definedName name="___CUA44">[10]BASE!$D$353</definedName>
    <definedName name="___EST12" localSheetId="6">#REF!</definedName>
    <definedName name="___EST12">#REF!</definedName>
    <definedName name="___INF1" localSheetId="6">#REF!</definedName>
    <definedName name="___INF1">#REF!</definedName>
    <definedName name="___LAC18">[10]BASE!$D$362</definedName>
    <definedName name="___MA2" localSheetId="6">#REF!</definedName>
    <definedName name="___MA2">#REF!</definedName>
    <definedName name="___MA3" localSheetId="6">#REF!</definedName>
    <definedName name="___MA3">#REF!</definedName>
    <definedName name="___MAMAM" localSheetId="6">#REF!</definedName>
    <definedName name="___MAMAM">#REF!</definedName>
    <definedName name="___Pa1">'[4]Paral. 1'!$E:$E</definedName>
    <definedName name="___Pa2">'[4]Paral. 2'!$E:$E</definedName>
    <definedName name="___Pa3">'[4]Paral. 3'!$E:$E</definedName>
    <definedName name="___Pa4">[4]Paral.4!$E:$E</definedName>
    <definedName name="___PJ50" localSheetId="6">#REF!</definedName>
    <definedName name="___PJ50">#REF!</definedName>
    <definedName name="___pj51" localSheetId="6">#REF!</definedName>
    <definedName name="___pj51">#REF!</definedName>
    <definedName name="___Po2" localSheetId="6">[3]REAJUSTESACTA1PROVI!#REF!</definedName>
    <definedName name="___Po2">[3]REAJUSTESACTA1PROVI!#REF!</definedName>
    <definedName name="___REP43">[5]BASE!$D$136</definedName>
    <definedName name="___SBC1">[2]INV!$A$12:$D$15</definedName>
    <definedName name="___SBC3">[2]INV!$F$12:$I$15</definedName>
    <definedName name="___SBC5">[2]INV!$K$12:$N$15</definedName>
    <definedName name="___ST106" localSheetId="6">#REF!</definedName>
    <definedName name="___ST106">#REF!</definedName>
    <definedName name="___ST126" localSheetId="6">#REF!</definedName>
    <definedName name="___ST126">#REF!</definedName>
    <definedName name="___ST146" localSheetId="6">#REF!</definedName>
    <definedName name="___ST146">#REF!</definedName>
    <definedName name="___ST166">[11]BASE!$D$248</definedName>
    <definedName name="___ST186" localSheetId="6">#REF!</definedName>
    <definedName name="___ST186">#REF!</definedName>
    <definedName name="___ST206" localSheetId="6">#REF!</definedName>
    <definedName name="___ST206">#REF!</definedName>
    <definedName name="___ST86" localSheetId="6">#REF!</definedName>
    <definedName name="___ST86">#REF!</definedName>
    <definedName name="___TPE1132" localSheetId="6">[7]BASE!#REF!</definedName>
    <definedName name="___TPE1132">[7]BASE!#REF!</definedName>
    <definedName name="___TPE12" localSheetId="6">#REF!</definedName>
    <definedName name="___TPE12">#REF!</definedName>
    <definedName name="___TPE1331" localSheetId="6">[7]BASE!#REF!</definedName>
    <definedName name="___TPE1331">[7]BASE!#REF!</definedName>
    <definedName name="___TPE1702" localSheetId="6">[7]BASE!#REF!</definedName>
    <definedName name="___TPE1702">[7]BASE!#REF!</definedName>
    <definedName name="___TPE1703" localSheetId="6">[7]BASE!#REF!</definedName>
    <definedName name="___TPE1703">[7]BASE!#REF!</definedName>
    <definedName name="___TPE1704" localSheetId="6">[7]BASE!#REF!</definedName>
    <definedName name="___TPE1704">[7]BASE!#REF!</definedName>
    <definedName name="___TPE1706" localSheetId="6">[7]BASE!#REF!</definedName>
    <definedName name="___TPE1706">[7]BASE!#REF!</definedName>
    <definedName name="___TPE1708">[7]BASE!#REF!</definedName>
    <definedName name="___TPE1710">[7]BASE!#REF!</definedName>
    <definedName name="___TPE1735">[7]BASE!#REF!</definedName>
    <definedName name="___TPE1763">[7]BASE!#REF!</definedName>
    <definedName name="___TPE1790">[7]BASE!#REF!</definedName>
    <definedName name="___TPE8016">[11]BASE!$D$146</definedName>
    <definedName name="___TPE8020">[11]BASE!$D$147</definedName>
    <definedName name="___TPE8025">[11]BASE!$D$148</definedName>
    <definedName name="___TPN1002">[11]BASE!$D$150</definedName>
    <definedName name="___TPN1003">[11]BASE!$D$151</definedName>
    <definedName name="___TPN1004">[11]BASE!$D$152</definedName>
    <definedName name="___TPN1006">[11]BASE!$D$153</definedName>
    <definedName name="___TPN1008">[11]BASE!$D$154</definedName>
    <definedName name="___TPN1202">[11]BASE!$D$160</definedName>
    <definedName name="___TPN1203">[11]BASE!$D$161</definedName>
    <definedName name="___TPN1204">[11]BASE!$D$162</definedName>
    <definedName name="___TPN1206">[11]BASE!$D$163</definedName>
    <definedName name="___TPN1208">[11]BASE!$D$164</definedName>
    <definedName name="___TPN16012">[11]BASE!$D$167</definedName>
    <definedName name="___TPN1602">[11]BASE!$D$168</definedName>
    <definedName name="___TPN1603">[11]BASE!$D$169</definedName>
    <definedName name="___TPN1604">[11]BASE!$D$170</definedName>
    <definedName name="___TPN1606">[11]BASE!$D$171</definedName>
    <definedName name="___TPN1608">[11]BASE!$D$172</definedName>
    <definedName name="___TR114" localSheetId="6">#REF!</definedName>
    <definedName name="___TR114">#REF!</definedName>
    <definedName name="___TUZ22">[7]BASE!#REF!</definedName>
    <definedName name="___TUZ36">[7]BASE!#REF!</definedName>
    <definedName name="___TZ323">[7]BASE!#REF!</definedName>
    <definedName name="___TZ324">[7]BASE!#REF!</definedName>
    <definedName name="__ADH12">[7]BASE!$D$358</definedName>
    <definedName name="__ADM12">[7]BASE!$D$359</definedName>
    <definedName name="__ADM2" localSheetId="6">#REF!</definedName>
    <definedName name="__ADM2">#REF!</definedName>
    <definedName name="__ADM3">[12]BASE!$D$126</definedName>
    <definedName name="__ADM4">[7]BASE!$D$151</definedName>
    <definedName name="__ADP1" localSheetId="6">#REF!</definedName>
    <definedName name="__ADP1">#REF!</definedName>
    <definedName name="__AFC1">[2]INV!$A$25:$D$28</definedName>
    <definedName name="__AFC3">[2]INV!$F$25:$I$28</definedName>
    <definedName name="__AFC5">[2]INV!$K$25:$N$28</definedName>
    <definedName name="__AIU1" localSheetId="6">#REF!</definedName>
    <definedName name="__AIU1">#REF!</definedName>
    <definedName name="__aiu2">[13]AIU!$J$105</definedName>
    <definedName name="__APU221" localSheetId="6">#REF!</definedName>
    <definedName name="__APU221">#REF!</definedName>
    <definedName name="__APU465" localSheetId="2">[9]!absc</definedName>
    <definedName name="__APU465" localSheetId="3">[9]!absc</definedName>
    <definedName name="__APU465" localSheetId="4">[9]!absc</definedName>
    <definedName name="__APU465" localSheetId="5">[9]!absc</definedName>
    <definedName name="__APU465">[9]!absc</definedName>
    <definedName name="__BAZ10">[12]BASE!$D$370</definedName>
    <definedName name="__BGC1">[2]INV!$A$5:$D$8</definedName>
    <definedName name="__BGC3">[2]INV!$F$5:$I$8</definedName>
    <definedName name="__BGC5">[2]INV!$K$5:$N$8</definedName>
    <definedName name="__BLO20">[7]BASE!$D$64</definedName>
    <definedName name="__C2254JH">[12]BASE!$D$298</definedName>
    <definedName name="__C2256JH" localSheetId="6">#REF!</definedName>
    <definedName name="__C2256JH">#REF!</definedName>
    <definedName name="__C452JH">[12]BASE!$D$294</definedName>
    <definedName name="__C903L">[12]BASE!$D$376</definedName>
    <definedName name="__C908J" localSheetId="6">#REF!</definedName>
    <definedName name="__C908J">#REF!</definedName>
    <definedName name="__CAC1">[2]INV!$A$19:$D$22</definedName>
    <definedName name="__CAC3">[2]INV!$F$19:$I$22</definedName>
    <definedName name="__CAC5">[2]INV!$K$19:$N$22</definedName>
    <definedName name="__CAN28">[7]BASE!$D$468</definedName>
    <definedName name="__Cod1" localSheetId="6">#REF!</definedName>
    <definedName name="__Cod1">#REF!</definedName>
    <definedName name="__CUA44">[12]BASE!$D$353</definedName>
    <definedName name="__EEF110" localSheetId="6">#REF!</definedName>
    <definedName name="__EEF110">#REF!</definedName>
    <definedName name="__EST1" localSheetId="6">#REF!</definedName>
    <definedName name="__EST1">#REF!</definedName>
    <definedName name="__EST10" localSheetId="6">#REF!</definedName>
    <definedName name="__EST10">#REF!</definedName>
    <definedName name="__EST11">#REF!</definedName>
    <definedName name="__EST12">#REF!</definedName>
    <definedName name="__EST13">#REF!</definedName>
    <definedName name="__EST14">#REF!</definedName>
    <definedName name="__EST15">#REF!</definedName>
    <definedName name="__EST16">#REF!</definedName>
    <definedName name="__EST17">#REF!</definedName>
    <definedName name="__EST18">#REF!</definedName>
    <definedName name="__EST19">#REF!</definedName>
    <definedName name="__EST2">#REF!</definedName>
    <definedName name="__EST23">#REF!</definedName>
    <definedName name="__EST3">#REF!</definedName>
    <definedName name="__EST4">#REF!</definedName>
    <definedName name="__EST5">#REF!</definedName>
    <definedName name="__EST6">#REF!</definedName>
    <definedName name="__EST7">#REF!</definedName>
    <definedName name="__EST8">#REF!</definedName>
    <definedName name="__EST9">#REF!</definedName>
    <definedName name="__ETF315">#REF!</definedName>
    <definedName name="__EXC1">#REF!</definedName>
    <definedName name="__EXC10">#REF!</definedName>
    <definedName name="__EXC11">#REF!</definedName>
    <definedName name="__EXC12">#REF!</definedName>
    <definedName name="__EXC2">#REF!</definedName>
    <definedName name="__EXC3">#REF!</definedName>
    <definedName name="__EXC4">#REF!</definedName>
    <definedName name="__EXC5">#REF!</definedName>
    <definedName name="__EXC6">#REF!</definedName>
    <definedName name="__EXC7">#REF!</definedName>
    <definedName name="__EXC8">#REF!</definedName>
    <definedName name="__EXC9">#REF!</definedName>
    <definedName name="__F" localSheetId="1">'1,1'!ERR</definedName>
    <definedName name="__F" localSheetId="2">'2,1'!ERR</definedName>
    <definedName name="__F" localSheetId="3">'2,2'!ERR</definedName>
    <definedName name="__F" localSheetId="4">'2,3'!ERR</definedName>
    <definedName name="__F" localSheetId="5">'2,4'!ERR</definedName>
    <definedName name="__F" localSheetId="6">AU!ERR</definedName>
    <definedName name="__F">[0]!ERR</definedName>
    <definedName name="__FS01" localSheetId="1">'1,1'!ERR</definedName>
    <definedName name="__FS01" localSheetId="2">'2,1'!ERR</definedName>
    <definedName name="__FS01" localSheetId="3">'2,2'!ERR</definedName>
    <definedName name="__FS01" localSheetId="4">'2,3'!ERR</definedName>
    <definedName name="__FS01" localSheetId="5">'2,4'!ERR</definedName>
    <definedName name="__FS01" localSheetId="6">AU!ERR</definedName>
    <definedName name="__FS01">[0]!ERR</definedName>
    <definedName name="__FYB02" localSheetId="6">#REF!</definedName>
    <definedName name="__FYB02">#REF!</definedName>
    <definedName name="__FYB03">[12]BASE!$D$337</definedName>
    <definedName name="__FYB04" localSheetId="6">#REF!</definedName>
    <definedName name="__FYB04">#REF!</definedName>
    <definedName name="__FYB08">[12]BASE!$D$339</definedName>
    <definedName name="__FYB10" localSheetId="6">#REF!</definedName>
    <definedName name="__FYB10">#REF!</definedName>
    <definedName name="__LA124">[7]BASE!$D$72</definedName>
    <definedName name="__LAC18">[7]BASE!$D$403</definedName>
    <definedName name="__LAI25">[14]BASE!#REF!</definedName>
    <definedName name="__MA2" localSheetId="6">#REF!</definedName>
    <definedName name="__MA2">#REF!</definedName>
    <definedName name="__MA3" localSheetId="6">#REF!</definedName>
    <definedName name="__MA3">#REF!</definedName>
    <definedName name="__num10" localSheetId="6">#REF!</definedName>
    <definedName name="__num10">#REF!</definedName>
    <definedName name="__num2">#REF!</definedName>
    <definedName name="__num3">#REF!</definedName>
    <definedName name="__num4">#REF!</definedName>
    <definedName name="__num5">#REF!</definedName>
    <definedName name="__num6">#REF!</definedName>
    <definedName name="__num7">#REF!</definedName>
    <definedName name="__num8">#REF!</definedName>
    <definedName name="__num9">#REF!</definedName>
    <definedName name="__Pa1">'[15]Paral. 1'!$E$1:$E$65536</definedName>
    <definedName name="__Pa2">'[15]Paral. 2'!$E$1:$E$65536</definedName>
    <definedName name="__Pa3">'[15]Paral. 3'!$E$1:$E$65536</definedName>
    <definedName name="__Pa4">[15]Paral.4!$E$1:$E$65536</definedName>
    <definedName name="__PJ50" localSheetId="6">#REF!</definedName>
    <definedName name="__PJ50">#REF!</definedName>
    <definedName name="__pj51" localSheetId="6">#REF!</definedName>
    <definedName name="__pj51">#REF!</definedName>
    <definedName name="__Po2" localSheetId="6">[3]REAJUSTESACTA1PROVI!#REF!</definedName>
    <definedName name="__Po2">[3]REAJUSTESACTA1PROVI!#REF!</definedName>
    <definedName name="__R1210JH" localSheetId="6">#REF!</definedName>
    <definedName name="__R1210JH">#REF!</definedName>
    <definedName name="__R32EL" localSheetId="6">#REF!</definedName>
    <definedName name="__R32EL">#REF!</definedName>
    <definedName name="__R32JH">[12]BASE!$D$275</definedName>
    <definedName name="__R42JH" localSheetId="6">#REF!</definedName>
    <definedName name="__R42JH">#REF!</definedName>
    <definedName name="__R43JH">[12]BASE!$D$273</definedName>
    <definedName name="__R63BB" localSheetId="6">#REF!</definedName>
    <definedName name="__R63BB">#REF!</definedName>
    <definedName name="__R63JH" localSheetId="6">#REF!</definedName>
    <definedName name="__R63JH">#REF!</definedName>
    <definedName name="__R64BB">[7]BASE!$D$318</definedName>
    <definedName name="__R64JH">[12]BASE!$D$271</definedName>
    <definedName name="__R83JH" localSheetId="6">#REF!</definedName>
    <definedName name="__R83JH">#REF!</definedName>
    <definedName name="__R84JH" localSheetId="6">#REF!</definedName>
    <definedName name="__R84JH">#REF!</definedName>
    <definedName name="__R86JH" localSheetId="6">#REF!</definedName>
    <definedName name="__R86JH">#REF!</definedName>
    <definedName name="__RED32">#REF!</definedName>
    <definedName name="__ref4">#REF!</definedName>
    <definedName name="__REP21">#REF!</definedName>
    <definedName name="__REP42">#REF!</definedName>
    <definedName name="__REP43">[5]BASE!$D$136</definedName>
    <definedName name="__RES64" localSheetId="6">#REF!</definedName>
    <definedName name="__RES64">#REF!</definedName>
    <definedName name="__SBC1">[2]INV!$A$12:$D$15</definedName>
    <definedName name="__SBC3">[2]INV!$F$12:$I$15</definedName>
    <definedName name="__SBC5">[2]INV!$K$12:$N$15</definedName>
    <definedName name="__ST166">[11]BASE!$D$248</definedName>
    <definedName name="__TAP2" localSheetId="6">#REF!</definedName>
    <definedName name="__TAP2">#REF!</definedName>
    <definedName name="__TEE1" localSheetId="6">#REF!</definedName>
    <definedName name="__TEE1">#REF!</definedName>
    <definedName name="__TEE2" localSheetId="6">#REF!</definedName>
    <definedName name="__TEE2">#REF!</definedName>
    <definedName name="__TEE32">#REF!</definedName>
    <definedName name="__TEE33">#REF!</definedName>
    <definedName name="__TEP44">#REF!</definedName>
    <definedName name="__TES44">[7]BASE!$D$223</definedName>
    <definedName name="__TES64" localSheetId="6">#REF!</definedName>
    <definedName name="__TES64">#REF!</definedName>
    <definedName name="__TES66">[7]BASE!$D$224</definedName>
    <definedName name="__THF12" localSheetId="6">#REF!</definedName>
    <definedName name="__THF12">#REF!</definedName>
    <definedName name="__THF128">[12]BASE!$D$256</definedName>
    <definedName name="__TPE12" localSheetId="6">#REF!</definedName>
    <definedName name="__TPE12">#REF!</definedName>
    <definedName name="__TPE1701" localSheetId="6">#REF!</definedName>
    <definedName name="__TPE1701">#REF!</definedName>
    <definedName name="__TPE8016">[11]BASE!$D$146</definedName>
    <definedName name="__TPE8020">[11]BASE!$D$147</definedName>
    <definedName name="__TPE8025">[11]BASE!$D$148</definedName>
    <definedName name="__TPF12">[7]BASE!$D$357</definedName>
    <definedName name="__TPN1002">[11]BASE!$D$150</definedName>
    <definedName name="__TPN1003">[11]BASE!$D$151</definedName>
    <definedName name="__TPN1004">[11]BASE!$D$152</definedName>
    <definedName name="__TPN1006">[11]BASE!$D$153</definedName>
    <definedName name="__TPN1008">[11]BASE!$D$154</definedName>
    <definedName name="__TPN1202">[11]BASE!$D$160</definedName>
    <definedName name="__TPN1203">[11]BASE!$D$161</definedName>
    <definedName name="__TPN1204">[11]BASE!$D$162</definedName>
    <definedName name="__TPN1206">[11]BASE!$D$163</definedName>
    <definedName name="__TPN1208">[11]BASE!$D$164</definedName>
    <definedName name="__TPN16012">[11]BASE!$D$167</definedName>
    <definedName name="__TPN1602">[11]BASE!$D$168</definedName>
    <definedName name="__TPN1603">[11]BASE!$D$169</definedName>
    <definedName name="__TPN1604">[11]BASE!$D$170</definedName>
    <definedName name="__TPN1606">[11]BASE!$D$171</definedName>
    <definedName name="__TPN1608">[11]BASE!$D$172</definedName>
    <definedName name="__TUZ22">[12]BASE!#REF!</definedName>
    <definedName name="__TUZ36">[12]BASE!#REF!</definedName>
    <definedName name="__TZ2110" localSheetId="6">#REF!</definedName>
    <definedName name="__TZ2110">#REF!</definedName>
    <definedName name="__TZ2112" localSheetId="6">#REF!</definedName>
    <definedName name="__TZ2112">#REF!</definedName>
    <definedName name="__TZ2114" localSheetId="6">#REF!</definedName>
    <definedName name="__TZ2114">#REF!</definedName>
    <definedName name="__TZ2116">#REF!</definedName>
    <definedName name="__TZ212">[7]BASE!$D$86</definedName>
    <definedName name="__TZ213">[12]BASE!$D$79</definedName>
    <definedName name="__TZ214">[7]BASE!$D$89</definedName>
    <definedName name="__TZ216">[7]BASE!$D$90</definedName>
    <definedName name="__TZ218">[12]BASE!$D$82</definedName>
    <definedName name="__TZ225" localSheetId="6">#REF!</definedName>
    <definedName name="__TZ225">#REF!</definedName>
    <definedName name="__TZ2610" localSheetId="6">#REF!</definedName>
    <definedName name="__TZ2610">#REF!</definedName>
    <definedName name="__TZ2612" localSheetId="6">#REF!</definedName>
    <definedName name="__TZ2612">#REF!</definedName>
    <definedName name="__TZ2616">#REF!</definedName>
    <definedName name="__TZ262">[7]BASE!$D$99</definedName>
    <definedName name="__TZ263">[12]BASE!$D$89</definedName>
    <definedName name="__TZ264">[7]BASE!$D$101</definedName>
    <definedName name="__TZ266">[7]BASE!$D$102</definedName>
    <definedName name="__TZ268" localSheetId="6">#REF!</definedName>
    <definedName name="__TZ268">#REF!</definedName>
    <definedName name="__TZ323">[12]BASE!#REF!</definedName>
    <definedName name="__TZ324">[12]BASE!#REF!</definedName>
    <definedName name="__TZ32510" localSheetId="6">#REF!</definedName>
    <definedName name="__TZ32510">#REF!</definedName>
    <definedName name="__TZ32512" localSheetId="6">#REF!</definedName>
    <definedName name="__TZ32512">#REF!</definedName>
    <definedName name="__TZ3253" localSheetId="6">#REF!</definedName>
    <definedName name="__TZ3253">#REF!</definedName>
    <definedName name="__TZ3254">[7]BASE!$D$112</definedName>
    <definedName name="__TZ3256">[7]BASE!$D$113</definedName>
    <definedName name="__TZ3258" localSheetId="6">#REF!</definedName>
    <definedName name="__TZ3258">#REF!</definedName>
    <definedName name="__TZ4110" localSheetId="6">#REF!</definedName>
    <definedName name="__TZ4110">#REF!</definedName>
    <definedName name="__TZ4112" localSheetId="6">#REF!</definedName>
    <definedName name="__TZ4112">#REF!</definedName>
    <definedName name="__TZ414">[7]BASE!$D$122</definedName>
    <definedName name="__TZ416">[7]BASE!$D$123</definedName>
    <definedName name="__TZ418">[7]BASE!$D$124</definedName>
    <definedName name="__UDD06" localSheetId="6">#REF!</definedName>
    <definedName name="__UDD06">#REF!</definedName>
    <definedName name="__UDD08" localSheetId="6">#REF!</definedName>
    <definedName name="__UDD08">#REF!</definedName>
    <definedName name="__UNI32" localSheetId="6">#REF!</definedName>
    <definedName name="__UNI32">#REF!</definedName>
    <definedName name="_a1" localSheetId="1" hidden="1">{"TAB1",#N/A,TRUE,"GENERAL";"TAB2",#N/A,TRUE,"GENERAL";"TAB3",#N/A,TRUE,"GENERAL";"TAB4",#N/A,TRUE,"GENERAL";"TAB5",#N/A,TRUE,"GENERAL"}</definedName>
    <definedName name="_a1" localSheetId="2" hidden="1">{"TAB1",#N/A,TRUE,"GENERAL";"TAB2",#N/A,TRUE,"GENERAL";"TAB3",#N/A,TRUE,"GENERAL";"TAB4",#N/A,TRUE,"GENERAL";"TAB5",#N/A,TRUE,"GENERAL"}</definedName>
    <definedName name="_a1" localSheetId="3" hidden="1">{"TAB1",#N/A,TRUE,"GENERAL";"TAB2",#N/A,TRUE,"GENERAL";"TAB3",#N/A,TRUE,"GENERAL";"TAB4",#N/A,TRUE,"GENERAL";"TAB5",#N/A,TRUE,"GENERAL"}</definedName>
    <definedName name="_a1" localSheetId="4" hidden="1">{"TAB1",#N/A,TRUE,"GENERAL";"TAB2",#N/A,TRUE,"GENERAL";"TAB3",#N/A,TRUE,"GENERAL";"TAB4",#N/A,TRUE,"GENERAL";"TAB5",#N/A,TRUE,"GENERAL"}</definedName>
    <definedName name="_a1" localSheetId="5" hidden="1">{"TAB1",#N/A,TRUE,"GENERAL";"TAB2",#N/A,TRUE,"GENERAL";"TAB3",#N/A,TRUE,"GENERAL";"TAB4",#N/A,TRUE,"GENERAL";"TAB5",#N/A,TRUE,"GENERAL"}</definedName>
    <definedName name="_a1" localSheetId="6" hidden="1">{"TAB1",#N/A,TRUE,"GENERAL";"TAB2",#N/A,TRUE,"GENERAL";"TAB3",#N/A,TRUE,"GENERAL";"TAB4",#N/A,TRUE,"GENERAL";"TAB5",#N/A,TRUE,"GENERAL"}</definedName>
    <definedName name="_a1" hidden="1">{"TAB1",#N/A,TRUE,"GENERAL";"TAB2",#N/A,TRUE,"GENERAL";"TAB3",#N/A,TRUE,"GENERAL";"TAB4",#N/A,TRUE,"GENERAL";"TAB5",#N/A,TRUE,"GENERAL"}</definedName>
    <definedName name="_a3" localSheetId="1" hidden="1">{"TAB1",#N/A,TRUE,"GENERAL";"TAB2",#N/A,TRUE,"GENERAL";"TAB3",#N/A,TRUE,"GENERAL";"TAB4",#N/A,TRUE,"GENERAL";"TAB5",#N/A,TRUE,"GENERAL"}</definedName>
    <definedName name="_a3" localSheetId="2" hidden="1">{"TAB1",#N/A,TRUE,"GENERAL";"TAB2",#N/A,TRUE,"GENERAL";"TAB3",#N/A,TRUE,"GENERAL";"TAB4",#N/A,TRUE,"GENERAL";"TAB5",#N/A,TRUE,"GENERAL"}</definedName>
    <definedName name="_a3" localSheetId="3" hidden="1">{"TAB1",#N/A,TRUE,"GENERAL";"TAB2",#N/A,TRUE,"GENERAL";"TAB3",#N/A,TRUE,"GENERAL";"TAB4",#N/A,TRUE,"GENERAL";"TAB5",#N/A,TRUE,"GENERAL"}</definedName>
    <definedName name="_a3" localSheetId="4" hidden="1">{"TAB1",#N/A,TRUE,"GENERAL";"TAB2",#N/A,TRUE,"GENERAL";"TAB3",#N/A,TRUE,"GENERAL";"TAB4",#N/A,TRUE,"GENERAL";"TAB5",#N/A,TRUE,"GENERAL"}</definedName>
    <definedName name="_a3" localSheetId="5" hidden="1">{"TAB1",#N/A,TRUE,"GENERAL";"TAB2",#N/A,TRUE,"GENERAL";"TAB3",#N/A,TRUE,"GENERAL";"TAB4",#N/A,TRUE,"GENERAL";"TAB5",#N/A,TRUE,"GENERAL"}</definedName>
    <definedName name="_a3" localSheetId="6" hidden="1">{"TAB1",#N/A,TRUE,"GENERAL";"TAB2",#N/A,TRUE,"GENERAL";"TAB3",#N/A,TRUE,"GENERAL";"TAB4",#N/A,TRUE,"GENERAL";"TAB5",#N/A,TRUE,"GENERAL"}</definedName>
    <definedName name="_a3" hidden="1">{"TAB1",#N/A,TRUE,"GENERAL";"TAB2",#N/A,TRUE,"GENERAL";"TAB3",#N/A,TRUE,"GENERAL";"TAB4",#N/A,TRUE,"GENERAL";"TAB5",#N/A,TRUE,"GENERAL"}</definedName>
    <definedName name="_a4" localSheetId="1" hidden="1">{"via1",#N/A,TRUE,"general";"via2",#N/A,TRUE,"general";"via3",#N/A,TRUE,"general"}</definedName>
    <definedName name="_a4" localSheetId="2" hidden="1">{"via1",#N/A,TRUE,"general";"via2",#N/A,TRUE,"general";"via3",#N/A,TRUE,"general"}</definedName>
    <definedName name="_a4" localSheetId="3" hidden="1">{"via1",#N/A,TRUE,"general";"via2",#N/A,TRUE,"general";"via3",#N/A,TRUE,"general"}</definedName>
    <definedName name="_a4" localSheetId="4" hidden="1">{"via1",#N/A,TRUE,"general";"via2",#N/A,TRUE,"general";"via3",#N/A,TRUE,"general"}</definedName>
    <definedName name="_a4" localSheetId="5" hidden="1">{"via1",#N/A,TRUE,"general";"via2",#N/A,TRUE,"general";"via3",#N/A,TRUE,"general"}</definedName>
    <definedName name="_a4" localSheetId="6" hidden="1">{"via1",#N/A,TRUE,"general";"via2",#N/A,TRUE,"general";"via3",#N/A,TRUE,"general"}</definedName>
    <definedName name="_a4" hidden="1">{"via1",#N/A,TRUE,"general";"via2",#N/A,TRUE,"general";"via3",#N/A,TRUE,"general"}</definedName>
    <definedName name="_a5" localSheetId="1" hidden="1">{"TAB1",#N/A,TRUE,"GENERAL";"TAB2",#N/A,TRUE,"GENERAL";"TAB3",#N/A,TRUE,"GENERAL";"TAB4",#N/A,TRUE,"GENERAL";"TAB5",#N/A,TRUE,"GENERAL"}</definedName>
    <definedName name="_a5" localSheetId="2" hidden="1">{"TAB1",#N/A,TRUE,"GENERAL";"TAB2",#N/A,TRUE,"GENERAL";"TAB3",#N/A,TRUE,"GENERAL";"TAB4",#N/A,TRUE,"GENERAL";"TAB5",#N/A,TRUE,"GENERAL"}</definedName>
    <definedName name="_a5" localSheetId="3" hidden="1">{"TAB1",#N/A,TRUE,"GENERAL";"TAB2",#N/A,TRUE,"GENERAL";"TAB3",#N/A,TRUE,"GENERAL";"TAB4",#N/A,TRUE,"GENERAL";"TAB5",#N/A,TRUE,"GENERAL"}</definedName>
    <definedName name="_a5" localSheetId="4" hidden="1">{"TAB1",#N/A,TRUE,"GENERAL";"TAB2",#N/A,TRUE,"GENERAL";"TAB3",#N/A,TRUE,"GENERAL";"TAB4",#N/A,TRUE,"GENERAL";"TAB5",#N/A,TRUE,"GENERAL"}</definedName>
    <definedName name="_a5" localSheetId="5" hidden="1">{"TAB1",#N/A,TRUE,"GENERAL";"TAB2",#N/A,TRUE,"GENERAL";"TAB3",#N/A,TRUE,"GENERAL";"TAB4",#N/A,TRUE,"GENERAL";"TAB5",#N/A,TRUE,"GENERAL"}</definedName>
    <definedName name="_a5" localSheetId="6" hidden="1">{"TAB1",#N/A,TRUE,"GENERAL";"TAB2",#N/A,TRUE,"GENERAL";"TAB3",#N/A,TRUE,"GENERAL";"TAB4",#N/A,TRUE,"GENERAL";"TAB5",#N/A,TRUE,"GENERAL"}</definedName>
    <definedName name="_a5" hidden="1">{"TAB1",#N/A,TRUE,"GENERAL";"TAB2",#N/A,TRUE,"GENERAL";"TAB3",#N/A,TRUE,"GENERAL";"TAB4",#N/A,TRUE,"GENERAL";"TAB5",#N/A,TRUE,"GENERAL"}</definedName>
    <definedName name="_a6" localSheetId="1" hidden="1">{"TAB1",#N/A,TRUE,"GENERAL";"TAB2",#N/A,TRUE,"GENERAL";"TAB3",#N/A,TRUE,"GENERAL";"TAB4",#N/A,TRUE,"GENERAL";"TAB5",#N/A,TRUE,"GENERAL"}</definedName>
    <definedName name="_a6" localSheetId="2" hidden="1">{"TAB1",#N/A,TRUE,"GENERAL";"TAB2",#N/A,TRUE,"GENERAL";"TAB3",#N/A,TRUE,"GENERAL";"TAB4",#N/A,TRUE,"GENERAL";"TAB5",#N/A,TRUE,"GENERAL"}</definedName>
    <definedName name="_a6" localSheetId="3" hidden="1">{"TAB1",#N/A,TRUE,"GENERAL";"TAB2",#N/A,TRUE,"GENERAL";"TAB3",#N/A,TRUE,"GENERAL";"TAB4",#N/A,TRUE,"GENERAL";"TAB5",#N/A,TRUE,"GENERAL"}</definedName>
    <definedName name="_a6" localSheetId="4" hidden="1">{"TAB1",#N/A,TRUE,"GENERAL";"TAB2",#N/A,TRUE,"GENERAL";"TAB3",#N/A,TRUE,"GENERAL";"TAB4",#N/A,TRUE,"GENERAL";"TAB5",#N/A,TRUE,"GENERAL"}</definedName>
    <definedName name="_a6" localSheetId="5" hidden="1">{"TAB1",#N/A,TRUE,"GENERAL";"TAB2",#N/A,TRUE,"GENERAL";"TAB3",#N/A,TRUE,"GENERAL";"TAB4",#N/A,TRUE,"GENERAL";"TAB5",#N/A,TRUE,"GENERAL"}</definedName>
    <definedName name="_a6" localSheetId="6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DH12">[7]BASE!$D$358</definedName>
    <definedName name="_ADM12">[7]BASE!$D$359</definedName>
    <definedName name="_ADM3">[12]BASE!$D$126</definedName>
    <definedName name="_ADM4">[7]BASE!$D$151</definedName>
    <definedName name="_AFC1">[2]INV!$A$25:$D$28</definedName>
    <definedName name="_AFC3">[2]INV!$F$25:$I$28</definedName>
    <definedName name="_AFC5">[2]INV!$K$25:$N$28</definedName>
    <definedName name="_AIU1" localSheetId="6">#REF!</definedName>
    <definedName name="_AIU1">#REF!</definedName>
    <definedName name="_aiu2">[13]AIU!$J$105</definedName>
    <definedName name="_apu2" localSheetId="6">#REF!</definedName>
    <definedName name="_apu2">#REF!</definedName>
    <definedName name="_APU221" localSheetId="6">#REF!</definedName>
    <definedName name="_APU221">#REF!</definedName>
    <definedName name="_APU222" localSheetId="6">#REF!</definedName>
    <definedName name="_APU222">#REF!</definedName>
    <definedName name="_APU465" localSheetId="2">[9]!absc</definedName>
    <definedName name="_APU465" localSheetId="3">[9]!absc</definedName>
    <definedName name="_APU465" localSheetId="4">[9]!absc</definedName>
    <definedName name="_APU465" localSheetId="5">[9]!absc</definedName>
    <definedName name="_APU465">[9]!absc</definedName>
    <definedName name="_b2" localSheetId="1" hidden="1">{"TAB1",#N/A,TRUE,"GENERAL";"TAB2",#N/A,TRUE,"GENERAL";"TAB3",#N/A,TRUE,"GENERAL";"TAB4",#N/A,TRUE,"GENERAL";"TAB5",#N/A,TRUE,"GENERAL"}</definedName>
    <definedName name="_b2" localSheetId="2" hidden="1">{"TAB1",#N/A,TRUE,"GENERAL";"TAB2",#N/A,TRUE,"GENERAL";"TAB3",#N/A,TRUE,"GENERAL";"TAB4",#N/A,TRUE,"GENERAL";"TAB5",#N/A,TRUE,"GENERAL"}</definedName>
    <definedName name="_b2" localSheetId="3" hidden="1">{"TAB1",#N/A,TRUE,"GENERAL";"TAB2",#N/A,TRUE,"GENERAL";"TAB3",#N/A,TRUE,"GENERAL";"TAB4",#N/A,TRUE,"GENERAL";"TAB5",#N/A,TRUE,"GENERAL"}</definedName>
    <definedName name="_b2" localSheetId="4" hidden="1">{"TAB1",#N/A,TRUE,"GENERAL";"TAB2",#N/A,TRUE,"GENERAL";"TAB3",#N/A,TRUE,"GENERAL";"TAB4",#N/A,TRUE,"GENERAL";"TAB5",#N/A,TRUE,"GENERAL"}</definedName>
    <definedName name="_b2" localSheetId="5" hidden="1">{"TAB1",#N/A,TRUE,"GENERAL";"TAB2",#N/A,TRUE,"GENERAL";"TAB3",#N/A,TRUE,"GENERAL";"TAB4",#N/A,TRUE,"GENERAL";"TAB5",#N/A,TRUE,"GENERAL"}</definedName>
    <definedName name="_b2" localSheetId="6" hidden="1">{"TAB1",#N/A,TRUE,"GENERAL";"TAB2",#N/A,TRUE,"GENERAL";"TAB3",#N/A,TRUE,"GENERAL";"TAB4",#N/A,TRUE,"GENERAL";"TAB5",#N/A,TRUE,"GENERAL"}</definedName>
    <definedName name="_b2" hidden="1">{"TAB1",#N/A,TRUE,"GENERAL";"TAB2",#N/A,TRUE,"GENERAL";"TAB3",#N/A,TRUE,"GENERAL";"TAB4",#N/A,TRUE,"GENERAL";"TAB5",#N/A,TRUE,"GENERAL"}</definedName>
    <definedName name="_b3" localSheetId="1" hidden="1">{"TAB1",#N/A,TRUE,"GENERAL";"TAB2",#N/A,TRUE,"GENERAL";"TAB3",#N/A,TRUE,"GENERAL";"TAB4",#N/A,TRUE,"GENERAL";"TAB5",#N/A,TRUE,"GENERAL"}</definedName>
    <definedName name="_b3" localSheetId="2" hidden="1">{"TAB1",#N/A,TRUE,"GENERAL";"TAB2",#N/A,TRUE,"GENERAL";"TAB3",#N/A,TRUE,"GENERAL";"TAB4",#N/A,TRUE,"GENERAL";"TAB5",#N/A,TRUE,"GENERAL"}</definedName>
    <definedName name="_b3" localSheetId="3" hidden="1">{"TAB1",#N/A,TRUE,"GENERAL";"TAB2",#N/A,TRUE,"GENERAL";"TAB3",#N/A,TRUE,"GENERAL";"TAB4",#N/A,TRUE,"GENERAL";"TAB5",#N/A,TRUE,"GENERAL"}</definedName>
    <definedName name="_b3" localSheetId="4" hidden="1">{"TAB1",#N/A,TRUE,"GENERAL";"TAB2",#N/A,TRUE,"GENERAL";"TAB3",#N/A,TRUE,"GENERAL";"TAB4",#N/A,TRUE,"GENERAL";"TAB5",#N/A,TRUE,"GENERAL"}</definedName>
    <definedName name="_b3" localSheetId="5" hidden="1">{"TAB1",#N/A,TRUE,"GENERAL";"TAB2",#N/A,TRUE,"GENERAL";"TAB3",#N/A,TRUE,"GENERAL";"TAB4",#N/A,TRUE,"GENERAL";"TAB5",#N/A,TRUE,"GENERAL"}</definedName>
    <definedName name="_b3" localSheetId="6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localSheetId="1" hidden="1">{"TAB1",#N/A,TRUE,"GENERAL";"TAB2",#N/A,TRUE,"GENERAL";"TAB3",#N/A,TRUE,"GENERAL";"TAB4",#N/A,TRUE,"GENERAL";"TAB5",#N/A,TRUE,"GENERAL"}</definedName>
    <definedName name="_b4" localSheetId="2" hidden="1">{"TAB1",#N/A,TRUE,"GENERAL";"TAB2",#N/A,TRUE,"GENERAL";"TAB3",#N/A,TRUE,"GENERAL";"TAB4",#N/A,TRUE,"GENERAL";"TAB5",#N/A,TRUE,"GENERAL"}</definedName>
    <definedName name="_b4" localSheetId="3" hidden="1">{"TAB1",#N/A,TRUE,"GENERAL";"TAB2",#N/A,TRUE,"GENERAL";"TAB3",#N/A,TRUE,"GENERAL";"TAB4",#N/A,TRUE,"GENERAL";"TAB5",#N/A,TRUE,"GENERAL"}</definedName>
    <definedName name="_b4" localSheetId="4" hidden="1">{"TAB1",#N/A,TRUE,"GENERAL";"TAB2",#N/A,TRUE,"GENERAL";"TAB3",#N/A,TRUE,"GENERAL";"TAB4",#N/A,TRUE,"GENERAL";"TAB5",#N/A,TRUE,"GENERAL"}</definedName>
    <definedName name="_b4" localSheetId="5" hidden="1">{"TAB1",#N/A,TRUE,"GENERAL";"TAB2",#N/A,TRUE,"GENERAL";"TAB3",#N/A,TRUE,"GENERAL";"TAB4",#N/A,TRUE,"GENERAL";"TAB5",#N/A,TRUE,"GENERAL"}</definedName>
    <definedName name="_b4" localSheetId="6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localSheetId="1" hidden="1">{"TAB1",#N/A,TRUE,"GENERAL";"TAB2",#N/A,TRUE,"GENERAL";"TAB3",#N/A,TRUE,"GENERAL";"TAB4",#N/A,TRUE,"GENERAL";"TAB5",#N/A,TRUE,"GENERAL"}</definedName>
    <definedName name="_b5" localSheetId="2" hidden="1">{"TAB1",#N/A,TRUE,"GENERAL";"TAB2",#N/A,TRUE,"GENERAL";"TAB3",#N/A,TRUE,"GENERAL";"TAB4",#N/A,TRUE,"GENERAL";"TAB5",#N/A,TRUE,"GENERAL"}</definedName>
    <definedName name="_b5" localSheetId="3" hidden="1">{"TAB1",#N/A,TRUE,"GENERAL";"TAB2",#N/A,TRUE,"GENERAL";"TAB3",#N/A,TRUE,"GENERAL";"TAB4",#N/A,TRUE,"GENERAL";"TAB5",#N/A,TRUE,"GENERAL"}</definedName>
    <definedName name="_b5" localSheetId="4" hidden="1">{"TAB1",#N/A,TRUE,"GENERAL";"TAB2",#N/A,TRUE,"GENERAL";"TAB3",#N/A,TRUE,"GENERAL";"TAB4",#N/A,TRUE,"GENERAL";"TAB5",#N/A,TRUE,"GENERAL"}</definedName>
    <definedName name="_b5" localSheetId="5" hidden="1">{"TAB1",#N/A,TRUE,"GENERAL";"TAB2",#N/A,TRUE,"GENERAL";"TAB3",#N/A,TRUE,"GENERAL";"TAB4",#N/A,TRUE,"GENERAL";"TAB5",#N/A,TRUE,"GENERAL"}</definedName>
    <definedName name="_b5" localSheetId="6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localSheetId="1" hidden="1">{"TAB1",#N/A,TRUE,"GENERAL";"TAB2",#N/A,TRUE,"GENERAL";"TAB3",#N/A,TRUE,"GENERAL";"TAB4",#N/A,TRUE,"GENERAL";"TAB5",#N/A,TRUE,"GENERAL"}</definedName>
    <definedName name="_b6" localSheetId="2" hidden="1">{"TAB1",#N/A,TRUE,"GENERAL";"TAB2",#N/A,TRUE,"GENERAL";"TAB3",#N/A,TRUE,"GENERAL";"TAB4",#N/A,TRUE,"GENERAL";"TAB5",#N/A,TRUE,"GENERAL"}</definedName>
    <definedName name="_b6" localSheetId="3" hidden="1">{"TAB1",#N/A,TRUE,"GENERAL";"TAB2",#N/A,TRUE,"GENERAL";"TAB3",#N/A,TRUE,"GENERAL";"TAB4",#N/A,TRUE,"GENERAL";"TAB5",#N/A,TRUE,"GENERAL"}</definedName>
    <definedName name="_b6" localSheetId="4" hidden="1">{"TAB1",#N/A,TRUE,"GENERAL";"TAB2",#N/A,TRUE,"GENERAL";"TAB3",#N/A,TRUE,"GENERAL";"TAB4",#N/A,TRUE,"GENERAL";"TAB5",#N/A,TRUE,"GENERAL"}</definedName>
    <definedName name="_b6" localSheetId="5" hidden="1">{"TAB1",#N/A,TRUE,"GENERAL";"TAB2",#N/A,TRUE,"GENERAL";"TAB3",#N/A,TRUE,"GENERAL";"TAB4",#N/A,TRUE,"GENERAL";"TAB5",#N/A,TRUE,"GENERAL"}</definedName>
    <definedName name="_b6" localSheetId="6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localSheetId="1" hidden="1">{"via1",#N/A,TRUE,"general";"via2",#N/A,TRUE,"general";"via3",#N/A,TRUE,"general"}</definedName>
    <definedName name="_b7" localSheetId="2" hidden="1">{"via1",#N/A,TRUE,"general";"via2",#N/A,TRUE,"general";"via3",#N/A,TRUE,"general"}</definedName>
    <definedName name="_b7" localSheetId="3" hidden="1">{"via1",#N/A,TRUE,"general";"via2",#N/A,TRUE,"general";"via3",#N/A,TRUE,"general"}</definedName>
    <definedName name="_b7" localSheetId="4" hidden="1">{"via1",#N/A,TRUE,"general";"via2",#N/A,TRUE,"general";"via3",#N/A,TRUE,"general"}</definedName>
    <definedName name="_b7" localSheetId="5" hidden="1">{"via1",#N/A,TRUE,"general";"via2",#N/A,TRUE,"general";"via3",#N/A,TRUE,"general"}</definedName>
    <definedName name="_b7" localSheetId="6" hidden="1">{"via1",#N/A,TRUE,"general";"via2",#N/A,TRUE,"general";"via3",#N/A,TRUE,"general"}</definedName>
    <definedName name="_b7" hidden="1">{"via1",#N/A,TRUE,"general";"via2",#N/A,TRUE,"general";"via3",#N/A,TRUE,"general"}</definedName>
    <definedName name="_b8" localSheetId="1" hidden="1">{"via1",#N/A,TRUE,"general";"via2",#N/A,TRUE,"general";"via3",#N/A,TRUE,"general"}</definedName>
    <definedName name="_b8" localSheetId="2" hidden="1">{"via1",#N/A,TRUE,"general";"via2",#N/A,TRUE,"general";"via3",#N/A,TRUE,"general"}</definedName>
    <definedName name="_b8" localSheetId="3" hidden="1">{"via1",#N/A,TRUE,"general";"via2",#N/A,TRUE,"general";"via3",#N/A,TRUE,"general"}</definedName>
    <definedName name="_b8" localSheetId="4" hidden="1">{"via1",#N/A,TRUE,"general";"via2",#N/A,TRUE,"general";"via3",#N/A,TRUE,"general"}</definedName>
    <definedName name="_b8" localSheetId="5" hidden="1">{"via1",#N/A,TRUE,"general";"via2",#N/A,TRUE,"general";"via3",#N/A,TRUE,"general"}</definedName>
    <definedName name="_b8" localSheetId="6" hidden="1">{"via1",#N/A,TRUE,"general";"via2",#N/A,TRUE,"general";"via3",#N/A,TRUE,"general"}</definedName>
    <definedName name="_b8" hidden="1">{"via1",#N/A,TRUE,"general";"via2",#N/A,TRUE,"general";"via3",#N/A,TRUE,"general"}</definedName>
    <definedName name="_BAZ10">[12]BASE!$D$370</definedName>
    <definedName name="_bb9" localSheetId="1" hidden="1">{"TAB1",#N/A,TRUE,"GENERAL";"TAB2",#N/A,TRUE,"GENERAL";"TAB3",#N/A,TRUE,"GENERAL";"TAB4",#N/A,TRUE,"GENERAL";"TAB5",#N/A,TRUE,"GENERAL"}</definedName>
    <definedName name="_bb9" localSheetId="2" hidden="1">{"TAB1",#N/A,TRUE,"GENERAL";"TAB2",#N/A,TRUE,"GENERAL";"TAB3",#N/A,TRUE,"GENERAL";"TAB4",#N/A,TRUE,"GENERAL";"TAB5",#N/A,TRUE,"GENERAL"}</definedName>
    <definedName name="_bb9" localSheetId="3" hidden="1">{"TAB1",#N/A,TRUE,"GENERAL";"TAB2",#N/A,TRUE,"GENERAL";"TAB3",#N/A,TRUE,"GENERAL";"TAB4",#N/A,TRUE,"GENERAL";"TAB5",#N/A,TRUE,"GENERAL"}</definedName>
    <definedName name="_bb9" localSheetId="4" hidden="1">{"TAB1",#N/A,TRUE,"GENERAL";"TAB2",#N/A,TRUE,"GENERAL";"TAB3",#N/A,TRUE,"GENERAL";"TAB4",#N/A,TRUE,"GENERAL";"TAB5",#N/A,TRUE,"GENERAL"}</definedName>
    <definedName name="_bb9" localSheetId="5" hidden="1">{"TAB1",#N/A,TRUE,"GENERAL";"TAB2",#N/A,TRUE,"GENERAL";"TAB3",#N/A,TRUE,"GENERAL";"TAB4",#N/A,TRUE,"GENERAL";"TAB5",#N/A,TRUE,"GENERAL"}</definedName>
    <definedName name="_bb9" localSheetId="6" hidden="1">{"TAB1",#N/A,TRUE,"GENERAL";"TAB2",#N/A,TRUE,"GENERAL";"TAB3",#N/A,TRUE,"GENERAL";"TAB4",#N/A,TRUE,"GENERAL";"TAB5",#N/A,TRUE,"GENERAL"}</definedName>
    <definedName name="_bb9" hidden="1">{"TAB1",#N/A,TRUE,"GENERAL";"TAB2",#N/A,TRUE,"GENERAL";"TAB3",#N/A,TRUE,"GENERAL";"TAB4",#N/A,TRUE,"GENERAL";"TAB5",#N/A,TRUE,"GENERAL"}</definedName>
    <definedName name="_bgb5" localSheetId="1" hidden="1">{"TAB1",#N/A,TRUE,"GENERAL";"TAB2",#N/A,TRUE,"GENERAL";"TAB3",#N/A,TRUE,"GENERAL";"TAB4",#N/A,TRUE,"GENERAL";"TAB5",#N/A,TRUE,"GENERAL"}</definedName>
    <definedName name="_bgb5" localSheetId="2" hidden="1">{"TAB1",#N/A,TRUE,"GENERAL";"TAB2",#N/A,TRUE,"GENERAL";"TAB3",#N/A,TRUE,"GENERAL";"TAB4",#N/A,TRUE,"GENERAL";"TAB5",#N/A,TRUE,"GENERAL"}</definedName>
    <definedName name="_bgb5" localSheetId="3" hidden="1">{"TAB1",#N/A,TRUE,"GENERAL";"TAB2",#N/A,TRUE,"GENERAL";"TAB3",#N/A,TRUE,"GENERAL";"TAB4",#N/A,TRUE,"GENERAL";"TAB5",#N/A,TRUE,"GENERAL"}</definedName>
    <definedName name="_bgb5" localSheetId="4" hidden="1">{"TAB1",#N/A,TRUE,"GENERAL";"TAB2",#N/A,TRUE,"GENERAL";"TAB3",#N/A,TRUE,"GENERAL";"TAB4",#N/A,TRUE,"GENERAL";"TAB5",#N/A,TRUE,"GENERAL"}</definedName>
    <definedName name="_bgb5" localSheetId="5" hidden="1">{"TAB1",#N/A,TRUE,"GENERAL";"TAB2",#N/A,TRUE,"GENERAL";"TAB3",#N/A,TRUE,"GENERAL";"TAB4",#N/A,TRUE,"GENERAL";"TAB5",#N/A,TRUE,"GENERAL"}</definedName>
    <definedName name="_bgb5" localSheetId="6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>[2]INV!$A$5:$D$8</definedName>
    <definedName name="_BGC3">[2]INV!$F$5:$I$8</definedName>
    <definedName name="_BGC5">[2]INV!$K$5:$N$8</definedName>
    <definedName name="_BLO20">[7]BASE!$D$64</definedName>
    <definedName name="_C2254JH">[12]BASE!$D$298</definedName>
    <definedName name="_C452JH">[12]BASE!$D$294</definedName>
    <definedName name="_C903L">[12]BASE!$D$376</definedName>
    <definedName name="_CAC1">[2]INV!$A$19:$D$22</definedName>
    <definedName name="_CAC3">[2]INV!$F$19:$I$22</definedName>
    <definedName name="_CAC5">[2]INV!$K$19:$N$22</definedName>
    <definedName name="_CAN28">[7]BASE!$D$468</definedName>
    <definedName name="_Cod1" localSheetId="6">#REF!</definedName>
    <definedName name="_Cod1">#REF!</definedName>
    <definedName name="_CUA44">[12]BASE!$D$353</definedName>
    <definedName name="_EST1" localSheetId="6">#REF!</definedName>
    <definedName name="_EST1">#REF!</definedName>
    <definedName name="_EST10" localSheetId="6">#REF!</definedName>
    <definedName name="_EST10">#REF!</definedName>
    <definedName name="_EST11" localSheetId="6">#REF!</definedName>
    <definedName name="_EST11">#REF!</definedName>
    <definedName name="_EST11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23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" localSheetId="1">'1,1'!ERR</definedName>
    <definedName name="_F" localSheetId="2">'2,1'!ERR</definedName>
    <definedName name="_F" localSheetId="3">'2,2'!ERR</definedName>
    <definedName name="_F" localSheetId="4">'2,3'!ERR</definedName>
    <definedName name="_F" localSheetId="5">'2,4'!ERR</definedName>
    <definedName name="_F" localSheetId="6">AU!ERR</definedName>
    <definedName name="_F">[0]!ERR</definedName>
    <definedName name="_Fill" localSheetId="6" hidden="1">#REF!</definedName>
    <definedName name="_Fill" hidden="1">#REF!</definedName>
    <definedName name="_FS01" localSheetId="1">'1,1'!ERR</definedName>
    <definedName name="_FS01" localSheetId="2">'2,1'!ERR</definedName>
    <definedName name="_FS01" localSheetId="3">'2,2'!ERR</definedName>
    <definedName name="_FS01" localSheetId="4">'2,3'!ERR</definedName>
    <definedName name="_FS01" localSheetId="5">'2,4'!ERR</definedName>
    <definedName name="_FS01" localSheetId="6">AU!ERR</definedName>
    <definedName name="_FS01">[0]!ERR</definedName>
    <definedName name="_FYB03">[12]BASE!$D$337</definedName>
    <definedName name="_FYB08">[12]BASE!$D$339</definedName>
    <definedName name="_g2" localSheetId="1" hidden="1">{"TAB1",#N/A,TRUE,"GENERAL";"TAB2",#N/A,TRUE,"GENERAL";"TAB3",#N/A,TRUE,"GENERAL";"TAB4",#N/A,TRUE,"GENERAL";"TAB5",#N/A,TRUE,"GENERAL"}</definedName>
    <definedName name="_g2" localSheetId="2" hidden="1">{"TAB1",#N/A,TRUE,"GENERAL";"TAB2",#N/A,TRUE,"GENERAL";"TAB3",#N/A,TRUE,"GENERAL";"TAB4",#N/A,TRUE,"GENERAL";"TAB5",#N/A,TRUE,"GENERAL"}</definedName>
    <definedName name="_g2" localSheetId="3" hidden="1">{"TAB1",#N/A,TRUE,"GENERAL";"TAB2",#N/A,TRUE,"GENERAL";"TAB3",#N/A,TRUE,"GENERAL";"TAB4",#N/A,TRUE,"GENERAL";"TAB5",#N/A,TRUE,"GENERAL"}</definedName>
    <definedName name="_g2" localSheetId="4" hidden="1">{"TAB1",#N/A,TRUE,"GENERAL";"TAB2",#N/A,TRUE,"GENERAL";"TAB3",#N/A,TRUE,"GENERAL";"TAB4",#N/A,TRUE,"GENERAL";"TAB5",#N/A,TRUE,"GENERAL"}</definedName>
    <definedName name="_g2" localSheetId="5" hidden="1">{"TAB1",#N/A,TRUE,"GENERAL";"TAB2",#N/A,TRUE,"GENERAL";"TAB3",#N/A,TRUE,"GENERAL";"TAB4",#N/A,TRUE,"GENERAL";"TAB5",#N/A,TRUE,"GENERAL"}</definedName>
    <definedName name="_g2" localSheetId="6" hidden="1">{"TAB1",#N/A,TRUE,"GENERAL";"TAB2",#N/A,TRUE,"GENERAL";"TAB3",#N/A,TRUE,"GENERAL";"TAB4",#N/A,TRUE,"GENERAL";"TAB5",#N/A,TRUE,"GENERAL"}</definedName>
    <definedName name="_g2" hidden="1">{"TAB1",#N/A,TRUE,"GENERAL";"TAB2",#N/A,TRUE,"GENERAL";"TAB3",#N/A,TRUE,"GENERAL";"TAB4",#N/A,TRUE,"GENERAL";"TAB5",#N/A,TRUE,"GENERAL"}</definedName>
    <definedName name="_g3" localSheetId="1" hidden="1">{"via1",#N/A,TRUE,"general";"via2",#N/A,TRUE,"general";"via3",#N/A,TRUE,"general"}</definedName>
    <definedName name="_g3" localSheetId="2" hidden="1">{"via1",#N/A,TRUE,"general";"via2",#N/A,TRUE,"general";"via3",#N/A,TRUE,"general"}</definedName>
    <definedName name="_g3" localSheetId="3" hidden="1">{"via1",#N/A,TRUE,"general";"via2",#N/A,TRUE,"general";"via3",#N/A,TRUE,"general"}</definedName>
    <definedName name="_g3" localSheetId="4" hidden="1">{"via1",#N/A,TRUE,"general";"via2",#N/A,TRUE,"general";"via3",#N/A,TRUE,"general"}</definedName>
    <definedName name="_g3" localSheetId="5" hidden="1">{"via1",#N/A,TRUE,"general";"via2",#N/A,TRUE,"general";"via3",#N/A,TRUE,"general"}</definedName>
    <definedName name="_g3" localSheetId="6" hidden="1">{"via1",#N/A,TRUE,"general";"via2",#N/A,TRUE,"general";"via3",#N/A,TRUE,"general"}</definedName>
    <definedName name="_g3" hidden="1">{"via1",#N/A,TRUE,"general";"via2",#N/A,TRUE,"general";"via3",#N/A,TRUE,"general"}</definedName>
    <definedName name="_g4" localSheetId="1" hidden="1">{"via1",#N/A,TRUE,"general";"via2",#N/A,TRUE,"general";"via3",#N/A,TRUE,"general"}</definedName>
    <definedName name="_g4" localSheetId="2" hidden="1">{"via1",#N/A,TRUE,"general";"via2",#N/A,TRUE,"general";"via3",#N/A,TRUE,"general"}</definedName>
    <definedName name="_g4" localSheetId="3" hidden="1">{"via1",#N/A,TRUE,"general";"via2",#N/A,TRUE,"general";"via3",#N/A,TRUE,"general"}</definedName>
    <definedName name="_g4" localSheetId="4" hidden="1">{"via1",#N/A,TRUE,"general";"via2",#N/A,TRUE,"general";"via3",#N/A,TRUE,"general"}</definedName>
    <definedName name="_g4" localSheetId="5" hidden="1">{"via1",#N/A,TRUE,"general";"via2",#N/A,TRUE,"general";"via3",#N/A,TRUE,"general"}</definedName>
    <definedName name="_g4" localSheetId="6" hidden="1">{"via1",#N/A,TRUE,"general";"via2",#N/A,TRUE,"general";"via3",#N/A,TRUE,"general"}</definedName>
    <definedName name="_g4" hidden="1">{"via1",#N/A,TRUE,"general";"via2",#N/A,TRUE,"general";"via3",#N/A,TRUE,"general"}</definedName>
    <definedName name="_g5" localSheetId="1" hidden="1">{"via1",#N/A,TRUE,"general";"via2",#N/A,TRUE,"general";"via3",#N/A,TRUE,"general"}</definedName>
    <definedName name="_g5" localSheetId="2" hidden="1">{"via1",#N/A,TRUE,"general";"via2",#N/A,TRUE,"general";"via3",#N/A,TRUE,"general"}</definedName>
    <definedName name="_g5" localSheetId="3" hidden="1">{"via1",#N/A,TRUE,"general";"via2",#N/A,TRUE,"general";"via3",#N/A,TRUE,"general"}</definedName>
    <definedName name="_g5" localSheetId="4" hidden="1">{"via1",#N/A,TRUE,"general";"via2",#N/A,TRUE,"general";"via3",#N/A,TRUE,"general"}</definedName>
    <definedName name="_g5" localSheetId="5" hidden="1">{"via1",#N/A,TRUE,"general";"via2",#N/A,TRUE,"general";"via3",#N/A,TRUE,"general"}</definedName>
    <definedName name="_g5" localSheetId="6" hidden="1">{"via1",#N/A,TRUE,"general";"via2",#N/A,TRUE,"general";"via3",#N/A,TRUE,"general"}</definedName>
    <definedName name="_g5" hidden="1">{"via1",#N/A,TRUE,"general";"via2",#N/A,TRUE,"general";"via3",#N/A,TRUE,"general"}</definedName>
    <definedName name="_g6" localSheetId="1" hidden="1">{"via1",#N/A,TRUE,"general";"via2",#N/A,TRUE,"general";"via3",#N/A,TRUE,"general"}</definedName>
    <definedName name="_g6" localSheetId="2" hidden="1">{"via1",#N/A,TRUE,"general";"via2",#N/A,TRUE,"general";"via3",#N/A,TRUE,"general"}</definedName>
    <definedName name="_g6" localSheetId="3" hidden="1">{"via1",#N/A,TRUE,"general";"via2",#N/A,TRUE,"general";"via3",#N/A,TRUE,"general"}</definedName>
    <definedName name="_g6" localSheetId="4" hidden="1">{"via1",#N/A,TRUE,"general";"via2",#N/A,TRUE,"general";"via3",#N/A,TRUE,"general"}</definedName>
    <definedName name="_g6" localSheetId="5" hidden="1">{"via1",#N/A,TRUE,"general";"via2",#N/A,TRUE,"general";"via3",#N/A,TRUE,"general"}</definedName>
    <definedName name="_g6" localSheetId="6" hidden="1">{"via1",#N/A,TRUE,"general";"via2",#N/A,TRUE,"general";"via3",#N/A,TRUE,"general"}</definedName>
    <definedName name="_g6" hidden="1">{"via1",#N/A,TRUE,"general";"via2",#N/A,TRUE,"general";"via3",#N/A,TRUE,"general"}</definedName>
    <definedName name="_g7" localSheetId="1" hidden="1">{"TAB1",#N/A,TRUE,"GENERAL";"TAB2",#N/A,TRUE,"GENERAL";"TAB3",#N/A,TRUE,"GENERAL";"TAB4",#N/A,TRUE,"GENERAL";"TAB5",#N/A,TRUE,"GENERAL"}</definedName>
    <definedName name="_g7" localSheetId="2" hidden="1">{"TAB1",#N/A,TRUE,"GENERAL";"TAB2",#N/A,TRUE,"GENERAL";"TAB3",#N/A,TRUE,"GENERAL";"TAB4",#N/A,TRUE,"GENERAL";"TAB5",#N/A,TRUE,"GENERAL"}</definedName>
    <definedName name="_g7" localSheetId="3" hidden="1">{"TAB1",#N/A,TRUE,"GENERAL";"TAB2",#N/A,TRUE,"GENERAL";"TAB3",#N/A,TRUE,"GENERAL";"TAB4",#N/A,TRUE,"GENERAL";"TAB5",#N/A,TRUE,"GENERAL"}</definedName>
    <definedName name="_g7" localSheetId="4" hidden="1">{"TAB1",#N/A,TRUE,"GENERAL";"TAB2",#N/A,TRUE,"GENERAL";"TAB3",#N/A,TRUE,"GENERAL";"TAB4",#N/A,TRUE,"GENERAL";"TAB5",#N/A,TRUE,"GENERAL"}</definedName>
    <definedName name="_g7" localSheetId="5" hidden="1">{"TAB1",#N/A,TRUE,"GENERAL";"TAB2",#N/A,TRUE,"GENERAL";"TAB3",#N/A,TRUE,"GENERAL";"TAB4",#N/A,TRUE,"GENERAL";"TAB5",#N/A,TRUE,"GENERAL"}</definedName>
    <definedName name="_g7" localSheetId="6" hidden="1">{"TAB1",#N/A,TRUE,"GENERAL";"TAB2",#N/A,TRUE,"GENERAL";"TAB3",#N/A,TRUE,"GENERAL";"TAB4",#N/A,TRUE,"GENERAL";"TAB5",#N/A,TRUE,"GENERAL"}</definedName>
    <definedName name="_g7" hidden="1">{"TAB1",#N/A,TRUE,"GENERAL";"TAB2",#N/A,TRUE,"GENERAL";"TAB3",#N/A,TRUE,"GENERAL";"TAB4",#N/A,TRUE,"GENERAL";"TAB5",#N/A,TRUE,"GENERAL"}</definedName>
    <definedName name="_GR1" localSheetId="1" hidden="1">{"TAB1",#N/A,TRUE,"GENERAL";"TAB2",#N/A,TRUE,"GENERAL";"TAB3",#N/A,TRUE,"GENERAL";"TAB4",#N/A,TRUE,"GENERAL";"TAB5",#N/A,TRUE,"GENERAL"}</definedName>
    <definedName name="_GR1" localSheetId="2" hidden="1">{"TAB1",#N/A,TRUE,"GENERAL";"TAB2",#N/A,TRUE,"GENERAL";"TAB3",#N/A,TRUE,"GENERAL";"TAB4",#N/A,TRUE,"GENERAL";"TAB5",#N/A,TRUE,"GENERAL"}</definedName>
    <definedName name="_GR1" localSheetId="3" hidden="1">{"TAB1",#N/A,TRUE,"GENERAL";"TAB2",#N/A,TRUE,"GENERAL";"TAB3",#N/A,TRUE,"GENERAL";"TAB4",#N/A,TRUE,"GENERAL";"TAB5",#N/A,TRUE,"GENERAL"}</definedName>
    <definedName name="_GR1" localSheetId="4" hidden="1">{"TAB1",#N/A,TRUE,"GENERAL";"TAB2",#N/A,TRUE,"GENERAL";"TAB3",#N/A,TRUE,"GENERAL";"TAB4",#N/A,TRUE,"GENERAL";"TAB5",#N/A,TRUE,"GENERAL"}</definedName>
    <definedName name="_GR1" localSheetId="5" hidden="1">{"TAB1",#N/A,TRUE,"GENERAL";"TAB2",#N/A,TRUE,"GENERAL";"TAB3",#N/A,TRUE,"GENERAL";"TAB4",#N/A,TRUE,"GENERAL";"TAB5",#N/A,TRUE,"GENERAL"}</definedName>
    <definedName name="_GR1" localSheetId="6" hidden="1">{"TAB1",#N/A,TRUE,"GENERAL";"TAB2",#N/A,TRUE,"GENERAL";"TAB3",#N/A,TRUE,"GENERAL";"TAB4",#N/A,TRUE,"GENERAL";"TAB5",#N/A,TRUE,"GENERAL"}</definedName>
    <definedName name="_GR1" hidden="1">{"TAB1",#N/A,TRUE,"GENERAL";"TAB2",#N/A,TRUE,"GENERAL";"TAB3",#N/A,TRUE,"GENERAL";"TAB4",#N/A,TRUE,"GENERAL";"TAB5",#N/A,TRUE,"GENERAL"}</definedName>
    <definedName name="_gtr4" localSheetId="1" hidden="1">{"via1",#N/A,TRUE,"general";"via2",#N/A,TRUE,"general";"via3",#N/A,TRUE,"general"}</definedName>
    <definedName name="_gtr4" localSheetId="2" hidden="1">{"via1",#N/A,TRUE,"general";"via2",#N/A,TRUE,"general";"via3",#N/A,TRUE,"general"}</definedName>
    <definedName name="_gtr4" localSheetId="3" hidden="1">{"via1",#N/A,TRUE,"general";"via2",#N/A,TRUE,"general";"via3",#N/A,TRUE,"general"}</definedName>
    <definedName name="_gtr4" localSheetId="4" hidden="1">{"via1",#N/A,TRUE,"general";"via2",#N/A,TRUE,"general";"via3",#N/A,TRUE,"general"}</definedName>
    <definedName name="_gtr4" localSheetId="5" hidden="1">{"via1",#N/A,TRUE,"general";"via2",#N/A,TRUE,"general";"via3",#N/A,TRUE,"general"}</definedName>
    <definedName name="_gtr4" localSheetId="6" hidden="1">{"via1",#N/A,TRUE,"general";"via2",#N/A,TRUE,"general";"via3",#N/A,TRUE,"general"}</definedName>
    <definedName name="_gtr4" hidden="1">{"via1",#N/A,TRUE,"general";"via2",#N/A,TRUE,"general";"via3",#N/A,TRUE,"general"}</definedName>
    <definedName name="_h2" localSheetId="1" hidden="1">{"via1",#N/A,TRUE,"general";"via2",#N/A,TRUE,"general";"via3",#N/A,TRUE,"general"}</definedName>
    <definedName name="_h2" localSheetId="2" hidden="1">{"via1",#N/A,TRUE,"general";"via2",#N/A,TRUE,"general";"via3",#N/A,TRUE,"general"}</definedName>
    <definedName name="_h2" localSheetId="3" hidden="1">{"via1",#N/A,TRUE,"general";"via2",#N/A,TRUE,"general";"via3",#N/A,TRUE,"general"}</definedName>
    <definedName name="_h2" localSheetId="4" hidden="1">{"via1",#N/A,TRUE,"general";"via2",#N/A,TRUE,"general";"via3",#N/A,TRUE,"general"}</definedName>
    <definedName name="_h2" localSheetId="5" hidden="1">{"via1",#N/A,TRUE,"general";"via2",#N/A,TRUE,"general";"via3",#N/A,TRUE,"general"}</definedName>
    <definedName name="_h2" localSheetId="6" hidden="1">{"via1",#N/A,TRUE,"general";"via2",#N/A,TRUE,"general";"via3",#N/A,TRUE,"general"}</definedName>
    <definedName name="_h2" hidden="1">{"via1",#N/A,TRUE,"general";"via2",#N/A,TRUE,"general";"via3",#N/A,TRUE,"general"}</definedName>
    <definedName name="_h3" localSheetId="1" hidden="1">{"via1",#N/A,TRUE,"general";"via2",#N/A,TRUE,"general";"via3",#N/A,TRUE,"general"}</definedName>
    <definedName name="_h3" localSheetId="2" hidden="1">{"via1",#N/A,TRUE,"general";"via2",#N/A,TRUE,"general";"via3",#N/A,TRUE,"general"}</definedName>
    <definedName name="_h3" localSheetId="3" hidden="1">{"via1",#N/A,TRUE,"general";"via2",#N/A,TRUE,"general";"via3",#N/A,TRUE,"general"}</definedName>
    <definedName name="_h3" localSheetId="4" hidden="1">{"via1",#N/A,TRUE,"general";"via2",#N/A,TRUE,"general";"via3",#N/A,TRUE,"general"}</definedName>
    <definedName name="_h3" localSheetId="5" hidden="1">{"via1",#N/A,TRUE,"general";"via2",#N/A,TRUE,"general";"via3",#N/A,TRUE,"general"}</definedName>
    <definedName name="_h3" localSheetId="6" hidden="1">{"via1",#N/A,TRUE,"general";"via2",#N/A,TRUE,"general";"via3",#N/A,TRUE,"general"}</definedName>
    <definedName name="_h3" hidden="1">{"via1",#N/A,TRUE,"general";"via2",#N/A,TRUE,"general";"via3",#N/A,TRUE,"general"}</definedName>
    <definedName name="_h4" localSheetId="1" hidden="1">{"TAB1",#N/A,TRUE,"GENERAL";"TAB2",#N/A,TRUE,"GENERAL";"TAB3",#N/A,TRUE,"GENERAL";"TAB4",#N/A,TRUE,"GENERAL";"TAB5",#N/A,TRUE,"GENERAL"}</definedName>
    <definedName name="_h4" localSheetId="2" hidden="1">{"TAB1",#N/A,TRUE,"GENERAL";"TAB2",#N/A,TRUE,"GENERAL";"TAB3",#N/A,TRUE,"GENERAL";"TAB4",#N/A,TRUE,"GENERAL";"TAB5",#N/A,TRUE,"GENERAL"}</definedName>
    <definedName name="_h4" localSheetId="3" hidden="1">{"TAB1",#N/A,TRUE,"GENERAL";"TAB2",#N/A,TRUE,"GENERAL";"TAB3",#N/A,TRUE,"GENERAL";"TAB4",#N/A,TRUE,"GENERAL";"TAB5",#N/A,TRUE,"GENERAL"}</definedName>
    <definedName name="_h4" localSheetId="4" hidden="1">{"TAB1",#N/A,TRUE,"GENERAL";"TAB2",#N/A,TRUE,"GENERAL";"TAB3",#N/A,TRUE,"GENERAL";"TAB4",#N/A,TRUE,"GENERAL";"TAB5",#N/A,TRUE,"GENERAL"}</definedName>
    <definedName name="_h4" localSheetId="5" hidden="1">{"TAB1",#N/A,TRUE,"GENERAL";"TAB2",#N/A,TRUE,"GENERAL";"TAB3",#N/A,TRUE,"GENERAL";"TAB4",#N/A,TRUE,"GENERAL";"TAB5",#N/A,TRUE,"GENERAL"}</definedName>
    <definedName name="_h4" localSheetId="6" hidden="1">{"TAB1",#N/A,TRUE,"GENERAL";"TAB2",#N/A,TRUE,"GENERAL";"TAB3",#N/A,TRUE,"GENERAL";"TAB4",#N/A,TRUE,"GENERAL";"TAB5",#N/A,TRUE,"GENERAL"}</definedName>
    <definedName name="_h4" hidden="1">{"TAB1",#N/A,TRUE,"GENERAL";"TAB2",#N/A,TRUE,"GENERAL";"TAB3",#N/A,TRUE,"GENERAL";"TAB4",#N/A,TRUE,"GENERAL";"TAB5",#N/A,TRUE,"GENERAL"}</definedName>
    <definedName name="_h5" localSheetId="1" hidden="1">{"TAB1",#N/A,TRUE,"GENERAL";"TAB2",#N/A,TRUE,"GENERAL";"TAB3",#N/A,TRUE,"GENERAL";"TAB4",#N/A,TRUE,"GENERAL";"TAB5",#N/A,TRUE,"GENERAL"}</definedName>
    <definedName name="_h5" localSheetId="2" hidden="1">{"TAB1",#N/A,TRUE,"GENERAL";"TAB2",#N/A,TRUE,"GENERAL";"TAB3",#N/A,TRUE,"GENERAL";"TAB4",#N/A,TRUE,"GENERAL";"TAB5",#N/A,TRUE,"GENERAL"}</definedName>
    <definedName name="_h5" localSheetId="3" hidden="1">{"TAB1",#N/A,TRUE,"GENERAL";"TAB2",#N/A,TRUE,"GENERAL";"TAB3",#N/A,TRUE,"GENERAL";"TAB4",#N/A,TRUE,"GENERAL";"TAB5",#N/A,TRUE,"GENERAL"}</definedName>
    <definedName name="_h5" localSheetId="4" hidden="1">{"TAB1",#N/A,TRUE,"GENERAL";"TAB2",#N/A,TRUE,"GENERAL";"TAB3",#N/A,TRUE,"GENERAL";"TAB4",#N/A,TRUE,"GENERAL";"TAB5",#N/A,TRUE,"GENERAL"}</definedName>
    <definedName name="_h5" localSheetId="5" hidden="1">{"TAB1",#N/A,TRUE,"GENERAL";"TAB2",#N/A,TRUE,"GENERAL";"TAB3",#N/A,TRUE,"GENERAL";"TAB4",#N/A,TRUE,"GENERAL";"TAB5",#N/A,TRUE,"GENERAL"}</definedName>
    <definedName name="_h5" localSheetId="6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localSheetId="1" hidden="1">{"via1",#N/A,TRUE,"general";"via2",#N/A,TRUE,"general";"via3",#N/A,TRUE,"general"}</definedName>
    <definedName name="_h6" localSheetId="2" hidden="1">{"via1",#N/A,TRUE,"general";"via2",#N/A,TRUE,"general";"via3",#N/A,TRUE,"general"}</definedName>
    <definedName name="_h6" localSheetId="3" hidden="1">{"via1",#N/A,TRUE,"general";"via2",#N/A,TRUE,"general";"via3",#N/A,TRUE,"general"}</definedName>
    <definedName name="_h6" localSheetId="4" hidden="1">{"via1",#N/A,TRUE,"general";"via2",#N/A,TRUE,"general";"via3",#N/A,TRUE,"general"}</definedName>
    <definedName name="_h6" localSheetId="5" hidden="1">{"via1",#N/A,TRUE,"general";"via2",#N/A,TRUE,"general";"via3",#N/A,TRUE,"general"}</definedName>
    <definedName name="_h6" localSheetId="6" hidden="1">{"via1",#N/A,TRUE,"general";"via2",#N/A,TRUE,"general";"via3",#N/A,TRUE,"general"}</definedName>
    <definedName name="_h6" hidden="1">{"via1",#N/A,TRUE,"general";"via2",#N/A,TRUE,"general";"via3",#N/A,TRUE,"general"}</definedName>
    <definedName name="_h7" localSheetId="1" hidden="1">{"TAB1",#N/A,TRUE,"GENERAL";"TAB2",#N/A,TRUE,"GENERAL";"TAB3",#N/A,TRUE,"GENERAL";"TAB4",#N/A,TRUE,"GENERAL";"TAB5",#N/A,TRUE,"GENERAL"}</definedName>
    <definedName name="_h7" localSheetId="2" hidden="1">{"TAB1",#N/A,TRUE,"GENERAL";"TAB2",#N/A,TRUE,"GENERAL";"TAB3",#N/A,TRUE,"GENERAL";"TAB4",#N/A,TRUE,"GENERAL";"TAB5",#N/A,TRUE,"GENERAL"}</definedName>
    <definedName name="_h7" localSheetId="3" hidden="1">{"TAB1",#N/A,TRUE,"GENERAL";"TAB2",#N/A,TRUE,"GENERAL";"TAB3",#N/A,TRUE,"GENERAL";"TAB4",#N/A,TRUE,"GENERAL";"TAB5",#N/A,TRUE,"GENERAL"}</definedName>
    <definedName name="_h7" localSheetId="4" hidden="1">{"TAB1",#N/A,TRUE,"GENERAL";"TAB2",#N/A,TRUE,"GENERAL";"TAB3",#N/A,TRUE,"GENERAL";"TAB4",#N/A,TRUE,"GENERAL";"TAB5",#N/A,TRUE,"GENERAL"}</definedName>
    <definedName name="_h7" localSheetId="5" hidden="1">{"TAB1",#N/A,TRUE,"GENERAL";"TAB2",#N/A,TRUE,"GENERAL";"TAB3",#N/A,TRUE,"GENERAL";"TAB4",#N/A,TRUE,"GENERAL";"TAB5",#N/A,TRUE,"GENERAL"}</definedName>
    <definedName name="_h7" localSheetId="6" hidden="1">{"TAB1",#N/A,TRUE,"GENERAL";"TAB2",#N/A,TRUE,"GENERAL";"TAB3",#N/A,TRUE,"GENERAL";"TAB4",#N/A,TRUE,"GENERAL";"TAB5",#N/A,TRUE,"GENERAL"}</definedName>
    <definedName name="_h7" hidden="1">{"TAB1",#N/A,TRUE,"GENERAL";"TAB2",#N/A,TRUE,"GENERAL";"TAB3",#N/A,TRUE,"GENERAL";"TAB4",#N/A,TRUE,"GENERAL";"TAB5",#N/A,TRUE,"GENERAL"}</definedName>
    <definedName name="_h8" localSheetId="1" hidden="1">{"via1",#N/A,TRUE,"general";"via2",#N/A,TRUE,"general";"via3",#N/A,TRUE,"general"}</definedName>
    <definedName name="_h8" localSheetId="2" hidden="1">{"via1",#N/A,TRUE,"general";"via2",#N/A,TRUE,"general";"via3",#N/A,TRUE,"general"}</definedName>
    <definedName name="_h8" localSheetId="3" hidden="1">{"via1",#N/A,TRUE,"general";"via2",#N/A,TRUE,"general";"via3",#N/A,TRUE,"general"}</definedName>
    <definedName name="_h8" localSheetId="4" hidden="1">{"via1",#N/A,TRUE,"general";"via2",#N/A,TRUE,"general";"via3",#N/A,TRUE,"general"}</definedName>
    <definedName name="_h8" localSheetId="5" hidden="1">{"via1",#N/A,TRUE,"general";"via2",#N/A,TRUE,"general";"via3",#N/A,TRUE,"general"}</definedName>
    <definedName name="_h8" localSheetId="6" hidden="1">{"via1",#N/A,TRUE,"general";"via2",#N/A,TRUE,"general";"via3",#N/A,TRUE,"general"}</definedName>
    <definedName name="_h8" hidden="1">{"via1",#N/A,TRUE,"general";"via2",#N/A,TRUE,"general";"via3",#N/A,TRUE,"general"}</definedName>
    <definedName name="_hfh7" localSheetId="1" hidden="1">{"via1",#N/A,TRUE,"general";"via2",#N/A,TRUE,"general";"via3",#N/A,TRUE,"general"}</definedName>
    <definedName name="_hfh7" localSheetId="2" hidden="1">{"via1",#N/A,TRUE,"general";"via2",#N/A,TRUE,"general";"via3",#N/A,TRUE,"general"}</definedName>
    <definedName name="_hfh7" localSheetId="3" hidden="1">{"via1",#N/A,TRUE,"general";"via2",#N/A,TRUE,"general";"via3",#N/A,TRUE,"general"}</definedName>
    <definedName name="_hfh7" localSheetId="4" hidden="1">{"via1",#N/A,TRUE,"general";"via2",#N/A,TRUE,"general";"via3",#N/A,TRUE,"general"}</definedName>
    <definedName name="_hfh7" localSheetId="5" hidden="1">{"via1",#N/A,TRUE,"general";"via2",#N/A,TRUE,"general";"via3",#N/A,TRUE,"general"}</definedName>
    <definedName name="_hfh7" localSheetId="6" hidden="1">{"via1",#N/A,TRUE,"general";"via2",#N/A,TRUE,"general";"via3",#N/A,TRUE,"general"}</definedName>
    <definedName name="_hfh7" hidden="1">{"via1",#N/A,TRUE,"general";"via2",#N/A,TRUE,"general";"via3",#N/A,TRUE,"general"}</definedName>
    <definedName name="_i4" localSheetId="1" hidden="1">{"via1",#N/A,TRUE,"general";"via2",#N/A,TRUE,"general";"via3",#N/A,TRUE,"general"}</definedName>
    <definedName name="_i4" localSheetId="2" hidden="1">{"via1",#N/A,TRUE,"general";"via2",#N/A,TRUE,"general";"via3",#N/A,TRUE,"general"}</definedName>
    <definedName name="_i4" localSheetId="3" hidden="1">{"via1",#N/A,TRUE,"general";"via2",#N/A,TRUE,"general";"via3",#N/A,TRUE,"general"}</definedName>
    <definedName name="_i4" localSheetId="4" hidden="1">{"via1",#N/A,TRUE,"general";"via2",#N/A,TRUE,"general";"via3",#N/A,TRUE,"general"}</definedName>
    <definedName name="_i4" localSheetId="5" hidden="1">{"via1",#N/A,TRUE,"general";"via2",#N/A,TRUE,"general";"via3",#N/A,TRUE,"general"}</definedName>
    <definedName name="_i4" localSheetId="6" hidden="1">{"via1",#N/A,TRUE,"general";"via2",#N/A,TRUE,"general";"via3",#N/A,TRUE,"general"}</definedName>
    <definedName name="_i4" hidden="1">{"via1",#N/A,TRUE,"general";"via2",#N/A,TRUE,"general";"via3",#N/A,TRUE,"general"}</definedName>
    <definedName name="_i5" localSheetId="1" hidden="1">{"TAB1",#N/A,TRUE,"GENERAL";"TAB2",#N/A,TRUE,"GENERAL";"TAB3",#N/A,TRUE,"GENERAL";"TAB4",#N/A,TRUE,"GENERAL";"TAB5",#N/A,TRUE,"GENERAL"}</definedName>
    <definedName name="_i5" localSheetId="2" hidden="1">{"TAB1",#N/A,TRUE,"GENERAL";"TAB2",#N/A,TRUE,"GENERAL";"TAB3",#N/A,TRUE,"GENERAL";"TAB4",#N/A,TRUE,"GENERAL";"TAB5",#N/A,TRUE,"GENERAL"}</definedName>
    <definedName name="_i5" localSheetId="3" hidden="1">{"TAB1",#N/A,TRUE,"GENERAL";"TAB2",#N/A,TRUE,"GENERAL";"TAB3",#N/A,TRUE,"GENERAL";"TAB4",#N/A,TRUE,"GENERAL";"TAB5",#N/A,TRUE,"GENERAL"}</definedName>
    <definedName name="_i5" localSheetId="4" hidden="1">{"TAB1",#N/A,TRUE,"GENERAL";"TAB2",#N/A,TRUE,"GENERAL";"TAB3",#N/A,TRUE,"GENERAL";"TAB4",#N/A,TRUE,"GENERAL";"TAB5",#N/A,TRUE,"GENERAL"}</definedName>
    <definedName name="_i5" localSheetId="5" hidden="1">{"TAB1",#N/A,TRUE,"GENERAL";"TAB2",#N/A,TRUE,"GENERAL";"TAB3",#N/A,TRUE,"GENERAL";"TAB4",#N/A,TRUE,"GENERAL";"TAB5",#N/A,TRUE,"GENERAL"}</definedName>
    <definedName name="_i5" localSheetId="6" hidden="1">{"TAB1",#N/A,TRUE,"GENERAL";"TAB2",#N/A,TRUE,"GENERAL";"TAB3",#N/A,TRUE,"GENERAL";"TAB4",#N/A,TRUE,"GENERAL";"TAB5",#N/A,TRUE,"GENERAL"}</definedName>
    <definedName name="_i5" hidden="1">{"TAB1",#N/A,TRUE,"GENERAL";"TAB2",#N/A,TRUE,"GENERAL";"TAB3",#N/A,TRUE,"GENERAL";"TAB4",#N/A,TRUE,"GENERAL";"TAB5",#N/A,TRUE,"GENERAL"}</definedName>
    <definedName name="_i6" localSheetId="1" hidden="1">{"TAB1",#N/A,TRUE,"GENERAL";"TAB2",#N/A,TRUE,"GENERAL";"TAB3",#N/A,TRUE,"GENERAL";"TAB4",#N/A,TRUE,"GENERAL";"TAB5",#N/A,TRUE,"GENERAL"}</definedName>
    <definedName name="_i6" localSheetId="2" hidden="1">{"TAB1",#N/A,TRUE,"GENERAL";"TAB2",#N/A,TRUE,"GENERAL";"TAB3",#N/A,TRUE,"GENERAL";"TAB4",#N/A,TRUE,"GENERAL";"TAB5",#N/A,TRUE,"GENERAL"}</definedName>
    <definedName name="_i6" localSheetId="3" hidden="1">{"TAB1",#N/A,TRUE,"GENERAL";"TAB2",#N/A,TRUE,"GENERAL";"TAB3",#N/A,TRUE,"GENERAL";"TAB4",#N/A,TRUE,"GENERAL";"TAB5",#N/A,TRUE,"GENERAL"}</definedName>
    <definedName name="_i6" localSheetId="4" hidden="1">{"TAB1",#N/A,TRUE,"GENERAL";"TAB2",#N/A,TRUE,"GENERAL";"TAB3",#N/A,TRUE,"GENERAL";"TAB4",#N/A,TRUE,"GENERAL";"TAB5",#N/A,TRUE,"GENERAL"}</definedName>
    <definedName name="_i6" localSheetId="5" hidden="1">{"TAB1",#N/A,TRUE,"GENERAL";"TAB2",#N/A,TRUE,"GENERAL";"TAB3",#N/A,TRUE,"GENERAL";"TAB4",#N/A,TRUE,"GENERAL";"TAB5",#N/A,TRUE,"GENERAL"}</definedName>
    <definedName name="_i6" localSheetId="6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localSheetId="1" hidden="1">{"via1",#N/A,TRUE,"general";"via2",#N/A,TRUE,"general";"via3",#N/A,TRUE,"general"}</definedName>
    <definedName name="_i7" localSheetId="2" hidden="1">{"via1",#N/A,TRUE,"general";"via2",#N/A,TRUE,"general";"via3",#N/A,TRUE,"general"}</definedName>
    <definedName name="_i7" localSheetId="3" hidden="1">{"via1",#N/A,TRUE,"general";"via2",#N/A,TRUE,"general";"via3",#N/A,TRUE,"general"}</definedName>
    <definedName name="_i7" localSheetId="4" hidden="1">{"via1",#N/A,TRUE,"general";"via2",#N/A,TRUE,"general";"via3",#N/A,TRUE,"general"}</definedName>
    <definedName name="_i7" localSheetId="5" hidden="1">{"via1",#N/A,TRUE,"general";"via2",#N/A,TRUE,"general";"via3",#N/A,TRUE,"general"}</definedName>
    <definedName name="_i7" localSheetId="6" hidden="1">{"via1",#N/A,TRUE,"general";"via2",#N/A,TRUE,"general";"via3",#N/A,TRUE,"general"}</definedName>
    <definedName name="_i7" hidden="1">{"via1",#N/A,TRUE,"general";"via2",#N/A,TRUE,"general";"via3",#N/A,TRUE,"general"}</definedName>
    <definedName name="_i77" localSheetId="1" hidden="1">{"TAB1",#N/A,TRUE,"GENERAL";"TAB2",#N/A,TRUE,"GENERAL";"TAB3",#N/A,TRUE,"GENERAL";"TAB4",#N/A,TRUE,"GENERAL";"TAB5",#N/A,TRUE,"GENERAL"}</definedName>
    <definedName name="_i77" localSheetId="2" hidden="1">{"TAB1",#N/A,TRUE,"GENERAL";"TAB2",#N/A,TRUE,"GENERAL";"TAB3",#N/A,TRUE,"GENERAL";"TAB4",#N/A,TRUE,"GENERAL";"TAB5",#N/A,TRUE,"GENERAL"}</definedName>
    <definedName name="_i77" localSheetId="3" hidden="1">{"TAB1",#N/A,TRUE,"GENERAL";"TAB2",#N/A,TRUE,"GENERAL";"TAB3",#N/A,TRUE,"GENERAL";"TAB4",#N/A,TRUE,"GENERAL";"TAB5",#N/A,TRUE,"GENERAL"}</definedName>
    <definedName name="_i77" localSheetId="4" hidden="1">{"TAB1",#N/A,TRUE,"GENERAL";"TAB2",#N/A,TRUE,"GENERAL";"TAB3",#N/A,TRUE,"GENERAL";"TAB4",#N/A,TRUE,"GENERAL";"TAB5",#N/A,TRUE,"GENERAL"}</definedName>
    <definedName name="_i77" localSheetId="5" hidden="1">{"TAB1",#N/A,TRUE,"GENERAL";"TAB2",#N/A,TRUE,"GENERAL";"TAB3",#N/A,TRUE,"GENERAL";"TAB4",#N/A,TRUE,"GENERAL";"TAB5",#N/A,TRUE,"GENERAL"}</definedName>
    <definedName name="_i77" localSheetId="6" hidden="1">{"TAB1",#N/A,TRUE,"GENERAL";"TAB2",#N/A,TRUE,"GENERAL";"TAB3",#N/A,TRUE,"GENERAL";"TAB4",#N/A,TRUE,"GENERAL";"TAB5",#N/A,TRUE,"GENERAL"}</definedName>
    <definedName name="_i77" hidden="1">{"TAB1",#N/A,TRUE,"GENERAL";"TAB2",#N/A,TRUE,"GENERAL";"TAB3",#N/A,TRUE,"GENERAL";"TAB4",#N/A,TRUE,"GENERAL";"TAB5",#N/A,TRUE,"GENERAL"}</definedName>
    <definedName name="_i8" localSheetId="1" hidden="1">{"via1",#N/A,TRUE,"general";"via2",#N/A,TRUE,"general";"via3",#N/A,TRUE,"general"}</definedName>
    <definedName name="_i8" localSheetId="2" hidden="1">{"via1",#N/A,TRUE,"general";"via2",#N/A,TRUE,"general";"via3",#N/A,TRUE,"general"}</definedName>
    <definedName name="_i8" localSheetId="3" hidden="1">{"via1",#N/A,TRUE,"general";"via2",#N/A,TRUE,"general";"via3",#N/A,TRUE,"general"}</definedName>
    <definedName name="_i8" localSheetId="4" hidden="1">{"via1",#N/A,TRUE,"general";"via2",#N/A,TRUE,"general";"via3",#N/A,TRUE,"general"}</definedName>
    <definedName name="_i8" localSheetId="5" hidden="1">{"via1",#N/A,TRUE,"general";"via2",#N/A,TRUE,"general";"via3",#N/A,TRUE,"general"}</definedName>
    <definedName name="_i8" localSheetId="6" hidden="1">{"via1",#N/A,TRUE,"general";"via2",#N/A,TRUE,"general";"via3",#N/A,TRUE,"general"}</definedName>
    <definedName name="_i8" hidden="1">{"via1",#N/A,TRUE,"general";"via2",#N/A,TRUE,"general";"via3",#N/A,TRUE,"general"}</definedName>
    <definedName name="_i9" localSheetId="1" hidden="1">{"TAB1",#N/A,TRUE,"GENERAL";"TAB2",#N/A,TRUE,"GENERAL";"TAB3",#N/A,TRUE,"GENERAL";"TAB4",#N/A,TRUE,"GENERAL";"TAB5",#N/A,TRUE,"GENERAL"}</definedName>
    <definedName name="_i9" localSheetId="2" hidden="1">{"TAB1",#N/A,TRUE,"GENERAL";"TAB2",#N/A,TRUE,"GENERAL";"TAB3",#N/A,TRUE,"GENERAL";"TAB4",#N/A,TRUE,"GENERAL";"TAB5",#N/A,TRUE,"GENERAL"}</definedName>
    <definedName name="_i9" localSheetId="3" hidden="1">{"TAB1",#N/A,TRUE,"GENERAL";"TAB2",#N/A,TRUE,"GENERAL";"TAB3",#N/A,TRUE,"GENERAL";"TAB4",#N/A,TRUE,"GENERAL";"TAB5",#N/A,TRUE,"GENERAL"}</definedName>
    <definedName name="_i9" localSheetId="4" hidden="1">{"TAB1",#N/A,TRUE,"GENERAL";"TAB2",#N/A,TRUE,"GENERAL";"TAB3",#N/A,TRUE,"GENERAL";"TAB4",#N/A,TRUE,"GENERAL";"TAB5",#N/A,TRUE,"GENERAL"}</definedName>
    <definedName name="_i9" localSheetId="5" hidden="1">{"TAB1",#N/A,TRUE,"GENERAL";"TAB2",#N/A,TRUE,"GENERAL";"TAB3",#N/A,TRUE,"GENERAL";"TAB4",#N/A,TRUE,"GENERAL";"TAB5",#N/A,TRUE,"GENERAL"}</definedName>
    <definedName name="_i9" localSheetId="6" hidden="1">{"TAB1",#N/A,TRUE,"GENERAL";"TAB2",#N/A,TRUE,"GENERAL";"TAB3",#N/A,TRUE,"GENERAL";"TAB4",#N/A,TRUE,"GENERAL";"TAB5",#N/A,TRUE,"GENERAL"}</definedName>
    <definedName name="_i9" hidden="1">{"TAB1",#N/A,TRUE,"GENERAL";"TAB2",#N/A,TRUE,"GENERAL";"TAB3",#N/A,TRUE,"GENERAL";"TAB4",#N/A,TRUE,"GENERAL";"TAB5",#N/A,TRUE,"GENERAL"}</definedName>
    <definedName name="_INF1">#REF!</definedName>
    <definedName name="_IPC2002">#REF!</definedName>
    <definedName name="_k3" localSheetId="1" hidden="1">{"TAB1",#N/A,TRUE,"GENERAL";"TAB2",#N/A,TRUE,"GENERAL";"TAB3",#N/A,TRUE,"GENERAL";"TAB4",#N/A,TRUE,"GENERAL";"TAB5",#N/A,TRUE,"GENERAL"}</definedName>
    <definedName name="_k3" localSheetId="2" hidden="1">{"TAB1",#N/A,TRUE,"GENERAL";"TAB2",#N/A,TRUE,"GENERAL";"TAB3",#N/A,TRUE,"GENERAL";"TAB4",#N/A,TRUE,"GENERAL";"TAB5",#N/A,TRUE,"GENERAL"}</definedName>
    <definedName name="_k3" localSheetId="3" hidden="1">{"TAB1",#N/A,TRUE,"GENERAL";"TAB2",#N/A,TRUE,"GENERAL";"TAB3",#N/A,TRUE,"GENERAL";"TAB4",#N/A,TRUE,"GENERAL";"TAB5",#N/A,TRUE,"GENERAL"}</definedName>
    <definedName name="_k3" localSheetId="4" hidden="1">{"TAB1",#N/A,TRUE,"GENERAL";"TAB2",#N/A,TRUE,"GENERAL";"TAB3",#N/A,TRUE,"GENERAL";"TAB4",#N/A,TRUE,"GENERAL";"TAB5",#N/A,TRUE,"GENERAL"}</definedName>
    <definedName name="_k3" localSheetId="5" hidden="1">{"TAB1",#N/A,TRUE,"GENERAL";"TAB2",#N/A,TRUE,"GENERAL";"TAB3",#N/A,TRUE,"GENERAL";"TAB4",#N/A,TRUE,"GENERAL";"TAB5",#N/A,TRUE,"GENERAL"}</definedName>
    <definedName name="_k3" localSheetId="6" hidden="1">{"TAB1",#N/A,TRUE,"GENERAL";"TAB2",#N/A,TRUE,"GENERAL";"TAB3",#N/A,TRUE,"GENERAL";"TAB4",#N/A,TRUE,"GENERAL";"TAB5",#N/A,TRUE,"GENERAL"}</definedName>
    <definedName name="_k3" hidden="1">{"TAB1",#N/A,TRUE,"GENERAL";"TAB2",#N/A,TRUE,"GENERAL";"TAB3",#N/A,TRUE,"GENERAL";"TAB4",#N/A,TRUE,"GENERAL";"TAB5",#N/A,TRUE,"GENERAL"}</definedName>
    <definedName name="_k4" localSheetId="1" hidden="1">{"via1",#N/A,TRUE,"general";"via2",#N/A,TRUE,"general";"via3",#N/A,TRUE,"general"}</definedName>
    <definedName name="_k4" localSheetId="2" hidden="1">{"via1",#N/A,TRUE,"general";"via2",#N/A,TRUE,"general";"via3",#N/A,TRUE,"general"}</definedName>
    <definedName name="_k4" localSheetId="3" hidden="1">{"via1",#N/A,TRUE,"general";"via2",#N/A,TRUE,"general";"via3",#N/A,TRUE,"general"}</definedName>
    <definedName name="_k4" localSheetId="4" hidden="1">{"via1",#N/A,TRUE,"general";"via2",#N/A,TRUE,"general";"via3",#N/A,TRUE,"general"}</definedName>
    <definedName name="_k4" localSheetId="5" hidden="1">{"via1",#N/A,TRUE,"general";"via2",#N/A,TRUE,"general";"via3",#N/A,TRUE,"general"}</definedName>
    <definedName name="_k4" localSheetId="6" hidden="1">{"via1",#N/A,TRUE,"general";"via2",#N/A,TRUE,"general";"via3",#N/A,TRUE,"general"}</definedName>
    <definedName name="_k4" hidden="1">{"via1",#N/A,TRUE,"general";"via2",#N/A,TRUE,"general";"via3",#N/A,TRUE,"general"}</definedName>
    <definedName name="_k5" localSheetId="1" hidden="1">{"via1",#N/A,TRUE,"general";"via2",#N/A,TRUE,"general";"via3",#N/A,TRUE,"general"}</definedName>
    <definedName name="_k5" localSheetId="2" hidden="1">{"via1",#N/A,TRUE,"general";"via2",#N/A,TRUE,"general";"via3",#N/A,TRUE,"general"}</definedName>
    <definedName name="_k5" localSheetId="3" hidden="1">{"via1",#N/A,TRUE,"general";"via2",#N/A,TRUE,"general";"via3",#N/A,TRUE,"general"}</definedName>
    <definedName name="_k5" localSheetId="4" hidden="1">{"via1",#N/A,TRUE,"general";"via2",#N/A,TRUE,"general";"via3",#N/A,TRUE,"general"}</definedName>
    <definedName name="_k5" localSheetId="5" hidden="1">{"via1",#N/A,TRUE,"general";"via2",#N/A,TRUE,"general";"via3",#N/A,TRUE,"general"}</definedName>
    <definedName name="_k5" localSheetId="6" hidden="1">{"via1",#N/A,TRUE,"general";"via2",#N/A,TRUE,"general";"via3",#N/A,TRUE,"general"}</definedName>
    <definedName name="_k5" hidden="1">{"via1",#N/A,TRUE,"general";"via2",#N/A,TRUE,"general";"via3",#N/A,TRUE,"general"}</definedName>
    <definedName name="_k6" localSheetId="1" hidden="1">{"TAB1",#N/A,TRUE,"GENERAL";"TAB2",#N/A,TRUE,"GENERAL";"TAB3",#N/A,TRUE,"GENERAL";"TAB4",#N/A,TRUE,"GENERAL";"TAB5",#N/A,TRUE,"GENERAL"}</definedName>
    <definedName name="_k6" localSheetId="2" hidden="1">{"TAB1",#N/A,TRUE,"GENERAL";"TAB2",#N/A,TRUE,"GENERAL";"TAB3",#N/A,TRUE,"GENERAL";"TAB4",#N/A,TRUE,"GENERAL";"TAB5",#N/A,TRUE,"GENERAL"}</definedName>
    <definedName name="_k6" localSheetId="3" hidden="1">{"TAB1",#N/A,TRUE,"GENERAL";"TAB2",#N/A,TRUE,"GENERAL";"TAB3",#N/A,TRUE,"GENERAL";"TAB4",#N/A,TRUE,"GENERAL";"TAB5",#N/A,TRUE,"GENERAL"}</definedName>
    <definedName name="_k6" localSheetId="4" hidden="1">{"TAB1",#N/A,TRUE,"GENERAL";"TAB2",#N/A,TRUE,"GENERAL";"TAB3",#N/A,TRUE,"GENERAL";"TAB4",#N/A,TRUE,"GENERAL";"TAB5",#N/A,TRUE,"GENERAL"}</definedName>
    <definedName name="_k6" localSheetId="5" hidden="1">{"TAB1",#N/A,TRUE,"GENERAL";"TAB2",#N/A,TRUE,"GENERAL";"TAB3",#N/A,TRUE,"GENERAL";"TAB4",#N/A,TRUE,"GENERAL";"TAB5",#N/A,TRUE,"GENERAL"}</definedName>
    <definedName name="_k6" localSheetId="6" hidden="1">{"TAB1",#N/A,TRUE,"GENERAL";"TAB2",#N/A,TRUE,"GENERAL";"TAB3",#N/A,TRUE,"GENERAL";"TAB4",#N/A,TRUE,"GENERAL";"TAB5",#N/A,TRUE,"GENERAL"}</definedName>
    <definedName name="_k6" hidden="1">{"TAB1",#N/A,TRUE,"GENERAL";"TAB2",#N/A,TRUE,"GENERAL";"TAB3",#N/A,TRUE,"GENERAL";"TAB4",#N/A,TRUE,"GENERAL";"TAB5",#N/A,TRUE,"GENERAL"}</definedName>
    <definedName name="_k7" localSheetId="1" hidden="1">{"via1",#N/A,TRUE,"general";"via2",#N/A,TRUE,"general";"via3",#N/A,TRUE,"general"}</definedName>
    <definedName name="_k7" localSheetId="2" hidden="1">{"via1",#N/A,TRUE,"general";"via2",#N/A,TRUE,"general";"via3",#N/A,TRUE,"general"}</definedName>
    <definedName name="_k7" localSheetId="3" hidden="1">{"via1",#N/A,TRUE,"general";"via2",#N/A,TRUE,"general";"via3",#N/A,TRUE,"general"}</definedName>
    <definedName name="_k7" localSheetId="4" hidden="1">{"via1",#N/A,TRUE,"general";"via2",#N/A,TRUE,"general";"via3",#N/A,TRUE,"general"}</definedName>
    <definedName name="_k7" localSheetId="5" hidden="1">{"via1",#N/A,TRUE,"general";"via2",#N/A,TRUE,"general";"via3",#N/A,TRUE,"general"}</definedName>
    <definedName name="_k7" localSheetId="6" hidden="1">{"via1",#N/A,TRUE,"general";"via2",#N/A,TRUE,"general";"via3",#N/A,TRUE,"general"}</definedName>
    <definedName name="_k7" hidden="1">{"via1",#N/A,TRUE,"general";"via2",#N/A,TRUE,"general";"via3",#N/A,TRUE,"general"}</definedName>
    <definedName name="_k8" localSheetId="1" hidden="1">{"via1",#N/A,TRUE,"general";"via2",#N/A,TRUE,"general";"via3",#N/A,TRUE,"general"}</definedName>
    <definedName name="_k8" localSheetId="2" hidden="1">{"via1",#N/A,TRUE,"general";"via2",#N/A,TRUE,"general";"via3",#N/A,TRUE,"general"}</definedName>
    <definedName name="_k8" localSheetId="3" hidden="1">{"via1",#N/A,TRUE,"general";"via2",#N/A,TRUE,"general";"via3",#N/A,TRUE,"general"}</definedName>
    <definedName name="_k8" localSheetId="4" hidden="1">{"via1",#N/A,TRUE,"general";"via2",#N/A,TRUE,"general";"via3",#N/A,TRUE,"general"}</definedName>
    <definedName name="_k8" localSheetId="5" hidden="1">{"via1",#N/A,TRUE,"general";"via2",#N/A,TRUE,"general";"via3",#N/A,TRUE,"general"}</definedName>
    <definedName name="_k8" localSheetId="6" hidden="1">{"via1",#N/A,TRUE,"general";"via2",#N/A,TRUE,"general";"via3",#N/A,TRUE,"general"}</definedName>
    <definedName name="_k8" hidden="1">{"via1",#N/A,TRUE,"general";"via2",#N/A,TRUE,"general";"via3",#N/A,TRUE,"general"}</definedName>
    <definedName name="_k9" localSheetId="1" hidden="1">{"TAB1",#N/A,TRUE,"GENERAL";"TAB2",#N/A,TRUE,"GENERAL";"TAB3",#N/A,TRUE,"GENERAL";"TAB4",#N/A,TRUE,"GENERAL";"TAB5",#N/A,TRUE,"GENERAL"}</definedName>
    <definedName name="_k9" localSheetId="2" hidden="1">{"TAB1",#N/A,TRUE,"GENERAL";"TAB2",#N/A,TRUE,"GENERAL";"TAB3",#N/A,TRUE,"GENERAL";"TAB4",#N/A,TRUE,"GENERAL";"TAB5",#N/A,TRUE,"GENERAL"}</definedName>
    <definedName name="_k9" localSheetId="3" hidden="1">{"TAB1",#N/A,TRUE,"GENERAL";"TAB2",#N/A,TRUE,"GENERAL";"TAB3",#N/A,TRUE,"GENERAL";"TAB4",#N/A,TRUE,"GENERAL";"TAB5",#N/A,TRUE,"GENERAL"}</definedName>
    <definedName name="_k9" localSheetId="4" hidden="1">{"TAB1",#N/A,TRUE,"GENERAL";"TAB2",#N/A,TRUE,"GENERAL";"TAB3",#N/A,TRUE,"GENERAL";"TAB4",#N/A,TRUE,"GENERAL";"TAB5",#N/A,TRUE,"GENERAL"}</definedName>
    <definedName name="_k9" localSheetId="5" hidden="1">{"TAB1",#N/A,TRUE,"GENERAL";"TAB2",#N/A,TRUE,"GENERAL";"TAB3",#N/A,TRUE,"GENERAL";"TAB4",#N/A,TRUE,"GENERAL";"TAB5",#N/A,TRUE,"GENERAL"}</definedName>
    <definedName name="_k9" localSheetId="6" hidden="1">{"TAB1",#N/A,TRUE,"GENERAL";"TAB2",#N/A,TRUE,"GENERAL";"TAB3",#N/A,TRUE,"GENERAL";"TAB4",#N/A,TRUE,"GENERAL";"TAB5",#N/A,TRUE,"GENERAL"}</definedName>
    <definedName name="_k9" hidden="1">{"TAB1",#N/A,TRUE,"GENERAL";"TAB2",#N/A,TRUE,"GENERAL";"TAB3",#N/A,TRUE,"GENERAL";"TAB4",#N/A,TRUE,"GENERAL";"TAB5",#N/A,TRUE,"GENERAL"}</definedName>
    <definedName name="_Key1" hidden="1">#REF!</definedName>
    <definedName name="_kjk6" localSheetId="1" hidden="1">{"TAB1",#N/A,TRUE,"GENERAL";"TAB2",#N/A,TRUE,"GENERAL";"TAB3",#N/A,TRUE,"GENERAL";"TAB4",#N/A,TRUE,"GENERAL";"TAB5",#N/A,TRUE,"GENERAL"}</definedName>
    <definedName name="_kjk6" localSheetId="2" hidden="1">{"TAB1",#N/A,TRUE,"GENERAL";"TAB2",#N/A,TRUE,"GENERAL";"TAB3",#N/A,TRUE,"GENERAL";"TAB4",#N/A,TRUE,"GENERAL";"TAB5",#N/A,TRUE,"GENERAL"}</definedName>
    <definedName name="_kjk6" localSheetId="3" hidden="1">{"TAB1",#N/A,TRUE,"GENERAL";"TAB2",#N/A,TRUE,"GENERAL";"TAB3",#N/A,TRUE,"GENERAL";"TAB4",#N/A,TRUE,"GENERAL";"TAB5",#N/A,TRUE,"GENERAL"}</definedName>
    <definedName name="_kjk6" localSheetId="4" hidden="1">{"TAB1",#N/A,TRUE,"GENERAL";"TAB2",#N/A,TRUE,"GENERAL";"TAB3",#N/A,TRUE,"GENERAL";"TAB4",#N/A,TRUE,"GENERAL";"TAB5",#N/A,TRUE,"GENERAL"}</definedName>
    <definedName name="_kjk6" localSheetId="5" hidden="1">{"TAB1",#N/A,TRUE,"GENERAL";"TAB2",#N/A,TRUE,"GENERAL";"TAB3",#N/A,TRUE,"GENERAL";"TAB4",#N/A,TRUE,"GENERAL";"TAB5",#N/A,TRUE,"GENERAL"}</definedName>
    <definedName name="_kjk6" localSheetId="6" hidden="1">{"TAB1",#N/A,TRUE,"GENERAL";"TAB2",#N/A,TRUE,"GENERAL";"TAB3",#N/A,TRUE,"GENERAL";"TAB4",#N/A,TRUE,"GENERAL";"TAB5",#N/A,TRUE,"GENERAL"}</definedName>
    <definedName name="_kjk6" hidden="1">{"TAB1",#N/A,TRUE,"GENERAL";"TAB2",#N/A,TRUE,"GENERAL";"TAB3",#N/A,TRUE,"GENERAL";"TAB4",#N/A,TRUE,"GENERAL";"TAB5",#N/A,TRUE,"GENERAL"}</definedName>
    <definedName name="_LA124">[7]BASE!$D$72</definedName>
    <definedName name="_LAC18">[7]BASE!$D$403</definedName>
    <definedName name="_lar03" localSheetId="6">#REF!</definedName>
    <definedName name="_lar03">#REF!</definedName>
    <definedName name="_m3" localSheetId="1" hidden="1">{"via1",#N/A,TRUE,"general";"via2",#N/A,TRUE,"general";"via3",#N/A,TRUE,"general"}</definedName>
    <definedName name="_m3" localSheetId="2" hidden="1">{"via1",#N/A,TRUE,"general";"via2",#N/A,TRUE,"general";"via3",#N/A,TRUE,"general"}</definedName>
    <definedName name="_m3" localSheetId="3" hidden="1">{"via1",#N/A,TRUE,"general";"via2",#N/A,TRUE,"general";"via3",#N/A,TRUE,"general"}</definedName>
    <definedName name="_m3" localSheetId="4" hidden="1">{"via1",#N/A,TRUE,"general";"via2",#N/A,TRUE,"general";"via3",#N/A,TRUE,"general"}</definedName>
    <definedName name="_m3" localSheetId="5" hidden="1">{"via1",#N/A,TRUE,"general";"via2",#N/A,TRUE,"general";"via3",#N/A,TRUE,"general"}</definedName>
    <definedName name="_m3" localSheetId="6" hidden="1">{"via1",#N/A,TRUE,"general";"via2",#N/A,TRUE,"general";"via3",#N/A,TRUE,"general"}</definedName>
    <definedName name="_m3" hidden="1">{"via1",#N/A,TRUE,"general";"via2",#N/A,TRUE,"general";"via3",#N/A,TRUE,"general"}</definedName>
    <definedName name="_m4" localSheetId="1" hidden="1">{"TAB1",#N/A,TRUE,"GENERAL";"TAB2",#N/A,TRUE,"GENERAL";"TAB3",#N/A,TRUE,"GENERAL";"TAB4",#N/A,TRUE,"GENERAL";"TAB5",#N/A,TRUE,"GENERAL"}</definedName>
    <definedName name="_m4" localSheetId="2" hidden="1">{"TAB1",#N/A,TRUE,"GENERAL";"TAB2",#N/A,TRUE,"GENERAL";"TAB3",#N/A,TRUE,"GENERAL";"TAB4",#N/A,TRUE,"GENERAL";"TAB5",#N/A,TRUE,"GENERAL"}</definedName>
    <definedName name="_m4" localSheetId="3" hidden="1">{"TAB1",#N/A,TRUE,"GENERAL";"TAB2",#N/A,TRUE,"GENERAL";"TAB3",#N/A,TRUE,"GENERAL";"TAB4",#N/A,TRUE,"GENERAL";"TAB5",#N/A,TRUE,"GENERAL"}</definedName>
    <definedName name="_m4" localSheetId="4" hidden="1">{"TAB1",#N/A,TRUE,"GENERAL";"TAB2",#N/A,TRUE,"GENERAL";"TAB3",#N/A,TRUE,"GENERAL";"TAB4",#N/A,TRUE,"GENERAL";"TAB5",#N/A,TRUE,"GENERAL"}</definedName>
    <definedName name="_m4" localSheetId="5" hidden="1">{"TAB1",#N/A,TRUE,"GENERAL";"TAB2",#N/A,TRUE,"GENERAL";"TAB3",#N/A,TRUE,"GENERAL";"TAB4",#N/A,TRUE,"GENERAL";"TAB5",#N/A,TRUE,"GENERAL"}</definedName>
    <definedName name="_m4" localSheetId="6" hidden="1">{"TAB1",#N/A,TRUE,"GENERAL";"TAB2",#N/A,TRUE,"GENERAL";"TAB3",#N/A,TRUE,"GENERAL";"TAB4",#N/A,TRUE,"GENERAL";"TAB5",#N/A,TRUE,"GENERAL"}</definedName>
    <definedName name="_m4" hidden="1">{"TAB1",#N/A,TRUE,"GENERAL";"TAB2",#N/A,TRUE,"GENERAL";"TAB3",#N/A,TRUE,"GENERAL";"TAB4",#N/A,TRUE,"GENERAL";"TAB5",#N/A,TRUE,"GENERAL"}</definedName>
    <definedName name="_m5" localSheetId="1" hidden="1">{"via1",#N/A,TRUE,"general";"via2",#N/A,TRUE,"general";"via3",#N/A,TRUE,"general"}</definedName>
    <definedName name="_m5" localSheetId="2" hidden="1">{"via1",#N/A,TRUE,"general";"via2",#N/A,TRUE,"general";"via3",#N/A,TRUE,"general"}</definedName>
    <definedName name="_m5" localSheetId="3" hidden="1">{"via1",#N/A,TRUE,"general";"via2",#N/A,TRUE,"general";"via3",#N/A,TRUE,"general"}</definedName>
    <definedName name="_m5" localSheetId="4" hidden="1">{"via1",#N/A,TRUE,"general";"via2",#N/A,TRUE,"general";"via3",#N/A,TRUE,"general"}</definedName>
    <definedName name="_m5" localSheetId="5" hidden="1">{"via1",#N/A,TRUE,"general";"via2",#N/A,TRUE,"general";"via3",#N/A,TRUE,"general"}</definedName>
    <definedName name="_m5" localSheetId="6" hidden="1">{"via1",#N/A,TRUE,"general";"via2",#N/A,TRUE,"general";"via3",#N/A,TRUE,"general"}</definedName>
    <definedName name="_m5" hidden="1">{"via1",#N/A,TRUE,"general";"via2",#N/A,TRUE,"general";"via3",#N/A,TRUE,"general"}</definedName>
    <definedName name="_m6" localSheetId="1" hidden="1">{"TAB1",#N/A,TRUE,"GENERAL";"TAB2",#N/A,TRUE,"GENERAL";"TAB3",#N/A,TRUE,"GENERAL";"TAB4",#N/A,TRUE,"GENERAL";"TAB5",#N/A,TRUE,"GENERAL"}</definedName>
    <definedName name="_m6" localSheetId="2" hidden="1">{"TAB1",#N/A,TRUE,"GENERAL";"TAB2",#N/A,TRUE,"GENERAL";"TAB3",#N/A,TRUE,"GENERAL";"TAB4",#N/A,TRUE,"GENERAL";"TAB5",#N/A,TRUE,"GENERAL"}</definedName>
    <definedName name="_m6" localSheetId="3" hidden="1">{"TAB1",#N/A,TRUE,"GENERAL";"TAB2",#N/A,TRUE,"GENERAL";"TAB3",#N/A,TRUE,"GENERAL";"TAB4",#N/A,TRUE,"GENERAL";"TAB5",#N/A,TRUE,"GENERAL"}</definedName>
    <definedName name="_m6" localSheetId="4" hidden="1">{"TAB1",#N/A,TRUE,"GENERAL";"TAB2",#N/A,TRUE,"GENERAL";"TAB3",#N/A,TRUE,"GENERAL";"TAB4",#N/A,TRUE,"GENERAL";"TAB5",#N/A,TRUE,"GENERAL"}</definedName>
    <definedName name="_m6" localSheetId="5" hidden="1">{"TAB1",#N/A,TRUE,"GENERAL";"TAB2",#N/A,TRUE,"GENERAL";"TAB3",#N/A,TRUE,"GENERAL";"TAB4",#N/A,TRUE,"GENERAL";"TAB5",#N/A,TRUE,"GENERAL"}</definedName>
    <definedName name="_m6" localSheetId="6" hidden="1">{"TAB1",#N/A,TRUE,"GENERAL";"TAB2",#N/A,TRUE,"GENERAL";"TAB3",#N/A,TRUE,"GENERAL";"TAB4",#N/A,TRUE,"GENERAL";"TAB5",#N/A,TRUE,"GENERAL"}</definedName>
    <definedName name="_m6" hidden="1">{"TAB1",#N/A,TRUE,"GENERAL";"TAB2",#N/A,TRUE,"GENERAL";"TAB3",#N/A,TRUE,"GENERAL";"TAB4",#N/A,TRUE,"GENERAL";"TAB5",#N/A,TRUE,"GENERAL"}</definedName>
    <definedName name="_m7" localSheetId="1" hidden="1">{"TAB1",#N/A,TRUE,"GENERAL";"TAB2",#N/A,TRUE,"GENERAL";"TAB3",#N/A,TRUE,"GENERAL";"TAB4",#N/A,TRUE,"GENERAL";"TAB5",#N/A,TRUE,"GENERAL"}</definedName>
    <definedName name="_m7" localSheetId="2" hidden="1">{"TAB1",#N/A,TRUE,"GENERAL";"TAB2",#N/A,TRUE,"GENERAL";"TAB3",#N/A,TRUE,"GENERAL";"TAB4",#N/A,TRUE,"GENERAL";"TAB5",#N/A,TRUE,"GENERAL"}</definedName>
    <definedName name="_m7" localSheetId="3" hidden="1">{"TAB1",#N/A,TRUE,"GENERAL";"TAB2",#N/A,TRUE,"GENERAL";"TAB3",#N/A,TRUE,"GENERAL";"TAB4",#N/A,TRUE,"GENERAL";"TAB5",#N/A,TRUE,"GENERAL"}</definedName>
    <definedName name="_m7" localSheetId="4" hidden="1">{"TAB1",#N/A,TRUE,"GENERAL";"TAB2",#N/A,TRUE,"GENERAL";"TAB3",#N/A,TRUE,"GENERAL";"TAB4",#N/A,TRUE,"GENERAL";"TAB5",#N/A,TRUE,"GENERAL"}</definedName>
    <definedName name="_m7" localSheetId="5" hidden="1">{"TAB1",#N/A,TRUE,"GENERAL";"TAB2",#N/A,TRUE,"GENERAL";"TAB3",#N/A,TRUE,"GENERAL";"TAB4",#N/A,TRUE,"GENERAL";"TAB5",#N/A,TRUE,"GENERAL"}</definedName>
    <definedName name="_m7" localSheetId="6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localSheetId="1" hidden="1">{"via1",#N/A,TRUE,"general";"via2",#N/A,TRUE,"general";"via3",#N/A,TRUE,"general"}</definedName>
    <definedName name="_m8" localSheetId="2" hidden="1">{"via1",#N/A,TRUE,"general";"via2",#N/A,TRUE,"general";"via3",#N/A,TRUE,"general"}</definedName>
    <definedName name="_m8" localSheetId="3" hidden="1">{"via1",#N/A,TRUE,"general";"via2",#N/A,TRUE,"general";"via3",#N/A,TRUE,"general"}</definedName>
    <definedName name="_m8" localSheetId="4" hidden="1">{"via1",#N/A,TRUE,"general";"via2",#N/A,TRUE,"general";"via3",#N/A,TRUE,"general"}</definedName>
    <definedName name="_m8" localSheetId="5" hidden="1">{"via1",#N/A,TRUE,"general";"via2",#N/A,TRUE,"general";"via3",#N/A,TRUE,"general"}</definedName>
    <definedName name="_m8" localSheetId="6" hidden="1">{"via1",#N/A,TRUE,"general";"via2",#N/A,TRUE,"general";"via3",#N/A,TRUE,"general"}</definedName>
    <definedName name="_m8" hidden="1">{"via1",#N/A,TRUE,"general";"via2",#N/A,TRUE,"general";"via3",#N/A,TRUE,"general"}</definedName>
    <definedName name="_m9" localSheetId="1" hidden="1">{"via1",#N/A,TRUE,"general";"via2",#N/A,TRUE,"general";"via3",#N/A,TRUE,"general"}</definedName>
    <definedName name="_m9" localSheetId="2" hidden="1">{"via1",#N/A,TRUE,"general";"via2",#N/A,TRUE,"general";"via3",#N/A,TRUE,"general"}</definedName>
    <definedName name="_m9" localSheetId="3" hidden="1">{"via1",#N/A,TRUE,"general";"via2",#N/A,TRUE,"general";"via3",#N/A,TRUE,"general"}</definedName>
    <definedName name="_m9" localSheetId="4" hidden="1">{"via1",#N/A,TRUE,"general";"via2",#N/A,TRUE,"general";"via3",#N/A,TRUE,"general"}</definedName>
    <definedName name="_m9" localSheetId="5" hidden="1">{"via1",#N/A,TRUE,"general";"via2",#N/A,TRUE,"general";"via3",#N/A,TRUE,"general"}</definedName>
    <definedName name="_m9" localSheetId="6" hidden="1">{"via1",#N/A,TRUE,"general";"via2",#N/A,TRUE,"general";"via3",#N/A,TRUE,"general"}</definedName>
    <definedName name="_m9" hidden="1">{"via1",#N/A,TRUE,"general";"via2",#N/A,TRUE,"general";"via3",#N/A,TRUE,"general"}</definedName>
    <definedName name="_MA2">#REF!</definedName>
    <definedName name="_MA3">#REF!</definedName>
    <definedName name="_n3" localSheetId="1" hidden="1">{"TAB1",#N/A,TRUE,"GENERAL";"TAB2",#N/A,TRUE,"GENERAL";"TAB3",#N/A,TRUE,"GENERAL";"TAB4",#N/A,TRUE,"GENERAL";"TAB5",#N/A,TRUE,"GENERAL"}</definedName>
    <definedName name="_n3" localSheetId="2" hidden="1">{"TAB1",#N/A,TRUE,"GENERAL";"TAB2",#N/A,TRUE,"GENERAL";"TAB3",#N/A,TRUE,"GENERAL";"TAB4",#N/A,TRUE,"GENERAL";"TAB5",#N/A,TRUE,"GENERAL"}</definedName>
    <definedName name="_n3" localSheetId="3" hidden="1">{"TAB1",#N/A,TRUE,"GENERAL";"TAB2",#N/A,TRUE,"GENERAL";"TAB3",#N/A,TRUE,"GENERAL";"TAB4",#N/A,TRUE,"GENERAL";"TAB5",#N/A,TRUE,"GENERAL"}</definedName>
    <definedName name="_n3" localSheetId="4" hidden="1">{"TAB1",#N/A,TRUE,"GENERAL";"TAB2",#N/A,TRUE,"GENERAL";"TAB3",#N/A,TRUE,"GENERAL";"TAB4",#N/A,TRUE,"GENERAL";"TAB5",#N/A,TRUE,"GENERAL"}</definedName>
    <definedName name="_n3" localSheetId="5" hidden="1">{"TAB1",#N/A,TRUE,"GENERAL";"TAB2",#N/A,TRUE,"GENERAL";"TAB3",#N/A,TRUE,"GENERAL";"TAB4",#N/A,TRUE,"GENERAL";"TAB5",#N/A,TRUE,"GENERAL"}</definedName>
    <definedName name="_n3" localSheetId="6" hidden="1">{"TAB1",#N/A,TRUE,"GENERAL";"TAB2",#N/A,TRUE,"GENERAL";"TAB3",#N/A,TRUE,"GENERAL";"TAB4",#N/A,TRUE,"GENERAL";"TAB5",#N/A,TRUE,"GENERAL"}</definedName>
    <definedName name="_n3" hidden="1">{"TAB1",#N/A,TRUE,"GENERAL";"TAB2",#N/A,TRUE,"GENERAL";"TAB3",#N/A,TRUE,"GENERAL";"TAB4",#N/A,TRUE,"GENERAL";"TAB5",#N/A,TRUE,"GENERAL"}</definedName>
    <definedName name="_n4" localSheetId="1" hidden="1">{"via1",#N/A,TRUE,"general";"via2",#N/A,TRUE,"general";"via3",#N/A,TRUE,"general"}</definedName>
    <definedName name="_n4" localSheetId="2" hidden="1">{"via1",#N/A,TRUE,"general";"via2",#N/A,TRUE,"general";"via3",#N/A,TRUE,"general"}</definedName>
    <definedName name="_n4" localSheetId="3" hidden="1">{"via1",#N/A,TRUE,"general";"via2",#N/A,TRUE,"general";"via3",#N/A,TRUE,"general"}</definedName>
    <definedName name="_n4" localSheetId="4" hidden="1">{"via1",#N/A,TRUE,"general";"via2",#N/A,TRUE,"general";"via3",#N/A,TRUE,"general"}</definedName>
    <definedName name="_n4" localSheetId="5" hidden="1">{"via1",#N/A,TRUE,"general";"via2",#N/A,TRUE,"general";"via3",#N/A,TRUE,"general"}</definedName>
    <definedName name="_n4" localSheetId="6" hidden="1">{"via1",#N/A,TRUE,"general";"via2",#N/A,TRUE,"general";"via3",#N/A,TRUE,"general"}</definedName>
    <definedName name="_n4" hidden="1">{"via1",#N/A,TRUE,"general";"via2",#N/A,TRUE,"general";"via3",#N/A,TRUE,"general"}</definedName>
    <definedName name="_n5" localSheetId="1" hidden="1">{"TAB1",#N/A,TRUE,"GENERAL";"TAB2",#N/A,TRUE,"GENERAL";"TAB3",#N/A,TRUE,"GENERAL";"TAB4",#N/A,TRUE,"GENERAL";"TAB5",#N/A,TRUE,"GENERAL"}</definedName>
    <definedName name="_n5" localSheetId="2" hidden="1">{"TAB1",#N/A,TRUE,"GENERAL";"TAB2",#N/A,TRUE,"GENERAL";"TAB3",#N/A,TRUE,"GENERAL";"TAB4",#N/A,TRUE,"GENERAL";"TAB5",#N/A,TRUE,"GENERAL"}</definedName>
    <definedName name="_n5" localSheetId="3" hidden="1">{"TAB1",#N/A,TRUE,"GENERAL";"TAB2",#N/A,TRUE,"GENERAL";"TAB3",#N/A,TRUE,"GENERAL";"TAB4",#N/A,TRUE,"GENERAL";"TAB5",#N/A,TRUE,"GENERAL"}</definedName>
    <definedName name="_n5" localSheetId="4" hidden="1">{"TAB1",#N/A,TRUE,"GENERAL";"TAB2",#N/A,TRUE,"GENERAL";"TAB3",#N/A,TRUE,"GENERAL";"TAB4",#N/A,TRUE,"GENERAL";"TAB5",#N/A,TRUE,"GENERAL"}</definedName>
    <definedName name="_n5" localSheetId="5" hidden="1">{"TAB1",#N/A,TRUE,"GENERAL";"TAB2",#N/A,TRUE,"GENERAL";"TAB3",#N/A,TRUE,"GENERAL";"TAB4",#N/A,TRUE,"GENERAL";"TAB5",#N/A,TRUE,"GENERAL"}</definedName>
    <definedName name="_n5" localSheetId="6" hidden="1">{"TAB1",#N/A,TRUE,"GENERAL";"TAB2",#N/A,TRUE,"GENERAL";"TAB3",#N/A,TRUE,"GENERAL";"TAB4",#N/A,TRUE,"GENERAL";"TAB5",#N/A,TRUE,"GENERAL"}</definedName>
    <definedName name="_n5" hidden="1">{"TAB1",#N/A,TRUE,"GENERAL";"TAB2",#N/A,TRUE,"GENERAL";"TAB3",#N/A,TRUE,"GENERAL";"TAB4",#N/A,TRUE,"GENERAL";"TAB5",#N/A,TRUE,"GENERAL"}</definedName>
    <definedName name="_num10">#REF!</definedName>
    <definedName name="_num2">#REF!</definedName>
    <definedName name="_num3">#REF!</definedName>
    <definedName name="_num4">#REF!</definedName>
    <definedName name="_num5">#REF!</definedName>
    <definedName name="_num6">#REF!</definedName>
    <definedName name="_num7">#REF!</definedName>
    <definedName name="_num8">#REF!</definedName>
    <definedName name="_num9">#REF!</definedName>
    <definedName name="_nyn7" localSheetId="1" hidden="1">{"via1",#N/A,TRUE,"general";"via2",#N/A,TRUE,"general";"via3",#N/A,TRUE,"general"}</definedName>
    <definedName name="_nyn7" localSheetId="2" hidden="1">{"via1",#N/A,TRUE,"general";"via2",#N/A,TRUE,"general";"via3",#N/A,TRUE,"general"}</definedName>
    <definedName name="_nyn7" localSheetId="3" hidden="1">{"via1",#N/A,TRUE,"general";"via2",#N/A,TRUE,"general";"via3",#N/A,TRUE,"general"}</definedName>
    <definedName name="_nyn7" localSheetId="4" hidden="1">{"via1",#N/A,TRUE,"general";"via2",#N/A,TRUE,"general";"via3",#N/A,TRUE,"general"}</definedName>
    <definedName name="_nyn7" localSheetId="5" hidden="1">{"via1",#N/A,TRUE,"general";"via2",#N/A,TRUE,"general";"via3",#N/A,TRUE,"general"}</definedName>
    <definedName name="_nyn7" localSheetId="6" hidden="1">{"via1",#N/A,TRUE,"general";"via2",#N/A,TRUE,"general";"via3",#N/A,TRUE,"general"}</definedName>
    <definedName name="_nyn7" hidden="1">{"via1",#N/A,TRUE,"general";"via2",#N/A,TRUE,"general";"via3",#N/A,TRUE,"general"}</definedName>
    <definedName name="_o4" localSheetId="1" hidden="1">{"via1",#N/A,TRUE,"general";"via2",#N/A,TRUE,"general";"via3",#N/A,TRUE,"general"}</definedName>
    <definedName name="_o4" localSheetId="2" hidden="1">{"via1",#N/A,TRUE,"general";"via2",#N/A,TRUE,"general";"via3",#N/A,TRUE,"general"}</definedName>
    <definedName name="_o4" localSheetId="3" hidden="1">{"via1",#N/A,TRUE,"general";"via2",#N/A,TRUE,"general";"via3",#N/A,TRUE,"general"}</definedName>
    <definedName name="_o4" localSheetId="4" hidden="1">{"via1",#N/A,TRUE,"general";"via2",#N/A,TRUE,"general";"via3",#N/A,TRUE,"general"}</definedName>
    <definedName name="_o4" localSheetId="5" hidden="1">{"via1",#N/A,TRUE,"general";"via2",#N/A,TRUE,"general";"via3",#N/A,TRUE,"general"}</definedName>
    <definedName name="_o4" localSheetId="6" hidden="1">{"via1",#N/A,TRUE,"general";"via2",#N/A,TRUE,"general";"via3",#N/A,TRUE,"general"}</definedName>
    <definedName name="_o4" hidden="1">{"via1",#N/A,TRUE,"general";"via2",#N/A,TRUE,"general";"via3",#N/A,TRUE,"general"}</definedName>
    <definedName name="_o5" localSheetId="1" hidden="1">{"TAB1",#N/A,TRUE,"GENERAL";"TAB2",#N/A,TRUE,"GENERAL";"TAB3",#N/A,TRUE,"GENERAL";"TAB4",#N/A,TRUE,"GENERAL";"TAB5",#N/A,TRUE,"GENERAL"}</definedName>
    <definedName name="_o5" localSheetId="2" hidden="1">{"TAB1",#N/A,TRUE,"GENERAL";"TAB2",#N/A,TRUE,"GENERAL";"TAB3",#N/A,TRUE,"GENERAL";"TAB4",#N/A,TRUE,"GENERAL";"TAB5",#N/A,TRUE,"GENERAL"}</definedName>
    <definedName name="_o5" localSheetId="3" hidden="1">{"TAB1",#N/A,TRUE,"GENERAL";"TAB2",#N/A,TRUE,"GENERAL";"TAB3",#N/A,TRUE,"GENERAL";"TAB4",#N/A,TRUE,"GENERAL";"TAB5",#N/A,TRUE,"GENERAL"}</definedName>
    <definedName name="_o5" localSheetId="4" hidden="1">{"TAB1",#N/A,TRUE,"GENERAL";"TAB2",#N/A,TRUE,"GENERAL";"TAB3",#N/A,TRUE,"GENERAL";"TAB4",#N/A,TRUE,"GENERAL";"TAB5",#N/A,TRUE,"GENERAL"}</definedName>
    <definedName name="_o5" localSheetId="5" hidden="1">{"TAB1",#N/A,TRUE,"GENERAL";"TAB2",#N/A,TRUE,"GENERAL";"TAB3",#N/A,TRUE,"GENERAL";"TAB4",#N/A,TRUE,"GENERAL";"TAB5",#N/A,TRUE,"GENERAL"}</definedName>
    <definedName name="_o5" localSheetId="6" hidden="1">{"TAB1",#N/A,TRUE,"GENERAL";"TAB2",#N/A,TRUE,"GENERAL";"TAB3",#N/A,TRUE,"GENERAL";"TAB4",#N/A,TRUE,"GENERAL";"TAB5",#N/A,TRUE,"GENERAL"}</definedName>
    <definedName name="_o5" hidden="1">{"TAB1",#N/A,TRUE,"GENERAL";"TAB2",#N/A,TRUE,"GENERAL";"TAB3",#N/A,TRUE,"GENERAL";"TAB4",#N/A,TRUE,"GENERAL";"TAB5",#N/A,TRUE,"GENERAL"}</definedName>
    <definedName name="_o6" localSheetId="1" hidden="1">{"TAB1",#N/A,TRUE,"GENERAL";"TAB2",#N/A,TRUE,"GENERAL";"TAB3",#N/A,TRUE,"GENERAL";"TAB4",#N/A,TRUE,"GENERAL";"TAB5",#N/A,TRUE,"GENERAL"}</definedName>
    <definedName name="_o6" localSheetId="2" hidden="1">{"TAB1",#N/A,TRUE,"GENERAL";"TAB2",#N/A,TRUE,"GENERAL";"TAB3",#N/A,TRUE,"GENERAL";"TAB4",#N/A,TRUE,"GENERAL";"TAB5",#N/A,TRUE,"GENERAL"}</definedName>
    <definedName name="_o6" localSheetId="3" hidden="1">{"TAB1",#N/A,TRUE,"GENERAL";"TAB2",#N/A,TRUE,"GENERAL";"TAB3",#N/A,TRUE,"GENERAL";"TAB4",#N/A,TRUE,"GENERAL";"TAB5",#N/A,TRUE,"GENERAL"}</definedName>
    <definedName name="_o6" localSheetId="4" hidden="1">{"TAB1",#N/A,TRUE,"GENERAL";"TAB2",#N/A,TRUE,"GENERAL";"TAB3",#N/A,TRUE,"GENERAL";"TAB4",#N/A,TRUE,"GENERAL";"TAB5",#N/A,TRUE,"GENERAL"}</definedName>
    <definedName name="_o6" localSheetId="5" hidden="1">{"TAB1",#N/A,TRUE,"GENERAL";"TAB2",#N/A,TRUE,"GENERAL";"TAB3",#N/A,TRUE,"GENERAL";"TAB4",#N/A,TRUE,"GENERAL";"TAB5",#N/A,TRUE,"GENERAL"}</definedName>
    <definedName name="_o6" localSheetId="6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localSheetId="1" hidden="1">{"TAB1",#N/A,TRUE,"GENERAL";"TAB2",#N/A,TRUE,"GENERAL";"TAB3",#N/A,TRUE,"GENERAL";"TAB4",#N/A,TRUE,"GENERAL";"TAB5",#N/A,TRUE,"GENERAL"}</definedName>
    <definedName name="_o7" localSheetId="2" hidden="1">{"TAB1",#N/A,TRUE,"GENERAL";"TAB2",#N/A,TRUE,"GENERAL";"TAB3",#N/A,TRUE,"GENERAL";"TAB4",#N/A,TRUE,"GENERAL";"TAB5",#N/A,TRUE,"GENERAL"}</definedName>
    <definedName name="_o7" localSheetId="3" hidden="1">{"TAB1",#N/A,TRUE,"GENERAL";"TAB2",#N/A,TRUE,"GENERAL";"TAB3",#N/A,TRUE,"GENERAL";"TAB4",#N/A,TRUE,"GENERAL";"TAB5",#N/A,TRUE,"GENERAL"}</definedName>
    <definedName name="_o7" localSheetId="4" hidden="1">{"TAB1",#N/A,TRUE,"GENERAL";"TAB2",#N/A,TRUE,"GENERAL";"TAB3",#N/A,TRUE,"GENERAL";"TAB4",#N/A,TRUE,"GENERAL";"TAB5",#N/A,TRUE,"GENERAL"}</definedName>
    <definedName name="_o7" localSheetId="5" hidden="1">{"TAB1",#N/A,TRUE,"GENERAL";"TAB2",#N/A,TRUE,"GENERAL";"TAB3",#N/A,TRUE,"GENERAL";"TAB4",#N/A,TRUE,"GENERAL";"TAB5",#N/A,TRUE,"GENERAL"}</definedName>
    <definedName name="_o7" localSheetId="6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localSheetId="1" hidden="1">{"via1",#N/A,TRUE,"general";"via2",#N/A,TRUE,"general";"via3",#N/A,TRUE,"general"}</definedName>
    <definedName name="_o8" localSheetId="2" hidden="1">{"via1",#N/A,TRUE,"general";"via2",#N/A,TRUE,"general";"via3",#N/A,TRUE,"general"}</definedName>
    <definedName name="_o8" localSheetId="3" hidden="1">{"via1",#N/A,TRUE,"general";"via2",#N/A,TRUE,"general";"via3",#N/A,TRUE,"general"}</definedName>
    <definedName name="_o8" localSheetId="4" hidden="1">{"via1",#N/A,TRUE,"general";"via2",#N/A,TRUE,"general";"via3",#N/A,TRUE,"general"}</definedName>
    <definedName name="_o8" localSheetId="5" hidden="1">{"via1",#N/A,TRUE,"general";"via2",#N/A,TRUE,"general";"via3",#N/A,TRUE,"general"}</definedName>
    <definedName name="_o8" localSheetId="6" hidden="1">{"via1",#N/A,TRUE,"general";"via2",#N/A,TRUE,"general";"via3",#N/A,TRUE,"general"}</definedName>
    <definedName name="_o8" hidden="1">{"via1",#N/A,TRUE,"general";"via2",#N/A,TRUE,"general";"via3",#N/A,TRUE,"general"}</definedName>
    <definedName name="_o9" localSheetId="1" hidden="1">{"TAB1",#N/A,TRUE,"GENERAL";"TAB2",#N/A,TRUE,"GENERAL";"TAB3",#N/A,TRUE,"GENERAL";"TAB4",#N/A,TRUE,"GENERAL";"TAB5",#N/A,TRUE,"GENERAL"}</definedName>
    <definedName name="_o9" localSheetId="2" hidden="1">{"TAB1",#N/A,TRUE,"GENERAL";"TAB2",#N/A,TRUE,"GENERAL";"TAB3",#N/A,TRUE,"GENERAL";"TAB4",#N/A,TRUE,"GENERAL";"TAB5",#N/A,TRUE,"GENERAL"}</definedName>
    <definedName name="_o9" localSheetId="3" hidden="1">{"TAB1",#N/A,TRUE,"GENERAL";"TAB2",#N/A,TRUE,"GENERAL";"TAB3",#N/A,TRUE,"GENERAL";"TAB4",#N/A,TRUE,"GENERAL";"TAB5",#N/A,TRUE,"GENERAL"}</definedName>
    <definedName name="_o9" localSheetId="4" hidden="1">{"TAB1",#N/A,TRUE,"GENERAL";"TAB2",#N/A,TRUE,"GENERAL";"TAB3",#N/A,TRUE,"GENERAL";"TAB4",#N/A,TRUE,"GENERAL";"TAB5",#N/A,TRUE,"GENERAL"}</definedName>
    <definedName name="_o9" localSheetId="5" hidden="1">{"TAB1",#N/A,TRUE,"GENERAL";"TAB2",#N/A,TRUE,"GENERAL";"TAB3",#N/A,TRUE,"GENERAL";"TAB4",#N/A,TRUE,"GENERAL";"TAB5",#N/A,TRUE,"GENERAL"}</definedName>
    <definedName name="_o9" localSheetId="6" hidden="1">{"TAB1",#N/A,TRUE,"GENERAL";"TAB2",#N/A,TRUE,"GENERAL";"TAB3",#N/A,TRUE,"GENERAL";"TAB4",#N/A,TRUE,"GENERAL";"TAB5",#N/A,TRUE,"GENERAL"}</definedName>
    <definedName name="_o9" hidden="1">{"TAB1",#N/A,TRUE,"GENERAL";"TAB2",#N/A,TRUE,"GENERAL";"TAB3",#N/A,TRUE,"GENERAL";"TAB4",#N/A,TRUE,"GENERAL";"TAB5",#N/A,TRUE,"GENERAL"}</definedName>
    <definedName name="_Order1" hidden="1">0</definedName>
    <definedName name="_p6" localSheetId="1" hidden="1">{"via1",#N/A,TRUE,"general";"via2",#N/A,TRUE,"general";"via3",#N/A,TRUE,"general"}</definedName>
    <definedName name="_p6" localSheetId="2" hidden="1">{"via1",#N/A,TRUE,"general";"via2",#N/A,TRUE,"general";"via3",#N/A,TRUE,"general"}</definedName>
    <definedName name="_p6" localSheetId="3" hidden="1">{"via1",#N/A,TRUE,"general";"via2",#N/A,TRUE,"general";"via3",#N/A,TRUE,"general"}</definedName>
    <definedName name="_p6" localSheetId="4" hidden="1">{"via1",#N/A,TRUE,"general";"via2",#N/A,TRUE,"general";"via3",#N/A,TRUE,"general"}</definedName>
    <definedName name="_p6" localSheetId="5" hidden="1">{"via1",#N/A,TRUE,"general";"via2",#N/A,TRUE,"general";"via3",#N/A,TRUE,"general"}</definedName>
    <definedName name="_p6" localSheetId="6" hidden="1">{"via1",#N/A,TRUE,"general";"via2",#N/A,TRUE,"general";"via3",#N/A,TRUE,"general"}</definedName>
    <definedName name="_p6" hidden="1">{"via1",#N/A,TRUE,"general";"via2",#N/A,TRUE,"general";"via3",#N/A,TRUE,"general"}</definedName>
    <definedName name="_p7" localSheetId="1" hidden="1">{"via1",#N/A,TRUE,"general";"via2",#N/A,TRUE,"general";"via3",#N/A,TRUE,"general"}</definedName>
    <definedName name="_p7" localSheetId="2" hidden="1">{"via1",#N/A,TRUE,"general";"via2",#N/A,TRUE,"general";"via3",#N/A,TRUE,"general"}</definedName>
    <definedName name="_p7" localSheetId="3" hidden="1">{"via1",#N/A,TRUE,"general";"via2",#N/A,TRUE,"general";"via3",#N/A,TRUE,"general"}</definedName>
    <definedName name="_p7" localSheetId="4" hidden="1">{"via1",#N/A,TRUE,"general";"via2",#N/A,TRUE,"general";"via3",#N/A,TRUE,"general"}</definedName>
    <definedName name="_p7" localSheetId="5" hidden="1">{"via1",#N/A,TRUE,"general";"via2",#N/A,TRUE,"general";"via3",#N/A,TRUE,"general"}</definedName>
    <definedName name="_p7" localSheetId="6" hidden="1">{"via1",#N/A,TRUE,"general";"via2",#N/A,TRUE,"general";"via3",#N/A,TRUE,"general"}</definedName>
    <definedName name="_p7" hidden="1">{"via1",#N/A,TRUE,"general";"via2",#N/A,TRUE,"general";"via3",#N/A,TRUE,"general"}</definedName>
    <definedName name="_p8" localSheetId="1" hidden="1">{"TAB1",#N/A,TRUE,"GENERAL";"TAB2",#N/A,TRUE,"GENERAL";"TAB3",#N/A,TRUE,"GENERAL";"TAB4",#N/A,TRUE,"GENERAL";"TAB5",#N/A,TRUE,"GENERAL"}</definedName>
    <definedName name="_p8" localSheetId="2" hidden="1">{"TAB1",#N/A,TRUE,"GENERAL";"TAB2",#N/A,TRUE,"GENERAL";"TAB3",#N/A,TRUE,"GENERAL";"TAB4",#N/A,TRUE,"GENERAL";"TAB5",#N/A,TRUE,"GENERAL"}</definedName>
    <definedName name="_p8" localSheetId="3" hidden="1">{"TAB1",#N/A,TRUE,"GENERAL";"TAB2",#N/A,TRUE,"GENERAL";"TAB3",#N/A,TRUE,"GENERAL";"TAB4",#N/A,TRUE,"GENERAL";"TAB5",#N/A,TRUE,"GENERAL"}</definedName>
    <definedName name="_p8" localSheetId="4" hidden="1">{"TAB1",#N/A,TRUE,"GENERAL";"TAB2",#N/A,TRUE,"GENERAL";"TAB3",#N/A,TRUE,"GENERAL";"TAB4",#N/A,TRUE,"GENERAL";"TAB5",#N/A,TRUE,"GENERAL"}</definedName>
    <definedName name="_p8" localSheetId="5" hidden="1">{"TAB1",#N/A,TRUE,"GENERAL";"TAB2",#N/A,TRUE,"GENERAL";"TAB3",#N/A,TRUE,"GENERAL";"TAB4",#N/A,TRUE,"GENERAL";"TAB5",#N/A,TRUE,"GENERAL"}</definedName>
    <definedName name="_p8" localSheetId="6" hidden="1">{"TAB1",#N/A,TRUE,"GENERAL";"TAB2",#N/A,TRUE,"GENERAL";"TAB3",#N/A,TRUE,"GENERAL";"TAB4",#N/A,TRUE,"GENERAL";"TAB5",#N/A,TRUE,"GENERAL"}</definedName>
    <definedName name="_p8" hidden="1">{"TAB1",#N/A,TRUE,"GENERAL";"TAB2",#N/A,TRUE,"GENERAL";"TAB3",#N/A,TRUE,"GENERAL";"TAB4",#N/A,TRUE,"GENERAL";"TAB5",#N/A,TRUE,"GENERAL"}</definedName>
    <definedName name="_Pa1">'[15]Paral. 1'!$E$1:$E$65536</definedName>
    <definedName name="_Pa2">'[15]Paral. 2'!$E$1:$E$65536</definedName>
    <definedName name="_Pa3">'[15]Paral. 3'!$E$1:$E$65536</definedName>
    <definedName name="_Pa4">[15]Paral.4!$E$1:$E$65536</definedName>
    <definedName name="_PJ50" localSheetId="6">#REF!</definedName>
    <definedName name="_PJ50">#REF!</definedName>
    <definedName name="_pj51" localSheetId="6">#REF!</definedName>
    <definedName name="_pj51">#REF!</definedName>
    <definedName name="_Po2" localSheetId="6">[3]REAJUSTESACTA1PROVI!#REF!</definedName>
    <definedName name="_Po2">[3]REAJUSTESACTA1PROVI!#REF!</definedName>
    <definedName name="_PRE1" localSheetId="6">#REF!</definedName>
    <definedName name="_PRE1">#REF!</definedName>
    <definedName name="_r" localSheetId="1" hidden="1">{"TAB1",#N/A,TRUE,"GENERAL";"TAB2",#N/A,TRUE,"GENERAL";"TAB3",#N/A,TRUE,"GENERAL";"TAB4",#N/A,TRUE,"GENERAL";"TAB5",#N/A,TRUE,"GENERAL"}</definedName>
    <definedName name="_r" localSheetId="2" hidden="1">{"TAB1",#N/A,TRUE,"GENERAL";"TAB2",#N/A,TRUE,"GENERAL";"TAB3",#N/A,TRUE,"GENERAL";"TAB4",#N/A,TRUE,"GENERAL";"TAB5",#N/A,TRUE,"GENERAL"}</definedName>
    <definedName name="_r" localSheetId="3" hidden="1">{"TAB1",#N/A,TRUE,"GENERAL";"TAB2",#N/A,TRUE,"GENERAL";"TAB3",#N/A,TRUE,"GENERAL";"TAB4",#N/A,TRUE,"GENERAL";"TAB5",#N/A,TRUE,"GENERAL"}</definedName>
    <definedName name="_r" localSheetId="4" hidden="1">{"TAB1",#N/A,TRUE,"GENERAL";"TAB2",#N/A,TRUE,"GENERAL";"TAB3",#N/A,TRUE,"GENERAL";"TAB4",#N/A,TRUE,"GENERAL";"TAB5",#N/A,TRUE,"GENERAL"}</definedName>
    <definedName name="_r" localSheetId="5" hidden="1">{"TAB1",#N/A,TRUE,"GENERAL";"TAB2",#N/A,TRUE,"GENERAL";"TAB3",#N/A,TRUE,"GENERAL";"TAB4",#N/A,TRUE,"GENERAL";"TAB5",#N/A,TRUE,"GENERAL"}</definedName>
    <definedName name="_r" localSheetId="6" hidden="1">{"TAB1",#N/A,TRUE,"GENERAL";"TAB2",#N/A,TRUE,"GENERAL";"TAB3",#N/A,TRUE,"GENERAL";"TAB4",#N/A,TRUE,"GENERAL";"TAB5",#N/A,TRUE,"GENERAL"}</definedName>
    <definedName name="_r" hidden="1">{"TAB1",#N/A,TRUE,"GENERAL";"TAB2",#N/A,TRUE,"GENERAL";"TAB3",#N/A,TRUE,"GENERAL";"TAB4",#N/A,TRUE,"GENERAL";"TAB5",#N/A,TRUE,"GENERAL"}</definedName>
    <definedName name="_R32JH">[12]BASE!$D$275</definedName>
    <definedName name="_R43JH">[12]BASE!$D$273</definedName>
    <definedName name="_r4r" localSheetId="1" hidden="1">{"via1",#N/A,TRUE,"general";"via2",#N/A,TRUE,"general";"via3",#N/A,TRUE,"general"}</definedName>
    <definedName name="_r4r" localSheetId="2" hidden="1">{"via1",#N/A,TRUE,"general";"via2",#N/A,TRUE,"general";"via3",#N/A,TRUE,"general"}</definedName>
    <definedName name="_r4r" localSheetId="3" hidden="1">{"via1",#N/A,TRUE,"general";"via2",#N/A,TRUE,"general";"via3",#N/A,TRUE,"general"}</definedName>
    <definedName name="_r4r" localSheetId="4" hidden="1">{"via1",#N/A,TRUE,"general";"via2",#N/A,TRUE,"general";"via3",#N/A,TRUE,"general"}</definedName>
    <definedName name="_r4r" localSheetId="5" hidden="1">{"via1",#N/A,TRUE,"general";"via2",#N/A,TRUE,"general";"via3",#N/A,TRUE,"general"}</definedName>
    <definedName name="_r4r" localSheetId="6" hidden="1">{"via1",#N/A,TRUE,"general";"via2",#N/A,TRUE,"general";"via3",#N/A,TRUE,"general"}</definedName>
    <definedName name="_r4r" hidden="1">{"via1",#N/A,TRUE,"general";"via2",#N/A,TRUE,"general";"via3",#N/A,TRUE,"general"}</definedName>
    <definedName name="_R64BB">[7]BASE!$D$318</definedName>
    <definedName name="_R64JH">[12]BASE!$D$271</definedName>
    <definedName name="_ref4" localSheetId="6">#REF!</definedName>
    <definedName name="_ref4">#REF!</definedName>
    <definedName name="_REP43">[5]BASE!$D$136</definedName>
    <definedName name="_rtu6" localSheetId="1" hidden="1">{"via1",#N/A,TRUE,"general";"via2",#N/A,TRUE,"general";"via3",#N/A,TRUE,"general"}</definedName>
    <definedName name="_rtu6" localSheetId="2" hidden="1">{"via1",#N/A,TRUE,"general";"via2",#N/A,TRUE,"general";"via3",#N/A,TRUE,"general"}</definedName>
    <definedName name="_rtu6" localSheetId="3" hidden="1">{"via1",#N/A,TRUE,"general";"via2",#N/A,TRUE,"general";"via3",#N/A,TRUE,"general"}</definedName>
    <definedName name="_rtu6" localSheetId="4" hidden="1">{"via1",#N/A,TRUE,"general";"via2",#N/A,TRUE,"general";"via3",#N/A,TRUE,"general"}</definedName>
    <definedName name="_rtu6" localSheetId="5" hidden="1">{"via1",#N/A,TRUE,"general";"via2",#N/A,TRUE,"general";"via3",#N/A,TRUE,"general"}</definedName>
    <definedName name="_rtu6" localSheetId="6" hidden="1">{"via1",#N/A,TRUE,"general";"via2",#N/A,TRUE,"general";"via3",#N/A,TRUE,"general"}</definedName>
    <definedName name="_rtu6" hidden="1">{"via1",#N/A,TRUE,"general";"via2",#N/A,TRUE,"general";"via3",#N/A,TRUE,"general"}</definedName>
    <definedName name="_s1" localSheetId="1" hidden="1">{"via1",#N/A,TRUE,"general";"via2",#N/A,TRUE,"general";"via3",#N/A,TRUE,"general"}</definedName>
    <definedName name="_s1" localSheetId="2" hidden="1">{"via1",#N/A,TRUE,"general";"via2",#N/A,TRUE,"general";"via3",#N/A,TRUE,"general"}</definedName>
    <definedName name="_s1" localSheetId="3" hidden="1">{"via1",#N/A,TRUE,"general";"via2",#N/A,TRUE,"general";"via3",#N/A,TRUE,"general"}</definedName>
    <definedName name="_s1" localSheetId="4" hidden="1">{"via1",#N/A,TRUE,"general";"via2",#N/A,TRUE,"general";"via3",#N/A,TRUE,"general"}</definedName>
    <definedName name="_s1" localSheetId="5" hidden="1">{"via1",#N/A,TRUE,"general";"via2",#N/A,TRUE,"general";"via3",#N/A,TRUE,"general"}</definedName>
    <definedName name="_s1" localSheetId="6" hidden="1">{"via1",#N/A,TRUE,"general";"via2",#N/A,TRUE,"general";"via3",#N/A,TRUE,"general"}</definedName>
    <definedName name="_s1" hidden="1">{"via1",#N/A,TRUE,"general";"via2",#N/A,TRUE,"general";"via3",#N/A,TRUE,"general"}</definedName>
    <definedName name="_s2" localSheetId="1" hidden="1">{"TAB1",#N/A,TRUE,"GENERAL";"TAB2",#N/A,TRUE,"GENERAL";"TAB3",#N/A,TRUE,"GENERAL";"TAB4",#N/A,TRUE,"GENERAL";"TAB5",#N/A,TRUE,"GENERAL"}</definedName>
    <definedName name="_s2" localSheetId="2" hidden="1">{"TAB1",#N/A,TRUE,"GENERAL";"TAB2",#N/A,TRUE,"GENERAL";"TAB3",#N/A,TRUE,"GENERAL";"TAB4",#N/A,TRUE,"GENERAL";"TAB5",#N/A,TRUE,"GENERAL"}</definedName>
    <definedName name="_s2" localSheetId="3" hidden="1">{"TAB1",#N/A,TRUE,"GENERAL";"TAB2",#N/A,TRUE,"GENERAL";"TAB3",#N/A,TRUE,"GENERAL";"TAB4",#N/A,TRUE,"GENERAL";"TAB5",#N/A,TRUE,"GENERAL"}</definedName>
    <definedName name="_s2" localSheetId="4" hidden="1">{"TAB1",#N/A,TRUE,"GENERAL";"TAB2",#N/A,TRUE,"GENERAL";"TAB3",#N/A,TRUE,"GENERAL";"TAB4",#N/A,TRUE,"GENERAL";"TAB5",#N/A,TRUE,"GENERAL"}</definedName>
    <definedName name="_s2" localSheetId="5" hidden="1">{"TAB1",#N/A,TRUE,"GENERAL";"TAB2",#N/A,TRUE,"GENERAL";"TAB3",#N/A,TRUE,"GENERAL";"TAB4",#N/A,TRUE,"GENERAL";"TAB5",#N/A,TRUE,"GENERAL"}</definedName>
    <definedName name="_s2" localSheetId="6" hidden="1">{"TAB1",#N/A,TRUE,"GENERAL";"TAB2",#N/A,TRUE,"GENERAL";"TAB3",#N/A,TRUE,"GENERAL";"TAB4",#N/A,TRUE,"GENERAL";"TAB5",#N/A,TRUE,"GENERAL"}</definedName>
    <definedName name="_s2" hidden="1">{"TAB1",#N/A,TRUE,"GENERAL";"TAB2",#N/A,TRUE,"GENERAL";"TAB3",#N/A,TRUE,"GENERAL";"TAB4",#N/A,TRUE,"GENERAL";"TAB5",#N/A,TRUE,"GENERAL"}</definedName>
    <definedName name="_s3" localSheetId="1" hidden="1">{"TAB1",#N/A,TRUE,"GENERAL";"TAB2",#N/A,TRUE,"GENERAL";"TAB3",#N/A,TRUE,"GENERAL";"TAB4",#N/A,TRUE,"GENERAL";"TAB5",#N/A,TRUE,"GENERAL"}</definedName>
    <definedName name="_s3" localSheetId="2" hidden="1">{"TAB1",#N/A,TRUE,"GENERAL";"TAB2",#N/A,TRUE,"GENERAL";"TAB3",#N/A,TRUE,"GENERAL";"TAB4",#N/A,TRUE,"GENERAL";"TAB5",#N/A,TRUE,"GENERAL"}</definedName>
    <definedName name="_s3" localSheetId="3" hidden="1">{"TAB1",#N/A,TRUE,"GENERAL";"TAB2",#N/A,TRUE,"GENERAL";"TAB3",#N/A,TRUE,"GENERAL";"TAB4",#N/A,TRUE,"GENERAL";"TAB5",#N/A,TRUE,"GENERAL"}</definedName>
    <definedName name="_s3" localSheetId="4" hidden="1">{"TAB1",#N/A,TRUE,"GENERAL";"TAB2",#N/A,TRUE,"GENERAL";"TAB3",#N/A,TRUE,"GENERAL";"TAB4",#N/A,TRUE,"GENERAL";"TAB5",#N/A,TRUE,"GENERAL"}</definedName>
    <definedName name="_s3" localSheetId="5" hidden="1">{"TAB1",#N/A,TRUE,"GENERAL";"TAB2",#N/A,TRUE,"GENERAL";"TAB3",#N/A,TRUE,"GENERAL";"TAB4",#N/A,TRUE,"GENERAL";"TAB5",#N/A,TRUE,"GENERAL"}</definedName>
    <definedName name="_s3" localSheetId="6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localSheetId="1" hidden="1">{"via1",#N/A,TRUE,"general";"via2",#N/A,TRUE,"general";"via3",#N/A,TRUE,"general"}</definedName>
    <definedName name="_s4" localSheetId="2" hidden="1">{"via1",#N/A,TRUE,"general";"via2",#N/A,TRUE,"general";"via3",#N/A,TRUE,"general"}</definedName>
    <definedName name="_s4" localSheetId="3" hidden="1">{"via1",#N/A,TRUE,"general";"via2",#N/A,TRUE,"general";"via3",#N/A,TRUE,"general"}</definedName>
    <definedName name="_s4" localSheetId="4" hidden="1">{"via1",#N/A,TRUE,"general";"via2",#N/A,TRUE,"general";"via3",#N/A,TRUE,"general"}</definedName>
    <definedName name="_s4" localSheetId="5" hidden="1">{"via1",#N/A,TRUE,"general";"via2",#N/A,TRUE,"general";"via3",#N/A,TRUE,"general"}</definedName>
    <definedName name="_s4" localSheetId="6" hidden="1">{"via1",#N/A,TRUE,"general";"via2",#N/A,TRUE,"general";"via3",#N/A,TRUE,"general"}</definedName>
    <definedName name="_s4" hidden="1">{"via1",#N/A,TRUE,"general";"via2",#N/A,TRUE,"general";"via3",#N/A,TRUE,"general"}</definedName>
    <definedName name="_s5" localSheetId="1" hidden="1">{"via1",#N/A,TRUE,"general";"via2",#N/A,TRUE,"general";"via3",#N/A,TRUE,"general"}</definedName>
    <definedName name="_s5" localSheetId="2" hidden="1">{"via1",#N/A,TRUE,"general";"via2",#N/A,TRUE,"general";"via3",#N/A,TRUE,"general"}</definedName>
    <definedName name="_s5" localSheetId="3" hidden="1">{"via1",#N/A,TRUE,"general";"via2",#N/A,TRUE,"general";"via3",#N/A,TRUE,"general"}</definedName>
    <definedName name="_s5" localSheetId="4" hidden="1">{"via1",#N/A,TRUE,"general";"via2",#N/A,TRUE,"general";"via3",#N/A,TRUE,"general"}</definedName>
    <definedName name="_s5" localSheetId="5" hidden="1">{"via1",#N/A,TRUE,"general";"via2",#N/A,TRUE,"general";"via3",#N/A,TRUE,"general"}</definedName>
    <definedName name="_s5" localSheetId="6" hidden="1">{"via1",#N/A,TRUE,"general";"via2",#N/A,TRUE,"general";"via3",#N/A,TRUE,"general"}</definedName>
    <definedName name="_s5" hidden="1">{"via1",#N/A,TRUE,"general";"via2",#N/A,TRUE,"general";"via3",#N/A,TRUE,"general"}</definedName>
    <definedName name="_s6" localSheetId="1" hidden="1">{"TAB1",#N/A,TRUE,"GENERAL";"TAB2",#N/A,TRUE,"GENERAL";"TAB3",#N/A,TRUE,"GENERAL";"TAB4",#N/A,TRUE,"GENERAL";"TAB5",#N/A,TRUE,"GENERAL"}</definedName>
    <definedName name="_s6" localSheetId="2" hidden="1">{"TAB1",#N/A,TRUE,"GENERAL";"TAB2",#N/A,TRUE,"GENERAL";"TAB3",#N/A,TRUE,"GENERAL";"TAB4",#N/A,TRUE,"GENERAL";"TAB5",#N/A,TRUE,"GENERAL"}</definedName>
    <definedName name="_s6" localSheetId="3" hidden="1">{"TAB1",#N/A,TRUE,"GENERAL";"TAB2",#N/A,TRUE,"GENERAL";"TAB3",#N/A,TRUE,"GENERAL";"TAB4",#N/A,TRUE,"GENERAL";"TAB5",#N/A,TRUE,"GENERAL"}</definedName>
    <definedName name="_s6" localSheetId="4" hidden="1">{"TAB1",#N/A,TRUE,"GENERAL";"TAB2",#N/A,TRUE,"GENERAL";"TAB3",#N/A,TRUE,"GENERAL";"TAB4",#N/A,TRUE,"GENERAL";"TAB5",#N/A,TRUE,"GENERAL"}</definedName>
    <definedName name="_s6" localSheetId="5" hidden="1">{"TAB1",#N/A,TRUE,"GENERAL";"TAB2",#N/A,TRUE,"GENERAL";"TAB3",#N/A,TRUE,"GENERAL";"TAB4",#N/A,TRUE,"GENERAL";"TAB5",#N/A,TRUE,"GENERAL"}</definedName>
    <definedName name="_s6" localSheetId="6" hidden="1">{"TAB1",#N/A,TRUE,"GENERAL";"TAB2",#N/A,TRUE,"GENERAL";"TAB3",#N/A,TRUE,"GENERAL";"TAB4",#N/A,TRUE,"GENERAL";"TAB5",#N/A,TRUE,"GENERAL"}</definedName>
    <definedName name="_s6" hidden="1">{"TAB1",#N/A,TRUE,"GENERAL";"TAB2",#N/A,TRUE,"GENERAL";"TAB3",#N/A,TRUE,"GENERAL";"TAB4",#N/A,TRUE,"GENERAL";"TAB5",#N/A,TRUE,"GENERAL"}</definedName>
    <definedName name="_s7" localSheetId="1" hidden="1">{"via1",#N/A,TRUE,"general";"via2",#N/A,TRUE,"general";"via3",#N/A,TRUE,"general"}</definedName>
    <definedName name="_s7" localSheetId="2" hidden="1">{"via1",#N/A,TRUE,"general";"via2",#N/A,TRUE,"general";"via3",#N/A,TRUE,"general"}</definedName>
    <definedName name="_s7" localSheetId="3" hidden="1">{"via1",#N/A,TRUE,"general";"via2",#N/A,TRUE,"general";"via3",#N/A,TRUE,"general"}</definedName>
    <definedName name="_s7" localSheetId="4" hidden="1">{"via1",#N/A,TRUE,"general";"via2",#N/A,TRUE,"general";"via3",#N/A,TRUE,"general"}</definedName>
    <definedName name="_s7" localSheetId="5" hidden="1">{"via1",#N/A,TRUE,"general";"via2",#N/A,TRUE,"general";"via3",#N/A,TRUE,"general"}</definedName>
    <definedName name="_s7" localSheetId="6" hidden="1">{"via1",#N/A,TRUE,"general";"via2",#N/A,TRUE,"general";"via3",#N/A,TRUE,"general"}</definedName>
    <definedName name="_s7" hidden="1">{"via1",#N/A,TRUE,"general";"via2",#N/A,TRUE,"general";"via3",#N/A,TRUE,"general"}</definedName>
    <definedName name="_SBC1">[2]INV!$A$12:$D$15</definedName>
    <definedName name="_SBC3">[2]INV!$F$12:$I$15</definedName>
    <definedName name="_SBC5">[2]INV!$K$12:$N$15</definedName>
    <definedName name="_Sort" localSheetId="6" hidden="1">#REF!</definedName>
    <definedName name="_Sort" hidden="1">#REF!</definedName>
    <definedName name="_srn001" localSheetId="6">#REF!</definedName>
    <definedName name="_srn001">#REF!</definedName>
    <definedName name="_ST106">[10]BASE!$D$219</definedName>
    <definedName name="_ST1226">[6]BASE!$D$287</definedName>
    <definedName name="_ST126">[10]BASE!$D$220</definedName>
    <definedName name="_ST146">[10]BASE!$D$238</definedName>
    <definedName name="_ST166">[11]BASE!$D$248</definedName>
    <definedName name="_ST186">[10]BASE!$D$221</definedName>
    <definedName name="_ST206">[10]BASE!$D$222</definedName>
    <definedName name="_ST86">[10]BASE!$D$218</definedName>
    <definedName name="_SY104" localSheetId="6">#REF!</definedName>
    <definedName name="_SY104">#REF!</definedName>
    <definedName name="_SY106" localSheetId="6">#REF!</definedName>
    <definedName name="_SY106">#REF!</definedName>
    <definedName name="_SY124" localSheetId="6">#REF!</definedName>
    <definedName name="_SY124">#REF!</definedName>
    <definedName name="_SY126">#REF!</definedName>
    <definedName name="_SY164">#REF!</definedName>
    <definedName name="_SY166">#REF!</definedName>
    <definedName name="_SY186">#REF!</definedName>
    <definedName name="_SY206">#REF!</definedName>
    <definedName name="_SY64">#REF!</definedName>
    <definedName name="_SY84">#REF!</definedName>
    <definedName name="_SY86">#REF!</definedName>
    <definedName name="_t3" localSheetId="1" hidden="1">{"TAB1",#N/A,TRUE,"GENERAL";"TAB2",#N/A,TRUE,"GENERAL";"TAB3",#N/A,TRUE,"GENERAL";"TAB4",#N/A,TRUE,"GENERAL";"TAB5",#N/A,TRUE,"GENERAL"}</definedName>
    <definedName name="_t3" localSheetId="2" hidden="1">{"TAB1",#N/A,TRUE,"GENERAL";"TAB2",#N/A,TRUE,"GENERAL";"TAB3",#N/A,TRUE,"GENERAL";"TAB4",#N/A,TRUE,"GENERAL";"TAB5",#N/A,TRUE,"GENERAL"}</definedName>
    <definedName name="_t3" localSheetId="3" hidden="1">{"TAB1",#N/A,TRUE,"GENERAL";"TAB2",#N/A,TRUE,"GENERAL";"TAB3",#N/A,TRUE,"GENERAL";"TAB4",#N/A,TRUE,"GENERAL";"TAB5",#N/A,TRUE,"GENERAL"}</definedName>
    <definedName name="_t3" localSheetId="4" hidden="1">{"TAB1",#N/A,TRUE,"GENERAL";"TAB2",#N/A,TRUE,"GENERAL";"TAB3",#N/A,TRUE,"GENERAL";"TAB4",#N/A,TRUE,"GENERAL";"TAB5",#N/A,TRUE,"GENERAL"}</definedName>
    <definedName name="_t3" localSheetId="5" hidden="1">{"TAB1",#N/A,TRUE,"GENERAL";"TAB2",#N/A,TRUE,"GENERAL";"TAB3",#N/A,TRUE,"GENERAL";"TAB4",#N/A,TRUE,"GENERAL";"TAB5",#N/A,TRUE,"GENERAL"}</definedName>
    <definedName name="_t3" localSheetId="6" hidden="1">{"TAB1",#N/A,TRUE,"GENERAL";"TAB2",#N/A,TRUE,"GENERAL";"TAB3",#N/A,TRUE,"GENERAL";"TAB4",#N/A,TRUE,"GENERAL";"TAB5",#N/A,TRUE,"GENERAL"}</definedName>
    <definedName name="_t3" hidden="1">{"TAB1",#N/A,TRUE,"GENERAL";"TAB2",#N/A,TRUE,"GENERAL";"TAB3",#N/A,TRUE,"GENERAL";"TAB4",#N/A,TRUE,"GENERAL";"TAB5",#N/A,TRUE,"GENERAL"}</definedName>
    <definedName name="_t4" localSheetId="1" hidden="1">{"via1",#N/A,TRUE,"general";"via2",#N/A,TRUE,"general";"via3",#N/A,TRUE,"general"}</definedName>
    <definedName name="_t4" localSheetId="2" hidden="1">{"via1",#N/A,TRUE,"general";"via2",#N/A,TRUE,"general";"via3",#N/A,TRUE,"general"}</definedName>
    <definedName name="_t4" localSheetId="3" hidden="1">{"via1",#N/A,TRUE,"general";"via2",#N/A,TRUE,"general";"via3",#N/A,TRUE,"general"}</definedName>
    <definedName name="_t4" localSheetId="4" hidden="1">{"via1",#N/A,TRUE,"general";"via2",#N/A,TRUE,"general";"via3",#N/A,TRUE,"general"}</definedName>
    <definedName name="_t4" localSheetId="5" hidden="1">{"via1",#N/A,TRUE,"general";"via2",#N/A,TRUE,"general";"via3",#N/A,TRUE,"general"}</definedName>
    <definedName name="_t4" localSheetId="6" hidden="1">{"via1",#N/A,TRUE,"general";"via2",#N/A,TRUE,"general";"via3",#N/A,TRUE,"general"}</definedName>
    <definedName name="_t4" hidden="1">{"via1",#N/A,TRUE,"general";"via2",#N/A,TRUE,"general";"via3",#N/A,TRUE,"general"}</definedName>
    <definedName name="_t5" localSheetId="1" hidden="1">{"TAB1",#N/A,TRUE,"GENERAL";"TAB2",#N/A,TRUE,"GENERAL";"TAB3",#N/A,TRUE,"GENERAL";"TAB4",#N/A,TRUE,"GENERAL";"TAB5",#N/A,TRUE,"GENERAL"}</definedName>
    <definedName name="_t5" localSheetId="2" hidden="1">{"TAB1",#N/A,TRUE,"GENERAL";"TAB2",#N/A,TRUE,"GENERAL";"TAB3",#N/A,TRUE,"GENERAL";"TAB4",#N/A,TRUE,"GENERAL";"TAB5",#N/A,TRUE,"GENERAL"}</definedName>
    <definedName name="_t5" localSheetId="3" hidden="1">{"TAB1",#N/A,TRUE,"GENERAL";"TAB2",#N/A,TRUE,"GENERAL";"TAB3",#N/A,TRUE,"GENERAL";"TAB4",#N/A,TRUE,"GENERAL";"TAB5",#N/A,TRUE,"GENERAL"}</definedName>
    <definedName name="_t5" localSheetId="4" hidden="1">{"TAB1",#N/A,TRUE,"GENERAL";"TAB2",#N/A,TRUE,"GENERAL";"TAB3",#N/A,TRUE,"GENERAL";"TAB4",#N/A,TRUE,"GENERAL";"TAB5",#N/A,TRUE,"GENERAL"}</definedName>
    <definedName name="_t5" localSheetId="5" hidden="1">{"TAB1",#N/A,TRUE,"GENERAL";"TAB2",#N/A,TRUE,"GENERAL";"TAB3",#N/A,TRUE,"GENERAL";"TAB4",#N/A,TRUE,"GENERAL";"TAB5",#N/A,TRUE,"GENERAL"}</definedName>
    <definedName name="_t5" localSheetId="6" hidden="1">{"TAB1",#N/A,TRUE,"GENERAL";"TAB2",#N/A,TRUE,"GENERAL";"TAB3",#N/A,TRUE,"GENERAL";"TAB4",#N/A,TRUE,"GENERAL";"TAB5",#N/A,TRUE,"GENERAL"}</definedName>
    <definedName name="_t5" hidden="1">{"TAB1",#N/A,TRUE,"GENERAL";"TAB2",#N/A,TRUE,"GENERAL";"TAB3",#N/A,TRUE,"GENERAL";"TAB4",#N/A,TRUE,"GENERAL";"TAB5",#N/A,TRUE,"GENERAL"}</definedName>
    <definedName name="_t6" localSheetId="1" hidden="1">{"via1",#N/A,TRUE,"general";"via2",#N/A,TRUE,"general";"via3",#N/A,TRUE,"general"}</definedName>
    <definedName name="_t6" localSheetId="2" hidden="1">{"via1",#N/A,TRUE,"general";"via2",#N/A,TRUE,"general";"via3",#N/A,TRUE,"general"}</definedName>
    <definedName name="_t6" localSheetId="3" hidden="1">{"via1",#N/A,TRUE,"general";"via2",#N/A,TRUE,"general";"via3",#N/A,TRUE,"general"}</definedName>
    <definedName name="_t6" localSheetId="4" hidden="1">{"via1",#N/A,TRUE,"general";"via2",#N/A,TRUE,"general";"via3",#N/A,TRUE,"general"}</definedName>
    <definedName name="_t6" localSheetId="5" hidden="1">{"via1",#N/A,TRUE,"general";"via2",#N/A,TRUE,"general";"via3",#N/A,TRUE,"general"}</definedName>
    <definedName name="_t6" localSheetId="6" hidden="1">{"via1",#N/A,TRUE,"general";"via2",#N/A,TRUE,"general";"via3",#N/A,TRUE,"general"}</definedName>
    <definedName name="_t6" hidden="1">{"via1",#N/A,TRUE,"general";"via2",#N/A,TRUE,"general";"via3",#N/A,TRUE,"general"}</definedName>
    <definedName name="_t66" localSheetId="1" hidden="1">{"TAB1",#N/A,TRUE,"GENERAL";"TAB2",#N/A,TRUE,"GENERAL";"TAB3",#N/A,TRUE,"GENERAL";"TAB4",#N/A,TRUE,"GENERAL";"TAB5",#N/A,TRUE,"GENERAL"}</definedName>
    <definedName name="_t66" localSheetId="2" hidden="1">{"TAB1",#N/A,TRUE,"GENERAL";"TAB2",#N/A,TRUE,"GENERAL";"TAB3",#N/A,TRUE,"GENERAL";"TAB4",#N/A,TRUE,"GENERAL";"TAB5",#N/A,TRUE,"GENERAL"}</definedName>
    <definedName name="_t66" localSheetId="3" hidden="1">{"TAB1",#N/A,TRUE,"GENERAL";"TAB2",#N/A,TRUE,"GENERAL";"TAB3",#N/A,TRUE,"GENERAL";"TAB4",#N/A,TRUE,"GENERAL";"TAB5",#N/A,TRUE,"GENERAL"}</definedName>
    <definedName name="_t66" localSheetId="4" hidden="1">{"TAB1",#N/A,TRUE,"GENERAL";"TAB2",#N/A,TRUE,"GENERAL";"TAB3",#N/A,TRUE,"GENERAL";"TAB4",#N/A,TRUE,"GENERAL";"TAB5",#N/A,TRUE,"GENERAL"}</definedName>
    <definedName name="_t66" localSheetId="5" hidden="1">{"TAB1",#N/A,TRUE,"GENERAL";"TAB2",#N/A,TRUE,"GENERAL";"TAB3",#N/A,TRUE,"GENERAL";"TAB4",#N/A,TRUE,"GENERAL";"TAB5",#N/A,TRUE,"GENERAL"}</definedName>
    <definedName name="_t66" localSheetId="6" hidden="1">{"TAB1",#N/A,TRUE,"GENERAL";"TAB2",#N/A,TRUE,"GENERAL";"TAB3",#N/A,TRUE,"GENERAL";"TAB4",#N/A,TRUE,"GENERAL";"TAB5",#N/A,TRUE,"GENERAL"}</definedName>
    <definedName name="_t66" hidden="1">{"TAB1",#N/A,TRUE,"GENERAL";"TAB2",#N/A,TRUE,"GENERAL";"TAB3",#N/A,TRUE,"GENERAL";"TAB4",#N/A,TRUE,"GENERAL";"TAB5",#N/A,TRUE,"GENERAL"}</definedName>
    <definedName name="_t7" localSheetId="1" hidden="1">{"via1",#N/A,TRUE,"general";"via2",#N/A,TRUE,"general";"via3",#N/A,TRUE,"general"}</definedName>
    <definedName name="_t7" localSheetId="2" hidden="1">{"via1",#N/A,TRUE,"general";"via2",#N/A,TRUE,"general";"via3",#N/A,TRUE,"general"}</definedName>
    <definedName name="_t7" localSheetId="3" hidden="1">{"via1",#N/A,TRUE,"general";"via2",#N/A,TRUE,"general";"via3",#N/A,TRUE,"general"}</definedName>
    <definedName name="_t7" localSheetId="4" hidden="1">{"via1",#N/A,TRUE,"general";"via2",#N/A,TRUE,"general";"via3",#N/A,TRUE,"general"}</definedName>
    <definedName name="_t7" localSheetId="5" hidden="1">{"via1",#N/A,TRUE,"general";"via2",#N/A,TRUE,"general";"via3",#N/A,TRUE,"general"}</definedName>
    <definedName name="_t7" localSheetId="6" hidden="1">{"via1",#N/A,TRUE,"general";"via2",#N/A,TRUE,"general";"via3",#N/A,TRUE,"general"}</definedName>
    <definedName name="_t7" hidden="1">{"via1",#N/A,TRUE,"general";"via2",#N/A,TRUE,"general";"via3",#N/A,TRUE,"general"}</definedName>
    <definedName name="_t77" localSheetId="1" hidden="1">{"TAB1",#N/A,TRUE,"GENERAL";"TAB2",#N/A,TRUE,"GENERAL";"TAB3",#N/A,TRUE,"GENERAL";"TAB4",#N/A,TRUE,"GENERAL";"TAB5",#N/A,TRUE,"GENERAL"}</definedName>
    <definedName name="_t77" localSheetId="2" hidden="1">{"TAB1",#N/A,TRUE,"GENERAL";"TAB2",#N/A,TRUE,"GENERAL";"TAB3",#N/A,TRUE,"GENERAL";"TAB4",#N/A,TRUE,"GENERAL";"TAB5",#N/A,TRUE,"GENERAL"}</definedName>
    <definedName name="_t77" localSheetId="3" hidden="1">{"TAB1",#N/A,TRUE,"GENERAL";"TAB2",#N/A,TRUE,"GENERAL";"TAB3",#N/A,TRUE,"GENERAL";"TAB4",#N/A,TRUE,"GENERAL";"TAB5",#N/A,TRUE,"GENERAL"}</definedName>
    <definedName name="_t77" localSheetId="4" hidden="1">{"TAB1",#N/A,TRUE,"GENERAL";"TAB2",#N/A,TRUE,"GENERAL";"TAB3",#N/A,TRUE,"GENERAL";"TAB4",#N/A,TRUE,"GENERAL";"TAB5",#N/A,TRUE,"GENERAL"}</definedName>
    <definedName name="_t77" localSheetId="5" hidden="1">{"TAB1",#N/A,TRUE,"GENERAL";"TAB2",#N/A,TRUE,"GENERAL";"TAB3",#N/A,TRUE,"GENERAL";"TAB4",#N/A,TRUE,"GENERAL";"TAB5",#N/A,TRUE,"GENERAL"}</definedName>
    <definedName name="_t77" localSheetId="6" hidden="1">{"TAB1",#N/A,TRUE,"GENERAL";"TAB2",#N/A,TRUE,"GENERAL";"TAB3",#N/A,TRUE,"GENERAL";"TAB4",#N/A,TRUE,"GENERAL";"TAB5",#N/A,TRUE,"GENERAL"}</definedName>
    <definedName name="_t77" hidden="1">{"TAB1",#N/A,TRUE,"GENERAL";"TAB2",#N/A,TRUE,"GENERAL";"TAB3",#N/A,TRUE,"GENERAL";"TAB4",#N/A,TRUE,"GENERAL";"TAB5",#N/A,TRUE,"GENERAL"}</definedName>
    <definedName name="_t8" localSheetId="1" hidden="1">{"TAB1",#N/A,TRUE,"GENERAL";"TAB2",#N/A,TRUE,"GENERAL";"TAB3",#N/A,TRUE,"GENERAL";"TAB4",#N/A,TRUE,"GENERAL";"TAB5",#N/A,TRUE,"GENERAL"}</definedName>
    <definedName name="_t8" localSheetId="2" hidden="1">{"TAB1",#N/A,TRUE,"GENERAL";"TAB2",#N/A,TRUE,"GENERAL";"TAB3",#N/A,TRUE,"GENERAL";"TAB4",#N/A,TRUE,"GENERAL";"TAB5",#N/A,TRUE,"GENERAL"}</definedName>
    <definedName name="_t8" localSheetId="3" hidden="1">{"TAB1",#N/A,TRUE,"GENERAL";"TAB2",#N/A,TRUE,"GENERAL";"TAB3",#N/A,TRUE,"GENERAL";"TAB4",#N/A,TRUE,"GENERAL";"TAB5",#N/A,TRUE,"GENERAL"}</definedName>
    <definedName name="_t8" localSheetId="4" hidden="1">{"TAB1",#N/A,TRUE,"GENERAL";"TAB2",#N/A,TRUE,"GENERAL";"TAB3",#N/A,TRUE,"GENERAL";"TAB4",#N/A,TRUE,"GENERAL";"TAB5",#N/A,TRUE,"GENERAL"}</definedName>
    <definedName name="_t8" localSheetId="5" hidden="1">{"TAB1",#N/A,TRUE,"GENERAL";"TAB2",#N/A,TRUE,"GENERAL";"TAB3",#N/A,TRUE,"GENERAL";"TAB4",#N/A,TRUE,"GENERAL";"TAB5",#N/A,TRUE,"GENERAL"}</definedName>
    <definedName name="_t8" localSheetId="6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localSheetId="1" hidden="1">{"via1",#N/A,TRUE,"general";"via2",#N/A,TRUE,"general";"via3",#N/A,TRUE,"general"}</definedName>
    <definedName name="_t88" localSheetId="2" hidden="1">{"via1",#N/A,TRUE,"general";"via2",#N/A,TRUE,"general";"via3",#N/A,TRUE,"general"}</definedName>
    <definedName name="_t88" localSheetId="3" hidden="1">{"via1",#N/A,TRUE,"general";"via2",#N/A,TRUE,"general";"via3",#N/A,TRUE,"general"}</definedName>
    <definedName name="_t88" localSheetId="4" hidden="1">{"via1",#N/A,TRUE,"general";"via2",#N/A,TRUE,"general";"via3",#N/A,TRUE,"general"}</definedName>
    <definedName name="_t88" localSheetId="5" hidden="1">{"via1",#N/A,TRUE,"general";"via2",#N/A,TRUE,"general";"via3",#N/A,TRUE,"general"}</definedName>
    <definedName name="_t88" localSheetId="6" hidden="1">{"via1",#N/A,TRUE,"general";"via2",#N/A,TRUE,"general";"via3",#N/A,TRUE,"general"}</definedName>
    <definedName name="_t88" hidden="1">{"via1",#N/A,TRUE,"general";"via2",#N/A,TRUE,"general";"via3",#N/A,TRUE,"general"}</definedName>
    <definedName name="_t9" localSheetId="1" hidden="1">{"TAB1",#N/A,TRUE,"GENERAL";"TAB2",#N/A,TRUE,"GENERAL";"TAB3",#N/A,TRUE,"GENERAL";"TAB4",#N/A,TRUE,"GENERAL";"TAB5",#N/A,TRUE,"GENERAL"}</definedName>
    <definedName name="_t9" localSheetId="2" hidden="1">{"TAB1",#N/A,TRUE,"GENERAL";"TAB2",#N/A,TRUE,"GENERAL";"TAB3",#N/A,TRUE,"GENERAL";"TAB4",#N/A,TRUE,"GENERAL";"TAB5",#N/A,TRUE,"GENERAL"}</definedName>
    <definedName name="_t9" localSheetId="3" hidden="1">{"TAB1",#N/A,TRUE,"GENERAL";"TAB2",#N/A,TRUE,"GENERAL";"TAB3",#N/A,TRUE,"GENERAL";"TAB4",#N/A,TRUE,"GENERAL";"TAB5",#N/A,TRUE,"GENERAL"}</definedName>
    <definedName name="_t9" localSheetId="4" hidden="1">{"TAB1",#N/A,TRUE,"GENERAL";"TAB2",#N/A,TRUE,"GENERAL";"TAB3",#N/A,TRUE,"GENERAL";"TAB4",#N/A,TRUE,"GENERAL";"TAB5",#N/A,TRUE,"GENERAL"}</definedName>
    <definedName name="_t9" localSheetId="5" hidden="1">{"TAB1",#N/A,TRUE,"GENERAL";"TAB2",#N/A,TRUE,"GENERAL";"TAB3",#N/A,TRUE,"GENERAL";"TAB4",#N/A,TRUE,"GENERAL";"TAB5",#N/A,TRUE,"GENERAL"}</definedName>
    <definedName name="_t9" localSheetId="6" hidden="1">{"TAB1",#N/A,TRUE,"GENERAL";"TAB2",#N/A,TRUE,"GENERAL";"TAB3",#N/A,TRUE,"GENERAL";"TAB4",#N/A,TRUE,"GENERAL";"TAB5",#N/A,TRUE,"GENERAL"}</definedName>
    <definedName name="_t9" hidden="1">{"TAB1",#N/A,TRUE,"GENERAL";"TAB2",#N/A,TRUE,"GENERAL";"TAB3",#N/A,TRUE,"GENERAL";"TAB4",#N/A,TRUE,"GENERAL";"TAB5",#N/A,TRUE,"GENERAL"}</definedName>
    <definedName name="_t99" localSheetId="1" hidden="1">{"via1",#N/A,TRUE,"general";"via2",#N/A,TRUE,"general";"via3",#N/A,TRUE,"general"}</definedName>
    <definedName name="_t99" localSheetId="2" hidden="1">{"via1",#N/A,TRUE,"general";"via2",#N/A,TRUE,"general";"via3",#N/A,TRUE,"general"}</definedName>
    <definedName name="_t99" localSheetId="3" hidden="1">{"via1",#N/A,TRUE,"general";"via2",#N/A,TRUE,"general";"via3",#N/A,TRUE,"general"}</definedName>
    <definedName name="_t99" localSheetId="4" hidden="1">{"via1",#N/A,TRUE,"general";"via2",#N/A,TRUE,"general";"via3",#N/A,TRUE,"general"}</definedName>
    <definedName name="_t99" localSheetId="5" hidden="1">{"via1",#N/A,TRUE,"general";"via2",#N/A,TRUE,"general";"via3",#N/A,TRUE,"general"}</definedName>
    <definedName name="_t99" localSheetId="6" hidden="1">{"via1",#N/A,TRUE,"general";"via2",#N/A,TRUE,"general";"via3",#N/A,TRUE,"general"}</definedName>
    <definedName name="_t99" hidden="1">{"via1",#N/A,TRUE,"general";"via2",#N/A,TRUE,"general";"via3",#N/A,TRUE,"general"}</definedName>
    <definedName name="_TES44">[7]BASE!$D$223</definedName>
    <definedName name="_TES66">[7]BASE!$D$224</definedName>
    <definedName name="_THF128">[12]BASE!$D$256</definedName>
    <definedName name="_TNL24">[6]BASE!$D$219</definedName>
    <definedName name="_TNL27" localSheetId="6">#REF!</definedName>
    <definedName name="_TNL27">#REF!</definedName>
    <definedName name="_TNL30">[6]BASE!$D$221</definedName>
    <definedName name="_TNL33" localSheetId="6">#REF!</definedName>
    <definedName name="_TNL33">#REF!</definedName>
    <definedName name="_TNL36">[6]BASE!$D$223</definedName>
    <definedName name="_TNL39" localSheetId="6">#REF!</definedName>
    <definedName name="_TNL39">#REF!</definedName>
    <definedName name="_TNL42" localSheetId="6">#REF!</definedName>
    <definedName name="_TNL42">#REF!</definedName>
    <definedName name="_TNL45" localSheetId="6">#REF!</definedName>
    <definedName name="_TNL45">#REF!</definedName>
    <definedName name="_TNL48">#REF!</definedName>
    <definedName name="_TNL51">#REF!</definedName>
    <definedName name="_TNL54">[6]BASE!$D$229</definedName>
    <definedName name="_TNL60" localSheetId="6">#REF!</definedName>
    <definedName name="_TNL60">#REF!</definedName>
    <definedName name="_TPE1132">[16]BASE!#REF!</definedName>
    <definedName name="_TPE12" localSheetId="6">#REF!</definedName>
    <definedName name="_TPE12">#REF!</definedName>
    <definedName name="_TPE1331" localSheetId="6">[16]BASE!#REF!</definedName>
    <definedName name="_TPE1331">[16]BASE!#REF!</definedName>
    <definedName name="_TPE1702" localSheetId="6">[16]BASE!#REF!</definedName>
    <definedName name="_TPE1702">[16]BASE!#REF!</definedName>
    <definedName name="_TPE1703" localSheetId="6">[16]BASE!#REF!</definedName>
    <definedName name="_TPE1703">[16]BASE!#REF!</definedName>
    <definedName name="_TPE1704" localSheetId="6">[16]BASE!#REF!</definedName>
    <definedName name="_TPE1704">[16]BASE!#REF!</definedName>
    <definedName name="_TPE1706">[16]BASE!#REF!</definedName>
    <definedName name="_TPE1708">[16]BASE!#REF!</definedName>
    <definedName name="_TPE1710">[16]BASE!#REF!</definedName>
    <definedName name="_TPE1735">[16]BASE!#REF!</definedName>
    <definedName name="_TPE1763">[16]BASE!#REF!</definedName>
    <definedName name="_TPE1790">[16]BASE!#REF!</definedName>
    <definedName name="_TPE8016">[11]BASE!$D$146</definedName>
    <definedName name="_TPE8020">[11]BASE!$D$147</definedName>
    <definedName name="_TPE8025">[11]BASE!$D$148</definedName>
    <definedName name="_TPF12">[7]BASE!$D$357</definedName>
    <definedName name="_TPN1002">[11]BASE!$D$150</definedName>
    <definedName name="_TPN1003">[11]BASE!$D$151</definedName>
    <definedName name="_TPN1004">[11]BASE!$D$152</definedName>
    <definedName name="_TPN1006">[11]BASE!$D$153</definedName>
    <definedName name="_TPN1008">[11]BASE!$D$154</definedName>
    <definedName name="_TPN1010" localSheetId="6">#REF!</definedName>
    <definedName name="_TPN1010">#REF!</definedName>
    <definedName name="_TPN1202">[11]BASE!$D$160</definedName>
    <definedName name="_TPN1203">[11]BASE!$D$161</definedName>
    <definedName name="_TPN1204">[11]BASE!$D$162</definedName>
    <definedName name="_TPN1206">[11]BASE!$D$163</definedName>
    <definedName name="_TPN1208">[11]BASE!$D$164</definedName>
    <definedName name="_TPN1210" localSheetId="6">#REF!</definedName>
    <definedName name="_TPN1210">#REF!</definedName>
    <definedName name="_TPN1225" localSheetId="6">#REF!</definedName>
    <definedName name="_TPN1225">#REF!</definedName>
    <definedName name="_TPN1232" localSheetId="6">#REF!</definedName>
    <definedName name="_TPN1232">#REF!</definedName>
    <definedName name="_TPN16012">[11]BASE!$D$167</definedName>
    <definedName name="_TPN1602">[11]BASE!$D$168</definedName>
    <definedName name="_TPN1603">[11]BASE!$D$169</definedName>
    <definedName name="_TPN1604">[11]BASE!$D$170</definedName>
    <definedName name="_TPN1606">[11]BASE!$D$171</definedName>
    <definedName name="_TPN1608">[11]BASE!$D$172</definedName>
    <definedName name="_TPN1610" localSheetId="6">#REF!</definedName>
    <definedName name="_TPN1610">#REF!</definedName>
    <definedName name="_TR114">[10]BASE!$D$237</definedName>
    <definedName name="_TRI15" localSheetId="6">#REF!</definedName>
    <definedName name="_TRI15">#REF!</definedName>
    <definedName name="_TRI16" localSheetId="6">#REF!</definedName>
    <definedName name="_TRI16">#REF!</definedName>
    <definedName name="_TRI17" localSheetId="6">#REF!</definedName>
    <definedName name="_TRI17">#REF!</definedName>
    <definedName name="_TRI18">#REF!</definedName>
    <definedName name="_TRI19">#REF!</definedName>
    <definedName name="_TRI20">#REF!</definedName>
    <definedName name="_TRI21">#REF!</definedName>
    <definedName name="_TRI22">[6]BASE!$D$273</definedName>
    <definedName name="_TRI23" localSheetId="6">#REF!</definedName>
    <definedName name="_TRI23">#REF!</definedName>
    <definedName name="_TRI25" localSheetId="6">#REF!</definedName>
    <definedName name="_TRI25">#REF!</definedName>
    <definedName name="_TRI26" localSheetId="6">#REF!</definedName>
    <definedName name="_TRI26">#REF!</definedName>
    <definedName name="_TRI27">#REF!</definedName>
    <definedName name="_TRI28">[6]BASE!$D$278</definedName>
    <definedName name="_TRI29" localSheetId="6">#REF!</definedName>
    <definedName name="_TRI29">#REF!</definedName>
    <definedName name="_TRI30" localSheetId="6">#REF!</definedName>
    <definedName name="_TRI30">#REF!</definedName>
    <definedName name="_TRI31" localSheetId="6">#REF!</definedName>
    <definedName name="_TRI31">#REF!</definedName>
    <definedName name="_TRI32">[6]BASE!$D$282</definedName>
    <definedName name="_TRI33" localSheetId="6">#REF!</definedName>
    <definedName name="_TRI33">#REF!</definedName>
    <definedName name="_TRI47">[6]BASE!$D$284</definedName>
    <definedName name="_TUZ22">[16]BASE!#REF!</definedName>
    <definedName name="_TUZ36">[16]BASE!#REF!</definedName>
    <definedName name="_TZ212">[7]BASE!$D$86</definedName>
    <definedName name="_TZ213">[12]BASE!$D$79</definedName>
    <definedName name="_TZ214">[7]BASE!$D$89</definedName>
    <definedName name="_TZ216">[7]BASE!$D$90</definedName>
    <definedName name="_TZ218">[12]BASE!$D$82</definedName>
    <definedName name="_TZ262">[7]BASE!$D$99</definedName>
    <definedName name="_TZ263">[12]BASE!$D$89</definedName>
    <definedName name="_TZ264">[7]BASE!$D$101</definedName>
    <definedName name="_TZ266">[7]BASE!$D$102</definedName>
    <definedName name="_TZ323">[16]BASE!#REF!</definedName>
    <definedName name="_TZ324">[16]BASE!#REF!</definedName>
    <definedName name="_TZ3254">[7]BASE!$D$112</definedName>
    <definedName name="_TZ3256">[7]BASE!$D$113</definedName>
    <definedName name="_TZ414">[7]BASE!$D$122</definedName>
    <definedName name="_TZ416">[7]BASE!$D$123</definedName>
    <definedName name="_TZ418">[7]BASE!$D$124</definedName>
    <definedName name="_u4" localSheetId="1" hidden="1">{"TAB1",#N/A,TRUE,"GENERAL";"TAB2",#N/A,TRUE,"GENERAL";"TAB3",#N/A,TRUE,"GENERAL";"TAB4",#N/A,TRUE,"GENERAL";"TAB5",#N/A,TRUE,"GENERAL"}</definedName>
    <definedName name="_u4" localSheetId="2" hidden="1">{"TAB1",#N/A,TRUE,"GENERAL";"TAB2",#N/A,TRUE,"GENERAL";"TAB3",#N/A,TRUE,"GENERAL";"TAB4",#N/A,TRUE,"GENERAL";"TAB5",#N/A,TRUE,"GENERAL"}</definedName>
    <definedName name="_u4" localSheetId="3" hidden="1">{"TAB1",#N/A,TRUE,"GENERAL";"TAB2",#N/A,TRUE,"GENERAL";"TAB3",#N/A,TRUE,"GENERAL";"TAB4",#N/A,TRUE,"GENERAL";"TAB5",#N/A,TRUE,"GENERAL"}</definedName>
    <definedName name="_u4" localSheetId="4" hidden="1">{"TAB1",#N/A,TRUE,"GENERAL";"TAB2",#N/A,TRUE,"GENERAL";"TAB3",#N/A,TRUE,"GENERAL";"TAB4",#N/A,TRUE,"GENERAL";"TAB5",#N/A,TRUE,"GENERAL"}</definedName>
    <definedName name="_u4" localSheetId="5" hidden="1">{"TAB1",#N/A,TRUE,"GENERAL";"TAB2",#N/A,TRUE,"GENERAL";"TAB3",#N/A,TRUE,"GENERAL";"TAB4",#N/A,TRUE,"GENERAL";"TAB5",#N/A,TRUE,"GENERAL"}</definedName>
    <definedName name="_u4" localSheetId="6" hidden="1">{"TAB1",#N/A,TRUE,"GENERAL";"TAB2",#N/A,TRUE,"GENERAL";"TAB3",#N/A,TRUE,"GENERAL";"TAB4",#N/A,TRUE,"GENERAL";"TAB5",#N/A,TRUE,"GENERAL"}</definedName>
    <definedName name="_u4" hidden="1">{"TAB1",#N/A,TRUE,"GENERAL";"TAB2",#N/A,TRUE,"GENERAL";"TAB3",#N/A,TRUE,"GENERAL";"TAB4",#N/A,TRUE,"GENERAL";"TAB5",#N/A,TRUE,"GENERAL"}</definedName>
    <definedName name="_u5" localSheetId="1" hidden="1">{"TAB1",#N/A,TRUE,"GENERAL";"TAB2",#N/A,TRUE,"GENERAL";"TAB3",#N/A,TRUE,"GENERAL";"TAB4",#N/A,TRUE,"GENERAL";"TAB5",#N/A,TRUE,"GENERAL"}</definedName>
    <definedName name="_u5" localSheetId="2" hidden="1">{"TAB1",#N/A,TRUE,"GENERAL";"TAB2",#N/A,TRUE,"GENERAL";"TAB3",#N/A,TRUE,"GENERAL";"TAB4",#N/A,TRUE,"GENERAL";"TAB5",#N/A,TRUE,"GENERAL"}</definedName>
    <definedName name="_u5" localSheetId="3" hidden="1">{"TAB1",#N/A,TRUE,"GENERAL";"TAB2",#N/A,TRUE,"GENERAL";"TAB3",#N/A,TRUE,"GENERAL";"TAB4",#N/A,TRUE,"GENERAL";"TAB5",#N/A,TRUE,"GENERAL"}</definedName>
    <definedName name="_u5" localSheetId="4" hidden="1">{"TAB1",#N/A,TRUE,"GENERAL";"TAB2",#N/A,TRUE,"GENERAL";"TAB3",#N/A,TRUE,"GENERAL";"TAB4",#N/A,TRUE,"GENERAL";"TAB5",#N/A,TRUE,"GENERAL"}</definedName>
    <definedName name="_u5" localSheetId="5" hidden="1">{"TAB1",#N/A,TRUE,"GENERAL";"TAB2",#N/A,TRUE,"GENERAL";"TAB3",#N/A,TRUE,"GENERAL";"TAB4",#N/A,TRUE,"GENERAL";"TAB5",#N/A,TRUE,"GENERAL"}</definedName>
    <definedName name="_u5" localSheetId="6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localSheetId="1" hidden="1">{"TAB1",#N/A,TRUE,"GENERAL";"TAB2",#N/A,TRUE,"GENERAL";"TAB3",#N/A,TRUE,"GENERAL";"TAB4",#N/A,TRUE,"GENERAL";"TAB5",#N/A,TRUE,"GENERAL"}</definedName>
    <definedName name="_u6" localSheetId="2" hidden="1">{"TAB1",#N/A,TRUE,"GENERAL";"TAB2",#N/A,TRUE,"GENERAL";"TAB3",#N/A,TRUE,"GENERAL";"TAB4",#N/A,TRUE,"GENERAL";"TAB5",#N/A,TRUE,"GENERAL"}</definedName>
    <definedName name="_u6" localSheetId="3" hidden="1">{"TAB1",#N/A,TRUE,"GENERAL";"TAB2",#N/A,TRUE,"GENERAL";"TAB3",#N/A,TRUE,"GENERAL";"TAB4",#N/A,TRUE,"GENERAL";"TAB5",#N/A,TRUE,"GENERAL"}</definedName>
    <definedName name="_u6" localSheetId="4" hidden="1">{"TAB1",#N/A,TRUE,"GENERAL";"TAB2",#N/A,TRUE,"GENERAL";"TAB3",#N/A,TRUE,"GENERAL";"TAB4",#N/A,TRUE,"GENERAL";"TAB5",#N/A,TRUE,"GENERAL"}</definedName>
    <definedName name="_u6" localSheetId="5" hidden="1">{"TAB1",#N/A,TRUE,"GENERAL";"TAB2",#N/A,TRUE,"GENERAL";"TAB3",#N/A,TRUE,"GENERAL";"TAB4",#N/A,TRUE,"GENERAL";"TAB5",#N/A,TRUE,"GENERAL"}</definedName>
    <definedName name="_u6" localSheetId="6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localSheetId="1" hidden="1">{"via1",#N/A,TRUE,"general";"via2",#N/A,TRUE,"general";"via3",#N/A,TRUE,"general"}</definedName>
    <definedName name="_u7" localSheetId="2" hidden="1">{"via1",#N/A,TRUE,"general";"via2",#N/A,TRUE,"general";"via3",#N/A,TRUE,"general"}</definedName>
    <definedName name="_u7" localSheetId="3" hidden="1">{"via1",#N/A,TRUE,"general";"via2",#N/A,TRUE,"general";"via3",#N/A,TRUE,"general"}</definedName>
    <definedName name="_u7" localSheetId="4" hidden="1">{"via1",#N/A,TRUE,"general";"via2",#N/A,TRUE,"general";"via3",#N/A,TRUE,"general"}</definedName>
    <definedName name="_u7" localSheetId="5" hidden="1">{"via1",#N/A,TRUE,"general";"via2",#N/A,TRUE,"general";"via3",#N/A,TRUE,"general"}</definedName>
    <definedName name="_u7" localSheetId="6" hidden="1">{"via1",#N/A,TRUE,"general";"via2",#N/A,TRUE,"general";"via3",#N/A,TRUE,"general"}</definedName>
    <definedName name="_u7" hidden="1">{"via1",#N/A,TRUE,"general";"via2",#N/A,TRUE,"general";"via3",#N/A,TRUE,"general"}</definedName>
    <definedName name="_u8" localSheetId="1" hidden="1">{"TAB1",#N/A,TRUE,"GENERAL";"TAB2",#N/A,TRUE,"GENERAL";"TAB3",#N/A,TRUE,"GENERAL";"TAB4",#N/A,TRUE,"GENERAL";"TAB5",#N/A,TRUE,"GENERAL"}</definedName>
    <definedName name="_u8" localSheetId="2" hidden="1">{"TAB1",#N/A,TRUE,"GENERAL";"TAB2",#N/A,TRUE,"GENERAL";"TAB3",#N/A,TRUE,"GENERAL";"TAB4",#N/A,TRUE,"GENERAL";"TAB5",#N/A,TRUE,"GENERAL"}</definedName>
    <definedName name="_u8" localSheetId="3" hidden="1">{"TAB1",#N/A,TRUE,"GENERAL";"TAB2",#N/A,TRUE,"GENERAL";"TAB3",#N/A,TRUE,"GENERAL";"TAB4",#N/A,TRUE,"GENERAL";"TAB5",#N/A,TRUE,"GENERAL"}</definedName>
    <definedName name="_u8" localSheetId="4" hidden="1">{"TAB1",#N/A,TRUE,"GENERAL";"TAB2",#N/A,TRUE,"GENERAL";"TAB3",#N/A,TRUE,"GENERAL";"TAB4",#N/A,TRUE,"GENERAL";"TAB5",#N/A,TRUE,"GENERAL"}</definedName>
    <definedName name="_u8" localSheetId="5" hidden="1">{"TAB1",#N/A,TRUE,"GENERAL";"TAB2",#N/A,TRUE,"GENERAL";"TAB3",#N/A,TRUE,"GENERAL";"TAB4",#N/A,TRUE,"GENERAL";"TAB5",#N/A,TRUE,"GENERAL"}</definedName>
    <definedName name="_u8" localSheetId="6" hidden="1">{"TAB1",#N/A,TRUE,"GENERAL";"TAB2",#N/A,TRUE,"GENERAL";"TAB3",#N/A,TRUE,"GENERAL";"TAB4",#N/A,TRUE,"GENERAL";"TAB5",#N/A,TRUE,"GENERAL"}</definedName>
    <definedName name="_u8" hidden="1">{"TAB1",#N/A,TRUE,"GENERAL";"TAB2",#N/A,TRUE,"GENERAL";"TAB3",#N/A,TRUE,"GENERAL";"TAB4",#N/A,TRUE,"GENERAL";"TAB5",#N/A,TRUE,"GENERAL"}</definedName>
    <definedName name="_u9" localSheetId="1" hidden="1">{"TAB1",#N/A,TRUE,"GENERAL";"TAB2",#N/A,TRUE,"GENERAL";"TAB3",#N/A,TRUE,"GENERAL";"TAB4",#N/A,TRUE,"GENERAL";"TAB5",#N/A,TRUE,"GENERAL"}</definedName>
    <definedName name="_u9" localSheetId="2" hidden="1">{"TAB1",#N/A,TRUE,"GENERAL";"TAB2",#N/A,TRUE,"GENERAL";"TAB3",#N/A,TRUE,"GENERAL";"TAB4",#N/A,TRUE,"GENERAL";"TAB5",#N/A,TRUE,"GENERAL"}</definedName>
    <definedName name="_u9" localSheetId="3" hidden="1">{"TAB1",#N/A,TRUE,"GENERAL";"TAB2",#N/A,TRUE,"GENERAL";"TAB3",#N/A,TRUE,"GENERAL";"TAB4",#N/A,TRUE,"GENERAL";"TAB5",#N/A,TRUE,"GENERAL"}</definedName>
    <definedName name="_u9" localSheetId="4" hidden="1">{"TAB1",#N/A,TRUE,"GENERAL";"TAB2",#N/A,TRUE,"GENERAL";"TAB3",#N/A,TRUE,"GENERAL";"TAB4",#N/A,TRUE,"GENERAL";"TAB5",#N/A,TRUE,"GENERAL"}</definedName>
    <definedName name="_u9" localSheetId="5" hidden="1">{"TAB1",#N/A,TRUE,"GENERAL";"TAB2",#N/A,TRUE,"GENERAL";"TAB3",#N/A,TRUE,"GENERAL";"TAB4",#N/A,TRUE,"GENERAL";"TAB5",#N/A,TRUE,"GENERAL"}</definedName>
    <definedName name="_u9" localSheetId="6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NL24">[6]BASE!$D$232</definedName>
    <definedName name="_UNL27" localSheetId="6">#REF!</definedName>
    <definedName name="_UNL27">#REF!</definedName>
    <definedName name="_UNL30">[6]BASE!$D$234</definedName>
    <definedName name="_UNL33" localSheetId="6">#REF!</definedName>
    <definedName name="_UNL33">#REF!</definedName>
    <definedName name="_UNL36">[6]BASE!$D$236</definedName>
    <definedName name="_UNL39" localSheetId="6">#REF!</definedName>
    <definedName name="_UNL39">#REF!</definedName>
    <definedName name="_UNL42" localSheetId="6">#REF!</definedName>
    <definedName name="_UNL42">#REF!</definedName>
    <definedName name="_UNL45" localSheetId="6">#REF!</definedName>
    <definedName name="_UNL45">#REF!</definedName>
    <definedName name="_UNL48">#REF!</definedName>
    <definedName name="_UNL51">#REF!</definedName>
    <definedName name="_UNL54">[6]BASE!$D$242</definedName>
    <definedName name="_UNL60" localSheetId="6">#REF!</definedName>
    <definedName name="_UNL60">#REF!</definedName>
    <definedName name="_ur7" localSheetId="1" hidden="1">{"TAB1",#N/A,TRUE,"GENERAL";"TAB2",#N/A,TRUE,"GENERAL";"TAB3",#N/A,TRUE,"GENERAL";"TAB4",#N/A,TRUE,"GENERAL";"TAB5",#N/A,TRUE,"GENERAL"}</definedName>
    <definedName name="_ur7" localSheetId="2" hidden="1">{"TAB1",#N/A,TRUE,"GENERAL";"TAB2",#N/A,TRUE,"GENERAL";"TAB3",#N/A,TRUE,"GENERAL";"TAB4",#N/A,TRUE,"GENERAL";"TAB5",#N/A,TRUE,"GENERAL"}</definedName>
    <definedName name="_ur7" localSheetId="3" hidden="1">{"TAB1",#N/A,TRUE,"GENERAL";"TAB2",#N/A,TRUE,"GENERAL";"TAB3",#N/A,TRUE,"GENERAL";"TAB4",#N/A,TRUE,"GENERAL";"TAB5",#N/A,TRUE,"GENERAL"}</definedName>
    <definedName name="_ur7" localSheetId="4" hidden="1">{"TAB1",#N/A,TRUE,"GENERAL";"TAB2",#N/A,TRUE,"GENERAL";"TAB3",#N/A,TRUE,"GENERAL";"TAB4",#N/A,TRUE,"GENERAL";"TAB5",#N/A,TRUE,"GENERAL"}</definedName>
    <definedName name="_ur7" localSheetId="5" hidden="1">{"TAB1",#N/A,TRUE,"GENERAL";"TAB2",#N/A,TRUE,"GENERAL";"TAB3",#N/A,TRUE,"GENERAL";"TAB4",#N/A,TRUE,"GENERAL";"TAB5",#N/A,TRUE,"GENERAL"}</definedName>
    <definedName name="_ur7" localSheetId="6" hidden="1">{"TAB1",#N/A,TRUE,"GENERAL";"TAB2",#N/A,TRUE,"GENERAL";"TAB3",#N/A,TRUE,"GENERAL";"TAB4",#N/A,TRUE,"GENERAL";"TAB5",#N/A,TRUE,"GENERAL"}</definedName>
    <definedName name="_ur7" hidden="1">{"TAB1",#N/A,TRUE,"GENERAL";"TAB2",#N/A,TRUE,"GENERAL";"TAB3",#N/A,TRUE,"GENERAL";"TAB4",#N/A,TRUE,"GENERAL";"TAB5",#N/A,TRUE,"GENERAL"}</definedName>
    <definedName name="_v2" localSheetId="1" hidden="1">{"via1",#N/A,TRUE,"general";"via2",#N/A,TRUE,"general";"via3",#N/A,TRUE,"general"}</definedName>
    <definedName name="_v2" localSheetId="2" hidden="1">{"via1",#N/A,TRUE,"general";"via2",#N/A,TRUE,"general";"via3",#N/A,TRUE,"general"}</definedName>
    <definedName name="_v2" localSheetId="3" hidden="1">{"via1",#N/A,TRUE,"general";"via2",#N/A,TRUE,"general";"via3",#N/A,TRUE,"general"}</definedName>
    <definedName name="_v2" localSheetId="4" hidden="1">{"via1",#N/A,TRUE,"general";"via2",#N/A,TRUE,"general";"via3",#N/A,TRUE,"general"}</definedName>
    <definedName name="_v2" localSheetId="5" hidden="1">{"via1",#N/A,TRUE,"general";"via2",#N/A,TRUE,"general";"via3",#N/A,TRUE,"general"}</definedName>
    <definedName name="_v2" localSheetId="6" hidden="1">{"via1",#N/A,TRUE,"general";"via2",#N/A,TRUE,"general";"via3",#N/A,TRUE,"general"}</definedName>
    <definedName name="_v2" hidden="1">{"via1",#N/A,TRUE,"general";"via2",#N/A,TRUE,"general";"via3",#N/A,TRUE,"general"}</definedName>
    <definedName name="_v3" localSheetId="1" hidden="1">{"TAB1",#N/A,TRUE,"GENERAL";"TAB2",#N/A,TRUE,"GENERAL";"TAB3",#N/A,TRUE,"GENERAL";"TAB4",#N/A,TRUE,"GENERAL";"TAB5",#N/A,TRUE,"GENERAL"}</definedName>
    <definedName name="_v3" localSheetId="2" hidden="1">{"TAB1",#N/A,TRUE,"GENERAL";"TAB2",#N/A,TRUE,"GENERAL";"TAB3",#N/A,TRUE,"GENERAL";"TAB4",#N/A,TRUE,"GENERAL";"TAB5",#N/A,TRUE,"GENERAL"}</definedName>
    <definedName name="_v3" localSheetId="3" hidden="1">{"TAB1",#N/A,TRUE,"GENERAL";"TAB2",#N/A,TRUE,"GENERAL";"TAB3",#N/A,TRUE,"GENERAL";"TAB4",#N/A,TRUE,"GENERAL";"TAB5",#N/A,TRUE,"GENERAL"}</definedName>
    <definedName name="_v3" localSheetId="4" hidden="1">{"TAB1",#N/A,TRUE,"GENERAL";"TAB2",#N/A,TRUE,"GENERAL";"TAB3",#N/A,TRUE,"GENERAL";"TAB4",#N/A,TRUE,"GENERAL";"TAB5",#N/A,TRUE,"GENERAL"}</definedName>
    <definedName name="_v3" localSheetId="5" hidden="1">{"TAB1",#N/A,TRUE,"GENERAL";"TAB2",#N/A,TRUE,"GENERAL";"TAB3",#N/A,TRUE,"GENERAL";"TAB4",#N/A,TRUE,"GENERAL";"TAB5",#N/A,TRUE,"GENERAL"}</definedName>
    <definedName name="_v3" localSheetId="6" hidden="1">{"TAB1",#N/A,TRUE,"GENERAL";"TAB2",#N/A,TRUE,"GENERAL";"TAB3",#N/A,TRUE,"GENERAL";"TAB4",#N/A,TRUE,"GENERAL";"TAB5",#N/A,TRUE,"GENERAL"}</definedName>
    <definedName name="_v3" hidden="1">{"TAB1",#N/A,TRUE,"GENERAL";"TAB2",#N/A,TRUE,"GENERAL";"TAB3",#N/A,TRUE,"GENERAL";"TAB4",#N/A,TRUE,"GENERAL";"TAB5",#N/A,TRUE,"GENERAL"}</definedName>
    <definedName name="_v4" localSheetId="1" hidden="1">{"TAB1",#N/A,TRUE,"GENERAL";"TAB2",#N/A,TRUE,"GENERAL";"TAB3",#N/A,TRUE,"GENERAL";"TAB4",#N/A,TRUE,"GENERAL";"TAB5",#N/A,TRUE,"GENERAL"}</definedName>
    <definedName name="_v4" localSheetId="2" hidden="1">{"TAB1",#N/A,TRUE,"GENERAL";"TAB2",#N/A,TRUE,"GENERAL";"TAB3",#N/A,TRUE,"GENERAL";"TAB4",#N/A,TRUE,"GENERAL";"TAB5",#N/A,TRUE,"GENERAL"}</definedName>
    <definedName name="_v4" localSheetId="3" hidden="1">{"TAB1",#N/A,TRUE,"GENERAL";"TAB2",#N/A,TRUE,"GENERAL";"TAB3",#N/A,TRUE,"GENERAL";"TAB4",#N/A,TRUE,"GENERAL";"TAB5",#N/A,TRUE,"GENERAL"}</definedName>
    <definedName name="_v4" localSheetId="4" hidden="1">{"TAB1",#N/A,TRUE,"GENERAL";"TAB2",#N/A,TRUE,"GENERAL";"TAB3",#N/A,TRUE,"GENERAL";"TAB4",#N/A,TRUE,"GENERAL";"TAB5",#N/A,TRUE,"GENERAL"}</definedName>
    <definedName name="_v4" localSheetId="5" hidden="1">{"TAB1",#N/A,TRUE,"GENERAL";"TAB2",#N/A,TRUE,"GENERAL";"TAB3",#N/A,TRUE,"GENERAL";"TAB4",#N/A,TRUE,"GENERAL";"TAB5",#N/A,TRUE,"GENERAL"}</definedName>
    <definedName name="_v4" localSheetId="6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localSheetId="1" hidden="1">{"TAB1",#N/A,TRUE,"GENERAL";"TAB2",#N/A,TRUE,"GENERAL";"TAB3",#N/A,TRUE,"GENERAL";"TAB4",#N/A,TRUE,"GENERAL";"TAB5",#N/A,TRUE,"GENERAL"}</definedName>
    <definedName name="_v5" localSheetId="2" hidden="1">{"TAB1",#N/A,TRUE,"GENERAL";"TAB2",#N/A,TRUE,"GENERAL";"TAB3",#N/A,TRUE,"GENERAL";"TAB4",#N/A,TRUE,"GENERAL";"TAB5",#N/A,TRUE,"GENERAL"}</definedName>
    <definedName name="_v5" localSheetId="3" hidden="1">{"TAB1",#N/A,TRUE,"GENERAL";"TAB2",#N/A,TRUE,"GENERAL";"TAB3",#N/A,TRUE,"GENERAL";"TAB4",#N/A,TRUE,"GENERAL";"TAB5",#N/A,TRUE,"GENERAL"}</definedName>
    <definedName name="_v5" localSheetId="4" hidden="1">{"TAB1",#N/A,TRUE,"GENERAL";"TAB2",#N/A,TRUE,"GENERAL";"TAB3",#N/A,TRUE,"GENERAL";"TAB4",#N/A,TRUE,"GENERAL";"TAB5",#N/A,TRUE,"GENERAL"}</definedName>
    <definedName name="_v5" localSheetId="5" hidden="1">{"TAB1",#N/A,TRUE,"GENERAL";"TAB2",#N/A,TRUE,"GENERAL";"TAB3",#N/A,TRUE,"GENERAL";"TAB4",#N/A,TRUE,"GENERAL";"TAB5",#N/A,TRUE,"GENERAL"}</definedName>
    <definedName name="_v5" localSheetId="6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localSheetId="1" hidden="1">{"TAB1",#N/A,TRUE,"GENERAL";"TAB2",#N/A,TRUE,"GENERAL";"TAB3",#N/A,TRUE,"GENERAL";"TAB4",#N/A,TRUE,"GENERAL";"TAB5",#N/A,TRUE,"GENERAL"}</definedName>
    <definedName name="_v6" localSheetId="2" hidden="1">{"TAB1",#N/A,TRUE,"GENERAL";"TAB2",#N/A,TRUE,"GENERAL";"TAB3",#N/A,TRUE,"GENERAL";"TAB4",#N/A,TRUE,"GENERAL";"TAB5",#N/A,TRUE,"GENERAL"}</definedName>
    <definedName name="_v6" localSheetId="3" hidden="1">{"TAB1",#N/A,TRUE,"GENERAL";"TAB2",#N/A,TRUE,"GENERAL";"TAB3",#N/A,TRUE,"GENERAL";"TAB4",#N/A,TRUE,"GENERAL";"TAB5",#N/A,TRUE,"GENERAL"}</definedName>
    <definedName name="_v6" localSheetId="4" hidden="1">{"TAB1",#N/A,TRUE,"GENERAL";"TAB2",#N/A,TRUE,"GENERAL";"TAB3",#N/A,TRUE,"GENERAL";"TAB4",#N/A,TRUE,"GENERAL";"TAB5",#N/A,TRUE,"GENERAL"}</definedName>
    <definedName name="_v6" localSheetId="5" hidden="1">{"TAB1",#N/A,TRUE,"GENERAL";"TAB2",#N/A,TRUE,"GENERAL";"TAB3",#N/A,TRUE,"GENERAL";"TAB4",#N/A,TRUE,"GENERAL";"TAB5",#N/A,TRUE,"GENERAL"}</definedName>
    <definedName name="_v6" localSheetId="6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localSheetId="1" hidden="1">{"via1",#N/A,TRUE,"general";"via2",#N/A,TRUE,"general";"via3",#N/A,TRUE,"general"}</definedName>
    <definedName name="_v7" localSheetId="2" hidden="1">{"via1",#N/A,TRUE,"general";"via2",#N/A,TRUE,"general";"via3",#N/A,TRUE,"general"}</definedName>
    <definedName name="_v7" localSheetId="3" hidden="1">{"via1",#N/A,TRUE,"general";"via2",#N/A,TRUE,"general";"via3",#N/A,TRUE,"general"}</definedName>
    <definedName name="_v7" localSheetId="4" hidden="1">{"via1",#N/A,TRUE,"general";"via2",#N/A,TRUE,"general";"via3",#N/A,TRUE,"general"}</definedName>
    <definedName name="_v7" localSheetId="5" hidden="1">{"via1",#N/A,TRUE,"general";"via2",#N/A,TRUE,"general";"via3",#N/A,TRUE,"general"}</definedName>
    <definedName name="_v7" localSheetId="6" hidden="1">{"via1",#N/A,TRUE,"general";"via2",#N/A,TRUE,"general";"via3",#N/A,TRUE,"general"}</definedName>
    <definedName name="_v7" hidden="1">{"via1",#N/A,TRUE,"general";"via2",#N/A,TRUE,"general";"via3",#N/A,TRUE,"general"}</definedName>
    <definedName name="_v8" localSheetId="1" hidden="1">{"TAB1",#N/A,TRUE,"GENERAL";"TAB2",#N/A,TRUE,"GENERAL";"TAB3",#N/A,TRUE,"GENERAL";"TAB4",#N/A,TRUE,"GENERAL";"TAB5",#N/A,TRUE,"GENERAL"}</definedName>
    <definedName name="_v8" localSheetId="2" hidden="1">{"TAB1",#N/A,TRUE,"GENERAL";"TAB2",#N/A,TRUE,"GENERAL";"TAB3",#N/A,TRUE,"GENERAL";"TAB4",#N/A,TRUE,"GENERAL";"TAB5",#N/A,TRUE,"GENERAL"}</definedName>
    <definedName name="_v8" localSheetId="3" hidden="1">{"TAB1",#N/A,TRUE,"GENERAL";"TAB2",#N/A,TRUE,"GENERAL";"TAB3",#N/A,TRUE,"GENERAL";"TAB4",#N/A,TRUE,"GENERAL";"TAB5",#N/A,TRUE,"GENERAL"}</definedName>
    <definedName name="_v8" localSheetId="4" hidden="1">{"TAB1",#N/A,TRUE,"GENERAL";"TAB2",#N/A,TRUE,"GENERAL";"TAB3",#N/A,TRUE,"GENERAL";"TAB4",#N/A,TRUE,"GENERAL";"TAB5",#N/A,TRUE,"GENERAL"}</definedName>
    <definedName name="_v8" localSheetId="5" hidden="1">{"TAB1",#N/A,TRUE,"GENERAL";"TAB2",#N/A,TRUE,"GENERAL";"TAB3",#N/A,TRUE,"GENERAL";"TAB4",#N/A,TRUE,"GENERAL";"TAB5",#N/A,TRUE,"GENERAL"}</definedName>
    <definedName name="_v8" localSheetId="6" hidden="1">{"TAB1",#N/A,TRUE,"GENERAL";"TAB2",#N/A,TRUE,"GENERAL";"TAB3",#N/A,TRUE,"GENERAL";"TAB4",#N/A,TRUE,"GENERAL";"TAB5",#N/A,TRUE,"GENERAL"}</definedName>
    <definedName name="_v8" hidden="1">{"TAB1",#N/A,TRUE,"GENERAL";"TAB2",#N/A,TRUE,"GENERAL";"TAB3",#N/A,TRUE,"GENERAL";"TAB4",#N/A,TRUE,"GENERAL";"TAB5",#N/A,TRUE,"GENERAL"}</definedName>
    <definedName name="_v9" localSheetId="1" hidden="1">{"TAB1",#N/A,TRUE,"GENERAL";"TAB2",#N/A,TRUE,"GENERAL";"TAB3",#N/A,TRUE,"GENERAL";"TAB4",#N/A,TRUE,"GENERAL";"TAB5",#N/A,TRUE,"GENERAL"}</definedName>
    <definedName name="_v9" localSheetId="2" hidden="1">{"TAB1",#N/A,TRUE,"GENERAL";"TAB2",#N/A,TRUE,"GENERAL";"TAB3",#N/A,TRUE,"GENERAL";"TAB4",#N/A,TRUE,"GENERAL";"TAB5",#N/A,TRUE,"GENERAL"}</definedName>
    <definedName name="_v9" localSheetId="3" hidden="1">{"TAB1",#N/A,TRUE,"GENERAL";"TAB2",#N/A,TRUE,"GENERAL";"TAB3",#N/A,TRUE,"GENERAL";"TAB4",#N/A,TRUE,"GENERAL";"TAB5",#N/A,TRUE,"GENERAL"}</definedName>
    <definedName name="_v9" localSheetId="4" hidden="1">{"TAB1",#N/A,TRUE,"GENERAL";"TAB2",#N/A,TRUE,"GENERAL";"TAB3",#N/A,TRUE,"GENERAL";"TAB4",#N/A,TRUE,"GENERAL";"TAB5",#N/A,TRUE,"GENERAL"}</definedName>
    <definedName name="_v9" localSheetId="5" hidden="1">{"TAB1",#N/A,TRUE,"GENERAL";"TAB2",#N/A,TRUE,"GENERAL";"TAB3",#N/A,TRUE,"GENERAL";"TAB4",#N/A,TRUE,"GENERAL";"TAB5",#N/A,TRUE,"GENERAL"}</definedName>
    <definedName name="_v9" localSheetId="6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fv4" localSheetId="1" hidden="1">{"via1",#N/A,TRUE,"general";"via2",#N/A,TRUE,"general";"via3",#N/A,TRUE,"general"}</definedName>
    <definedName name="_vfv4" localSheetId="2" hidden="1">{"via1",#N/A,TRUE,"general";"via2",#N/A,TRUE,"general";"via3",#N/A,TRUE,"general"}</definedName>
    <definedName name="_vfv4" localSheetId="3" hidden="1">{"via1",#N/A,TRUE,"general";"via2",#N/A,TRUE,"general";"via3",#N/A,TRUE,"general"}</definedName>
    <definedName name="_vfv4" localSheetId="4" hidden="1">{"via1",#N/A,TRUE,"general";"via2",#N/A,TRUE,"general";"via3",#N/A,TRUE,"general"}</definedName>
    <definedName name="_vfv4" localSheetId="5" hidden="1">{"via1",#N/A,TRUE,"general";"via2",#N/A,TRUE,"general";"via3",#N/A,TRUE,"general"}</definedName>
    <definedName name="_vfv4" localSheetId="6" hidden="1">{"via1",#N/A,TRUE,"general";"via2",#N/A,TRUE,"general";"via3",#N/A,TRUE,"general"}</definedName>
    <definedName name="_vfv4" hidden="1">{"via1",#N/A,TRUE,"general";"via2",#N/A,TRUE,"general";"via3",#N/A,TRUE,"general"}</definedName>
    <definedName name="_x1" localSheetId="1" hidden="1">{"TAB1",#N/A,TRUE,"GENERAL";"TAB2",#N/A,TRUE,"GENERAL";"TAB3",#N/A,TRUE,"GENERAL";"TAB4",#N/A,TRUE,"GENERAL";"TAB5",#N/A,TRUE,"GENERAL"}</definedName>
    <definedName name="_x1" localSheetId="2" hidden="1">{"TAB1",#N/A,TRUE,"GENERAL";"TAB2",#N/A,TRUE,"GENERAL";"TAB3",#N/A,TRUE,"GENERAL";"TAB4",#N/A,TRUE,"GENERAL";"TAB5",#N/A,TRUE,"GENERAL"}</definedName>
    <definedName name="_x1" localSheetId="3" hidden="1">{"TAB1",#N/A,TRUE,"GENERAL";"TAB2",#N/A,TRUE,"GENERAL";"TAB3",#N/A,TRUE,"GENERAL";"TAB4",#N/A,TRUE,"GENERAL";"TAB5",#N/A,TRUE,"GENERAL"}</definedName>
    <definedName name="_x1" localSheetId="4" hidden="1">{"TAB1",#N/A,TRUE,"GENERAL";"TAB2",#N/A,TRUE,"GENERAL";"TAB3",#N/A,TRUE,"GENERAL";"TAB4",#N/A,TRUE,"GENERAL";"TAB5",#N/A,TRUE,"GENERAL"}</definedName>
    <definedName name="_x1" localSheetId="5" hidden="1">{"TAB1",#N/A,TRUE,"GENERAL";"TAB2",#N/A,TRUE,"GENERAL";"TAB3",#N/A,TRUE,"GENERAL";"TAB4",#N/A,TRUE,"GENERAL";"TAB5",#N/A,TRUE,"GENERAL"}</definedName>
    <definedName name="_x1" localSheetId="6" hidden="1">{"TAB1",#N/A,TRUE,"GENERAL";"TAB2",#N/A,TRUE,"GENERAL";"TAB3",#N/A,TRUE,"GENERAL";"TAB4",#N/A,TRUE,"GENERAL";"TAB5",#N/A,TRUE,"GENERAL"}</definedName>
    <definedName name="_x1" hidden="1">{"TAB1",#N/A,TRUE,"GENERAL";"TAB2",#N/A,TRUE,"GENERAL";"TAB3",#N/A,TRUE,"GENERAL";"TAB4",#N/A,TRUE,"GENERAL";"TAB5",#N/A,TRUE,"GENERAL"}</definedName>
    <definedName name="_x2" localSheetId="1" hidden="1">{"via1",#N/A,TRUE,"general";"via2",#N/A,TRUE,"general";"via3",#N/A,TRUE,"general"}</definedName>
    <definedName name="_x2" localSheetId="2" hidden="1">{"via1",#N/A,TRUE,"general";"via2",#N/A,TRUE,"general";"via3",#N/A,TRUE,"general"}</definedName>
    <definedName name="_x2" localSheetId="3" hidden="1">{"via1",#N/A,TRUE,"general";"via2",#N/A,TRUE,"general";"via3",#N/A,TRUE,"general"}</definedName>
    <definedName name="_x2" localSheetId="4" hidden="1">{"via1",#N/A,TRUE,"general";"via2",#N/A,TRUE,"general";"via3",#N/A,TRUE,"general"}</definedName>
    <definedName name="_x2" localSheetId="5" hidden="1">{"via1",#N/A,TRUE,"general";"via2",#N/A,TRUE,"general";"via3",#N/A,TRUE,"general"}</definedName>
    <definedName name="_x2" localSheetId="6" hidden="1">{"via1",#N/A,TRUE,"general";"via2",#N/A,TRUE,"general";"via3",#N/A,TRUE,"general"}</definedName>
    <definedName name="_x2" hidden="1">{"via1",#N/A,TRUE,"general";"via2",#N/A,TRUE,"general";"via3",#N/A,TRUE,"general"}</definedName>
    <definedName name="_x3" localSheetId="1" hidden="1">{"via1",#N/A,TRUE,"general";"via2",#N/A,TRUE,"general";"via3",#N/A,TRUE,"general"}</definedName>
    <definedName name="_x3" localSheetId="2" hidden="1">{"via1",#N/A,TRUE,"general";"via2",#N/A,TRUE,"general";"via3",#N/A,TRUE,"general"}</definedName>
    <definedName name="_x3" localSheetId="3" hidden="1">{"via1",#N/A,TRUE,"general";"via2",#N/A,TRUE,"general";"via3",#N/A,TRUE,"general"}</definedName>
    <definedName name="_x3" localSheetId="4" hidden="1">{"via1",#N/A,TRUE,"general";"via2",#N/A,TRUE,"general";"via3",#N/A,TRUE,"general"}</definedName>
    <definedName name="_x3" localSheetId="5" hidden="1">{"via1",#N/A,TRUE,"general";"via2",#N/A,TRUE,"general";"via3",#N/A,TRUE,"general"}</definedName>
    <definedName name="_x3" localSheetId="6" hidden="1">{"via1",#N/A,TRUE,"general";"via2",#N/A,TRUE,"general";"via3",#N/A,TRUE,"general"}</definedName>
    <definedName name="_x3" hidden="1">{"via1",#N/A,TRUE,"general";"via2",#N/A,TRUE,"general";"via3",#N/A,TRUE,"general"}</definedName>
    <definedName name="_x4" localSheetId="1" hidden="1">{"via1",#N/A,TRUE,"general";"via2",#N/A,TRUE,"general";"via3",#N/A,TRUE,"general"}</definedName>
    <definedName name="_x4" localSheetId="2" hidden="1">{"via1",#N/A,TRUE,"general";"via2",#N/A,TRUE,"general";"via3",#N/A,TRUE,"general"}</definedName>
    <definedName name="_x4" localSheetId="3" hidden="1">{"via1",#N/A,TRUE,"general";"via2",#N/A,TRUE,"general";"via3",#N/A,TRUE,"general"}</definedName>
    <definedName name="_x4" localSheetId="4" hidden="1">{"via1",#N/A,TRUE,"general";"via2",#N/A,TRUE,"general";"via3",#N/A,TRUE,"general"}</definedName>
    <definedName name="_x4" localSheetId="5" hidden="1">{"via1",#N/A,TRUE,"general";"via2",#N/A,TRUE,"general";"via3",#N/A,TRUE,"general"}</definedName>
    <definedName name="_x4" localSheetId="6" hidden="1">{"via1",#N/A,TRUE,"general";"via2",#N/A,TRUE,"general";"via3",#N/A,TRUE,"general"}</definedName>
    <definedName name="_x4" hidden="1">{"via1",#N/A,TRUE,"general";"via2",#N/A,TRUE,"general";"via3",#N/A,TRUE,"general"}</definedName>
    <definedName name="_x5" localSheetId="1" hidden="1">{"TAB1",#N/A,TRUE,"GENERAL";"TAB2",#N/A,TRUE,"GENERAL";"TAB3",#N/A,TRUE,"GENERAL";"TAB4",#N/A,TRUE,"GENERAL";"TAB5",#N/A,TRUE,"GENERAL"}</definedName>
    <definedName name="_x5" localSheetId="2" hidden="1">{"TAB1",#N/A,TRUE,"GENERAL";"TAB2",#N/A,TRUE,"GENERAL";"TAB3",#N/A,TRUE,"GENERAL";"TAB4",#N/A,TRUE,"GENERAL";"TAB5",#N/A,TRUE,"GENERAL"}</definedName>
    <definedName name="_x5" localSheetId="3" hidden="1">{"TAB1",#N/A,TRUE,"GENERAL";"TAB2",#N/A,TRUE,"GENERAL";"TAB3",#N/A,TRUE,"GENERAL";"TAB4",#N/A,TRUE,"GENERAL";"TAB5",#N/A,TRUE,"GENERAL"}</definedName>
    <definedName name="_x5" localSheetId="4" hidden="1">{"TAB1",#N/A,TRUE,"GENERAL";"TAB2",#N/A,TRUE,"GENERAL";"TAB3",#N/A,TRUE,"GENERAL";"TAB4",#N/A,TRUE,"GENERAL";"TAB5",#N/A,TRUE,"GENERAL"}</definedName>
    <definedName name="_x5" localSheetId="5" hidden="1">{"TAB1",#N/A,TRUE,"GENERAL";"TAB2",#N/A,TRUE,"GENERAL";"TAB3",#N/A,TRUE,"GENERAL";"TAB4",#N/A,TRUE,"GENERAL";"TAB5",#N/A,TRUE,"GENERAL"}</definedName>
    <definedName name="_x5" localSheetId="6" hidden="1">{"TAB1",#N/A,TRUE,"GENERAL";"TAB2",#N/A,TRUE,"GENERAL";"TAB3",#N/A,TRUE,"GENERAL";"TAB4",#N/A,TRUE,"GENERAL";"TAB5",#N/A,TRUE,"GENERAL"}</definedName>
    <definedName name="_x5" hidden="1">{"TAB1",#N/A,TRUE,"GENERAL";"TAB2",#N/A,TRUE,"GENERAL";"TAB3",#N/A,TRUE,"GENERAL";"TAB4",#N/A,TRUE,"GENERAL";"TAB5",#N/A,TRUE,"GENERAL"}</definedName>
    <definedName name="_x6" localSheetId="1" hidden="1">{"TAB1",#N/A,TRUE,"GENERAL";"TAB2",#N/A,TRUE,"GENERAL";"TAB3",#N/A,TRUE,"GENERAL";"TAB4",#N/A,TRUE,"GENERAL";"TAB5",#N/A,TRUE,"GENERAL"}</definedName>
    <definedName name="_x6" localSheetId="2" hidden="1">{"TAB1",#N/A,TRUE,"GENERAL";"TAB2",#N/A,TRUE,"GENERAL";"TAB3",#N/A,TRUE,"GENERAL";"TAB4",#N/A,TRUE,"GENERAL";"TAB5",#N/A,TRUE,"GENERAL"}</definedName>
    <definedName name="_x6" localSheetId="3" hidden="1">{"TAB1",#N/A,TRUE,"GENERAL";"TAB2",#N/A,TRUE,"GENERAL";"TAB3",#N/A,TRUE,"GENERAL";"TAB4",#N/A,TRUE,"GENERAL";"TAB5",#N/A,TRUE,"GENERAL"}</definedName>
    <definedName name="_x6" localSheetId="4" hidden="1">{"TAB1",#N/A,TRUE,"GENERAL";"TAB2",#N/A,TRUE,"GENERAL";"TAB3",#N/A,TRUE,"GENERAL";"TAB4",#N/A,TRUE,"GENERAL";"TAB5",#N/A,TRUE,"GENERAL"}</definedName>
    <definedName name="_x6" localSheetId="5" hidden="1">{"TAB1",#N/A,TRUE,"GENERAL";"TAB2",#N/A,TRUE,"GENERAL";"TAB3",#N/A,TRUE,"GENERAL";"TAB4",#N/A,TRUE,"GENERAL";"TAB5",#N/A,TRUE,"GENERAL"}</definedName>
    <definedName name="_x6" localSheetId="6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localSheetId="1" hidden="1">{"TAB1",#N/A,TRUE,"GENERAL";"TAB2",#N/A,TRUE,"GENERAL";"TAB3",#N/A,TRUE,"GENERAL";"TAB4",#N/A,TRUE,"GENERAL";"TAB5",#N/A,TRUE,"GENERAL"}</definedName>
    <definedName name="_x7" localSheetId="2" hidden="1">{"TAB1",#N/A,TRUE,"GENERAL";"TAB2",#N/A,TRUE,"GENERAL";"TAB3",#N/A,TRUE,"GENERAL";"TAB4",#N/A,TRUE,"GENERAL";"TAB5",#N/A,TRUE,"GENERAL"}</definedName>
    <definedName name="_x7" localSheetId="3" hidden="1">{"TAB1",#N/A,TRUE,"GENERAL";"TAB2",#N/A,TRUE,"GENERAL";"TAB3",#N/A,TRUE,"GENERAL";"TAB4",#N/A,TRUE,"GENERAL";"TAB5",#N/A,TRUE,"GENERAL"}</definedName>
    <definedName name="_x7" localSheetId="4" hidden="1">{"TAB1",#N/A,TRUE,"GENERAL";"TAB2",#N/A,TRUE,"GENERAL";"TAB3",#N/A,TRUE,"GENERAL";"TAB4",#N/A,TRUE,"GENERAL";"TAB5",#N/A,TRUE,"GENERAL"}</definedName>
    <definedName name="_x7" localSheetId="5" hidden="1">{"TAB1",#N/A,TRUE,"GENERAL";"TAB2",#N/A,TRUE,"GENERAL";"TAB3",#N/A,TRUE,"GENERAL";"TAB4",#N/A,TRUE,"GENERAL";"TAB5",#N/A,TRUE,"GENERAL"}</definedName>
    <definedName name="_x7" localSheetId="6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localSheetId="1" hidden="1">{"via1",#N/A,TRUE,"general";"via2",#N/A,TRUE,"general";"via3",#N/A,TRUE,"general"}</definedName>
    <definedName name="_x8" localSheetId="2" hidden="1">{"via1",#N/A,TRUE,"general";"via2",#N/A,TRUE,"general";"via3",#N/A,TRUE,"general"}</definedName>
    <definedName name="_x8" localSheetId="3" hidden="1">{"via1",#N/A,TRUE,"general";"via2",#N/A,TRUE,"general";"via3",#N/A,TRUE,"general"}</definedName>
    <definedName name="_x8" localSheetId="4" hidden="1">{"via1",#N/A,TRUE,"general";"via2",#N/A,TRUE,"general";"via3",#N/A,TRUE,"general"}</definedName>
    <definedName name="_x8" localSheetId="5" hidden="1">{"via1",#N/A,TRUE,"general";"via2",#N/A,TRUE,"general";"via3",#N/A,TRUE,"general"}</definedName>
    <definedName name="_x8" localSheetId="6" hidden="1">{"via1",#N/A,TRUE,"general";"via2",#N/A,TRUE,"general";"via3",#N/A,TRUE,"general"}</definedName>
    <definedName name="_x8" hidden="1">{"via1",#N/A,TRUE,"general";"via2",#N/A,TRUE,"general";"via3",#N/A,TRUE,"general"}</definedName>
    <definedName name="_x9" localSheetId="1" hidden="1">{"TAB1",#N/A,TRUE,"GENERAL";"TAB2",#N/A,TRUE,"GENERAL";"TAB3",#N/A,TRUE,"GENERAL";"TAB4",#N/A,TRUE,"GENERAL";"TAB5",#N/A,TRUE,"GENERAL"}</definedName>
    <definedName name="_x9" localSheetId="2" hidden="1">{"TAB1",#N/A,TRUE,"GENERAL";"TAB2",#N/A,TRUE,"GENERAL";"TAB3",#N/A,TRUE,"GENERAL";"TAB4",#N/A,TRUE,"GENERAL";"TAB5",#N/A,TRUE,"GENERAL"}</definedName>
    <definedName name="_x9" localSheetId="3" hidden="1">{"TAB1",#N/A,TRUE,"GENERAL";"TAB2",#N/A,TRUE,"GENERAL";"TAB3",#N/A,TRUE,"GENERAL";"TAB4",#N/A,TRUE,"GENERAL";"TAB5",#N/A,TRUE,"GENERAL"}</definedName>
    <definedName name="_x9" localSheetId="4" hidden="1">{"TAB1",#N/A,TRUE,"GENERAL";"TAB2",#N/A,TRUE,"GENERAL";"TAB3",#N/A,TRUE,"GENERAL";"TAB4",#N/A,TRUE,"GENERAL";"TAB5",#N/A,TRUE,"GENERAL"}</definedName>
    <definedName name="_x9" localSheetId="5" hidden="1">{"TAB1",#N/A,TRUE,"GENERAL";"TAB2",#N/A,TRUE,"GENERAL";"TAB3",#N/A,TRUE,"GENERAL";"TAB4",#N/A,TRUE,"GENERAL";"TAB5",#N/A,TRUE,"GENERAL"}</definedName>
    <definedName name="_x9" localSheetId="6" hidden="1">{"TAB1",#N/A,TRUE,"GENERAL";"TAB2",#N/A,TRUE,"GENERAL";"TAB3",#N/A,TRUE,"GENERAL";"TAB4",#N/A,TRUE,"GENERAL";"TAB5",#N/A,TRUE,"GENERAL"}</definedName>
    <definedName name="_x9" hidden="1">{"TAB1",#N/A,TRUE,"GENERAL";"TAB2",#N/A,TRUE,"GENERAL";"TAB3",#N/A,TRUE,"GENERAL";"TAB4",#N/A,TRUE,"GENERAL";"TAB5",#N/A,TRUE,"GENERAL"}</definedName>
    <definedName name="_y2" localSheetId="1" hidden="1">{"TAB1",#N/A,TRUE,"GENERAL";"TAB2",#N/A,TRUE,"GENERAL";"TAB3",#N/A,TRUE,"GENERAL";"TAB4",#N/A,TRUE,"GENERAL";"TAB5",#N/A,TRUE,"GENERAL"}</definedName>
    <definedName name="_y2" localSheetId="2" hidden="1">{"TAB1",#N/A,TRUE,"GENERAL";"TAB2",#N/A,TRUE,"GENERAL";"TAB3",#N/A,TRUE,"GENERAL";"TAB4",#N/A,TRUE,"GENERAL";"TAB5",#N/A,TRUE,"GENERAL"}</definedName>
    <definedName name="_y2" localSheetId="3" hidden="1">{"TAB1",#N/A,TRUE,"GENERAL";"TAB2",#N/A,TRUE,"GENERAL";"TAB3",#N/A,TRUE,"GENERAL";"TAB4",#N/A,TRUE,"GENERAL";"TAB5",#N/A,TRUE,"GENERAL"}</definedName>
    <definedName name="_y2" localSheetId="4" hidden="1">{"TAB1",#N/A,TRUE,"GENERAL";"TAB2",#N/A,TRUE,"GENERAL";"TAB3",#N/A,TRUE,"GENERAL";"TAB4",#N/A,TRUE,"GENERAL";"TAB5",#N/A,TRUE,"GENERAL"}</definedName>
    <definedName name="_y2" localSheetId="5" hidden="1">{"TAB1",#N/A,TRUE,"GENERAL";"TAB2",#N/A,TRUE,"GENERAL";"TAB3",#N/A,TRUE,"GENERAL";"TAB4",#N/A,TRUE,"GENERAL";"TAB5",#N/A,TRUE,"GENERAL"}</definedName>
    <definedName name="_y2" localSheetId="6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localSheetId="1" hidden="1">{"via1",#N/A,TRUE,"general";"via2",#N/A,TRUE,"general";"via3",#N/A,TRUE,"general"}</definedName>
    <definedName name="_y3" localSheetId="2" hidden="1">{"via1",#N/A,TRUE,"general";"via2",#N/A,TRUE,"general";"via3",#N/A,TRUE,"general"}</definedName>
    <definedName name="_y3" localSheetId="3" hidden="1">{"via1",#N/A,TRUE,"general";"via2",#N/A,TRUE,"general";"via3",#N/A,TRUE,"general"}</definedName>
    <definedName name="_y3" localSheetId="4" hidden="1">{"via1",#N/A,TRUE,"general";"via2",#N/A,TRUE,"general";"via3",#N/A,TRUE,"general"}</definedName>
    <definedName name="_y3" localSheetId="5" hidden="1">{"via1",#N/A,TRUE,"general";"via2",#N/A,TRUE,"general";"via3",#N/A,TRUE,"general"}</definedName>
    <definedName name="_y3" localSheetId="6" hidden="1">{"via1",#N/A,TRUE,"general";"via2",#N/A,TRUE,"general";"via3",#N/A,TRUE,"general"}</definedName>
    <definedName name="_y3" hidden="1">{"via1",#N/A,TRUE,"general";"via2",#N/A,TRUE,"general";"via3",#N/A,TRUE,"general"}</definedName>
    <definedName name="_y4" localSheetId="1" hidden="1">{"via1",#N/A,TRUE,"general";"via2",#N/A,TRUE,"general";"via3",#N/A,TRUE,"general"}</definedName>
    <definedName name="_y4" localSheetId="2" hidden="1">{"via1",#N/A,TRUE,"general";"via2",#N/A,TRUE,"general";"via3",#N/A,TRUE,"general"}</definedName>
    <definedName name="_y4" localSheetId="3" hidden="1">{"via1",#N/A,TRUE,"general";"via2",#N/A,TRUE,"general";"via3",#N/A,TRUE,"general"}</definedName>
    <definedName name="_y4" localSheetId="4" hidden="1">{"via1",#N/A,TRUE,"general";"via2",#N/A,TRUE,"general";"via3",#N/A,TRUE,"general"}</definedName>
    <definedName name="_y4" localSheetId="5" hidden="1">{"via1",#N/A,TRUE,"general";"via2",#N/A,TRUE,"general";"via3",#N/A,TRUE,"general"}</definedName>
    <definedName name="_y4" localSheetId="6" hidden="1">{"via1",#N/A,TRUE,"general";"via2",#N/A,TRUE,"general";"via3",#N/A,TRUE,"general"}</definedName>
    <definedName name="_y4" hidden="1">{"via1",#N/A,TRUE,"general";"via2",#N/A,TRUE,"general";"via3",#N/A,TRUE,"general"}</definedName>
    <definedName name="_y5" localSheetId="1" hidden="1">{"TAB1",#N/A,TRUE,"GENERAL";"TAB2",#N/A,TRUE,"GENERAL";"TAB3",#N/A,TRUE,"GENERAL";"TAB4",#N/A,TRUE,"GENERAL";"TAB5",#N/A,TRUE,"GENERAL"}</definedName>
    <definedName name="_y5" localSheetId="2" hidden="1">{"TAB1",#N/A,TRUE,"GENERAL";"TAB2",#N/A,TRUE,"GENERAL";"TAB3",#N/A,TRUE,"GENERAL";"TAB4",#N/A,TRUE,"GENERAL";"TAB5",#N/A,TRUE,"GENERAL"}</definedName>
    <definedName name="_y5" localSheetId="3" hidden="1">{"TAB1",#N/A,TRUE,"GENERAL";"TAB2",#N/A,TRUE,"GENERAL";"TAB3",#N/A,TRUE,"GENERAL";"TAB4",#N/A,TRUE,"GENERAL";"TAB5",#N/A,TRUE,"GENERAL"}</definedName>
    <definedName name="_y5" localSheetId="4" hidden="1">{"TAB1",#N/A,TRUE,"GENERAL";"TAB2",#N/A,TRUE,"GENERAL";"TAB3",#N/A,TRUE,"GENERAL";"TAB4",#N/A,TRUE,"GENERAL";"TAB5",#N/A,TRUE,"GENERAL"}</definedName>
    <definedName name="_y5" localSheetId="5" hidden="1">{"TAB1",#N/A,TRUE,"GENERAL";"TAB2",#N/A,TRUE,"GENERAL";"TAB3",#N/A,TRUE,"GENERAL";"TAB4",#N/A,TRUE,"GENERAL";"TAB5",#N/A,TRUE,"GENERAL"}</definedName>
    <definedName name="_y5" localSheetId="6" hidden="1">{"TAB1",#N/A,TRUE,"GENERAL";"TAB2",#N/A,TRUE,"GENERAL";"TAB3",#N/A,TRUE,"GENERAL";"TAB4",#N/A,TRUE,"GENERAL";"TAB5",#N/A,TRUE,"GENERAL"}</definedName>
    <definedName name="_y5" hidden="1">{"TAB1",#N/A,TRUE,"GENERAL";"TAB2",#N/A,TRUE,"GENERAL";"TAB3",#N/A,TRUE,"GENERAL";"TAB4",#N/A,TRUE,"GENERAL";"TAB5",#N/A,TRUE,"GENERAL"}</definedName>
    <definedName name="_y6" localSheetId="1" hidden="1">{"via1",#N/A,TRUE,"general";"via2",#N/A,TRUE,"general";"via3",#N/A,TRUE,"general"}</definedName>
    <definedName name="_y6" localSheetId="2" hidden="1">{"via1",#N/A,TRUE,"general";"via2",#N/A,TRUE,"general";"via3",#N/A,TRUE,"general"}</definedName>
    <definedName name="_y6" localSheetId="3" hidden="1">{"via1",#N/A,TRUE,"general";"via2",#N/A,TRUE,"general";"via3",#N/A,TRUE,"general"}</definedName>
    <definedName name="_y6" localSheetId="4" hidden="1">{"via1",#N/A,TRUE,"general";"via2",#N/A,TRUE,"general";"via3",#N/A,TRUE,"general"}</definedName>
    <definedName name="_y6" localSheetId="5" hidden="1">{"via1",#N/A,TRUE,"general";"via2",#N/A,TRUE,"general";"via3",#N/A,TRUE,"general"}</definedName>
    <definedName name="_y6" localSheetId="6" hidden="1">{"via1",#N/A,TRUE,"general";"via2",#N/A,TRUE,"general";"via3",#N/A,TRUE,"general"}</definedName>
    <definedName name="_y6" hidden="1">{"via1",#N/A,TRUE,"general";"via2",#N/A,TRUE,"general";"via3",#N/A,TRUE,"general"}</definedName>
    <definedName name="_y7" localSheetId="1" hidden="1">{"via1",#N/A,TRUE,"general";"via2",#N/A,TRUE,"general";"via3",#N/A,TRUE,"general"}</definedName>
    <definedName name="_y7" localSheetId="2" hidden="1">{"via1",#N/A,TRUE,"general";"via2",#N/A,TRUE,"general";"via3",#N/A,TRUE,"general"}</definedName>
    <definedName name="_y7" localSheetId="3" hidden="1">{"via1",#N/A,TRUE,"general";"via2",#N/A,TRUE,"general";"via3",#N/A,TRUE,"general"}</definedName>
    <definedName name="_y7" localSheetId="4" hidden="1">{"via1",#N/A,TRUE,"general";"via2",#N/A,TRUE,"general";"via3",#N/A,TRUE,"general"}</definedName>
    <definedName name="_y7" localSheetId="5" hidden="1">{"via1",#N/A,TRUE,"general";"via2",#N/A,TRUE,"general";"via3",#N/A,TRUE,"general"}</definedName>
    <definedName name="_y7" localSheetId="6" hidden="1">{"via1",#N/A,TRUE,"general";"via2",#N/A,TRUE,"general";"via3",#N/A,TRUE,"general"}</definedName>
    <definedName name="_y7" hidden="1">{"via1",#N/A,TRUE,"general";"via2",#N/A,TRUE,"general";"via3",#N/A,TRUE,"general"}</definedName>
    <definedName name="_y8" localSheetId="1" hidden="1">{"via1",#N/A,TRUE,"general";"via2",#N/A,TRUE,"general";"via3",#N/A,TRUE,"general"}</definedName>
    <definedName name="_y8" localSheetId="2" hidden="1">{"via1",#N/A,TRUE,"general";"via2",#N/A,TRUE,"general";"via3",#N/A,TRUE,"general"}</definedName>
    <definedName name="_y8" localSheetId="3" hidden="1">{"via1",#N/A,TRUE,"general";"via2",#N/A,TRUE,"general";"via3",#N/A,TRUE,"general"}</definedName>
    <definedName name="_y8" localSheetId="4" hidden="1">{"via1",#N/A,TRUE,"general";"via2",#N/A,TRUE,"general";"via3",#N/A,TRUE,"general"}</definedName>
    <definedName name="_y8" localSheetId="5" hidden="1">{"via1",#N/A,TRUE,"general";"via2",#N/A,TRUE,"general";"via3",#N/A,TRUE,"general"}</definedName>
    <definedName name="_y8" localSheetId="6" hidden="1">{"via1",#N/A,TRUE,"general";"via2",#N/A,TRUE,"general";"via3",#N/A,TRUE,"general"}</definedName>
    <definedName name="_y8" hidden="1">{"via1",#N/A,TRUE,"general";"via2",#N/A,TRUE,"general";"via3",#N/A,TRUE,"general"}</definedName>
    <definedName name="_y9" localSheetId="1" hidden="1">{"TAB1",#N/A,TRUE,"GENERAL";"TAB2",#N/A,TRUE,"GENERAL";"TAB3",#N/A,TRUE,"GENERAL";"TAB4",#N/A,TRUE,"GENERAL";"TAB5",#N/A,TRUE,"GENERAL"}</definedName>
    <definedName name="_y9" localSheetId="2" hidden="1">{"TAB1",#N/A,TRUE,"GENERAL";"TAB2",#N/A,TRUE,"GENERAL";"TAB3",#N/A,TRUE,"GENERAL";"TAB4",#N/A,TRUE,"GENERAL";"TAB5",#N/A,TRUE,"GENERAL"}</definedName>
    <definedName name="_y9" localSheetId="3" hidden="1">{"TAB1",#N/A,TRUE,"GENERAL";"TAB2",#N/A,TRUE,"GENERAL";"TAB3",#N/A,TRUE,"GENERAL";"TAB4",#N/A,TRUE,"GENERAL";"TAB5",#N/A,TRUE,"GENERAL"}</definedName>
    <definedName name="_y9" localSheetId="4" hidden="1">{"TAB1",#N/A,TRUE,"GENERAL";"TAB2",#N/A,TRUE,"GENERAL";"TAB3",#N/A,TRUE,"GENERAL";"TAB4",#N/A,TRUE,"GENERAL";"TAB5",#N/A,TRUE,"GENERAL"}</definedName>
    <definedName name="_y9" localSheetId="5" hidden="1">{"TAB1",#N/A,TRUE,"GENERAL";"TAB2",#N/A,TRUE,"GENERAL";"TAB3",#N/A,TRUE,"GENERAL";"TAB4",#N/A,TRUE,"GENERAL";"TAB5",#N/A,TRUE,"GENERAL"}</definedName>
    <definedName name="_y9" localSheetId="6" hidden="1">{"TAB1",#N/A,TRUE,"GENERAL";"TAB2",#N/A,TRUE,"GENERAL";"TAB3",#N/A,TRUE,"GENERAL";"TAB4",#N/A,TRUE,"GENERAL";"TAB5",#N/A,TRUE,"GENERAL"}</definedName>
    <definedName name="_y9" hidden="1">{"TAB1",#N/A,TRUE,"GENERAL";"TAB2",#N/A,TRUE,"GENERAL";"TAB3",#N/A,TRUE,"GENERAL";"TAB4",#N/A,TRUE,"GENERAL";"TAB5",#N/A,TRUE,"GENERAL"}</definedName>
    <definedName name="_z1" localSheetId="1" hidden="1">{"TAB1",#N/A,TRUE,"GENERAL";"TAB2",#N/A,TRUE,"GENERAL";"TAB3",#N/A,TRUE,"GENERAL";"TAB4",#N/A,TRUE,"GENERAL";"TAB5",#N/A,TRUE,"GENERAL"}</definedName>
    <definedName name="_z1" localSheetId="2" hidden="1">{"TAB1",#N/A,TRUE,"GENERAL";"TAB2",#N/A,TRUE,"GENERAL";"TAB3",#N/A,TRUE,"GENERAL";"TAB4",#N/A,TRUE,"GENERAL";"TAB5",#N/A,TRUE,"GENERAL"}</definedName>
    <definedName name="_z1" localSheetId="3" hidden="1">{"TAB1",#N/A,TRUE,"GENERAL";"TAB2",#N/A,TRUE,"GENERAL";"TAB3",#N/A,TRUE,"GENERAL";"TAB4",#N/A,TRUE,"GENERAL";"TAB5",#N/A,TRUE,"GENERAL"}</definedName>
    <definedName name="_z1" localSheetId="4" hidden="1">{"TAB1",#N/A,TRUE,"GENERAL";"TAB2",#N/A,TRUE,"GENERAL";"TAB3",#N/A,TRUE,"GENERAL";"TAB4",#N/A,TRUE,"GENERAL";"TAB5",#N/A,TRUE,"GENERAL"}</definedName>
    <definedName name="_z1" localSheetId="5" hidden="1">{"TAB1",#N/A,TRUE,"GENERAL";"TAB2",#N/A,TRUE,"GENERAL";"TAB3",#N/A,TRUE,"GENERAL";"TAB4",#N/A,TRUE,"GENERAL";"TAB5",#N/A,TRUE,"GENERAL"}</definedName>
    <definedName name="_z1" localSheetId="6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localSheetId="1" hidden="1">{"via1",#N/A,TRUE,"general";"via2",#N/A,TRUE,"general";"via3",#N/A,TRUE,"general"}</definedName>
    <definedName name="_z2" localSheetId="2" hidden="1">{"via1",#N/A,TRUE,"general";"via2",#N/A,TRUE,"general";"via3",#N/A,TRUE,"general"}</definedName>
    <definedName name="_z2" localSheetId="3" hidden="1">{"via1",#N/A,TRUE,"general";"via2",#N/A,TRUE,"general";"via3",#N/A,TRUE,"general"}</definedName>
    <definedName name="_z2" localSheetId="4" hidden="1">{"via1",#N/A,TRUE,"general";"via2",#N/A,TRUE,"general";"via3",#N/A,TRUE,"general"}</definedName>
    <definedName name="_z2" localSheetId="5" hidden="1">{"via1",#N/A,TRUE,"general";"via2",#N/A,TRUE,"general";"via3",#N/A,TRUE,"general"}</definedName>
    <definedName name="_z2" localSheetId="6" hidden="1">{"via1",#N/A,TRUE,"general";"via2",#N/A,TRUE,"general";"via3",#N/A,TRUE,"general"}</definedName>
    <definedName name="_z2" hidden="1">{"via1",#N/A,TRUE,"general";"via2",#N/A,TRUE,"general";"via3",#N/A,TRUE,"general"}</definedName>
    <definedName name="_z3" localSheetId="1" hidden="1">{"via1",#N/A,TRUE,"general";"via2",#N/A,TRUE,"general";"via3",#N/A,TRUE,"general"}</definedName>
    <definedName name="_z3" localSheetId="2" hidden="1">{"via1",#N/A,TRUE,"general";"via2",#N/A,TRUE,"general";"via3",#N/A,TRUE,"general"}</definedName>
    <definedName name="_z3" localSheetId="3" hidden="1">{"via1",#N/A,TRUE,"general";"via2",#N/A,TRUE,"general";"via3",#N/A,TRUE,"general"}</definedName>
    <definedName name="_z3" localSheetId="4" hidden="1">{"via1",#N/A,TRUE,"general";"via2",#N/A,TRUE,"general";"via3",#N/A,TRUE,"general"}</definedName>
    <definedName name="_z3" localSheetId="5" hidden="1">{"via1",#N/A,TRUE,"general";"via2",#N/A,TRUE,"general";"via3",#N/A,TRUE,"general"}</definedName>
    <definedName name="_z3" localSheetId="6" hidden="1">{"via1",#N/A,TRUE,"general";"via2",#N/A,TRUE,"general";"via3",#N/A,TRUE,"general"}</definedName>
    <definedName name="_z3" hidden="1">{"via1",#N/A,TRUE,"general";"via2",#N/A,TRUE,"general";"via3",#N/A,TRUE,"general"}</definedName>
    <definedName name="_z4" localSheetId="1" hidden="1">{"TAB1",#N/A,TRUE,"GENERAL";"TAB2",#N/A,TRUE,"GENERAL";"TAB3",#N/A,TRUE,"GENERAL";"TAB4",#N/A,TRUE,"GENERAL";"TAB5",#N/A,TRUE,"GENERAL"}</definedName>
    <definedName name="_z4" localSheetId="2" hidden="1">{"TAB1",#N/A,TRUE,"GENERAL";"TAB2",#N/A,TRUE,"GENERAL";"TAB3",#N/A,TRUE,"GENERAL";"TAB4",#N/A,TRUE,"GENERAL";"TAB5",#N/A,TRUE,"GENERAL"}</definedName>
    <definedName name="_z4" localSheetId="3" hidden="1">{"TAB1",#N/A,TRUE,"GENERAL";"TAB2",#N/A,TRUE,"GENERAL";"TAB3",#N/A,TRUE,"GENERAL";"TAB4",#N/A,TRUE,"GENERAL";"TAB5",#N/A,TRUE,"GENERAL"}</definedName>
    <definedName name="_z4" localSheetId="4" hidden="1">{"TAB1",#N/A,TRUE,"GENERAL";"TAB2",#N/A,TRUE,"GENERAL";"TAB3",#N/A,TRUE,"GENERAL";"TAB4",#N/A,TRUE,"GENERAL";"TAB5",#N/A,TRUE,"GENERAL"}</definedName>
    <definedName name="_z4" localSheetId="5" hidden="1">{"TAB1",#N/A,TRUE,"GENERAL";"TAB2",#N/A,TRUE,"GENERAL";"TAB3",#N/A,TRUE,"GENERAL";"TAB4",#N/A,TRUE,"GENERAL";"TAB5",#N/A,TRUE,"GENERAL"}</definedName>
    <definedName name="_z4" localSheetId="6" hidden="1">{"TAB1",#N/A,TRUE,"GENERAL";"TAB2",#N/A,TRUE,"GENERAL";"TAB3",#N/A,TRUE,"GENERAL";"TAB4",#N/A,TRUE,"GENERAL";"TAB5",#N/A,TRUE,"GENERAL"}</definedName>
    <definedName name="_z4" hidden="1">{"TAB1",#N/A,TRUE,"GENERAL";"TAB2",#N/A,TRUE,"GENERAL";"TAB3",#N/A,TRUE,"GENERAL";"TAB4",#N/A,TRUE,"GENERAL";"TAB5",#N/A,TRUE,"GENERAL"}</definedName>
    <definedName name="_z5" localSheetId="1" hidden="1">{"via1",#N/A,TRUE,"general";"via2",#N/A,TRUE,"general";"via3",#N/A,TRUE,"general"}</definedName>
    <definedName name="_z5" localSheetId="2" hidden="1">{"via1",#N/A,TRUE,"general";"via2",#N/A,TRUE,"general";"via3",#N/A,TRUE,"general"}</definedName>
    <definedName name="_z5" localSheetId="3" hidden="1">{"via1",#N/A,TRUE,"general";"via2",#N/A,TRUE,"general";"via3",#N/A,TRUE,"general"}</definedName>
    <definedName name="_z5" localSheetId="4" hidden="1">{"via1",#N/A,TRUE,"general";"via2",#N/A,TRUE,"general";"via3",#N/A,TRUE,"general"}</definedName>
    <definedName name="_z5" localSheetId="5" hidden="1">{"via1",#N/A,TRUE,"general";"via2",#N/A,TRUE,"general";"via3",#N/A,TRUE,"general"}</definedName>
    <definedName name="_z5" localSheetId="6" hidden="1">{"via1",#N/A,TRUE,"general";"via2",#N/A,TRUE,"general";"via3",#N/A,TRUE,"general"}</definedName>
    <definedName name="_z5" hidden="1">{"via1",#N/A,TRUE,"general";"via2",#N/A,TRUE,"general";"via3",#N/A,TRUE,"general"}</definedName>
    <definedName name="_z6" localSheetId="1" hidden="1">{"TAB1",#N/A,TRUE,"GENERAL";"TAB2",#N/A,TRUE,"GENERAL";"TAB3",#N/A,TRUE,"GENERAL";"TAB4",#N/A,TRUE,"GENERAL";"TAB5",#N/A,TRUE,"GENERAL"}</definedName>
    <definedName name="_z6" localSheetId="2" hidden="1">{"TAB1",#N/A,TRUE,"GENERAL";"TAB2",#N/A,TRUE,"GENERAL";"TAB3",#N/A,TRUE,"GENERAL";"TAB4",#N/A,TRUE,"GENERAL";"TAB5",#N/A,TRUE,"GENERAL"}</definedName>
    <definedName name="_z6" localSheetId="3" hidden="1">{"TAB1",#N/A,TRUE,"GENERAL";"TAB2",#N/A,TRUE,"GENERAL";"TAB3",#N/A,TRUE,"GENERAL";"TAB4",#N/A,TRUE,"GENERAL";"TAB5",#N/A,TRUE,"GENERAL"}</definedName>
    <definedName name="_z6" localSheetId="4" hidden="1">{"TAB1",#N/A,TRUE,"GENERAL";"TAB2",#N/A,TRUE,"GENERAL";"TAB3",#N/A,TRUE,"GENERAL";"TAB4",#N/A,TRUE,"GENERAL";"TAB5",#N/A,TRUE,"GENERAL"}</definedName>
    <definedName name="_z6" localSheetId="5" hidden="1">{"TAB1",#N/A,TRUE,"GENERAL";"TAB2",#N/A,TRUE,"GENERAL";"TAB3",#N/A,TRUE,"GENERAL";"TAB4",#N/A,TRUE,"GENERAL";"TAB5",#N/A,TRUE,"GENERAL"}</definedName>
    <definedName name="_z6" localSheetId="6" hidden="1">{"TAB1",#N/A,TRUE,"GENERAL";"TAB2",#N/A,TRUE,"GENERAL";"TAB3",#N/A,TRUE,"GENERAL";"TAB4",#N/A,TRUE,"GENERAL";"TAB5",#N/A,TRUE,"GENERAL"}</definedName>
    <definedName name="_z6" hidden="1">{"TAB1",#N/A,TRUE,"GENERAL";"TAB2",#N/A,TRUE,"GENERAL";"TAB3",#N/A,TRUE,"GENERAL";"TAB4",#N/A,TRUE,"GENERAL";"TAB5",#N/A,TRUE,"GENERAL"}</definedName>
    <definedName name="\a" localSheetId="6">#REF!</definedName>
    <definedName name="\a">#REF!</definedName>
    <definedName name="\b" localSheetId="6">[1]INSUMOS!#REF!</definedName>
    <definedName name="\b">[1]INSUMOS!#REF!</definedName>
    <definedName name="\i" localSheetId="6">[1]INSUMOS!#REF!</definedName>
    <definedName name="\i">[1]INSUMOS!#REF!</definedName>
    <definedName name="\m" localSheetId="6">[1]INSUMOS!#REF!</definedName>
    <definedName name="\m">[1]INSUMOS!#REF!</definedName>
    <definedName name="\r">[1]INSUMOS!#REF!</definedName>
    <definedName name="\s">#REF!</definedName>
    <definedName name="\t">[1]INSUMOS!#REF!</definedName>
    <definedName name="\X" localSheetId="1">'1,1'!ERR</definedName>
    <definedName name="\X" localSheetId="2">'2,1'!ERR</definedName>
    <definedName name="\X" localSheetId="3">'2,2'!ERR</definedName>
    <definedName name="\X" localSheetId="4">'2,3'!ERR</definedName>
    <definedName name="\X" localSheetId="5">'2,4'!ERR</definedName>
    <definedName name="\X" localSheetId="6">AU!ERR</definedName>
    <definedName name="\X">[0]!ERR</definedName>
    <definedName name="\Z" localSheetId="1">'1,1'!ERR</definedName>
    <definedName name="\Z" localSheetId="2">'2,1'!ERR</definedName>
    <definedName name="\Z" localSheetId="3">'2,2'!ERR</definedName>
    <definedName name="\Z" localSheetId="4">'2,3'!ERR</definedName>
    <definedName name="\Z" localSheetId="5">'2,4'!ERR</definedName>
    <definedName name="\Z" localSheetId="6">AU!ERR</definedName>
    <definedName name="\Z">[0]!ERR</definedName>
    <definedName name="a" localSheetId="6">'[17]DUB-823'!#REF!</definedName>
    <definedName name="a">#REF!</definedName>
    <definedName name="A_impresión_IM" localSheetId="6">#REF!</definedName>
    <definedName name="A_impresión_IM">#REF!</definedName>
    <definedName name="a2a" localSheetId="1" hidden="1">{"TAB1",#N/A,TRUE,"GENERAL";"TAB2",#N/A,TRUE,"GENERAL";"TAB3",#N/A,TRUE,"GENERAL";"TAB4",#N/A,TRUE,"GENERAL";"TAB5",#N/A,TRUE,"GENERAL"}</definedName>
    <definedName name="a2a" localSheetId="2" hidden="1">{"TAB1",#N/A,TRUE,"GENERAL";"TAB2",#N/A,TRUE,"GENERAL";"TAB3",#N/A,TRUE,"GENERAL";"TAB4",#N/A,TRUE,"GENERAL";"TAB5",#N/A,TRUE,"GENERAL"}</definedName>
    <definedName name="a2a" localSheetId="3" hidden="1">{"TAB1",#N/A,TRUE,"GENERAL";"TAB2",#N/A,TRUE,"GENERAL";"TAB3",#N/A,TRUE,"GENERAL";"TAB4",#N/A,TRUE,"GENERAL";"TAB5",#N/A,TRUE,"GENERAL"}</definedName>
    <definedName name="a2a" localSheetId="4" hidden="1">{"TAB1",#N/A,TRUE,"GENERAL";"TAB2",#N/A,TRUE,"GENERAL";"TAB3",#N/A,TRUE,"GENERAL";"TAB4",#N/A,TRUE,"GENERAL";"TAB5",#N/A,TRUE,"GENERAL"}</definedName>
    <definedName name="a2a" localSheetId="5" hidden="1">{"TAB1",#N/A,TRUE,"GENERAL";"TAB2",#N/A,TRUE,"GENERAL";"TAB3",#N/A,TRUE,"GENERAL";"TAB4",#N/A,TRUE,"GENERAL";"TAB5",#N/A,TRUE,"GENERAL"}</definedName>
    <definedName name="a2a" localSheetId="6" hidden="1">{"TAB1",#N/A,TRUE,"GENERAL";"TAB2",#N/A,TRUE,"GENERAL";"TAB3",#N/A,TRUE,"GENERAL";"TAB4",#N/A,TRUE,"GENERAL";"TAB5",#N/A,TRUE,"GENERAL"}</definedName>
    <definedName name="a2a" hidden="1">{"TAB1",#N/A,TRUE,"GENERAL";"TAB2",#N/A,TRUE,"GENERAL";"TAB3",#N/A,TRUE,"GENERAL";"TAB4",#N/A,TRUE,"GENERAL";"TAB5",#N/A,TRUE,"GENERAL"}</definedName>
    <definedName name="A40FI">[12]BASE!$D$26</definedName>
    <definedName name="A40LI">[7]BASE!$D$28</definedName>
    <definedName name="A60FI">[7]BASE!$D$25</definedName>
    <definedName name="A60FI1">[7]BASE!$D$26</definedName>
    <definedName name="aa" localSheetId="1">'1,1'!ERR</definedName>
    <definedName name="aa" localSheetId="2">'2,1'!ERR</definedName>
    <definedName name="aa" localSheetId="3">'2,2'!ERR</definedName>
    <definedName name="aa" localSheetId="4">'2,3'!ERR</definedName>
    <definedName name="aa" localSheetId="5">'2,4'!ERR</definedName>
    <definedName name="aa" localSheetId="6">AU!ERR</definedName>
    <definedName name="aa">[0]!ERR</definedName>
    <definedName name="AAA" localSheetId="1">'1,1'!ERR</definedName>
    <definedName name="AAA" localSheetId="2">'2,1'!ERR</definedName>
    <definedName name="AAA" localSheetId="3">'2,2'!ERR</definedName>
    <definedName name="AAA" localSheetId="4">'2,3'!ERR</definedName>
    <definedName name="AAA" localSheetId="5">'2,4'!ERR</definedName>
    <definedName name="AAA" localSheetId="6">AU!ERR</definedName>
    <definedName name="AAA">[0]!ERR</definedName>
    <definedName name="aaaaaa">[18]otros!$C$5</definedName>
    <definedName name="aaaaas" localSheetId="1" hidden="1">{"TAB1",#N/A,TRUE,"GENERAL";"TAB2",#N/A,TRUE,"GENERAL";"TAB3",#N/A,TRUE,"GENERAL";"TAB4",#N/A,TRUE,"GENERAL";"TAB5",#N/A,TRUE,"GENERAL"}</definedName>
    <definedName name="aaaaas" localSheetId="2" hidden="1">{"TAB1",#N/A,TRUE,"GENERAL";"TAB2",#N/A,TRUE,"GENERAL";"TAB3",#N/A,TRUE,"GENERAL";"TAB4",#N/A,TRUE,"GENERAL";"TAB5",#N/A,TRUE,"GENERAL"}</definedName>
    <definedName name="aaaaas" localSheetId="3" hidden="1">{"TAB1",#N/A,TRUE,"GENERAL";"TAB2",#N/A,TRUE,"GENERAL";"TAB3",#N/A,TRUE,"GENERAL";"TAB4",#N/A,TRUE,"GENERAL";"TAB5",#N/A,TRUE,"GENERAL"}</definedName>
    <definedName name="aaaaas" localSheetId="4" hidden="1">{"TAB1",#N/A,TRUE,"GENERAL";"TAB2",#N/A,TRUE,"GENERAL";"TAB3",#N/A,TRUE,"GENERAL";"TAB4",#N/A,TRUE,"GENERAL";"TAB5",#N/A,TRUE,"GENERAL"}</definedName>
    <definedName name="aaaaas" localSheetId="5" hidden="1">{"TAB1",#N/A,TRUE,"GENERAL";"TAB2",#N/A,TRUE,"GENERAL";"TAB3",#N/A,TRUE,"GENERAL";"TAB4",#N/A,TRUE,"GENERAL";"TAB5",#N/A,TRUE,"GENERAL"}</definedName>
    <definedName name="aaaaas" localSheetId="6" hidden="1">{"TAB1",#N/A,TRUE,"GENERAL";"TAB2",#N/A,TRUE,"GENERAL";"TAB3",#N/A,TRUE,"GENERAL";"TAB4",#N/A,TRUE,"GENERAL";"TAB5",#N/A,TRUE,"GENERAL"}</definedName>
    <definedName name="aaaaas" hidden="1">{"TAB1",#N/A,TRUE,"GENERAL";"TAB2",#N/A,TRUE,"GENERAL";"TAB3",#N/A,TRUE,"GENERAL";"TAB4",#N/A,TRUE,"GENERAL";"TAB5",#N/A,TRUE,"GENERAL"}</definedName>
    <definedName name="AAC">[2]AASHTO!$A$14:$F$17</definedName>
    <definedName name="aas" localSheetId="1" hidden="1">{"TAB1",#N/A,TRUE,"GENERAL";"TAB2",#N/A,TRUE,"GENERAL";"TAB3",#N/A,TRUE,"GENERAL";"TAB4",#N/A,TRUE,"GENERAL";"TAB5",#N/A,TRUE,"GENERAL"}</definedName>
    <definedName name="aas" localSheetId="2" hidden="1">{"TAB1",#N/A,TRUE,"GENERAL";"TAB2",#N/A,TRUE,"GENERAL";"TAB3",#N/A,TRUE,"GENERAL";"TAB4",#N/A,TRUE,"GENERAL";"TAB5",#N/A,TRUE,"GENERAL"}</definedName>
    <definedName name="aas" localSheetId="3" hidden="1">{"TAB1",#N/A,TRUE,"GENERAL";"TAB2",#N/A,TRUE,"GENERAL";"TAB3",#N/A,TRUE,"GENERAL";"TAB4",#N/A,TRUE,"GENERAL";"TAB5",#N/A,TRUE,"GENERAL"}</definedName>
    <definedName name="aas" localSheetId="4" hidden="1">{"TAB1",#N/A,TRUE,"GENERAL";"TAB2",#N/A,TRUE,"GENERAL";"TAB3",#N/A,TRUE,"GENERAL";"TAB4",#N/A,TRUE,"GENERAL";"TAB5",#N/A,TRUE,"GENERAL"}</definedName>
    <definedName name="aas" localSheetId="5" hidden="1">{"TAB1",#N/A,TRUE,"GENERAL";"TAB2",#N/A,TRUE,"GENERAL";"TAB3",#N/A,TRUE,"GENERAL";"TAB4",#N/A,TRUE,"GENERAL";"TAB5",#N/A,TRUE,"GENERAL"}</definedName>
    <definedName name="aas" localSheetId="6" hidden="1">{"TAB1",#N/A,TRUE,"GENERAL";"TAB2",#N/A,TRUE,"GENERAL";"TAB3",#N/A,TRUE,"GENERAL";"TAB4",#N/A,TRUE,"GENERAL";"TAB5",#N/A,TRUE,"GENERAL"}</definedName>
    <definedName name="aas" hidden="1">{"TAB1",#N/A,TRUE,"GENERAL";"TAB2",#N/A,TRUE,"GENERAL";"TAB3",#N/A,TRUE,"GENERAL";"TAB4",#N/A,TRUE,"GENERAL";"TAB5",#N/A,TRUE,"GENERAL"}</definedName>
    <definedName name="ab" localSheetId="6">#REF!</definedName>
    <definedName name="ab">#REF!</definedName>
    <definedName name="abc">#REF!</definedName>
    <definedName name="ABG">[2]AASHTO!$A$2:$F$5</definedName>
    <definedName name="absc1" localSheetId="2">[19]!absc</definedName>
    <definedName name="absc1" localSheetId="3">[19]!absc</definedName>
    <definedName name="absc1" localSheetId="4">[19]!absc</definedName>
    <definedName name="absc1" localSheetId="5">[19]!absc</definedName>
    <definedName name="absc1">[19]!absc</definedName>
    <definedName name="AccessDatabase" hidden="1">"A:\SAIN.mdb"</definedName>
    <definedName name="Acefy4200">'[20]APUS BASIC'!$G$340</definedName>
    <definedName name="Acero_corrugado">'[20]LISTADO DE MATERIALES Y EQUIPOS'!$B$14</definedName>
    <definedName name="ACOM" localSheetId="6">#REF!</definedName>
    <definedName name="ACOM">#REF!</definedName>
    <definedName name="ACOND">[7]BASE!$D$356</definedName>
    <definedName name="Acopla_sanitario_grival">'[20]LISTADO DE MATERIALES Y EQUIPOS'!$B$70</definedName>
    <definedName name="ACPM" localSheetId="6">#REF!</definedName>
    <definedName name="ACPM">#REF!</definedName>
    <definedName name="Acta" localSheetId="6">#REF!</definedName>
    <definedName name="Acta">#REF!</definedName>
    <definedName name="Acta1" localSheetId="6">#REF!</definedName>
    <definedName name="Acta1">#REF!</definedName>
    <definedName name="acueducto">'[21]FORMATO ACOM ACDTO FRENTE'!$M$8</definedName>
    <definedName name="ad" localSheetId="6">#REF!</definedName>
    <definedName name="ad">#REF!</definedName>
    <definedName name="ADADA" localSheetId="6">#REF!</definedName>
    <definedName name="ADADA">#REF!</definedName>
    <definedName name="Adaptador_pvc">'[20]LISTADO DE MATERIALES Y EQUIPOS'!$B$125</definedName>
    <definedName name="adasd" localSheetId="6">#REF!</definedName>
    <definedName name="adasd">#REF!</definedName>
    <definedName name="adasdaqsdasd" localSheetId="6">#REF!</definedName>
    <definedName name="adasdaqsdasd">#REF!</definedName>
    <definedName name="adasdasdasda" localSheetId="6">#REF!</definedName>
    <definedName name="adasdasdasda">#REF!</definedName>
    <definedName name="adasdasdasdadsads">#REF!</definedName>
    <definedName name="ADFADFAD">#REF!</definedName>
    <definedName name="ADFGSDB" localSheetId="1" hidden="1">{"via1",#N/A,TRUE,"general";"via2",#N/A,TRUE,"general";"via3",#N/A,TRUE,"general"}</definedName>
    <definedName name="ADFGSDB" localSheetId="2" hidden="1">{"via1",#N/A,TRUE,"general";"via2",#N/A,TRUE,"general";"via3",#N/A,TRUE,"general"}</definedName>
    <definedName name="ADFGSDB" localSheetId="3" hidden="1">{"via1",#N/A,TRUE,"general";"via2",#N/A,TRUE,"general";"via3",#N/A,TRUE,"general"}</definedName>
    <definedName name="ADFGSDB" localSheetId="4" hidden="1">{"via1",#N/A,TRUE,"general";"via2",#N/A,TRUE,"general";"via3",#N/A,TRUE,"general"}</definedName>
    <definedName name="ADFGSDB" localSheetId="5" hidden="1">{"via1",#N/A,TRUE,"general";"via2",#N/A,TRUE,"general";"via3",#N/A,TRUE,"general"}</definedName>
    <definedName name="ADFGSDB" localSheetId="6" hidden="1">{"via1",#N/A,TRUE,"general";"via2",#N/A,TRUE,"general";"via3",#N/A,TRUE,"general"}</definedName>
    <definedName name="ADFGSDB" hidden="1">{"via1",#N/A,TRUE,"general";"via2",#N/A,TRUE,"general";"via3",#N/A,TRUE,"general"}</definedName>
    <definedName name="ADM">[18]otros!$C$2</definedName>
    <definedName name="administrador">[22]Informacion!$B$15</definedName>
    <definedName name="ADMM">[12]BASE!$D$124</definedName>
    <definedName name="admon" localSheetId="6">#REF!</definedName>
    <definedName name="admon">#REF!</definedName>
    <definedName name="adoc1" localSheetId="2">[19]!absc</definedName>
    <definedName name="adoc1" localSheetId="3">[19]!absc</definedName>
    <definedName name="adoc1" localSheetId="4">[19]!absc</definedName>
    <definedName name="adoc1" localSheetId="5">[19]!absc</definedName>
    <definedName name="adoc1">[19]!absc</definedName>
    <definedName name="ADOC125" localSheetId="2">[19]!absc</definedName>
    <definedName name="ADOC125" localSheetId="3">[19]!absc</definedName>
    <definedName name="ADOC125" localSheetId="4">[19]!absc</definedName>
    <definedName name="ADOC125" localSheetId="5">[19]!absc</definedName>
    <definedName name="ADOC125">[19]!absc</definedName>
    <definedName name="adoq" localSheetId="2">[23]!absc</definedName>
    <definedName name="adoq" localSheetId="3">[23]!absc</definedName>
    <definedName name="adoq" localSheetId="4">[23]!absc</definedName>
    <definedName name="adoq" localSheetId="5">[23]!absc</definedName>
    <definedName name="adoq">[23]!absc</definedName>
    <definedName name="ADSAD" localSheetId="1" hidden="1">{"TAB1",#N/A,TRUE,"GENERAL";"TAB2",#N/A,TRUE,"GENERAL";"TAB3",#N/A,TRUE,"GENERAL";"TAB4",#N/A,TRUE,"GENERAL";"TAB5",#N/A,TRUE,"GENERAL"}</definedName>
    <definedName name="ADSAD" localSheetId="2" hidden="1">{"TAB1",#N/A,TRUE,"GENERAL";"TAB2",#N/A,TRUE,"GENERAL";"TAB3",#N/A,TRUE,"GENERAL";"TAB4",#N/A,TRUE,"GENERAL";"TAB5",#N/A,TRUE,"GENERAL"}</definedName>
    <definedName name="ADSAD" localSheetId="3" hidden="1">{"TAB1",#N/A,TRUE,"GENERAL";"TAB2",#N/A,TRUE,"GENERAL";"TAB3",#N/A,TRUE,"GENERAL";"TAB4",#N/A,TRUE,"GENERAL";"TAB5",#N/A,TRUE,"GENERAL"}</definedName>
    <definedName name="ADSAD" localSheetId="4" hidden="1">{"TAB1",#N/A,TRUE,"GENERAL";"TAB2",#N/A,TRUE,"GENERAL";"TAB3",#N/A,TRUE,"GENERAL";"TAB4",#N/A,TRUE,"GENERAL";"TAB5",#N/A,TRUE,"GENERAL"}</definedName>
    <definedName name="ADSAD" localSheetId="5" hidden="1">{"TAB1",#N/A,TRUE,"GENERAL";"TAB2",#N/A,TRUE,"GENERAL";"TAB3",#N/A,TRUE,"GENERAL";"TAB4",#N/A,TRUE,"GENERAL";"TAB5",#N/A,TRUE,"GENERAL"}</definedName>
    <definedName name="ADSAD" localSheetId="6" hidden="1">{"TAB1",#N/A,TRUE,"GENERAL";"TAB2",#N/A,TRUE,"GENERAL";"TAB3",#N/A,TRUE,"GENERAL";"TAB4",#N/A,TRUE,"GENERAL";"TAB5",#N/A,TRUE,"GENERAL"}</definedName>
    <definedName name="ADSAD" hidden="1">{"TAB1",#N/A,TRUE,"GENERAL";"TAB2",#N/A,TRUE,"GENERAL";"TAB3",#N/A,TRUE,"GENERAL";"TAB4",#N/A,TRUE,"GENERAL";"TAB5",#N/A,TRUE,"GENERAL"}</definedName>
    <definedName name="adsasdasd">#REF!</definedName>
    <definedName name="aefa" localSheetId="1" hidden="1">{"via1",#N/A,TRUE,"general";"via2",#N/A,TRUE,"general";"via3",#N/A,TRUE,"general"}</definedName>
    <definedName name="aefa" localSheetId="2" hidden="1">{"via1",#N/A,TRUE,"general";"via2",#N/A,TRUE,"general";"via3",#N/A,TRUE,"general"}</definedName>
    <definedName name="aefa" localSheetId="3" hidden="1">{"via1",#N/A,TRUE,"general";"via2",#N/A,TRUE,"general";"via3",#N/A,TRUE,"general"}</definedName>
    <definedName name="aefa" localSheetId="4" hidden="1">{"via1",#N/A,TRUE,"general";"via2",#N/A,TRUE,"general";"via3",#N/A,TRUE,"general"}</definedName>
    <definedName name="aefa" localSheetId="5" hidden="1">{"via1",#N/A,TRUE,"general";"via2",#N/A,TRUE,"general";"via3",#N/A,TRUE,"general"}</definedName>
    <definedName name="aefa" localSheetId="6" hidden="1">{"via1",#N/A,TRUE,"general";"via2",#N/A,TRUE,"general";"via3",#N/A,TRUE,"general"}</definedName>
    <definedName name="aefa" hidden="1">{"via1",#N/A,TRUE,"general";"via2",#N/A,TRUE,"general";"via3",#N/A,TRUE,"general"}</definedName>
    <definedName name="afdsw" localSheetId="1" hidden="1">{"TAB1",#N/A,TRUE,"GENERAL";"TAB2",#N/A,TRUE,"GENERAL";"TAB3",#N/A,TRUE,"GENERAL";"TAB4",#N/A,TRUE,"GENERAL";"TAB5",#N/A,TRUE,"GENERAL"}</definedName>
    <definedName name="afdsw" localSheetId="2" hidden="1">{"TAB1",#N/A,TRUE,"GENERAL";"TAB2",#N/A,TRUE,"GENERAL";"TAB3",#N/A,TRUE,"GENERAL";"TAB4",#N/A,TRUE,"GENERAL";"TAB5",#N/A,TRUE,"GENERAL"}</definedName>
    <definedName name="afdsw" localSheetId="3" hidden="1">{"TAB1",#N/A,TRUE,"GENERAL";"TAB2",#N/A,TRUE,"GENERAL";"TAB3",#N/A,TRUE,"GENERAL";"TAB4",#N/A,TRUE,"GENERAL";"TAB5",#N/A,TRUE,"GENERAL"}</definedName>
    <definedName name="afdsw" localSheetId="4" hidden="1">{"TAB1",#N/A,TRUE,"GENERAL";"TAB2",#N/A,TRUE,"GENERAL";"TAB3",#N/A,TRUE,"GENERAL";"TAB4",#N/A,TRUE,"GENERAL";"TAB5",#N/A,TRUE,"GENERAL"}</definedName>
    <definedName name="afdsw" localSheetId="5" hidden="1">{"TAB1",#N/A,TRUE,"GENERAL";"TAB2",#N/A,TRUE,"GENERAL";"TAB3",#N/A,TRUE,"GENERAL";"TAB4",#N/A,TRUE,"GENERAL";"TAB5",#N/A,TRUE,"GENERAL"}</definedName>
    <definedName name="afdsw" localSheetId="6" hidden="1">{"TAB1",#N/A,TRUE,"GENERAL";"TAB2",#N/A,TRUE,"GENERAL";"TAB3",#N/A,TRUE,"GENERAL";"TAB4",#N/A,TRUE,"GENERAL";"TAB5",#N/A,TRUE,"GENERAL"}</definedName>
    <definedName name="afdsw" hidden="1">{"TAB1",#N/A,TRUE,"GENERAL";"TAB2",#N/A,TRUE,"GENERAL";"TAB3",#N/A,TRUE,"GENERAL";"TAB4",#N/A,TRUE,"GENERAL";"TAB5",#N/A,TRUE,"GENERAL"}</definedName>
    <definedName name="agd">#N/A</definedName>
    <definedName name="agdsgg" localSheetId="1" hidden="1">{"via1",#N/A,TRUE,"general";"via2",#N/A,TRUE,"general";"via3",#N/A,TRUE,"general"}</definedName>
    <definedName name="agdsgg" localSheetId="2" hidden="1">{"via1",#N/A,TRUE,"general";"via2",#N/A,TRUE,"general";"via3",#N/A,TRUE,"general"}</definedName>
    <definedName name="agdsgg" localSheetId="3" hidden="1">{"via1",#N/A,TRUE,"general";"via2",#N/A,TRUE,"general";"via3",#N/A,TRUE,"general"}</definedName>
    <definedName name="agdsgg" localSheetId="4" hidden="1">{"via1",#N/A,TRUE,"general";"via2",#N/A,TRUE,"general";"via3",#N/A,TRUE,"general"}</definedName>
    <definedName name="agdsgg" localSheetId="5" hidden="1">{"via1",#N/A,TRUE,"general";"via2",#N/A,TRUE,"general";"via3",#N/A,TRUE,"general"}</definedName>
    <definedName name="agdsgg" localSheetId="6" hidden="1">{"via1",#N/A,TRUE,"general";"via2",#N/A,TRUE,"general";"via3",#N/A,TRUE,"general"}</definedName>
    <definedName name="agdsgg" hidden="1">{"via1",#N/A,TRUE,"general";"via2",#N/A,TRUE,"general";"via3",#N/A,TRUE,"general"}</definedName>
    <definedName name="Agregado_Grueso">'[20]LISTADO DE MATERIALES Y EQUIPOS'!$B$10</definedName>
    <definedName name="Agua">'[20]LISTADO DE MATERIALES Y EQUIPOS'!$B$18</definedName>
    <definedName name="Aire_Acondicionado_Inverter_12000_btu">'[20]LISTADO DE MATERIALES Y EQUIPOS'!$B$118</definedName>
    <definedName name="Aire_Acondicionado_Inverter_9000_btu">'[20]LISTADO DE MATERIALES Y EQUIPOS'!$B$117</definedName>
    <definedName name="AIU" localSheetId="6">#REF!</definedName>
    <definedName name="AIU">#REF!</definedName>
    <definedName name="AIUA" localSheetId="6">#REF!</definedName>
    <definedName name="AIUA">#REF!</definedName>
    <definedName name="Ajizal">'[24]AJIZAL 3335'!$A$7:$J$142</definedName>
    <definedName name="AjustDelAIU" localSheetId="6">#REF!</definedName>
    <definedName name="AjustDelAIU">#REF!</definedName>
    <definedName name="akljdslKDBJ" localSheetId="6">[1]INSUMOS!#REF!</definedName>
    <definedName name="akljdslKDBJ">[1]INSUMOS!#REF!</definedName>
    <definedName name="Alambre_de_pua_calibre_14">'[20]LISTADO DE MATERIALES Y EQUIPOS'!$B$16</definedName>
    <definedName name="Alambre_negro">'[20]LISTADO DE MATERIALES Y EQUIPOS'!$B$15</definedName>
    <definedName name="ALANR">[7]BASE!$D$24</definedName>
    <definedName name="alc" localSheetId="2">[25]!absc</definedName>
    <definedName name="alc" localSheetId="3">[25]!absc</definedName>
    <definedName name="alc" localSheetId="4">[25]!absc</definedName>
    <definedName name="alc" localSheetId="5">[25]!absc</definedName>
    <definedName name="alc">[25]!absc</definedName>
    <definedName name="alcantarillado">'[26]FORMATO ACOM ALDO. FRENTE'!$L$9</definedName>
    <definedName name="ALPUA">[7]BASE!$D$384</definedName>
    <definedName name="ANDAM">[7]BASE!$D$473</definedName>
    <definedName name="Andamios">'[20]LISTADO DE MATERIALES Y EQUIPOS'!$B$44</definedName>
    <definedName name="angulo_6_metros_3__16_x_2_pulgadas_g___50">'[20]LISTADO DE MATERIALES Y EQUIPOS'!$B$53</definedName>
    <definedName name="Antic">[27]BASES!$B$33</definedName>
    <definedName name="ANTICIPO">[28]BASES!$B$33</definedName>
    <definedName name="Anticorrosivo">'[20]LISTADO DE MATERIALES Y EQUIPOS'!$B$60</definedName>
    <definedName name="ANTRA">[7]BASE!$D$67</definedName>
    <definedName name="AÑO">[18]PRESUPUESTO!$D$13</definedName>
    <definedName name="AÑOWUIE">'[29]Res-Accide-10'!$R$2:$R$7</definedName>
    <definedName name="ap">[30]Planilla!$D$58</definedName>
    <definedName name="APACONCRETO" localSheetId="6">#REF!</definedName>
    <definedName name="APACONCRETO">#REF!</definedName>
    <definedName name="APALECHADA" localSheetId="6">#REF!</definedName>
    <definedName name="APALECHADA">#REF!</definedName>
    <definedName name="APAMORTERO" localSheetId="6">#REF!</definedName>
    <definedName name="APAMORTERO">#REF!</definedName>
    <definedName name="APU">[31]APU!$A:$G</definedName>
    <definedName name="APU_AUXILIARES">'[31]APU AUXILIARES'!$A:$G</definedName>
    <definedName name="APU_directos" localSheetId="6">#REF!</definedName>
    <definedName name="APU_directos">#REF!</definedName>
    <definedName name="APU221.1" localSheetId="6">#REF!</definedName>
    <definedName name="APU221.1">#REF!</definedName>
    <definedName name="APU221.2" localSheetId="6">#REF!</definedName>
    <definedName name="APU221.2">#REF!</definedName>
    <definedName name="aq" localSheetId="1">'1,1'!ERR</definedName>
    <definedName name="aq" localSheetId="2">'2,1'!ERR</definedName>
    <definedName name="aq" localSheetId="3">'2,2'!ERR</definedName>
    <definedName name="aq" localSheetId="4">'2,3'!ERR</definedName>
    <definedName name="aq" localSheetId="5">'2,4'!ERR</definedName>
    <definedName name="aq" localSheetId="6">AU!ERR</definedName>
    <definedName name="aq">[0]!ERR</definedName>
    <definedName name="aqaq" localSheetId="1" hidden="1">{"TAB1",#N/A,TRUE,"GENERAL";"TAB2",#N/A,TRUE,"GENERAL";"TAB3",#N/A,TRUE,"GENERAL";"TAB4",#N/A,TRUE,"GENERAL";"TAB5",#N/A,TRUE,"GENERAL"}</definedName>
    <definedName name="aqaq" localSheetId="2" hidden="1">{"TAB1",#N/A,TRUE,"GENERAL";"TAB2",#N/A,TRUE,"GENERAL";"TAB3",#N/A,TRUE,"GENERAL";"TAB4",#N/A,TRUE,"GENERAL";"TAB5",#N/A,TRUE,"GENERAL"}</definedName>
    <definedName name="aqaq" localSheetId="3" hidden="1">{"TAB1",#N/A,TRUE,"GENERAL";"TAB2",#N/A,TRUE,"GENERAL";"TAB3",#N/A,TRUE,"GENERAL";"TAB4",#N/A,TRUE,"GENERAL";"TAB5",#N/A,TRUE,"GENERAL"}</definedName>
    <definedName name="aqaq" localSheetId="4" hidden="1">{"TAB1",#N/A,TRUE,"GENERAL";"TAB2",#N/A,TRUE,"GENERAL";"TAB3",#N/A,TRUE,"GENERAL";"TAB4",#N/A,TRUE,"GENERAL";"TAB5",#N/A,TRUE,"GENERAL"}</definedName>
    <definedName name="aqaq" localSheetId="5" hidden="1">{"TAB1",#N/A,TRUE,"GENERAL";"TAB2",#N/A,TRUE,"GENERAL";"TAB3",#N/A,TRUE,"GENERAL";"TAB4",#N/A,TRUE,"GENERAL";"TAB5",#N/A,TRUE,"GENERAL"}</definedName>
    <definedName name="aqaq" localSheetId="6" hidden="1">{"TAB1",#N/A,TRUE,"GENERAL";"TAB2",#N/A,TRUE,"GENERAL";"TAB3",#N/A,TRUE,"GENERAL";"TAB4",#N/A,TRUE,"GENERAL";"TAB5",#N/A,TRUE,"GENERAL"}</definedName>
    <definedName name="aqaq" hidden="1">{"TAB1",#N/A,TRUE,"GENERAL";"TAB2",#N/A,TRUE,"GENERAL";"TAB3",#N/A,TRUE,"GENERAL";"TAB4",#N/A,TRUE,"GENERAL";"TAB5",#N/A,TRUE,"GENERAL"}</definedName>
    <definedName name="ARANA">[12]BASE!$D$433</definedName>
    <definedName name="Área_de_Cantidades" localSheetId="6">#REF!</definedName>
    <definedName name="Área_de_Cantidades">#REF!</definedName>
    <definedName name="_xlnm.Print_Area" localSheetId="6">AU!$A$1:$N$70</definedName>
    <definedName name="_xlnm.Print_Area" localSheetId="0">PRESUPUESTO!$A$1:$F$22</definedName>
    <definedName name="_xlnm.Print_Area">#REF!</definedName>
    <definedName name="ARELC">[12]BASE!$D$62</definedName>
    <definedName name="ARELF">[7]BASE!$D$69</definedName>
    <definedName name="Arena">'[20]LISTADO DE MATERIALES Y EQUIPOS'!$B$9</definedName>
    <definedName name="ARENC">[16]BASE!$D$61</definedName>
    <definedName name="ARENI">[12]BASE!$D$52</definedName>
    <definedName name="ARENP">[16]BASE!$D$59</definedName>
    <definedName name="armuve" localSheetId="1">'1,1'!ERR</definedName>
    <definedName name="armuve" localSheetId="2">'2,1'!ERR</definedName>
    <definedName name="armuve" localSheetId="3">'2,2'!ERR</definedName>
    <definedName name="armuve" localSheetId="4">'2,3'!ERR</definedName>
    <definedName name="armuve" localSheetId="5">'2,4'!ERR</definedName>
    <definedName name="armuve" localSheetId="6">AU!ERR</definedName>
    <definedName name="armuve">[0]!ERR</definedName>
    <definedName name="as" localSheetId="1">'1,1'!ERR</definedName>
    <definedName name="as" localSheetId="2">'2,1'!ERR</definedName>
    <definedName name="as" localSheetId="3">'2,2'!ERR</definedName>
    <definedName name="as" localSheetId="4">'2,3'!ERR</definedName>
    <definedName name="as" localSheetId="5">'2,4'!ERR</definedName>
    <definedName name="as" localSheetId="6">AU!ERR</definedName>
    <definedName name="as">[0]!ERR</definedName>
    <definedName name="ASB">[2]AASHTO!$A$8:$F$11</definedName>
    <definedName name="ASD" localSheetId="1" hidden="1">{"via1",#N/A,TRUE,"general";"via2",#N/A,TRUE,"general";"via3",#N/A,TRUE,"general"}</definedName>
    <definedName name="ASD" localSheetId="2" hidden="1">{"via1",#N/A,TRUE,"general";"via2",#N/A,TRUE,"general";"via3",#N/A,TRUE,"general"}</definedName>
    <definedName name="ASD" localSheetId="3" hidden="1">{"via1",#N/A,TRUE,"general";"via2",#N/A,TRUE,"general";"via3",#N/A,TRUE,"general"}</definedName>
    <definedName name="ASD" localSheetId="4" hidden="1">{"via1",#N/A,TRUE,"general";"via2",#N/A,TRUE,"general";"via3",#N/A,TRUE,"general"}</definedName>
    <definedName name="ASD" localSheetId="5" hidden="1">{"via1",#N/A,TRUE,"general";"via2",#N/A,TRUE,"general";"via3",#N/A,TRUE,"general"}</definedName>
    <definedName name="ASD" localSheetId="6" hidden="1">{"via1",#N/A,TRUE,"general";"via2",#N/A,TRUE,"general";"via3",#N/A,TRUE,"general"}</definedName>
    <definedName name="ASD" hidden="1">{"via1",#N/A,TRUE,"general";"via2",#N/A,TRUE,"general";"via3",#N/A,TRUE,"general"}</definedName>
    <definedName name="ASDA" localSheetId="1" hidden="1">{"via1",#N/A,TRUE,"general";"via2",#N/A,TRUE,"general";"via3",#N/A,TRUE,"general"}</definedName>
    <definedName name="ASDA" localSheetId="2" hidden="1">{"via1",#N/A,TRUE,"general";"via2",#N/A,TRUE,"general";"via3",#N/A,TRUE,"general"}</definedName>
    <definedName name="ASDA" localSheetId="3" hidden="1">{"via1",#N/A,TRUE,"general";"via2",#N/A,TRUE,"general";"via3",#N/A,TRUE,"general"}</definedName>
    <definedName name="ASDA" localSheetId="4" hidden="1">{"via1",#N/A,TRUE,"general";"via2",#N/A,TRUE,"general";"via3",#N/A,TRUE,"general"}</definedName>
    <definedName name="ASDA" localSheetId="5" hidden="1">{"via1",#N/A,TRUE,"general";"via2",#N/A,TRUE,"general";"via3",#N/A,TRUE,"general"}</definedName>
    <definedName name="ASDA" localSheetId="6" hidden="1">{"via1",#N/A,TRUE,"general";"via2",#N/A,TRUE,"general";"via3",#N/A,TRUE,"general"}</definedName>
    <definedName name="ASDA" hidden="1">{"via1",#N/A,TRUE,"general";"via2",#N/A,TRUE,"general";"via3",#N/A,TRUE,"general"}</definedName>
    <definedName name="asdasd" localSheetId="1" hidden="1">{"TAB1",#N/A,TRUE,"GENERAL";"TAB2",#N/A,TRUE,"GENERAL";"TAB3",#N/A,TRUE,"GENERAL";"TAB4",#N/A,TRUE,"GENERAL";"TAB5",#N/A,TRUE,"GENERAL"}</definedName>
    <definedName name="asdasd" localSheetId="2" hidden="1">{"TAB1",#N/A,TRUE,"GENERAL";"TAB2",#N/A,TRUE,"GENERAL";"TAB3",#N/A,TRUE,"GENERAL";"TAB4",#N/A,TRUE,"GENERAL";"TAB5",#N/A,TRUE,"GENERAL"}</definedName>
    <definedName name="asdasd" localSheetId="3" hidden="1">{"TAB1",#N/A,TRUE,"GENERAL";"TAB2",#N/A,TRUE,"GENERAL";"TAB3",#N/A,TRUE,"GENERAL";"TAB4",#N/A,TRUE,"GENERAL";"TAB5",#N/A,TRUE,"GENERAL"}</definedName>
    <definedName name="asdasd" localSheetId="4" hidden="1">{"TAB1",#N/A,TRUE,"GENERAL";"TAB2",#N/A,TRUE,"GENERAL";"TAB3",#N/A,TRUE,"GENERAL";"TAB4",#N/A,TRUE,"GENERAL";"TAB5",#N/A,TRUE,"GENERAL"}</definedName>
    <definedName name="asdasd" localSheetId="5" hidden="1">{"TAB1",#N/A,TRUE,"GENERAL";"TAB2",#N/A,TRUE,"GENERAL";"TAB3",#N/A,TRUE,"GENERAL";"TAB4",#N/A,TRUE,"GENERAL";"TAB5",#N/A,TRUE,"GENERAL"}</definedName>
    <definedName name="asdasd" localSheetId="6" hidden="1">{"TAB1",#N/A,TRUE,"GENERAL";"TAB2",#N/A,TRUE,"GENERAL";"TAB3",#N/A,TRUE,"GENERAL";"TAB4",#N/A,TRUE,"GENERAL";"TAB5",#N/A,TRUE,"GENERAL"}</definedName>
    <definedName name="asdasd" hidden="1">{"TAB1",#N/A,TRUE,"GENERAL";"TAB2",#N/A,TRUE,"GENERAL";"TAB3",#N/A,TRUE,"GENERAL";"TAB4",#N/A,TRUE,"GENERAL";"TAB5",#N/A,TRUE,"GENERAL"}</definedName>
    <definedName name="asdasdasdasd">#REF!</definedName>
    <definedName name="asdf" localSheetId="1" hidden="1">{"via1",#N/A,TRUE,"general";"via2",#N/A,TRUE,"general";"via3",#N/A,TRUE,"general"}</definedName>
    <definedName name="asdf" localSheetId="2" hidden="1">{"via1",#N/A,TRUE,"general";"via2",#N/A,TRUE,"general";"via3",#N/A,TRUE,"general"}</definedName>
    <definedName name="asdf" localSheetId="3" hidden="1">{"via1",#N/A,TRUE,"general";"via2",#N/A,TRUE,"general";"via3",#N/A,TRUE,"general"}</definedName>
    <definedName name="asdf" localSheetId="4" hidden="1">{"via1",#N/A,TRUE,"general";"via2",#N/A,TRUE,"general";"via3",#N/A,TRUE,"general"}</definedName>
    <definedName name="asdf" localSheetId="5" hidden="1">{"via1",#N/A,TRUE,"general";"via2",#N/A,TRUE,"general";"via3",#N/A,TRUE,"general"}</definedName>
    <definedName name="asdf" localSheetId="6" hidden="1">{"via1",#N/A,TRUE,"general";"via2",#N/A,TRUE,"general";"via3",#N/A,TRUE,"general"}</definedName>
    <definedName name="asdf" hidden="1">{"via1",#N/A,TRUE,"general";"via2",#N/A,TRUE,"general";"via3",#N/A,TRUE,"general"}</definedName>
    <definedName name="asdfa" localSheetId="1" hidden="1">{"via1",#N/A,TRUE,"general";"via2",#N/A,TRUE,"general";"via3",#N/A,TRUE,"general"}</definedName>
    <definedName name="asdfa" localSheetId="2" hidden="1">{"via1",#N/A,TRUE,"general";"via2",#N/A,TRUE,"general";"via3",#N/A,TRUE,"general"}</definedName>
    <definedName name="asdfa" localSheetId="3" hidden="1">{"via1",#N/A,TRUE,"general";"via2",#N/A,TRUE,"general";"via3",#N/A,TRUE,"general"}</definedName>
    <definedName name="asdfa" localSheetId="4" hidden="1">{"via1",#N/A,TRUE,"general";"via2",#N/A,TRUE,"general";"via3",#N/A,TRUE,"general"}</definedName>
    <definedName name="asdfa" localSheetId="5" hidden="1">{"via1",#N/A,TRUE,"general";"via2",#N/A,TRUE,"general";"via3",#N/A,TRUE,"general"}</definedName>
    <definedName name="asdfa" localSheetId="6" hidden="1">{"via1",#N/A,TRUE,"general";"via2",#N/A,TRUE,"general";"via3",#N/A,TRUE,"general"}</definedName>
    <definedName name="asdfa" hidden="1">{"via1",#N/A,TRUE,"general";"via2",#N/A,TRUE,"general";"via3",#N/A,TRUE,"general"}</definedName>
    <definedName name="ASDFGHJKLÑ" localSheetId="1">'1,1'!ERR</definedName>
    <definedName name="ASDFGHJKLÑ" localSheetId="2">'2,1'!ERR</definedName>
    <definedName name="ASDFGHJKLÑ" localSheetId="3">'2,2'!ERR</definedName>
    <definedName name="ASDFGHJKLÑ" localSheetId="4">'2,3'!ERR</definedName>
    <definedName name="ASDFGHJKLÑ" localSheetId="5">'2,4'!ERR</definedName>
    <definedName name="ASDFGHJKLÑ" localSheetId="6">AU!ERR</definedName>
    <definedName name="ASDFGHJKLÑ">[0]!ERR</definedName>
    <definedName name="asfasd" localSheetId="1" hidden="1">{"via1",#N/A,TRUE,"general";"via2",#N/A,TRUE,"general";"via3",#N/A,TRUE,"general"}</definedName>
    <definedName name="asfasd" localSheetId="2" hidden="1">{"via1",#N/A,TRUE,"general";"via2",#N/A,TRUE,"general";"via3",#N/A,TRUE,"general"}</definedName>
    <definedName name="asfasd" localSheetId="3" hidden="1">{"via1",#N/A,TRUE,"general";"via2",#N/A,TRUE,"general";"via3",#N/A,TRUE,"general"}</definedName>
    <definedName name="asfasd" localSheetId="4" hidden="1">{"via1",#N/A,TRUE,"general";"via2",#N/A,TRUE,"general";"via3",#N/A,TRUE,"general"}</definedName>
    <definedName name="asfasd" localSheetId="5" hidden="1">{"via1",#N/A,TRUE,"general";"via2",#N/A,TRUE,"general";"via3",#N/A,TRUE,"general"}</definedName>
    <definedName name="asfasd" localSheetId="6" hidden="1">{"via1",#N/A,TRUE,"general";"via2",#N/A,TRUE,"general";"via3",#N/A,TRUE,"general"}</definedName>
    <definedName name="asfasd" hidden="1">{"via1",#N/A,TRUE,"general";"via2",#N/A,TRUE,"general";"via3",#N/A,TRUE,"general"}</definedName>
    <definedName name="asfasdl" localSheetId="1" hidden="1">{"via1",#N/A,TRUE,"general";"via2",#N/A,TRUE,"general";"via3",#N/A,TRUE,"general"}</definedName>
    <definedName name="asfasdl" localSheetId="2" hidden="1">{"via1",#N/A,TRUE,"general";"via2",#N/A,TRUE,"general";"via3",#N/A,TRUE,"general"}</definedName>
    <definedName name="asfasdl" localSheetId="3" hidden="1">{"via1",#N/A,TRUE,"general";"via2",#N/A,TRUE,"general";"via3",#N/A,TRUE,"general"}</definedName>
    <definedName name="asfasdl" localSheetId="4" hidden="1">{"via1",#N/A,TRUE,"general";"via2",#N/A,TRUE,"general";"via3",#N/A,TRUE,"general"}</definedName>
    <definedName name="asfasdl" localSheetId="5" hidden="1">{"via1",#N/A,TRUE,"general";"via2",#N/A,TRUE,"general";"via3",#N/A,TRUE,"general"}</definedName>
    <definedName name="asfasdl" localSheetId="6" hidden="1">{"via1",#N/A,TRUE,"general";"via2",#N/A,TRUE,"general";"via3",#N/A,TRUE,"general"}</definedName>
    <definedName name="asfasdl" hidden="1">{"via1",#N/A,TRUE,"general";"via2",#N/A,TRUE,"general";"via3",#N/A,TRUE,"general"}</definedName>
    <definedName name="asff" localSheetId="1" hidden="1">{"TAB1",#N/A,TRUE,"GENERAL";"TAB2",#N/A,TRUE,"GENERAL";"TAB3",#N/A,TRUE,"GENERAL";"TAB4",#N/A,TRUE,"GENERAL";"TAB5",#N/A,TRUE,"GENERAL"}</definedName>
    <definedName name="asff" localSheetId="2" hidden="1">{"TAB1",#N/A,TRUE,"GENERAL";"TAB2",#N/A,TRUE,"GENERAL";"TAB3",#N/A,TRUE,"GENERAL";"TAB4",#N/A,TRUE,"GENERAL";"TAB5",#N/A,TRUE,"GENERAL"}</definedName>
    <definedName name="asff" localSheetId="3" hidden="1">{"TAB1",#N/A,TRUE,"GENERAL";"TAB2",#N/A,TRUE,"GENERAL";"TAB3",#N/A,TRUE,"GENERAL";"TAB4",#N/A,TRUE,"GENERAL";"TAB5",#N/A,TRUE,"GENERAL"}</definedName>
    <definedName name="asff" localSheetId="4" hidden="1">{"TAB1",#N/A,TRUE,"GENERAL";"TAB2",#N/A,TRUE,"GENERAL";"TAB3",#N/A,TRUE,"GENERAL";"TAB4",#N/A,TRUE,"GENERAL";"TAB5",#N/A,TRUE,"GENERAL"}</definedName>
    <definedName name="asff" localSheetId="5" hidden="1">{"TAB1",#N/A,TRUE,"GENERAL";"TAB2",#N/A,TRUE,"GENERAL";"TAB3",#N/A,TRUE,"GENERAL";"TAB4",#N/A,TRUE,"GENERAL";"TAB5",#N/A,TRUE,"GENERAL"}</definedName>
    <definedName name="asff" localSheetId="6" hidden="1">{"TAB1",#N/A,TRUE,"GENERAL";"TAB2",#N/A,TRUE,"GENERAL";"TAB3",#N/A,TRUE,"GENERAL";"TAB4",#N/A,TRUE,"GENERAL";"TAB5",#N/A,TRUE,"GENERAL"}</definedName>
    <definedName name="asff" hidden="1">{"TAB1",#N/A,TRUE,"GENERAL";"TAB2",#N/A,TRUE,"GENERAL";"TAB3",#N/A,TRUE,"GENERAL";"TAB4",#N/A,TRUE,"GENERAL";"TAB5",#N/A,TRUE,"GENERAL"}</definedName>
    <definedName name="asfghjoi" localSheetId="1" hidden="1">{"via1",#N/A,TRUE,"general";"via2",#N/A,TRUE,"general";"via3",#N/A,TRUE,"general"}</definedName>
    <definedName name="asfghjoi" localSheetId="2" hidden="1">{"via1",#N/A,TRUE,"general";"via2",#N/A,TRUE,"general";"via3",#N/A,TRUE,"general"}</definedName>
    <definedName name="asfghjoi" localSheetId="3" hidden="1">{"via1",#N/A,TRUE,"general";"via2",#N/A,TRUE,"general";"via3",#N/A,TRUE,"general"}</definedName>
    <definedName name="asfghjoi" localSheetId="4" hidden="1">{"via1",#N/A,TRUE,"general";"via2",#N/A,TRUE,"general";"via3",#N/A,TRUE,"general"}</definedName>
    <definedName name="asfghjoi" localSheetId="5" hidden="1">{"via1",#N/A,TRUE,"general";"via2",#N/A,TRUE,"general";"via3",#N/A,TRUE,"general"}</definedName>
    <definedName name="asfghjoi" localSheetId="6" hidden="1">{"via1",#N/A,TRUE,"general";"via2",#N/A,TRUE,"general";"via3",#N/A,TRUE,"general"}</definedName>
    <definedName name="asfghjoi" hidden="1">{"via1",#N/A,TRUE,"general";"via2",#N/A,TRUE,"general";"via3",#N/A,TRUE,"general"}</definedName>
    <definedName name="askjdbcñajkb">[1]INSUMOS!#REF!</definedName>
    <definedName name="asojkdr" localSheetId="1" hidden="1">{"TAB1",#N/A,TRUE,"GENERAL";"TAB2",#N/A,TRUE,"GENERAL";"TAB3",#N/A,TRUE,"GENERAL";"TAB4",#N/A,TRUE,"GENERAL";"TAB5",#N/A,TRUE,"GENERAL"}</definedName>
    <definedName name="asojkdr" localSheetId="2" hidden="1">{"TAB1",#N/A,TRUE,"GENERAL";"TAB2",#N/A,TRUE,"GENERAL";"TAB3",#N/A,TRUE,"GENERAL";"TAB4",#N/A,TRUE,"GENERAL";"TAB5",#N/A,TRUE,"GENERAL"}</definedName>
    <definedName name="asojkdr" localSheetId="3" hidden="1">{"TAB1",#N/A,TRUE,"GENERAL";"TAB2",#N/A,TRUE,"GENERAL";"TAB3",#N/A,TRUE,"GENERAL";"TAB4",#N/A,TRUE,"GENERAL";"TAB5",#N/A,TRUE,"GENERAL"}</definedName>
    <definedName name="asojkdr" localSheetId="4" hidden="1">{"TAB1",#N/A,TRUE,"GENERAL";"TAB2",#N/A,TRUE,"GENERAL";"TAB3",#N/A,TRUE,"GENERAL";"TAB4",#N/A,TRUE,"GENERAL";"TAB5",#N/A,TRUE,"GENERAL"}</definedName>
    <definedName name="asojkdr" localSheetId="5" hidden="1">{"TAB1",#N/A,TRUE,"GENERAL";"TAB2",#N/A,TRUE,"GENERAL";"TAB3",#N/A,TRUE,"GENERAL";"TAB4",#N/A,TRUE,"GENERAL";"TAB5",#N/A,TRUE,"GENERAL"}</definedName>
    <definedName name="asojkdr" localSheetId="6" hidden="1">{"TAB1",#N/A,TRUE,"GENERAL";"TAB2",#N/A,TRUE,"GENERAL";"TAB3",#N/A,TRUE,"GENERAL";"TAB4",#N/A,TRUE,"GENERAL";"TAB5",#N/A,TRUE,"GENERAL"}</definedName>
    <definedName name="asojkdr" hidden="1">{"TAB1",#N/A,TRUE,"GENERAL";"TAB2",#N/A,TRUE,"GENERAL";"TAB3",#N/A,TRUE,"GENERAL";"TAB4",#N/A,TRUE,"GENERAL";"TAB5",#N/A,TRUE,"GENERAL"}</definedName>
    <definedName name="aspecto">'[32]Aspecto General Obras'!$B$3</definedName>
    <definedName name="auto1" localSheetId="6">#REF!</definedName>
    <definedName name="auto1">#REF!</definedName>
    <definedName name="auto123" localSheetId="6">#REF!</definedName>
    <definedName name="auto123">#REF!</definedName>
    <definedName name="auto2" localSheetId="6">#REF!</definedName>
    <definedName name="auto2">#REF!</definedName>
    <definedName name="AW">#REF!</definedName>
    <definedName name="AWDWEF">#REF!</definedName>
    <definedName name="AYUDA">[16]BASE!$D$13</definedName>
    <definedName name="Ayudante">'[20]LISTADO DE MATERIALES Y EQUIPOS'!$B$6</definedName>
    <definedName name="AYUDR">[16]BASE!$D$14</definedName>
    <definedName name="azaz" localSheetId="1" hidden="1">{"TAB1",#N/A,TRUE,"GENERAL";"TAB2",#N/A,TRUE,"GENERAL";"TAB3",#N/A,TRUE,"GENERAL";"TAB4",#N/A,TRUE,"GENERAL";"TAB5",#N/A,TRUE,"GENERAL"}</definedName>
    <definedName name="azaz" localSheetId="2" hidden="1">{"TAB1",#N/A,TRUE,"GENERAL";"TAB2",#N/A,TRUE,"GENERAL";"TAB3",#N/A,TRUE,"GENERAL";"TAB4",#N/A,TRUE,"GENERAL";"TAB5",#N/A,TRUE,"GENERAL"}</definedName>
    <definedName name="azaz" localSheetId="3" hidden="1">{"TAB1",#N/A,TRUE,"GENERAL";"TAB2",#N/A,TRUE,"GENERAL";"TAB3",#N/A,TRUE,"GENERAL";"TAB4",#N/A,TRUE,"GENERAL";"TAB5",#N/A,TRUE,"GENERAL"}</definedName>
    <definedName name="azaz" localSheetId="4" hidden="1">{"TAB1",#N/A,TRUE,"GENERAL";"TAB2",#N/A,TRUE,"GENERAL";"TAB3",#N/A,TRUE,"GENERAL";"TAB4",#N/A,TRUE,"GENERAL";"TAB5",#N/A,TRUE,"GENERAL"}</definedName>
    <definedName name="azaz" localSheetId="5" hidden="1">{"TAB1",#N/A,TRUE,"GENERAL";"TAB2",#N/A,TRUE,"GENERAL";"TAB3",#N/A,TRUE,"GENERAL";"TAB4",#N/A,TRUE,"GENERAL";"TAB5",#N/A,TRUE,"GENERAL"}</definedName>
    <definedName name="azaz" localSheetId="6" hidden="1">{"TAB1",#N/A,TRUE,"GENERAL";"TAB2",#N/A,TRUE,"GENERAL";"TAB3",#N/A,TRUE,"GENERAL";"TAB4",#N/A,TRUE,"GENERAL";"TAB5",#N/A,TRUE,"GENERAL"}</definedName>
    <definedName name="azaz" hidden="1">{"TAB1",#N/A,TRUE,"GENERAL";"TAB2",#N/A,TRUE,"GENERAL";"TAB3",#N/A,TRUE,"GENERAL";"TAB4",#N/A,TRUE,"GENERAL";"TAB5",#N/A,TRUE,"GENERAL"}</definedName>
    <definedName name="B" localSheetId="6" hidden="1">{"via1",#N/A,TRUE,"general";"via2",#N/A,TRUE,"general";"via3",#N/A,TRUE,"general"}</definedName>
    <definedName name="b">#REF!</definedName>
    <definedName name="Base">#REF!</definedName>
    <definedName name="_xlnm.Database">#REF!</definedName>
    <definedName name="BASEG">[12]BASE!$D$47</definedName>
    <definedName name="BB" localSheetId="1">'1,1'!ERR</definedName>
    <definedName name="BB" localSheetId="2">'2,1'!ERR</definedName>
    <definedName name="BB" localSheetId="3">'2,2'!ERR</definedName>
    <definedName name="BB" localSheetId="4">'2,3'!ERR</definedName>
    <definedName name="BB" localSheetId="5">'2,4'!ERR</definedName>
    <definedName name="BB" localSheetId="6">AU!ERR</definedName>
    <definedName name="BB">[0]!ERR</definedName>
    <definedName name="bbb" localSheetId="6">#REF!</definedName>
    <definedName name="bbb">#REF!</definedName>
    <definedName name="bbbbbb" localSheetId="1" hidden="1">{"via1",#N/A,TRUE,"general";"via2",#N/A,TRUE,"general";"via3",#N/A,TRUE,"general"}</definedName>
    <definedName name="bbbbbb" localSheetId="2" hidden="1">{"via1",#N/A,TRUE,"general";"via2",#N/A,TRUE,"general";"via3",#N/A,TRUE,"general"}</definedName>
    <definedName name="bbbbbb" localSheetId="3" hidden="1">{"via1",#N/A,TRUE,"general";"via2",#N/A,TRUE,"general";"via3",#N/A,TRUE,"general"}</definedName>
    <definedName name="bbbbbb" localSheetId="4" hidden="1">{"via1",#N/A,TRUE,"general";"via2",#N/A,TRUE,"general";"via3",#N/A,TRUE,"general"}</definedName>
    <definedName name="bbbbbb" localSheetId="5" hidden="1">{"via1",#N/A,TRUE,"general";"via2",#N/A,TRUE,"general";"via3",#N/A,TRUE,"general"}</definedName>
    <definedName name="bbbbbb" localSheetId="6" hidden="1">{"via1",#N/A,TRUE,"general";"via2",#N/A,TRUE,"general";"via3",#N/A,TRUE,"general"}</definedName>
    <definedName name="bbbbbb" hidden="1">{"via1",#N/A,TRUE,"general";"via2",#N/A,TRUE,"general";"via3",#N/A,TRUE,"general"}</definedName>
    <definedName name="bbbbbh" localSheetId="1" hidden="1">{"TAB1",#N/A,TRUE,"GENERAL";"TAB2",#N/A,TRUE,"GENERAL";"TAB3",#N/A,TRUE,"GENERAL";"TAB4",#N/A,TRUE,"GENERAL";"TAB5",#N/A,TRUE,"GENERAL"}</definedName>
    <definedName name="bbbbbh" localSheetId="2" hidden="1">{"TAB1",#N/A,TRUE,"GENERAL";"TAB2",#N/A,TRUE,"GENERAL";"TAB3",#N/A,TRUE,"GENERAL";"TAB4",#N/A,TRUE,"GENERAL";"TAB5",#N/A,TRUE,"GENERAL"}</definedName>
    <definedName name="bbbbbh" localSheetId="3" hidden="1">{"TAB1",#N/A,TRUE,"GENERAL";"TAB2",#N/A,TRUE,"GENERAL";"TAB3",#N/A,TRUE,"GENERAL";"TAB4",#N/A,TRUE,"GENERAL";"TAB5",#N/A,TRUE,"GENERAL"}</definedName>
    <definedName name="bbbbbh" localSheetId="4" hidden="1">{"TAB1",#N/A,TRUE,"GENERAL";"TAB2",#N/A,TRUE,"GENERAL";"TAB3",#N/A,TRUE,"GENERAL";"TAB4",#N/A,TRUE,"GENERAL";"TAB5",#N/A,TRUE,"GENERAL"}</definedName>
    <definedName name="bbbbbh" localSheetId="5" hidden="1">{"TAB1",#N/A,TRUE,"GENERAL";"TAB2",#N/A,TRUE,"GENERAL";"TAB3",#N/A,TRUE,"GENERAL";"TAB4",#N/A,TRUE,"GENERAL";"TAB5",#N/A,TRUE,"GENERAL"}</definedName>
    <definedName name="bbbbbh" localSheetId="6" hidden="1">{"TAB1",#N/A,TRUE,"GENERAL";"TAB2",#N/A,TRUE,"GENERAL";"TAB3",#N/A,TRUE,"GENERAL";"TAB4",#N/A,TRUE,"GENERAL";"TAB5",#N/A,TRUE,"GENERAL"}</definedName>
    <definedName name="bbbbbh" hidden="1">{"TAB1",#N/A,TRUE,"GENERAL";"TAB2",#N/A,TRUE,"GENERAL";"TAB3",#N/A,TRUE,"GENERAL";"TAB4",#N/A,TRUE,"GENERAL";"TAB5",#N/A,TRUE,"GENERAL"}</definedName>
    <definedName name="bbd" localSheetId="1" hidden="1">{"TAB1",#N/A,TRUE,"GENERAL";"TAB2",#N/A,TRUE,"GENERAL";"TAB3",#N/A,TRUE,"GENERAL";"TAB4",#N/A,TRUE,"GENERAL";"TAB5",#N/A,TRUE,"GENERAL"}</definedName>
    <definedName name="bbd" localSheetId="2" hidden="1">{"TAB1",#N/A,TRUE,"GENERAL";"TAB2",#N/A,TRUE,"GENERAL";"TAB3",#N/A,TRUE,"GENERAL";"TAB4",#N/A,TRUE,"GENERAL";"TAB5",#N/A,TRUE,"GENERAL"}</definedName>
    <definedName name="bbd" localSheetId="3" hidden="1">{"TAB1",#N/A,TRUE,"GENERAL";"TAB2",#N/A,TRUE,"GENERAL";"TAB3",#N/A,TRUE,"GENERAL";"TAB4",#N/A,TRUE,"GENERAL";"TAB5",#N/A,TRUE,"GENERAL"}</definedName>
    <definedName name="bbd" localSheetId="4" hidden="1">{"TAB1",#N/A,TRUE,"GENERAL";"TAB2",#N/A,TRUE,"GENERAL";"TAB3",#N/A,TRUE,"GENERAL";"TAB4",#N/A,TRUE,"GENERAL";"TAB5",#N/A,TRUE,"GENERAL"}</definedName>
    <definedName name="bbd" localSheetId="5" hidden="1">{"TAB1",#N/A,TRUE,"GENERAL";"TAB2",#N/A,TRUE,"GENERAL";"TAB3",#N/A,TRUE,"GENERAL";"TAB4",#N/A,TRUE,"GENERAL";"TAB5",#N/A,TRUE,"GENERAL"}</definedName>
    <definedName name="bbd" localSheetId="6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XBDFG" localSheetId="1" hidden="1">{"TAB1",#N/A,TRUE,"GENERAL";"TAB2",#N/A,TRUE,"GENERAL";"TAB3",#N/A,TRUE,"GENERAL";"TAB4",#N/A,TRUE,"GENERAL";"TAB5",#N/A,TRUE,"GENERAL"}</definedName>
    <definedName name="BCXBDFG" localSheetId="2" hidden="1">{"TAB1",#N/A,TRUE,"GENERAL";"TAB2",#N/A,TRUE,"GENERAL";"TAB3",#N/A,TRUE,"GENERAL";"TAB4",#N/A,TRUE,"GENERAL";"TAB5",#N/A,TRUE,"GENERAL"}</definedName>
    <definedName name="BCXBDFG" localSheetId="3" hidden="1">{"TAB1",#N/A,TRUE,"GENERAL";"TAB2",#N/A,TRUE,"GENERAL";"TAB3",#N/A,TRUE,"GENERAL";"TAB4",#N/A,TRUE,"GENERAL";"TAB5",#N/A,TRUE,"GENERAL"}</definedName>
    <definedName name="BCXBDFG" localSheetId="4" hidden="1">{"TAB1",#N/A,TRUE,"GENERAL";"TAB2",#N/A,TRUE,"GENERAL";"TAB3",#N/A,TRUE,"GENERAL";"TAB4",#N/A,TRUE,"GENERAL";"TAB5",#N/A,TRUE,"GENERAL"}</definedName>
    <definedName name="BCXBDFG" localSheetId="5" hidden="1">{"TAB1",#N/A,TRUE,"GENERAL";"TAB2",#N/A,TRUE,"GENERAL";"TAB3",#N/A,TRUE,"GENERAL";"TAB4",#N/A,TRUE,"GENERAL";"TAB5",#N/A,TRUE,"GENERAL"}</definedName>
    <definedName name="BCXBDFG" localSheetId="6" hidden="1">{"TAB1",#N/A,TRUE,"GENERAL";"TAB2",#N/A,TRUE,"GENERAL";"TAB3",#N/A,TRUE,"GENERAL";"TAB4",#N/A,TRUE,"GENERAL";"TAB5",#N/A,TRUE,"GENERAL"}</definedName>
    <definedName name="BCXBDFG" hidden="1">{"TAB1",#N/A,TRUE,"GENERAL";"TAB2",#N/A,TRUE,"GENERAL";"TAB3",#N/A,TRUE,"GENERAL";"TAB4",#N/A,TRUE,"GENERAL";"TAB5",#N/A,TRUE,"GENERAL"}</definedName>
    <definedName name="BDFB" localSheetId="1" hidden="1">{"via1",#N/A,TRUE,"general";"via2",#N/A,TRUE,"general";"via3",#N/A,TRUE,"general"}</definedName>
    <definedName name="BDFB" localSheetId="2" hidden="1">{"via1",#N/A,TRUE,"general";"via2",#N/A,TRUE,"general";"via3",#N/A,TRUE,"general"}</definedName>
    <definedName name="BDFB" localSheetId="3" hidden="1">{"via1",#N/A,TRUE,"general";"via2",#N/A,TRUE,"general";"via3",#N/A,TRUE,"general"}</definedName>
    <definedName name="BDFB" localSheetId="4" hidden="1">{"via1",#N/A,TRUE,"general";"via2",#N/A,TRUE,"general";"via3",#N/A,TRUE,"general"}</definedName>
    <definedName name="BDFB" localSheetId="5" hidden="1">{"via1",#N/A,TRUE,"general";"via2",#N/A,TRUE,"general";"via3",#N/A,TRUE,"general"}</definedName>
    <definedName name="BDFB" localSheetId="6" hidden="1">{"via1",#N/A,TRUE,"general";"via2",#N/A,TRUE,"general";"via3",#N/A,TRUE,"general"}</definedName>
    <definedName name="BDFB" hidden="1">{"via1",#N/A,TRUE,"general";"via2",#N/A,TRUE,"general";"via3",#N/A,TRUE,"general"}</definedName>
    <definedName name="BDFGDG" localSheetId="1" hidden="1">{"TAB1",#N/A,TRUE,"GENERAL";"TAB2",#N/A,TRUE,"GENERAL";"TAB3",#N/A,TRUE,"GENERAL";"TAB4",#N/A,TRUE,"GENERAL";"TAB5",#N/A,TRUE,"GENERAL"}</definedName>
    <definedName name="BDFGDG" localSheetId="2" hidden="1">{"TAB1",#N/A,TRUE,"GENERAL";"TAB2",#N/A,TRUE,"GENERAL";"TAB3",#N/A,TRUE,"GENERAL";"TAB4",#N/A,TRUE,"GENERAL";"TAB5",#N/A,TRUE,"GENERAL"}</definedName>
    <definedName name="BDFGDG" localSheetId="3" hidden="1">{"TAB1",#N/A,TRUE,"GENERAL";"TAB2",#N/A,TRUE,"GENERAL";"TAB3",#N/A,TRUE,"GENERAL";"TAB4",#N/A,TRUE,"GENERAL";"TAB5",#N/A,TRUE,"GENERAL"}</definedName>
    <definedName name="BDFGDG" localSheetId="4" hidden="1">{"TAB1",#N/A,TRUE,"GENERAL";"TAB2",#N/A,TRUE,"GENERAL";"TAB3",#N/A,TRUE,"GENERAL";"TAB4",#N/A,TRUE,"GENERAL";"TAB5",#N/A,TRUE,"GENERAL"}</definedName>
    <definedName name="BDFGDG" localSheetId="5" hidden="1">{"TAB1",#N/A,TRUE,"GENERAL";"TAB2",#N/A,TRUE,"GENERAL";"TAB3",#N/A,TRUE,"GENERAL";"TAB4",#N/A,TRUE,"GENERAL";"TAB5",#N/A,TRUE,"GENERAL"}</definedName>
    <definedName name="BDFGDG" localSheetId="6" hidden="1">{"TAB1",#N/A,TRUE,"GENERAL";"TAB2",#N/A,TRUE,"GENERAL";"TAB3",#N/A,TRUE,"GENERAL";"TAB4",#N/A,TRUE,"GENERAL";"TAB5",#N/A,TRUE,"GENERAL"}</definedName>
    <definedName name="BDFGDG" hidden="1">{"TAB1",#N/A,TRUE,"GENERAL";"TAB2",#N/A,TRUE,"GENERAL";"TAB3",#N/A,TRUE,"GENERAL";"TAB4",#N/A,TRUE,"GENERAL";"TAB5",#N/A,TRUE,"GENERAL"}</definedName>
    <definedName name="be" localSheetId="1" hidden="1">{"TAB1",#N/A,TRUE,"GENERAL";"TAB2",#N/A,TRUE,"GENERAL";"TAB3",#N/A,TRUE,"GENERAL";"TAB4",#N/A,TRUE,"GENERAL";"TAB5",#N/A,TRUE,"GENERAL"}</definedName>
    <definedName name="be" localSheetId="2" hidden="1">{"TAB1",#N/A,TRUE,"GENERAL";"TAB2",#N/A,TRUE,"GENERAL";"TAB3",#N/A,TRUE,"GENERAL";"TAB4",#N/A,TRUE,"GENERAL";"TAB5",#N/A,TRUE,"GENERAL"}</definedName>
    <definedName name="be" localSheetId="3" hidden="1">{"TAB1",#N/A,TRUE,"GENERAL";"TAB2",#N/A,TRUE,"GENERAL";"TAB3",#N/A,TRUE,"GENERAL";"TAB4",#N/A,TRUE,"GENERAL";"TAB5",#N/A,TRUE,"GENERAL"}</definedName>
    <definedName name="be" localSheetId="4" hidden="1">{"TAB1",#N/A,TRUE,"GENERAL";"TAB2",#N/A,TRUE,"GENERAL";"TAB3",#N/A,TRUE,"GENERAL";"TAB4",#N/A,TRUE,"GENERAL";"TAB5",#N/A,TRUE,"GENERAL"}</definedName>
    <definedName name="be" localSheetId="5" hidden="1">{"TAB1",#N/A,TRUE,"GENERAL";"TAB2",#N/A,TRUE,"GENERAL";"TAB3",#N/A,TRUE,"GENERAL";"TAB4",#N/A,TRUE,"GENERAL";"TAB5",#N/A,TRUE,"GENERAL"}</definedName>
    <definedName name="be" localSheetId="6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BEBEB">#REF!</definedName>
    <definedName name="bfnfv" localSheetId="1" hidden="1">{"TAB1",#N/A,TRUE,"GENERAL";"TAB2",#N/A,TRUE,"GENERAL";"TAB3",#N/A,TRUE,"GENERAL";"TAB4",#N/A,TRUE,"GENERAL";"TAB5",#N/A,TRUE,"GENERAL"}</definedName>
    <definedName name="bfnfv" localSheetId="2" hidden="1">{"TAB1",#N/A,TRUE,"GENERAL";"TAB2",#N/A,TRUE,"GENERAL";"TAB3",#N/A,TRUE,"GENERAL";"TAB4",#N/A,TRUE,"GENERAL";"TAB5",#N/A,TRUE,"GENERAL"}</definedName>
    <definedName name="bfnfv" localSheetId="3" hidden="1">{"TAB1",#N/A,TRUE,"GENERAL";"TAB2",#N/A,TRUE,"GENERAL";"TAB3",#N/A,TRUE,"GENERAL";"TAB4",#N/A,TRUE,"GENERAL";"TAB5",#N/A,TRUE,"GENERAL"}</definedName>
    <definedName name="bfnfv" localSheetId="4" hidden="1">{"TAB1",#N/A,TRUE,"GENERAL";"TAB2",#N/A,TRUE,"GENERAL";"TAB3",#N/A,TRUE,"GENERAL";"TAB4",#N/A,TRUE,"GENERAL";"TAB5",#N/A,TRUE,"GENERAL"}</definedName>
    <definedName name="bfnfv" localSheetId="5" hidden="1">{"TAB1",#N/A,TRUE,"GENERAL";"TAB2",#N/A,TRUE,"GENERAL";"TAB3",#N/A,TRUE,"GENERAL";"TAB4",#N/A,TRUE,"GENERAL";"TAB5",#N/A,TRUE,"GENERAL"}</definedName>
    <definedName name="bfnfv" localSheetId="6" hidden="1">{"TAB1",#N/A,TRUE,"GENERAL";"TAB2",#N/A,TRUE,"GENERAL";"TAB3",#N/A,TRUE,"GENERAL";"TAB4",#N/A,TRUE,"GENERAL";"TAB5",#N/A,TRUE,"GENERAL"}</definedName>
    <definedName name="bfnfv" hidden="1">{"TAB1",#N/A,TRUE,"GENERAL";"TAB2",#N/A,TRUE,"GENERAL";"TAB3",#N/A,TRUE,"GENERAL";"TAB4",#N/A,TRUE,"GENERAL";"TAB5",#N/A,TRUE,"GENERAL"}</definedName>
    <definedName name="bgb" localSheetId="1" hidden="1">{"TAB1",#N/A,TRUE,"GENERAL";"TAB2",#N/A,TRUE,"GENERAL";"TAB3",#N/A,TRUE,"GENERAL";"TAB4",#N/A,TRUE,"GENERAL";"TAB5",#N/A,TRUE,"GENERAL"}</definedName>
    <definedName name="bgb" localSheetId="2" hidden="1">{"TAB1",#N/A,TRUE,"GENERAL";"TAB2",#N/A,TRUE,"GENERAL";"TAB3",#N/A,TRUE,"GENERAL";"TAB4",#N/A,TRUE,"GENERAL";"TAB5",#N/A,TRUE,"GENERAL"}</definedName>
    <definedName name="bgb" localSheetId="3" hidden="1">{"TAB1",#N/A,TRUE,"GENERAL";"TAB2",#N/A,TRUE,"GENERAL";"TAB3",#N/A,TRUE,"GENERAL";"TAB4",#N/A,TRUE,"GENERAL";"TAB5",#N/A,TRUE,"GENERAL"}</definedName>
    <definedName name="bgb" localSheetId="4" hidden="1">{"TAB1",#N/A,TRUE,"GENERAL";"TAB2",#N/A,TRUE,"GENERAL";"TAB3",#N/A,TRUE,"GENERAL";"TAB4",#N/A,TRUE,"GENERAL";"TAB5",#N/A,TRUE,"GENERAL"}</definedName>
    <definedName name="bgb" localSheetId="5" hidden="1">{"TAB1",#N/A,TRUE,"GENERAL";"TAB2",#N/A,TRUE,"GENERAL";"TAB3",#N/A,TRUE,"GENERAL";"TAB4",#N/A,TRUE,"GENERAL";"TAB5",#N/A,TRUE,"GENERAL"}</definedName>
    <definedName name="bgb" localSheetId="6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localSheetId="1" hidden="1">{"via1",#N/A,TRUE,"general";"via2",#N/A,TRUE,"general";"via3",#N/A,TRUE,"general"}</definedName>
    <definedName name="BGDGFRT" localSheetId="2" hidden="1">{"via1",#N/A,TRUE,"general";"via2",#N/A,TRUE,"general";"via3",#N/A,TRUE,"general"}</definedName>
    <definedName name="BGDGFRT" localSheetId="3" hidden="1">{"via1",#N/A,TRUE,"general";"via2",#N/A,TRUE,"general";"via3",#N/A,TRUE,"general"}</definedName>
    <definedName name="BGDGFRT" localSheetId="4" hidden="1">{"via1",#N/A,TRUE,"general";"via2",#N/A,TRUE,"general";"via3",#N/A,TRUE,"general"}</definedName>
    <definedName name="BGDGFRT" localSheetId="5" hidden="1">{"via1",#N/A,TRUE,"general";"via2",#N/A,TRUE,"general";"via3",#N/A,TRUE,"general"}</definedName>
    <definedName name="BGDGFRT" localSheetId="6" hidden="1">{"via1",#N/A,TRUE,"general";"via2",#N/A,TRUE,"general";"via3",#N/A,TRUE,"general"}</definedName>
    <definedName name="BGDGFRT" hidden="1">{"via1",#N/A,TRUE,"general";"via2",#N/A,TRUE,"general";"via3",#N/A,TRUE,"general"}</definedName>
    <definedName name="BGFBFH" localSheetId="1" hidden="1">{"via1",#N/A,TRUE,"general";"via2",#N/A,TRUE,"general";"via3",#N/A,TRUE,"general"}</definedName>
    <definedName name="BGFBFH" localSheetId="2" hidden="1">{"via1",#N/A,TRUE,"general";"via2",#N/A,TRUE,"general";"via3",#N/A,TRUE,"general"}</definedName>
    <definedName name="BGFBFH" localSheetId="3" hidden="1">{"via1",#N/A,TRUE,"general";"via2",#N/A,TRUE,"general";"via3",#N/A,TRUE,"general"}</definedName>
    <definedName name="BGFBFH" localSheetId="4" hidden="1">{"via1",#N/A,TRUE,"general";"via2",#N/A,TRUE,"general";"via3",#N/A,TRUE,"general"}</definedName>
    <definedName name="BGFBFH" localSheetId="5" hidden="1">{"via1",#N/A,TRUE,"general";"via2",#N/A,TRUE,"general";"via3",#N/A,TRUE,"general"}</definedName>
    <definedName name="BGFBFH" localSheetId="6" hidden="1">{"via1",#N/A,TRUE,"general";"via2",#N/A,TRUE,"general";"via3",#N/A,TRUE,"general"}</definedName>
    <definedName name="BGFBFH" hidden="1">{"via1",#N/A,TRUE,"general";"via2",#N/A,TRUE,"general";"via3",#N/A,TRUE,"general"}</definedName>
    <definedName name="bgvfcdx" localSheetId="1" hidden="1">{"via1",#N/A,TRUE,"general";"via2",#N/A,TRUE,"general";"via3",#N/A,TRUE,"general"}</definedName>
    <definedName name="bgvfcdx" localSheetId="2" hidden="1">{"via1",#N/A,TRUE,"general";"via2",#N/A,TRUE,"general";"via3",#N/A,TRUE,"general"}</definedName>
    <definedName name="bgvfcdx" localSheetId="3" hidden="1">{"via1",#N/A,TRUE,"general";"via2",#N/A,TRUE,"general";"via3",#N/A,TRUE,"general"}</definedName>
    <definedName name="bgvfcdx" localSheetId="4" hidden="1">{"via1",#N/A,TRUE,"general";"via2",#N/A,TRUE,"general";"via3",#N/A,TRUE,"general"}</definedName>
    <definedName name="bgvfcdx" localSheetId="5" hidden="1">{"via1",#N/A,TRUE,"general";"via2",#N/A,TRUE,"general";"via3",#N/A,TRUE,"general"}</definedName>
    <definedName name="bgvfcdx" localSheetId="6" hidden="1">{"via1",#N/A,TRUE,"general";"via2",#N/A,TRUE,"general";"via3",#N/A,TRUE,"general"}</definedName>
    <definedName name="bgvfcdx" hidden="1">{"via1",#N/A,TRUE,"general";"via2",#N/A,TRUE,"general";"via3",#N/A,TRUE,"general"}</definedName>
    <definedName name="BISCO">[7]BASE!$D$404</definedName>
    <definedName name="Bloque">'[20]LISTADO DE MATERIALES Y EQUIPOS'!$B$19</definedName>
    <definedName name="bn" localSheetId="6">#REF!</definedName>
    <definedName name="bn">#REF!</definedName>
    <definedName name="BOMBA">[7]BASE!$D$476</definedName>
    <definedName name="BORDE1">#N/A</definedName>
    <definedName name="BOTAD">[7]BASE!$D$487</definedName>
    <definedName name="BOTADA" localSheetId="6">#REF!</definedName>
    <definedName name="BOTADA">#REF!</definedName>
    <definedName name="BOTES">[12]BASE!$D$447</definedName>
    <definedName name="BQBQBQBQBQB" localSheetId="6">#REF!</definedName>
    <definedName name="BQBQBQBQBQB">#REF!</definedName>
    <definedName name="br" localSheetId="1" hidden="1">{"TAB1",#N/A,TRUE,"GENERAL";"TAB2",#N/A,TRUE,"GENERAL";"TAB3",#N/A,TRUE,"GENERAL";"TAB4",#N/A,TRUE,"GENERAL";"TAB5",#N/A,TRUE,"GENERAL"}</definedName>
    <definedName name="br" localSheetId="2" hidden="1">{"TAB1",#N/A,TRUE,"GENERAL";"TAB2",#N/A,TRUE,"GENERAL";"TAB3",#N/A,TRUE,"GENERAL";"TAB4",#N/A,TRUE,"GENERAL";"TAB5",#N/A,TRUE,"GENERAL"}</definedName>
    <definedName name="br" localSheetId="3" hidden="1">{"TAB1",#N/A,TRUE,"GENERAL";"TAB2",#N/A,TRUE,"GENERAL";"TAB3",#N/A,TRUE,"GENERAL";"TAB4",#N/A,TRUE,"GENERAL";"TAB5",#N/A,TRUE,"GENERAL"}</definedName>
    <definedName name="br" localSheetId="4" hidden="1">{"TAB1",#N/A,TRUE,"GENERAL";"TAB2",#N/A,TRUE,"GENERAL";"TAB3",#N/A,TRUE,"GENERAL";"TAB4",#N/A,TRUE,"GENERAL";"TAB5",#N/A,TRUE,"GENERAL"}</definedName>
    <definedName name="br" localSheetId="5" hidden="1">{"TAB1",#N/A,TRUE,"GENERAL";"TAB2",#N/A,TRUE,"GENERAL";"TAB3",#N/A,TRUE,"GENERAL";"TAB4",#N/A,TRUE,"GENERAL";"TAB5",#N/A,TRUE,"GENERAL"}</definedName>
    <definedName name="br" localSheetId="6" hidden="1">{"TAB1",#N/A,TRUE,"GENERAL";"TAB2",#N/A,TRUE,"GENERAL";"TAB3",#N/A,TRUE,"GENERAL";"TAB4",#N/A,TRUE,"GENERAL";"TAB5",#N/A,TRUE,"GENERAL"}</definedName>
    <definedName name="br" hidden="1">{"TAB1",#N/A,TRUE,"GENERAL";"TAB2",#N/A,TRUE,"GENERAL";"TAB3",#N/A,TRUE,"GENERAL";"TAB4",#N/A,TRUE,"GENERAL";"TAB5",#N/A,TRUE,"GENERAL"}</definedName>
    <definedName name="Breaker_15_amp">'[20]LISTADO DE MATERIALES Y EQUIPOS'!$B$96</definedName>
    <definedName name="breaker_20_amp">'[20]LISTADO DE MATERIALES Y EQUIPOS'!$B$97</definedName>
    <definedName name="BROCH">[12]BASE!$D$352</definedName>
    <definedName name="bsb" localSheetId="1" hidden="1">{"via1",#N/A,TRUE,"general";"via2",#N/A,TRUE,"general";"via3",#N/A,TRUE,"general"}</definedName>
    <definedName name="bsb" localSheetId="2" hidden="1">{"via1",#N/A,TRUE,"general";"via2",#N/A,TRUE,"general";"via3",#N/A,TRUE,"general"}</definedName>
    <definedName name="bsb" localSheetId="3" hidden="1">{"via1",#N/A,TRUE,"general";"via2",#N/A,TRUE,"general";"via3",#N/A,TRUE,"general"}</definedName>
    <definedName name="bsb" localSheetId="4" hidden="1">{"via1",#N/A,TRUE,"general";"via2",#N/A,TRUE,"general";"via3",#N/A,TRUE,"general"}</definedName>
    <definedName name="bsb" localSheetId="5" hidden="1">{"via1",#N/A,TRUE,"general";"via2",#N/A,TRUE,"general";"via3",#N/A,TRUE,"general"}</definedName>
    <definedName name="bsb" localSheetId="6" hidden="1">{"via1",#N/A,TRUE,"general";"via2",#N/A,TRUE,"general";"via3",#N/A,TRUE,"general"}</definedName>
    <definedName name="bsb" hidden="1">{"via1",#N/A,TRUE,"general";"via2",#N/A,TRUE,"general";"via3",#N/A,TRUE,"general"}</definedName>
    <definedName name="bspoi" localSheetId="1" hidden="1">{"TAB1",#N/A,TRUE,"GENERAL";"TAB2",#N/A,TRUE,"GENERAL";"TAB3",#N/A,TRUE,"GENERAL";"TAB4",#N/A,TRUE,"GENERAL";"TAB5",#N/A,TRUE,"GENERAL"}</definedName>
    <definedName name="bspoi" localSheetId="2" hidden="1">{"TAB1",#N/A,TRUE,"GENERAL";"TAB2",#N/A,TRUE,"GENERAL";"TAB3",#N/A,TRUE,"GENERAL";"TAB4",#N/A,TRUE,"GENERAL";"TAB5",#N/A,TRUE,"GENERAL"}</definedName>
    <definedName name="bspoi" localSheetId="3" hidden="1">{"TAB1",#N/A,TRUE,"GENERAL";"TAB2",#N/A,TRUE,"GENERAL";"TAB3",#N/A,TRUE,"GENERAL";"TAB4",#N/A,TRUE,"GENERAL";"TAB5",#N/A,TRUE,"GENERAL"}</definedName>
    <definedName name="bspoi" localSheetId="4" hidden="1">{"TAB1",#N/A,TRUE,"GENERAL";"TAB2",#N/A,TRUE,"GENERAL";"TAB3",#N/A,TRUE,"GENERAL";"TAB4",#N/A,TRUE,"GENERAL";"TAB5",#N/A,TRUE,"GENERAL"}</definedName>
    <definedName name="bspoi" localSheetId="5" hidden="1">{"TAB1",#N/A,TRUE,"GENERAL";"TAB2",#N/A,TRUE,"GENERAL";"TAB3",#N/A,TRUE,"GENERAL";"TAB4",#N/A,TRUE,"GENERAL";"TAB5",#N/A,TRUE,"GENERAL"}</definedName>
    <definedName name="bspoi" localSheetId="6" hidden="1">{"TAB1",#N/A,TRUE,"GENERAL";"TAB2",#N/A,TRUE,"GENERAL";"TAB3",#N/A,TRUE,"GENERAL";"TAB4",#N/A,TRUE,"GENERAL";"TAB5",#N/A,TRUE,"GENERAL"}</definedName>
    <definedName name="bspoi" hidden="1">{"TAB1",#N/A,TRUE,"GENERAL";"TAB2",#N/A,TRUE,"GENERAL";"TAB3",#N/A,TRUE,"GENERAL";"TAB4",#N/A,TRUE,"GENERAL";"TAB5",#N/A,TRUE,"GENERAL"}</definedName>
    <definedName name="bt" localSheetId="1" hidden="1">{"via1",#N/A,TRUE,"general";"via2",#N/A,TRUE,"general";"via3",#N/A,TRUE,"general"}</definedName>
    <definedName name="bt" localSheetId="2" hidden="1">{"via1",#N/A,TRUE,"general";"via2",#N/A,TRUE,"general";"via3",#N/A,TRUE,"general"}</definedName>
    <definedName name="bt" localSheetId="3" hidden="1">{"via1",#N/A,TRUE,"general";"via2",#N/A,TRUE,"general";"via3",#N/A,TRUE,"general"}</definedName>
    <definedName name="bt" localSheetId="4" hidden="1">{"via1",#N/A,TRUE,"general";"via2",#N/A,TRUE,"general";"via3",#N/A,TRUE,"general"}</definedName>
    <definedName name="bt" localSheetId="5" hidden="1">{"via1",#N/A,TRUE,"general";"via2",#N/A,TRUE,"general";"via3",#N/A,TRUE,"general"}</definedName>
    <definedName name="bt" localSheetId="6" hidden="1">{"via1",#N/A,TRUE,"general";"via2",#N/A,TRUE,"general";"via3",#N/A,TRUE,"general"}</definedName>
    <definedName name="bt" hidden="1">{"via1",#N/A,TRUE,"general";"via2",#N/A,TRUE,"general";"via3",#N/A,TRUE,"general"}</definedName>
    <definedName name="BTYJHTR" localSheetId="1" hidden="1">{"TAB1",#N/A,TRUE,"GENERAL";"TAB2",#N/A,TRUE,"GENERAL";"TAB3",#N/A,TRUE,"GENERAL";"TAB4",#N/A,TRUE,"GENERAL";"TAB5",#N/A,TRUE,"GENERAL"}</definedName>
    <definedName name="BTYJHTR" localSheetId="2" hidden="1">{"TAB1",#N/A,TRUE,"GENERAL";"TAB2",#N/A,TRUE,"GENERAL";"TAB3",#N/A,TRUE,"GENERAL";"TAB4",#N/A,TRUE,"GENERAL";"TAB5",#N/A,TRUE,"GENERAL"}</definedName>
    <definedName name="BTYJHTR" localSheetId="3" hidden="1">{"TAB1",#N/A,TRUE,"GENERAL";"TAB2",#N/A,TRUE,"GENERAL";"TAB3",#N/A,TRUE,"GENERAL";"TAB4",#N/A,TRUE,"GENERAL";"TAB5",#N/A,TRUE,"GENERAL"}</definedName>
    <definedName name="BTYJHTR" localSheetId="4" hidden="1">{"TAB1",#N/A,TRUE,"GENERAL";"TAB2",#N/A,TRUE,"GENERAL";"TAB3",#N/A,TRUE,"GENERAL";"TAB4",#N/A,TRUE,"GENERAL";"TAB5",#N/A,TRUE,"GENERAL"}</definedName>
    <definedName name="BTYJHTR" localSheetId="5" hidden="1">{"TAB1",#N/A,TRUE,"GENERAL";"TAB2",#N/A,TRUE,"GENERAL";"TAB3",#N/A,TRUE,"GENERAL";"TAB4",#N/A,TRUE,"GENERAL";"TAB5",#N/A,TRUE,"GENERAL"}</definedName>
    <definedName name="BTYJHTR" localSheetId="6" hidden="1">{"TAB1",#N/A,TRUE,"GENERAL";"TAB2",#N/A,TRUE,"GENERAL";"TAB3",#N/A,TRUE,"GENERAL";"TAB4",#N/A,TRUE,"GENERAL";"TAB5",#N/A,TRUE,"GENERAL"}</definedName>
    <definedName name="BTYJHTR" hidden="1">{"TAB1",#N/A,TRUE,"GENERAL";"TAB2",#N/A,TRUE,"GENERAL";"TAB3",#N/A,TRUE,"GENERAL";"TAB4",#N/A,TRUE,"GENERAL";"TAB5",#N/A,TRUE,"GENERAL"}</definedName>
    <definedName name="BuiltIn_Print_Area">#REF!</definedName>
    <definedName name="BuiltIn_Print_Area___0">#REF!</definedName>
    <definedName name="BuiltIn_Print_Area___0___0">#REF!</definedName>
    <definedName name="BuiltIn_Print_Area___0___0___0">#REF!</definedName>
    <definedName name="BuiltIn_Print_Titles">#REF!</definedName>
    <definedName name="BULLDOZ">#REF!</definedName>
    <definedName name="bvbc" localSheetId="1" hidden="1">{"TAB1",#N/A,TRUE,"GENERAL";"TAB2",#N/A,TRUE,"GENERAL";"TAB3",#N/A,TRUE,"GENERAL";"TAB4",#N/A,TRUE,"GENERAL";"TAB5",#N/A,TRUE,"GENERAL"}</definedName>
    <definedName name="bvbc" localSheetId="2" hidden="1">{"TAB1",#N/A,TRUE,"GENERAL";"TAB2",#N/A,TRUE,"GENERAL";"TAB3",#N/A,TRUE,"GENERAL";"TAB4",#N/A,TRUE,"GENERAL";"TAB5",#N/A,TRUE,"GENERAL"}</definedName>
    <definedName name="bvbc" localSheetId="3" hidden="1">{"TAB1",#N/A,TRUE,"GENERAL";"TAB2",#N/A,TRUE,"GENERAL";"TAB3",#N/A,TRUE,"GENERAL";"TAB4",#N/A,TRUE,"GENERAL";"TAB5",#N/A,TRUE,"GENERAL"}</definedName>
    <definedName name="bvbc" localSheetId="4" hidden="1">{"TAB1",#N/A,TRUE,"GENERAL";"TAB2",#N/A,TRUE,"GENERAL";"TAB3",#N/A,TRUE,"GENERAL";"TAB4",#N/A,TRUE,"GENERAL";"TAB5",#N/A,TRUE,"GENERAL"}</definedName>
    <definedName name="bvbc" localSheetId="5" hidden="1">{"TAB1",#N/A,TRUE,"GENERAL";"TAB2",#N/A,TRUE,"GENERAL";"TAB3",#N/A,TRUE,"GENERAL";"TAB4",#N/A,TRUE,"GENERAL";"TAB5",#N/A,TRUE,"GENERAL"}</definedName>
    <definedName name="bvbc" localSheetId="6" hidden="1">{"TAB1",#N/A,TRUE,"GENERAL";"TAB2",#N/A,TRUE,"GENERAL";"TAB3",#N/A,TRUE,"GENERAL";"TAB4",#N/A,TRUE,"GENERAL";"TAB5",#N/A,TRUE,"GENERAL"}</definedName>
    <definedName name="bvbc" hidden="1">{"TAB1",#N/A,TRUE,"GENERAL";"TAB2",#N/A,TRUE,"GENERAL";"TAB3",#N/A,TRUE,"GENERAL";"TAB4",#N/A,TRUE,"GENERAL";"TAB5",#N/A,TRUE,"GENERAL"}</definedName>
    <definedName name="bvcb" localSheetId="1" hidden="1">{"via1",#N/A,TRUE,"general";"via2",#N/A,TRUE,"general";"via3",#N/A,TRUE,"general"}</definedName>
    <definedName name="bvcb" localSheetId="2" hidden="1">{"via1",#N/A,TRUE,"general";"via2",#N/A,TRUE,"general";"via3",#N/A,TRUE,"general"}</definedName>
    <definedName name="bvcb" localSheetId="3" hidden="1">{"via1",#N/A,TRUE,"general";"via2",#N/A,TRUE,"general";"via3",#N/A,TRUE,"general"}</definedName>
    <definedName name="bvcb" localSheetId="4" hidden="1">{"via1",#N/A,TRUE,"general";"via2",#N/A,TRUE,"general";"via3",#N/A,TRUE,"general"}</definedName>
    <definedName name="bvcb" localSheetId="5" hidden="1">{"via1",#N/A,TRUE,"general";"via2",#N/A,TRUE,"general";"via3",#N/A,TRUE,"general"}</definedName>
    <definedName name="bvcb" localSheetId="6" hidden="1">{"via1",#N/A,TRUE,"general";"via2",#N/A,TRUE,"general";"via3",#N/A,TRUE,"general"}</definedName>
    <definedName name="bvcb" hidden="1">{"via1",#N/A,TRUE,"general";"via2",#N/A,TRUE,"general";"via3",#N/A,TRUE,"general"}</definedName>
    <definedName name="bvn" localSheetId="1" hidden="1">{"via1",#N/A,TRUE,"general";"via2",#N/A,TRUE,"general";"via3",#N/A,TRUE,"general"}</definedName>
    <definedName name="bvn" localSheetId="2" hidden="1">{"via1",#N/A,TRUE,"general";"via2",#N/A,TRUE,"general";"via3",#N/A,TRUE,"general"}</definedName>
    <definedName name="bvn" localSheetId="3" hidden="1">{"via1",#N/A,TRUE,"general";"via2",#N/A,TRUE,"general";"via3",#N/A,TRUE,"general"}</definedName>
    <definedName name="bvn" localSheetId="4" hidden="1">{"via1",#N/A,TRUE,"general";"via2",#N/A,TRUE,"general";"via3",#N/A,TRUE,"general"}</definedName>
    <definedName name="bvn" localSheetId="5" hidden="1">{"via1",#N/A,TRUE,"general";"via2",#N/A,TRUE,"general";"via3",#N/A,TRUE,"general"}</definedName>
    <definedName name="bvn" localSheetId="6" hidden="1">{"via1",#N/A,TRUE,"general";"via2",#N/A,TRUE,"general";"via3",#N/A,TRUE,"general"}</definedName>
    <definedName name="bvn" hidden="1">{"via1",#N/A,TRUE,"general";"via2",#N/A,TRUE,"general";"via3",#N/A,TRUE,"general"}</definedName>
    <definedName name="BWBBWB">#REF!</definedName>
    <definedName name="by" localSheetId="1" hidden="1">{"via1",#N/A,TRUE,"general";"via2",#N/A,TRUE,"general";"via3",#N/A,TRUE,"general"}</definedName>
    <definedName name="by" localSheetId="2" hidden="1">{"via1",#N/A,TRUE,"general";"via2",#N/A,TRUE,"general";"via3",#N/A,TRUE,"general"}</definedName>
    <definedName name="by" localSheetId="3" hidden="1">{"via1",#N/A,TRUE,"general";"via2",#N/A,TRUE,"general";"via3",#N/A,TRUE,"general"}</definedName>
    <definedName name="by" localSheetId="4" hidden="1">{"via1",#N/A,TRUE,"general";"via2",#N/A,TRUE,"general";"via3",#N/A,TRUE,"general"}</definedName>
    <definedName name="by" localSheetId="5" hidden="1">{"via1",#N/A,TRUE,"general";"via2",#N/A,TRUE,"general";"via3",#N/A,TRUE,"general"}</definedName>
    <definedName name="by" localSheetId="6" hidden="1">{"via1",#N/A,TRUE,"general";"via2",#N/A,TRUE,"general";"via3",#N/A,TRUE,"general"}</definedName>
    <definedName name="by" hidden="1">{"via1",#N/A,TRUE,"general";"via2",#N/A,TRUE,"general";"via3",#N/A,TRUE,"general"}</definedName>
    <definedName name="C_">#REF!</definedName>
    <definedName name="C90445L">#REF!</definedName>
    <definedName name="caa">#REF!</definedName>
    <definedName name="CABAL">[7]BASE!$D$399</definedName>
    <definedName name="Cable__10">'[20]LISTADO DE MATERIALES Y EQUIPOS'!$B$93</definedName>
    <definedName name="Cable__12">'[20]LISTADO DE MATERIALES Y EQUIPOS'!$B$94</definedName>
    <definedName name="Cable__14">'[20]LISTADO DE MATERIALES Y EQUIPOS'!$B$95</definedName>
    <definedName name="Caja_hexagonal_pvc">'[20]LISTADO DE MATERIALES Y EQUIPOS'!$B$124</definedName>
    <definedName name="CAJAC" localSheetId="6">#REF!</definedName>
    <definedName name="CAJAC">#REF!</definedName>
    <definedName name="CAJAV">[12]BASE!$D$398</definedName>
    <definedName name="CAJMI" localSheetId="6">#REF!</definedName>
    <definedName name="CAJMI">#REF!</definedName>
    <definedName name="CANAL">[7]BASE!$D$405</definedName>
    <definedName name="cancha" localSheetId="6">#REF!</definedName>
    <definedName name="cancha">#REF!</definedName>
    <definedName name="CANGU">[7]BASE!$D$455</definedName>
    <definedName name="CANT" localSheetId="6">#REF!</definedName>
    <definedName name="CANT">#REF!</definedName>
    <definedName name="Cantidad" localSheetId="6">#REF!</definedName>
    <definedName name="Cantidad">#REF!</definedName>
    <definedName name="CAP" localSheetId="6">#REF!</definedName>
    <definedName name="CAP">#REF!</definedName>
    <definedName name="capilla">#REF!</definedName>
    <definedName name="CARGAD">#REF!</definedName>
    <definedName name="CARGUER">[33]BASE!$D$392</definedName>
    <definedName name="CARRTA">[12]BASE!$D$421</definedName>
    <definedName name="Casa">[34]Hoja1!$A$4:$F$211</definedName>
    <definedName name="ccc">[35]BASE!#REF!</definedName>
    <definedName name="ccccc" localSheetId="1" hidden="1">{"TAB1",#N/A,TRUE,"GENERAL";"TAB2",#N/A,TRUE,"GENERAL";"TAB3",#N/A,TRUE,"GENERAL";"TAB4",#N/A,TRUE,"GENERAL";"TAB5",#N/A,TRUE,"GENERAL"}</definedName>
    <definedName name="ccccc" localSheetId="2" hidden="1">{"TAB1",#N/A,TRUE,"GENERAL";"TAB2",#N/A,TRUE,"GENERAL";"TAB3",#N/A,TRUE,"GENERAL";"TAB4",#N/A,TRUE,"GENERAL";"TAB5",#N/A,TRUE,"GENERAL"}</definedName>
    <definedName name="ccccc" localSheetId="3" hidden="1">{"TAB1",#N/A,TRUE,"GENERAL";"TAB2",#N/A,TRUE,"GENERAL";"TAB3",#N/A,TRUE,"GENERAL";"TAB4",#N/A,TRUE,"GENERAL";"TAB5",#N/A,TRUE,"GENERAL"}</definedName>
    <definedName name="ccccc" localSheetId="4" hidden="1">{"TAB1",#N/A,TRUE,"GENERAL";"TAB2",#N/A,TRUE,"GENERAL";"TAB3",#N/A,TRUE,"GENERAL";"TAB4",#N/A,TRUE,"GENERAL";"TAB5",#N/A,TRUE,"GENERAL"}</definedName>
    <definedName name="ccccc" localSheetId="5" hidden="1">{"TAB1",#N/A,TRUE,"GENERAL";"TAB2",#N/A,TRUE,"GENERAL";"TAB3",#N/A,TRUE,"GENERAL";"TAB4",#N/A,TRUE,"GENERAL";"TAB5",#N/A,TRUE,"GENERAL"}</definedName>
    <definedName name="ccccc" localSheetId="6" hidden="1">{"TAB1",#N/A,TRUE,"GENERAL";"TAB2",#N/A,TRUE,"GENERAL";"TAB3",#N/A,TRUE,"GENERAL";"TAB4",#N/A,TRUE,"GENERAL";"TAB5",#N/A,TRUE,"GENERAL"}</definedName>
    <definedName name="ccccc" hidden="1">{"TAB1",#N/A,TRUE,"GENERAL";"TAB2",#N/A,TRUE,"GENERAL";"TAB3",#N/A,TRUE,"GENERAL";"TAB4",#N/A,TRUE,"GENERAL";"TAB5",#N/A,TRUE,"GENERAL"}</definedName>
    <definedName name="ccto210">#REF!</definedName>
    <definedName name="cd">[36]Hoja1!$C$81</definedName>
    <definedName name="CD454JH">[7]BASE!$D$334</definedName>
    <definedName name="cdcdc" localSheetId="1" hidden="1">{"via1",#N/A,TRUE,"general";"via2",#N/A,TRUE,"general";"via3",#N/A,TRUE,"general"}</definedName>
    <definedName name="cdcdc" localSheetId="2" hidden="1">{"via1",#N/A,TRUE,"general";"via2",#N/A,TRUE,"general";"via3",#N/A,TRUE,"general"}</definedName>
    <definedName name="cdcdc" localSheetId="3" hidden="1">{"via1",#N/A,TRUE,"general";"via2",#N/A,TRUE,"general";"via3",#N/A,TRUE,"general"}</definedName>
    <definedName name="cdcdc" localSheetId="4" hidden="1">{"via1",#N/A,TRUE,"general";"via2",#N/A,TRUE,"general";"via3",#N/A,TRUE,"general"}</definedName>
    <definedName name="cdcdc" localSheetId="5" hidden="1">{"via1",#N/A,TRUE,"general";"via2",#N/A,TRUE,"general";"via3",#N/A,TRUE,"general"}</definedName>
    <definedName name="cdcdc" localSheetId="6" hidden="1">{"via1",#N/A,TRUE,"general";"via2",#N/A,TRUE,"general";"via3",#N/A,TRUE,"general"}</definedName>
    <definedName name="cdcdc" hidden="1">{"via1",#N/A,TRUE,"general";"via2",#N/A,TRUE,"general";"via3",#N/A,TRUE,"general"}</definedName>
    <definedName name="CDctrl">[27]CDItem!$G$8</definedName>
    <definedName name="ceerf" localSheetId="1" hidden="1">{"TAB1",#N/A,TRUE,"GENERAL";"TAB2",#N/A,TRUE,"GENERAL";"TAB3",#N/A,TRUE,"GENERAL";"TAB4",#N/A,TRUE,"GENERAL";"TAB5",#N/A,TRUE,"GENERAL"}</definedName>
    <definedName name="ceerf" localSheetId="2" hidden="1">{"TAB1",#N/A,TRUE,"GENERAL";"TAB2",#N/A,TRUE,"GENERAL";"TAB3",#N/A,TRUE,"GENERAL";"TAB4",#N/A,TRUE,"GENERAL";"TAB5",#N/A,TRUE,"GENERAL"}</definedName>
    <definedName name="ceerf" localSheetId="3" hidden="1">{"TAB1",#N/A,TRUE,"GENERAL";"TAB2",#N/A,TRUE,"GENERAL";"TAB3",#N/A,TRUE,"GENERAL";"TAB4",#N/A,TRUE,"GENERAL";"TAB5",#N/A,TRUE,"GENERAL"}</definedName>
    <definedName name="ceerf" localSheetId="4" hidden="1">{"TAB1",#N/A,TRUE,"GENERAL";"TAB2",#N/A,TRUE,"GENERAL";"TAB3",#N/A,TRUE,"GENERAL";"TAB4",#N/A,TRUE,"GENERAL";"TAB5",#N/A,TRUE,"GENERAL"}</definedName>
    <definedName name="ceerf" localSheetId="5" hidden="1">{"TAB1",#N/A,TRUE,"GENERAL";"TAB2",#N/A,TRUE,"GENERAL";"TAB3",#N/A,TRUE,"GENERAL";"TAB4",#N/A,TRUE,"GENERAL";"TAB5",#N/A,TRUE,"GENERAL"}</definedName>
    <definedName name="ceerf" localSheetId="6" hidden="1">{"TAB1",#N/A,TRUE,"GENERAL";"TAB2",#N/A,TRUE,"GENERAL";"TAB3",#N/A,TRUE,"GENERAL";"TAB4",#N/A,TRUE,"GENERAL";"TAB5",#N/A,TRUE,"GENERAL"}</definedName>
    <definedName name="ceerf" hidden="1">{"TAB1",#N/A,TRUE,"GENERAL";"TAB2",#N/A,TRUE,"GENERAL";"TAB3",#N/A,TRUE,"GENERAL";"TAB4",#N/A,TRUE,"GENERAL";"TAB5",#N/A,TRUE,"GENERAL"}</definedName>
    <definedName name="CEMEG">[16]BASE!$D$63</definedName>
    <definedName name="Cemento_Blanco">'[20]LISTADO DE MATERIALES Y EQUIPOS'!$B$11</definedName>
    <definedName name="CHAPA">[12]BASE!$D$348</definedName>
    <definedName name="CHAZO_PUNTILLA_ANCLAJES">'[20]LISTADO DE MATERIALES Y EQUIPOS'!$B$105</definedName>
    <definedName name="Cierrapuerta_hidraulico_ajustable_hasta_80_kilos">'[20]LISTADO DE MATERIALES Y EQUIPOS'!$B$90</definedName>
    <definedName name="CINTA_MALLA_ADHESIVA_X_90M">'[20]LISTADO DE MATERIALES Y EQUIPOS'!$B$107</definedName>
    <definedName name="CLAVO">[7]BASE!$D$77</definedName>
    <definedName name="CMMO">[7]BASE!$D$453</definedName>
    <definedName name="CMMOA">[37]BASE!$D$455</definedName>
    <definedName name="CO22JH">[12]BASE!$D$296</definedName>
    <definedName name="CO23JH">[12]BASE!$D$297</definedName>
    <definedName name="CO456JH" localSheetId="6">#REF!</definedName>
    <definedName name="CO456JH">#REF!</definedName>
    <definedName name="CO458JH">[12]BASE!$D$290</definedName>
    <definedName name="CO45S2" localSheetId="6">#REF!</definedName>
    <definedName name="CO45S2">#REF!</definedName>
    <definedName name="CO45S3" localSheetId="6">#REF!</definedName>
    <definedName name="CO45S3">#REF!</definedName>
    <definedName name="CO45S4">[12]BASE!$D$175</definedName>
    <definedName name="CO45S6" localSheetId="6">#REF!</definedName>
    <definedName name="CO45S6">#REF!</definedName>
    <definedName name="CO902JH">[12]BASE!$D$285</definedName>
    <definedName name="CO903JH">[12]BASE!$D$286</definedName>
    <definedName name="CO904JH">[7]BASE!$D$328</definedName>
    <definedName name="CO906JH">[7]BASE!$D$329</definedName>
    <definedName name="CO908JH">[12]BASE!$D$289</definedName>
    <definedName name="CO90S2" localSheetId="6">#REF!</definedName>
    <definedName name="CO90S2">#REF!</definedName>
    <definedName name="CO90S3" localSheetId="6">#REF!</definedName>
    <definedName name="CO90S3">#REF!</definedName>
    <definedName name="CO90S4">[7]BASE!$D$215</definedName>
    <definedName name="CO90S6">[7]BASE!$D$216</definedName>
    <definedName name="CO910JH" localSheetId="6">#REF!</definedName>
    <definedName name="CO910JH">#REF!</definedName>
    <definedName name="Cod" localSheetId="6">#REF!</definedName>
    <definedName name="Cod">#REF!</definedName>
    <definedName name="CÓDIGOS_EQUIPOS">'[31]INSUMOS EQUIPOS'!$A$8:$A$105</definedName>
    <definedName name="CÓDIGOS_MANO_DE_OBRA">'[31]INSUMOS MANO DE OBRA'!$A$8:$A$63</definedName>
    <definedName name="CÓDIGOS_MATERIALES">'[31]INSUMOS MATERIALES'!$A$9:$A$120</definedName>
    <definedName name="CÓDIGOS_SERVICIOS">'[31]INSUMOS SERVICIOS'!$A$8:$A$53</definedName>
    <definedName name="CÓDIGOS_TRANSPORTES">'[31]INSUMOS TRANSPORTES'!$A$8:$A$47</definedName>
    <definedName name="CODOS" localSheetId="6">#REF!</definedName>
    <definedName name="CODOS">#REF!</definedName>
    <definedName name="ColTap">'[15]Coloc. e Interc. Tapones'!$E$1:$E$65536</definedName>
    <definedName name="Combo_Sanitario_manantial_corona">'[20]LISTADO DE MATERIALES Y EQUIPOS'!$B$69</definedName>
    <definedName name="COMN1">[38]BASE!#REF!</definedName>
    <definedName name="COMPR">[12]BASE!$D$408</definedName>
    <definedName name="Conc.2000">'[20]APUS BASIC'!$G$165</definedName>
    <definedName name="Conc.2500">'[20]APUS BASIC'!$G$122</definedName>
    <definedName name="Conc.3000">'[20]APUS BASIC'!$G$80</definedName>
    <definedName name="CONM1">[16]BASE!$D$456</definedName>
    <definedName name="CONM2">[7]BASE!$D$457</definedName>
    <definedName name="CONMI">[38]BASE!#REF!</definedName>
    <definedName name="CONMX">[16]BASE!$D$505</definedName>
    <definedName name="COPIA" localSheetId="1">'1,1'!ERR</definedName>
    <definedName name="COPIA" localSheetId="2">'2,1'!ERR</definedName>
    <definedName name="COPIA" localSheetId="3">'2,2'!ERR</definedName>
    <definedName name="COPIA" localSheetId="4">'2,3'!ERR</definedName>
    <definedName name="COPIA" localSheetId="5">'2,4'!ERR</definedName>
    <definedName name="COPIA" localSheetId="6">AU!ERR</definedName>
    <definedName name="COPIA">[0]!ERR</definedName>
    <definedName name="copiao4" localSheetId="1">'1,1'!ERR</definedName>
    <definedName name="copiao4" localSheetId="2">'2,1'!ERR</definedName>
    <definedName name="copiao4" localSheetId="3">'2,2'!ERR</definedName>
    <definedName name="copiao4" localSheetId="4">'2,3'!ERR</definedName>
    <definedName name="copiao4" localSheetId="5">'2,4'!ERR</definedName>
    <definedName name="copiao4" localSheetId="6">AU!ERR</definedName>
    <definedName name="copiao4">[0]!ERR</definedName>
    <definedName name="corri" localSheetId="1">'1,1'!ERR</definedName>
    <definedName name="corri" localSheetId="2">'2,1'!ERR</definedName>
    <definedName name="corri" localSheetId="3">'2,2'!ERR</definedName>
    <definedName name="corri" localSheetId="4">'2,3'!ERR</definedName>
    <definedName name="corri" localSheetId="5">'2,4'!ERR</definedName>
    <definedName name="corri" localSheetId="6">AU!ERR</definedName>
    <definedName name="corri">[0]!ERR</definedName>
    <definedName name="CORTA">[7]BASE!$D$472</definedName>
    <definedName name="COST.ACERO">[39]APU!$I$399</definedName>
    <definedName name="cost.anden">[39]APU!$I$528</definedName>
    <definedName name="COST.BANCAPRISMA">[39]APU!$I$788</definedName>
    <definedName name="COST.BORDILLO">[39]APU!$I$485</definedName>
    <definedName name="COST.CONCRETO">[39]APU!$I$356</definedName>
    <definedName name="COST.CONFORM">[39]APU!$I$265</definedName>
    <definedName name="COST.EXCA">[39]APU!$I$91</definedName>
    <definedName name="COST.LOCALIZACION">[39]APU!$I$49</definedName>
    <definedName name="COST.MEJOR">[39]APU!$I$177</definedName>
    <definedName name="COST.REALCE">[39]APU!$I$442</definedName>
    <definedName name="cost.resalt">[39]APU!$I$657</definedName>
    <definedName name="COST.SEÑAL2">[39]APU!$I$831</definedName>
    <definedName name="cost.señalv">[39]APU!$I$614</definedName>
    <definedName name="COST.SUBBSE">[39]APU!$I$308</definedName>
    <definedName name="cost.tabletguia">[39]APU!$I$571</definedName>
    <definedName name="COST.TERRAPLEN">[39]APU!$I$222</definedName>
    <definedName name="COST.TRANS">[39]APU!$I$134</definedName>
    <definedName name="COST.TRANSPDEMO">[39]APU!$I$745</definedName>
    <definedName name="COSTODIRECTO" localSheetId="6">#REF!</definedName>
    <definedName name="COSTODIRECTO">#REF!</definedName>
    <definedName name="COSTOS">[40]TARIFAS!$A$1:$F$52</definedName>
    <definedName name="cota">'[41]Base de Diseño'!$A$1:$D$290</definedName>
    <definedName name="COTAS">[42]Hoja3!$A$5:$B$154</definedName>
    <definedName name="COYLL">[16]BASE!#REF!</definedName>
    <definedName name="cp">#REF!</definedName>
    <definedName name="CP452L" localSheetId="6">#REF!</definedName>
    <definedName name="CP452L">#REF!</definedName>
    <definedName name="CP453L">[12]BASE!$D$378</definedName>
    <definedName name="CP902L" localSheetId="6">#REF!</definedName>
    <definedName name="CP902L">#REF!</definedName>
    <definedName name="CP903L">[12]BASE!$D$377</definedName>
    <definedName name="CP904L" localSheetId="6">#REF!</definedName>
    <definedName name="CP904L">#REF!</definedName>
    <definedName name="CR22JH" localSheetId="6">#REF!</definedName>
    <definedName name="CR22JH">#REF!</definedName>
    <definedName name="CR42JH" localSheetId="6">#REF!</definedName>
    <definedName name="CR42JH">#REF!</definedName>
    <definedName name="CR44JH">#REF!</definedName>
    <definedName name="CRAS">#REF!</definedName>
    <definedName name="_xlnm.Criteria">[1]INSUMOS!#REF!</definedName>
    <definedName name="Criterios_IM">[1]INSUMOS!#REF!</definedName>
    <definedName name="CSIKA">[12]BASE!$D$330</definedName>
    <definedName name="CT070KG" localSheetId="6">#REF!</definedName>
    <definedName name="CT070KG">#REF!</definedName>
    <definedName name="CT080KG" localSheetId="6">#REF!</definedName>
    <definedName name="CT080KG">#REF!</definedName>
    <definedName name="CT110K" localSheetId="6">#REF!</definedName>
    <definedName name="CT110K">#REF!</definedName>
    <definedName name="CT110KG">#REF!</definedName>
    <definedName name="CT140K">#REF!</definedName>
    <definedName name="CT140KG">[7]BASE!$D$40</definedName>
    <definedName name="CT170KG">[6]BASE!$D$37</definedName>
    <definedName name="CT180K" localSheetId="6">#REF!</definedName>
    <definedName name="CT180K">#REF!</definedName>
    <definedName name="CT180KG">[7]BASE!$D$38</definedName>
    <definedName name="CT210K" localSheetId="6">#REF!</definedName>
    <definedName name="CT210K">#REF!</definedName>
    <definedName name="CT210KG">[7]BASE!$D$37</definedName>
    <definedName name="CT245K" localSheetId="6">#REF!</definedName>
    <definedName name="CT245K">#REF!</definedName>
    <definedName name="CT245KG">[7]BASE!$D$36</definedName>
    <definedName name="CTA" localSheetId="6">#REF!</definedName>
    <definedName name="CTA">#REF!</definedName>
    <definedName name="CUACON">#REF!</definedName>
    <definedName name="CUADRI1">#REF!</definedName>
    <definedName name="CUADRI2">#REF!</definedName>
    <definedName name="CUADRI3">#REF!</definedName>
    <definedName name="CUADRI4">#REF!</definedName>
    <definedName name="CUADRI5">#REF!</definedName>
    <definedName name="CUADRI6">#REF!</definedName>
    <definedName name="CUADRI7">#REF!</definedName>
    <definedName name="CUADRI9">#REF!</definedName>
    <definedName name="Cuadrilla_A">#REF!</definedName>
    <definedName name="Cuadrilla_B">#REF!</definedName>
    <definedName name="Cuadrilla_C">#REF!</definedName>
    <definedName name="Cuadrilla_D">#REF!</definedName>
    <definedName name="Cuadrilla_E">#REF!</definedName>
    <definedName name="Cuadrilla_G">#REF!</definedName>
    <definedName name="Cuadrilla_P">#REF!</definedName>
    <definedName name="Cuadrilla_T">#REF!</definedName>
    <definedName name="CUAER">#REF!</definedName>
    <definedName name="CUAL" localSheetId="1">'1,1'!ERR</definedName>
    <definedName name="CUAL" localSheetId="2">'2,1'!ERR</definedName>
    <definedName name="CUAL" localSheetId="3">'2,2'!ERR</definedName>
    <definedName name="CUAL" localSheetId="4">'2,3'!ERR</definedName>
    <definedName name="CUAL" localSheetId="5">'2,4'!ERR</definedName>
    <definedName name="CUAL" localSheetId="6">AU!ERR</definedName>
    <definedName name="CUAL">[0]!ERR</definedName>
    <definedName name="CUAMAM">#REF!</definedName>
    <definedName name="CUARTON">#REF!</definedName>
    <definedName name="CUATOPO">#REF!</definedName>
    <definedName name="Cubierta_Angulo_1_x1_x1_8">#REF!</definedName>
    <definedName name="Cubierta_Angulo_1_x1_x3_16">#REF!</definedName>
    <definedName name="Cubierta_Angulo_11_2_x11_2_x1_4">#REF!</definedName>
    <definedName name="Cubierta_Angulo_11_2_x11_2_x3_16">#REF!</definedName>
    <definedName name="Cubierta_Platina_21_2x21_2x1_8">#REF!</definedName>
    <definedName name="Cubierta_Platina_250mmx250mmx3_8">#REF!</definedName>
    <definedName name="Cubierta_Platina_380mmx200mmx3_8">#REF!</definedName>
    <definedName name="Cubierta_Soldadura">#REF!</definedName>
    <definedName name="CUBIERTATOTAL">#REF!</definedName>
    <definedName name="CUBS" localSheetId="6">#REF!</definedName>
    <definedName name="CUBS">#REF!</definedName>
    <definedName name="cUCA" localSheetId="6">#REF!</definedName>
    <definedName name="cUCA">#REF!</definedName>
    <definedName name="CUNET" localSheetId="1" hidden="1">{"via1",#N/A,TRUE,"general";"via2",#N/A,TRUE,"general";"via3",#N/A,TRUE,"general"}</definedName>
    <definedName name="CUNET" localSheetId="2" hidden="1">{"via1",#N/A,TRUE,"general";"via2",#N/A,TRUE,"general";"via3",#N/A,TRUE,"general"}</definedName>
    <definedName name="CUNET" localSheetId="3" hidden="1">{"via1",#N/A,TRUE,"general";"via2",#N/A,TRUE,"general";"via3",#N/A,TRUE,"general"}</definedName>
    <definedName name="CUNET" localSheetId="4" hidden="1">{"via1",#N/A,TRUE,"general";"via2",#N/A,TRUE,"general";"via3",#N/A,TRUE,"general"}</definedName>
    <definedName name="CUNET" localSheetId="5" hidden="1">{"via1",#N/A,TRUE,"general";"via2",#N/A,TRUE,"general";"via3",#N/A,TRUE,"general"}</definedName>
    <definedName name="CUNET" localSheetId="6" hidden="1">{"via1",#N/A,TRUE,"general";"via2",#N/A,TRUE,"general";"via3",#N/A,TRUE,"general"}</definedName>
    <definedName name="CUNET" hidden="1">{"via1",#N/A,TRUE,"general";"via2",#N/A,TRUE,"general";"via3",#N/A,TRUE,"general"}</definedName>
    <definedName name="Curva_conduit_pvc_1_2">'[20]LISTADO DE MATERIALES Y EQUIPOS'!$B$123</definedName>
    <definedName name="Curva_PVC_1">#REF!</definedName>
    <definedName name="Curva_PVC_1_2">#REF!</definedName>
    <definedName name="Curva_PVC_3_4">#REF!</definedName>
    <definedName name="cv" localSheetId="6">#REF!</definedName>
    <definedName name="cv">#REF!</definedName>
    <definedName name="CVa">'[15]Cambio de Valv.'!$E$1:$E$65536</definedName>
    <definedName name="cvfvd" localSheetId="1" hidden="1">{"via1",#N/A,TRUE,"general";"via2",#N/A,TRUE,"general";"via3",#N/A,TRUE,"general"}</definedName>
    <definedName name="cvfvd" localSheetId="2" hidden="1">{"via1",#N/A,TRUE,"general";"via2",#N/A,TRUE,"general";"via3",#N/A,TRUE,"general"}</definedName>
    <definedName name="cvfvd" localSheetId="3" hidden="1">{"via1",#N/A,TRUE,"general";"via2",#N/A,TRUE,"general";"via3",#N/A,TRUE,"general"}</definedName>
    <definedName name="cvfvd" localSheetId="4" hidden="1">{"via1",#N/A,TRUE,"general";"via2",#N/A,TRUE,"general";"via3",#N/A,TRUE,"general"}</definedName>
    <definedName name="cvfvd" localSheetId="5" hidden="1">{"via1",#N/A,TRUE,"general";"via2",#N/A,TRUE,"general";"via3",#N/A,TRUE,"general"}</definedName>
    <definedName name="cvfvd" localSheetId="6" hidden="1">{"via1",#N/A,TRUE,"general";"via2",#N/A,TRUE,"general";"via3",#N/A,TRUE,"general"}</definedName>
    <definedName name="cvfvd" hidden="1">{"via1",#N/A,TRUE,"general";"via2",#N/A,TRUE,"general";"via3",#N/A,TRUE,"general"}</definedName>
    <definedName name="cvn" localSheetId="1" hidden="1">{"TAB1",#N/A,TRUE,"GENERAL";"TAB2",#N/A,TRUE,"GENERAL";"TAB3",#N/A,TRUE,"GENERAL";"TAB4",#N/A,TRUE,"GENERAL";"TAB5",#N/A,TRUE,"GENERAL"}</definedName>
    <definedName name="cvn" localSheetId="2" hidden="1">{"TAB1",#N/A,TRUE,"GENERAL";"TAB2",#N/A,TRUE,"GENERAL";"TAB3",#N/A,TRUE,"GENERAL";"TAB4",#N/A,TRUE,"GENERAL";"TAB5",#N/A,TRUE,"GENERAL"}</definedName>
    <definedName name="cvn" localSheetId="3" hidden="1">{"TAB1",#N/A,TRUE,"GENERAL";"TAB2",#N/A,TRUE,"GENERAL";"TAB3",#N/A,TRUE,"GENERAL";"TAB4",#N/A,TRUE,"GENERAL";"TAB5",#N/A,TRUE,"GENERAL"}</definedName>
    <definedName name="cvn" localSheetId="4" hidden="1">{"TAB1",#N/A,TRUE,"GENERAL";"TAB2",#N/A,TRUE,"GENERAL";"TAB3",#N/A,TRUE,"GENERAL";"TAB4",#N/A,TRUE,"GENERAL";"TAB5",#N/A,TRUE,"GENERAL"}</definedName>
    <definedName name="cvn" localSheetId="5" hidden="1">{"TAB1",#N/A,TRUE,"GENERAL";"TAB2",#N/A,TRUE,"GENERAL";"TAB3",#N/A,TRUE,"GENERAL";"TAB4",#N/A,TRUE,"GENERAL";"TAB5",#N/A,TRUE,"GENERAL"}</definedName>
    <definedName name="cvn" localSheetId="6" hidden="1">{"TAB1",#N/A,TRUE,"GENERAL";"TAB2",#N/A,TRUE,"GENERAL";"TAB3",#N/A,TRUE,"GENERAL";"TAB4",#N/A,TRUE,"GENERAL";"TAB5",#N/A,TRUE,"GENERAL"}</definedName>
    <definedName name="cvn" hidden="1">{"TAB1",#N/A,TRUE,"GENERAL";"TAB2",#N/A,TRUE,"GENERAL";"TAB3",#N/A,TRUE,"GENERAL";"TAB4",#N/A,TRUE,"GENERAL";"TAB5",#N/A,TRUE,"GENERAL"}</definedName>
    <definedName name="CVXC" localSheetId="1" hidden="1">{"via1",#N/A,TRUE,"general";"via2",#N/A,TRUE,"general";"via3",#N/A,TRUE,"general"}</definedName>
    <definedName name="CVXC" localSheetId="2" hidden="1">{"via1",#N/A,TRUE,"general";"via2",#N/A,TRUE,"general";"via3",#N/A,TRUE,"general"}</definedName>
    <definedName name="CVXC" localSheetId="3" hidden="1">{"via1",#N/A,TRUE,"general";"via2",#N/A,TRUE,"general";"via3",#N/A,TRUE,"general"}</definedName>
    <definedName name="CVXC" localSheetId="4" hidden="1">{"via1",#N/A,TRUE,"general";"via2",#N/A,TRUE,"general";"via3",#N/A,TRUE,"general"}</definedName>
    <definedName name="CVXC" localSheetId="5" hidden="1">{"via1",#N/A,TRUE,"general";"via2",#N/A,TRUE,"general";"via3",#N/A,TRUE,"general"}</definedName>
    <definedName name="CVXC" localSheetId="6" hidden="1">{"via1",#N/A,TRUE,"general";"via2",#N/A,TRUE,"general";"via3",#N/A,TRUE,"general"}</definedName>
    <definedName name="CVXC" hidden="1">{"via1",#N/A,TRUE,"general";"via2",#N/A,TRUE,"general";"via3",#N/A,TRUE,"general"}</definedName>
    <definedName name="cx">#REF!</definedName>
    <definedName name="CYLL2">[12]BASE!$D$319</definedName>
    <definedName name="CYLL3">[12]BASE!$D$320</definedName>
    <definedName name="CYLL4">[12]BASE!$D$321</definedName>
    <definedName name="CYLL6" localSheetId="6">#REF!</definedName>
    <definedName name="CYLL6">#REF!</definedName>
    <definedName name="d" localSheetId="6" hidden="1">{"TAB1",#N/A,TRUE,"GENERAL";"TAB2",#N/A,TRUE,"GENERAL";"TAB3",#N/A,TRUE,"GENERAL";"TAB4",#N/A,TRUE,"GENERAL";"TAB5",#N/A,TRUE,"GENERAL"}</definedName>
    <definedName name="D">#REF!</definedName>
    <definedName name="dario">'[17]GPI 526'!#REF!</definedName>
    <definedName name="DASD" localSheetId="1" hidden="1">{"TAB1",#N/A,TRUE,"GENERAL";"TAB2",#N/A,TRUE,"GENERAL";"TAB3",#N/A,TRUE,"GENERAL";"TAB4",#N/A,TRUE,"GENERAL";"TAB5",#N/A,TRUE,"GENERAL"}</definedName>
    <definedName name="DASD" localSheetId="2" hidden="1">{"TAB1",#N/A,TRUE,"GENERAL";"TAB2",#N/A,TRUE,"GENERAL";"TAB3",#N/A,TRUE,"GENERAL";"TAB4",#N/A,TRUE,"GENERAL";"TAB5",#N/A,TRUE,"GENERAL"}</definedName>
    <definedName name="DASD" localSheetId="3" hidden="1">{"TAB1",#N/A,TRUE,"GENERAL";"TAB2",#N/A,TRUE,"GENERAL";"TAB3",#N/A,TRUE,"GENERAL";"TAB4",#N/A,TRUE,"GENERAL";"TAB5",#N/A,TRUE,"GENERAL"}</definedName>
    <definedName name="DASD" localSheetId="4" hidden="1">{"TAB1",#N/A,TRUE,"GENERAL";"TAB2",#N/A,TRUE,"GENERAL";"TAB3",#N/A,TRUE,"GENERAL";"TAB4",#N/A,TRUE,"GENERAL";"TAB5",#N/A,TRUE,"GENERAL"}</definedName>
    <definedName name="DASD" localSheetId="5" hidden="1">{"TAB1",#N/A,TRUE,"GENERAL";"TAB2",#N/A,TRUE,"GENERAL";"TAB3",#N/A,TRUE,"GENERAL";"TAB4",#N/A,TRUE,"GENERAL";"TAB5",#N/A,TRUE,"GENERAL"}</definedName>
    <definedName name="DASD" localSheetId="6" hidden="1">{"TAB1",#N/A,TRUE,"GENERAL";"TAB2",#N/A,TRUE,"GENERAL";"TAB3",#N/A,TRUE,"GENERAL";"TAB4",#N/A,TRUE,"GENERAL";"TAB5",#N/A,TRUE,"GENERAL"}</definedName>
    <definedName name="DASD" hidden="1">{"TAB1",#N/A,TRUE,"GENERAL";"TAB2",#N/A,TRUE,"GENERAL";"TAB3",#N/A,TRUE,"GENERAL";"TAB4",#N/A,TRUE,"GENERAL";"TAB5",#N/A,TRUE,"GENERAL"}</definedName>
    <definedName name="datos">#REF!</definedName>
    <definedName name="datos1">'[43]Base de Diseño'!$A$1:$D$204</definedName>
    <definedName name="dbfdfbi" localSheetId="1" hidden="1">{"TAB1",#N/A,TRUE,"GENERAL";"TAB2",#N/A,TRUE,"GENERAL";"TAB3",#N/A,TRUE,"GENERAL";"TAB4",#N/A,TRUE,"GENERAL";"TAB5",#N/A,TRUE,"GENERAL"}</definedName>
    <definedName name="dbfdfbi" localSheetId="2" hidden="1">{"TAB1",#N/A,TRUE,"GENERAL";"TAB2",#N/A,TRUE,"GENERAL";"TAB3",#N/A,TRUE,"GENERAL";"TAB4",#N/A,TRUE,"GENERAL";"TAB5",#N/A,TRUE,"GENERAL"}</definedName>
    <definedName name="dbfdfbi" localSheetId="3" hidden="1">{"TAB1",#N/A,TRUE,"GENERAL";"TAB2",#N/A,TRUE,"GENERAL";"TAB3",#N/A,TRUE,"GENERAL";"TAB4",#N/A,TRUE,"GENERAL";"TAB5",#N/A,TRUE,"GENERAL"}</definedName>
    <definedName name="dbfdfbi" localSheetId="4" hidden="1">{"TAB1",#N/A,TRUE,"GENERAL";"TAB2",#N/A,TRUE,"GENERAL";"TAB3",#N/A,TRUE,"GENERAL";"TAB4",#N/A,TRUE,"GENERAL";"TAB5",#N/A,TRUE,"GENERAL"}</definedName>
    <definedName name="dbfdfbi" localSheetId="5" hidden="1">{"TAB1",#N/A,TRUE,"GENERAL";"TAB2",#N/A,TRUE,"GENERAL";"TAB3",#N/A,TRUE,"GENERAL";"TAB4",#N/A,TRUE,"GENERAL";"TAB5",#N/A,TRUE,"GENERAL"}</definedName>
    <definedName name="dbfdfbi" localSheetId="6" hidden="1">{"TAB1",#N/A,TRUE,"GENERAL";"TAB2",#N/A,TRUE,"GENERAL";"TAB3",#N/A,TRUE,"GENERAL";"TAB4",#N/A,TRUE,"GENERAL";"TAB5",#N/A,TRUE,"GENERAL"}</definedName>
    <definedName name="dbfdfbi" hidden="1">{"TAB1",#N/A,TRUE,"GENERAL";"TAB2",#N/A,TRUE,"GENERAL";"TAB3",#N/A,TRUE,"GENERAL";"TAB4",#N/A,TRUE,"GENERAL";"TAB5",#N/A,TRUE,"GENERAL"}</definedName>
    <definedName name="Dbgcm">#REF!</definedName>
    <definedName name="dc">#REF!</definedName>
    <definedName name="Dcacm" localSheetId="6">#REF!</definedName>
    <definedName name="Dcacm">#REF!</definedName>
    <definedName name="DCF">#REF!</definedName>
    <definedName name="DCSDCTV" localSheetId="1" hidden="1">{"via1",#N/A,TRUE,"general";"via2",#N/A,TRUE,"general";"via3",#N/A,TRUE,"general"}</definedName>
    <definedName name="DCSDCTV" localSheetId="2" hidden="1">{"via1",#N/A,TRUE,"general";"via2",#N/A,TRUE,"general";"via3",#N/A,TRUE,"general"}</definedName>
    <definedName name="DCSDCTV" localSheetId="3" hidden="1">{"via1",#N/A,TRUE,"general";"via2",#N/A,TRUE,"general";"via3",#N/A,TRUE,"general"}</definedName>
    <definedName name="DCSDCTV" localSheetId="4" hidden="1">{"via1",#N/A,TRUE,"general";"via2",#N/A,TRUE,"general";"via3",#N/A,TRUE,"general"}</definedName>
    <definedName name="DCSDCTV" localSheetId="5" hidden="1">{"via1",#N/A,TRUE,"general";"via2",#N/A,TRUE,"general";"via3",#N/A,TRUE,"general"}</definedName>
    <definedName name="DCSDCTV" localSheetId="6" hidden="1">{"via1",#N/A,TRUE,"general";"via2",#N/A,TRUE,"general";"via3",#N/A,TRUE,"general"}</definedName>
    <definedName name="DCSDCTV" hidden="1">{"via1",#N/A,TRUE,"general";"via2",#N/A,TRUE,"general";"via3",#N/A,TRUE,"general"}</definedName>
    <definedName name="dd" localSheetId="6">#REF!</definedName>
    <definedName name="dd">#REF!</definedName>
    <definedName name="ddd" localSheetId="1" hidden="1">{"via1",#N/A,TRUE,"general";"via2",#N/A,TRUE,"general";"via3",#N/A,TRUE,"general"}</definedName>
    <definedName name="ddd" localSheetId="2" hidden="1">{"via1",#N/A,TRUE,"general";"via2",#N/A,TRUE,"general";"via3",#N/A,TRUE,"general"}</definedName>
    <definedName name="ddd" localSheetId="3" hidden="1">{"via1",#N/A,TRUE,"general";"via2",#N/A,TRUE,"general";"via3",#N/A,TRUE,"general"}</definedName>
    <definedName name="ddd" localSheetId="4" hidden="1">{"via1",#N/A,TRUE,"general";"via2",#N/A,TRUE,"general";"via3",#N/A,TRUE,"general"}</definedName>
    <definedName name="ddd" localSheetId="5" hidden="1">{"via1",#N/A,TRUE,"general";"via2",#N/A,TRUE,"general";"via3",#N/A,TRUE,"general"}</definedName>
    <definedName name="ddd" localSheetId="6" hidden="1">{"via1",#N/A,TRUE,"general";"via2",#N/A,TRUE,"general";"via3",#N/A,TRUE,"general"}</definedName>
    <definedName name="ddd" hidden="1">{"via1",#N/A,TRUE,"general";"via2",#N/A,TRUE,"general";"via3",#N/A,TRUE,"general"}</definedName>
    <definedName name="ddddt" localSheetId="1" hidden="1">{"via1",#N/A,TRUE,"general";"via2",#N/A,TRUE,"general";"via3",#N/A,TRUE,"general"}</definedName>
    <definedName name="ddddt" localSheetId="2" hidden="1">{"via1",#N/A,TRUE,"general";"via2",#N/A,TRUE,"general";"via3",#N/A,TRUE,"general"}</definedName>
    <definedName name="ddddt" localSheetId="3" hidden="1">{"via1",#N/A,TRUE,"general";"via2",#N/A,TRUE,"general";"via3",#N/A,TRUE,"general"}</definedName>
    <definedName name="ddddt" localSheetId="4" hidden="1">{"via1",#N/A,TRUE,"general";"via2",#N/A,TRUE,"general";"via3",#N/A,TRUE,"general"}</definedName>
    <definedName name="ddddt" localSheetId="5" hidden="1">{"via1",#N/A,TRUE,"general";"via2",#N/A,TRUE,"general";"via3",#N/A,TRUE,"general"}</definedName>
    <definedName name="ddddt" localSheetId="6" hidden="1">{"via1",#N/A,TRUE,"general";"via2",#N/A,TRUE,"general";"via3",#N/A,TRUE,"general"}</definedName>
    <definedName name="ddddt" hidden="1">{"via1",#N/A,TRUE,"general";"via2",#N/A,TRUE,"general";"via3",#N/A,TRUE,"general"}</definedName>
    <definedName name="ddewdw" localSheetId="1" hidden="1">{"TAB1",#N/A,TRUE,"GENERAL";"TAB2",#N/A,TRUE,"GENERAL";"TAB3",#N/A,TRUE,"GENERAL";"TAB4",#N/A,TRUE,"GENERAL";"TAB5",#N/A,TRUE,"GENERAL"}</definedName>
    <definedName name="ddewdw" localSheetId="2" hidden="1">{"TAB1",#N/A,TRUE,"GENERAL";"TAB2",#N/A,TRUE,"GENERAL";"TAB3",#N/A,TRUE,"GENERAL";"TAB4",#N/A,TRUE,"GENERAL";"TAB5",#N/A,TRUE,"GENERAL"}</definedName>
    <definedName name="ddewdw" localSheetId="3" hidden="1">{"TAB1",#N/A,TRUE,"GENERAL";"TAB2",#N/A,TRUE,"GENERAL";"TAB3",#N/A,TRUE,"GENERAL";"TAB4",#N/A,TRUE,"GENERAL";"TAB5",#N/A,TRUE,"GENERAL"}</definedName>
    <definedName name="ddewdw" localSheetId="4" hidden="1">{"TAB1",#N/A,TRUE,"GENERAL";"TAB2",#N/A,TRUE,"GENERAL";"TAB3",#N/A,TRUE,"GENERAL";"TAB4",#N/A,TRUE,"GENERAL";"TAB5",#N/A,TRUE,"GENERAL"}</definedName>
    <definedName name="ddewdw" localSheetId="5" hidden="1">{"TAB1",#N/A,TRUE,"GENERAL";"TAB2",#N/A,TRUE,"GENERAL";"TAB3",#N/A,TRUE,"GENERAL";"TAB4",#N/A,TRUE,"GENERAL";"TAB5",#N/A,TRUE,"GENERAL"}</definedName>
    <definedName name="ddewdw" localSheetId="6" hidden="1">{"TAB1",#N/A,TRUE,"GENERAL";"TAB2",#N/A,TRUE,"GENERAL";"TAB3",#N/A,TRUE,"GENERAL";"TAB4",#N/A,TRUE,"GENERAL";"TAB5",#N/A,TRUE,"GENERAL"}</definedName>
    <definedName name="ddewdw" hidden="1">{"TAB1",#N/A,TRUE,"GENERAL";"TAB2",#N/A,TRUE,"GENERAL";"TAB3",#N/A,TRUE,"GENERAL";"TAB4",#N/A,TRUE,"GENERAL";"TAB5",#N/A,TRUE,"GENERAL"}</definedName>
    <definedName name="ddfdh" localSheetId="1" hidden="1">{"TAB1",#N/A,TRUE,"GENERAL";"TAB2",#N/A,TRUE,"GENERAL";"TAB3",#N/A,TRUE,"GENERAL";"TAB4",#N/A,TRUE,"GENERAL";"TAB5",#N/A,TRUE,"GENERAL"}</definedName>
    <definedName name="ddfdh" localSheetId="2" hidden="1">{"TAB1",#N/A,TRUE,"GENERAL";"TAB2",#N/A,TRUE,"GENERAL";"TAB3",#N/A,TRUE,"GENERAL";"TAB4",#N/A,TRUE,"GENERAL";"TAB5",#N/A,TRUE,"GENERAL"}</definedName>
    <definedName name="ddfdh" localSheetId="3" hidden="1">{"TAB1",#N/A,TRUE,"GENERAL";"TAB2",#N/A,TRUE,"GENERAL";"TAB3",#N/A,TRUE,"GENERAL";"TAB4",#N/A,TRUE,"GENERAL";"TAB5",#N/A,TRUE,"GENERAL"}</definedName>
    <definedName name="ddfdh" localSheetId="4" hidden="1">{"TAB1",#N/A,TRUE,"GENERAL";"TAB2",#N/A,TRUE,"GENERAL";"TAB3",#N/A,TRUE,"GENERAL";"TAB4",#N/A,TRUE,"GENERAL";"TAB5",#N/A,TRUE,"GENERAL"}</definedName>
    <definedName name="ddfdh" localSheetId="5" hidden="1">{"TAB1",#N/A,TRUE,"GENERAL";"TAB2",#N/A,TRUE,"GENERAL";"TAB3",#N/A,TRUE,"GENERAL";"TAB4",#N/A,TRUE,"GENERAL";"TAB5",#N/A,TRUE,"GENERAL"}</definedName>
    <definedName name="ddfdh" localSheetId="6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localSheetId="1" hidden="1">{"TAB1",#N/A,TRUE,"GENERAL";"TAB2",#N/A,TRUE,"GENERAL";"TAB3",#N/A,TRUE,"GENERAL";"TAB4",#N/A,TRUE,"GENERAL";"TAB5",#N/A,TRUE,"GENERAL"}</definedName>
    <definedName name="DDGSDP" localSheetId="2" hidden="1">{"TAB1",#N/A,TRUE,"GENERAL";"TAB2",#N/A,TRUE,"GENERAL";"TAB3",#N/A,TRUE,"GENERAL";"TAB4",#N/A,TRUE,"GENERAL";"TAB5",#N/A,TRUE,"GENERAL"}</definedName>
    <definedName name="DDGSDP" localSheetId="3" hidden="1">{"TAB1",#N/A,TRUE,"GENERAL";"TAB2",#N/A,TRUE,"GENERAL";"TAB3",#N/A,TRUE,"GENERAL";"TAB4",#N/A,TRUE,"GENERAL";"TAB5",#N/A,TRUE,"GENERAL"}</definedName>
    <definedName name="DDGSDP" localSheetId="4" hidden="1">{"TAB1",#N/A,TRUE,"GENERAL";"TAB2",#N/A,TRUE,"GENERAL";"TAB3",#N/A,TRUE,"GENERAL";"TAB4",#N/A,TRUE,"GENERAL";"TAB5",#N/A,TRUE,"GENERAL"}</definedName>
    <definedName name="DDGSDP" localSheetId="5" hidden="1">{"TAB1",#N/A,TRUE,"GENERAL";"TAB2",#N/A,TRUE,"GENERAL";"TAB3",#N/A,TRUE,"GENERAL";"TAB4",#N/A,TRUE,"GENERAL";"TAB5",#N/A,TRUE,"GENERAL"}</definedName>
    <definedName name="DDGSDP" localSheetId="6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eded" localSheetId="1" hidden="1">{"TAB1",#N/A,TRUE,"GENERAL";"TAB2",#N/A,TRUE,"GENERAL";"TAB3",#N/A,TRUE,"GENERAL";"TAB4",#N/A,TRUE,"GENERAL";"TAB5",#N/A,TRUE,"GENERAL"}</definedName>
    <definedName name="deded" localSheetId="2" hidden="1">{"TAB1",#N/A,TRUE,"GENERAL";"TAB2",#N/A,TRUE,"GENERAL";"TAB3",#N/A,TRUE,"GENERAL";"TAB4",#N/A,TRUE,"GENERAL";"TAB5",#N/A,TRUE,"GENERAL"}</definedName>
    <definedName name="deded" localSheetId="3" hidden="1">{"TAB1",#N/A,TRUE,"GENERAL";"TAB2",#N/A,TRUE,"GENERAL";"TAB3",#N/A,TRUE,"GENERAL";"TAB4",#N/A,TRUE,"GENERAL";"TAB5",#N/A,TRUE,"GENERAL"}</definedName>
    <definedName name="deded" localSheetId="4" hidden="1">{"TAB1",#N/A,TRUE,"GENERAL";"TAB2",#N/A,TRUE,"GENERAL";"TAB3",#N/A,TRUE,"GENERAL";"TAB4",#N/A,TRUE,"GENERAL";"TAB5",#N/A,TRUE,"GENERAL"}</definedName>
    <definedName name="deded" localSheetId="5" hidden="1">{"TAB1",#N/A,TRUE,"GENERAL";"TAB2",#N/A,TRUE,"GENERAL";"TAB3",#N/A,TRUE,"GENERAL";"TAB4",#N/A,TRUE,"GENERAL";"TAB5",#N/A,TRUE,"GENERAL"}</definedName>
    <definedName name="deded" localSheetId="6" hidden="1">{"TAB1",#N/A,TRUE,"GENERAL";"TAB2",#N/A,TRUE,"GENERAL";"TAB3",#N/A,TRUE,"GENERAL";"TAB4",#N/A,TRUE,"GENERAL";"TAB5",#N/A,TRUE,"GENERAL"}</definedName>
    <definedName name="deded" hidden="1">{"TAB1",#N/A,TRUE,"GENERAL";"TAB2",#N/A,TRUE,"GENERAL";"TAB3",#N/A,TRUE,"GENERAL";"TAB4",#N/A,TRUE,"GENERAL";"TAB5",#N/A,TRUE,"GENERAL"}</definedName>
    <definedName name="defd" localSheetId="1" hidden="1">{"via1",#N/A,TRUE,"general";"via2",#N/A,TRUE,"general";"via3",#N/A,TRUE,"general"}</definedName>
    <definedName name="defd" localSheetId="2" hidden="1">{"via1",#N/A,TRUE,"general";"via2",#N/A,TRUE,"general";"via3",#N/A,TRUE,"general"}</definedName>
    <definedName name="defd" localSheetId="3" hidden="1">{"via1",#N/A,TRUE,"general";"via2",#N/A,TRUE,"general";"via3",#N/A,TRUE,"general"}</definedName>
    <definedName name="defd" localSheetId="4" hidden="1">{"via1",#N/A,TRUE,"general";"via2",#N/A,TRUE,"general";"via3",#N/A,TRUE,"general"}</definedName>
    <definedName name="defd" localSheetId="5" hidden="1">{"via1",#N/A,TRUE,"general";"via2",#N/A,TRUE,"general";"via3",#N/A,TRUE,"general"}</definedName>
    <definedName name="defd" localSheetId="6" hidden="1">{"via1",#N/A,TRUE,"general";"via2",#N/A,TRUE,"general";"via3",#N/A,TRUE,"general"}</definedName>
    <definedName name="defd" hidden="1">{"via1",#N/A,TRUE,"general";"via2",#N/A,TRUE,"general";"via3",#N/A,TRUE,"general"}</definedName>
    <definedName name="demanto">#REF!</definedName>
    <definedName name="DEMOLICION">[39]APU!$I$702</definedName>
    <definedName name="des" localSheetId="1">Mano de [44]obra!$G$8:$G$8</definedName>
    <definedName name="des" localSheetId="2">Mano de [44]obra!$G$8:$G$8</definedName>
    <definedName name="des" localSheetId="3">Mano de [44]obra!$G$8:$G$8</definedName>
    <definedName name="des" localSheetId="4">Mano de [44]obra!$G$8:$G$8</definedName>
    <definedName name="des" localSheetId="5">Mano de [44]obra!$G$8:$G$8</definedName>
    <definedName name="des" localSheetId="6">Mano de [44]obra!$G$8:$G$8</definedName>
    <definedName name="des">Mano de [44]obra!$G$8:$G$8</definedName>
    <definedName name="DESCAPOTOT">#REF!</definedName>
    <definedName name="DESCRIPCION_EQUIPO">[45]Equipos!$B$4:$B$60</definedName>
    <definedName name="design">'[46]Design (3)'!$A$12:$CM$71</definedName>
    <definedName name="design2">[46]Design!$A$24:$CM$66</definedName>
    <definedName name="DEX" localSheetId="6">#REF!</definedName>
    <definedName name="DEX">#REF!</definedName>
    <definedName name="DF" localSheetId="6">#REF!</definedName>
    <definedName name="DF">#REF!</definedName>
    <definedName name="dfa" localSheetId="1" hidden="1">{"TAB1",#N/A,TRUE,"GENERAL";"TAB2",#N/A,TRUE,"GENERAL";"TAB3",#N/A,TRUE,"GENERAL";"TAB4",#N/A,TRUE,"GENERAL";"TAB5",#N/A,TRUE,"GENERAL"}</definedName>
    <definedName name="dfa" localSheetId="2" hidden="1">{"TAB1",#N/A,TRUE,"GENERAL";"TAB2",#N/A,TRUE,"GENERAL";"TAB3",#N/A,TRUE,"GENERAL";"TAB4",#N/A,TRUE,"GENERAL";"TAB5",#N/A,TRUE,"GENERAL"}</definedName>
    <definedName name="dfa" localSheetId="3" hidden="1">{"TAB1",#N/A,TRUE,"GENERAL";"TAB2",#N/A,TRUE,"GENERAL";"TAB3",#N/A,TRUE,"GENERAL";"TAB4",#N/A,TRUE,"GENERAL";"TAB5",#N/A,TRUE,"GENERAL"}</definedName>
    <definedName name="dfa" localSheetId="4" hidden="1">{"TAB1",#N/A,TRUE,"GENERAL";"TAB2",#N/A,TRUE,"GENERAL";"TAB3",#N/A,TRUE,"GENERAL";"TAB4",#N/A,TRUE,"GENERAL";"TAB5",#N/A,TRUE,"GENERAL"}</definedName>
    <definedName name="dfa" localSheetId="5" hidden="1">{"TAB1",#N/A,TRUE,"GENERAL";"TAB2",#N/A,TRUE,"GENERAL";"TAB3",#N/A,TRUE,"GENERAL";"TAB4",#N/A,TRUE,"GENERAL";"TAB5",#N/A,TRUE,"GENERAL"}</definedName>
    <definedName name="dfa" localSheetId="6" hidden="1">{"TAB1",#N/A,TRUE,"GENERAL";"TAB2",#N/A,TRUE,"GENERAL";"TAB3",#N/A,TRUE,"GENERAL";"TAB4",#N/A,TRUE,"GENERAL";"TAB5",#N/A,TRUE,"GENERAL"}</definedName>
    <definedName name="dfa" hidden="1">{"TAB1",#N/A,TRUE,"GENERAL";"TAB2",#N/A,TRUE,"GENERAL";"TAB3",#N/A,TRUE,"GENERAL";"TAB4",#N/A,TRUE,"GENERAL";"TAB5",#N/A,TRUE,"GENERAL"}</definedName>
    <definedName name="dfasd" localSheetId="1" hidden="1">{"TAB1",#N/A,TRUE,"GENERAL";"TAB2",#N/A,TRUE,"GENERAL";"TAB3",#N/A,TRUE,"GENERAL";"TAB4",#N/A,TRUE,"GENERAL";"TAB5",#N/A,TRUE,"GENERAL"}</definedName>
    <definedName name="dfasd" localSheetId="2" hidden="1">{"TAB1",#N/A,TRUE,"GENERAL";"TAB2",#N/A,TRUE,"GENERAL";"TAB3",#N/A,TRUE,"GENERAL";"TAB4",#N/A,TRUE,"GENERAL";"TAB5",#N/A,TRUE,"GENERAL"}</definedName>
    <definedName name="dfasd" localSheetId="3" hidden="1">{"TAB1",#N/A,TRUE,"GENERAL";"TAB2",#N/A,TRUE,"GENERAL";"TAB3",#N/A,TRUE,"GENERAL";"TAB4",#N/A,TRUE,"GENERAL";"TAB5",#N/A,TRUE,"GENERAL"}</definedName>
    <definedName name="dfasd" localSheetId="4" hidden="1">{"TAB1",#N/A,TRUE,"GENERAL";"TAB2",#N/A,TRUE,"GENERAL";"TAB3",#N/A,TRUE,"GENERAL";"TAB4",#N/A,TRUE,"GENERAL";"TAB5",#N/A,TRUE,"GENERAL"}</definedName>
    <definedName name="dfasd" localSheetId="5" hidden="1">{"TAB1",#N/A,TRUE,"GENERAL";"TAB2",#N/A,TRUE,"GENERAL";"TAB3",#N/A,TRUE,"GENERAL";"TAB4",#N/A,TRUE,"GENERAL";"TAB5",#N/A,TRUE,"GENERAL"}</definedName>
    <definedName name="dfasd" localSheetId="6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localSheetId="1" hidden="1">{"via1",#N/A,TRUE,"general";"via2",#N/A,TRUE,"general";"via3",#N/A,TRUE,"general"}</definedName>
    <definedName name="DFBNJ" localSheetId="2" hidden="1">{"via1",#N/A,TRUE,"general";"via2",#N/A,TRUE,"general";"via3",#N/A,TRUE,"general"}</definedName>
    <definedName name="DFBNJ" localSheetId="3" hidden="1">{"via1",#N/A,TRUE,"general";"via2",#N/A,TRUE,"general";"via3",#N/A,TRUE,"general"}</definedName>
    <definedName name="DFBNJ" localSheetId="4" hidden="1">{"via1",#N/A,TRUE,"general";"via2",#N/A,TRUE,"general";"via3",#N/A,TRUE,"general"}</definedName>
    <definedName name="DFBNJ" localSheetId="5" hidden="1">{"via1",#N/A,TRUE,"general";"via2",#N/A,TRUE,"general";"via3",#N/A,TRUE,"general"}</definedName>
    <definedName name="DFBNJ" localSheetId="6" hidden="1">{"via1",#N/A,TRUE,"general";"via2",#N/A,TRUE,"general";"via3",#N/A,TRUE,"general"}</definedName>
    <definedName name="DFBNJ" hidden="1">{"via1",#N/A,TRUE,"general";"via2",#N/A,TRUE,"general";"via3",#N/A,TRUE,"general"}</definedName>
    <definedName name="dfds" localSheetId="1" hidden="1">{"TAB1",#N/A,TRUE,"GENERAL";"TAB2",#N/A,TRUE,"GENERAL";"TAB3",#N/A,TRUE,"GENERAL";"TAB4",#N/A,TRUE,"GENERAL";"TAB5",#N/A,TRUE,"GENERAL"}</definedName>
    <definedName name="dfds" localSheetId="2" hidden="1">{"TAB1",#N/A,TRUE,"GENERAL";"TAB2",#N/A,TRUE,"GENERAL";"TAB3",#N/A,TRUE,"GENERAL";"TAB4",#N/A,TRUE,"GENERAL";"TAB5",#N/A,TRUE,"GENERAL"}</definedName>
    <definedName name="dfds" localSheetId="3" hidden="1">{"TAB1",#N/A,TRUE,"GENERAL";"TAB2",#N/A,TRUE,"GENERAL";"TAB3",#N/A,TRUE,"GENERAL";"TAB4",#N/A,TRUE,"GENERAL";"TAB5",#N/A,TRUE,"GENERAL"}</definedName>
    <definedName name="dfds" localSheetId="4" hidden="1">{"TAB1",#N/A,TRUE,"GENERAL";"TAB2",#N/A,TRUE,"GENERAL";"TAB3",#N/A,TRUE,"GENERAL";"TAB4",#N/A,TRUE,"GENERAL";"TAB5",#N/A,TRUE,"GENERAL"}</definedName>
    <definedName name="dfds" localSheetId="5" hidden="1">{"TAB1",#N/A,TRUE,"GENERAL";"TAB2",#N/A,TRUE,"GENERAL";"TAB3",#N/A,TRUE,"GENERAL";"TAB4",#N/A,TRUE,"GENERAL";"TAB5",#N/A,TRUE,"GENERAL"}</definedName>
    <definedName name="dfds" localSheetId="6" hidden="1">{"TAB1",#N/A,TRUE,"GENERAL";"TAB2",#N/A,TRUE,"GENERAL";"TAB3",#N/A,TRUE,"GENERAL";"TAB4",#N/A,TRUE,"GENERAL";"TAB5",#N/A,TRUE,"GENERAL"}</definedName>
    <definedName name="dfds" hidden="1">{"TAB1",#N/A,TRUE,"GENERAL";"TAB2",#N/A,TRUE,"GENERAL";"TAB3",#N/A,TRUE,"GENERAL";"TAB4",#N/A,TRUE,"GENERAL";"TAB5",#N/A,TRUE,"GENERAL"}</definedName>
    <definedName name="dfdsfi" localSheetId="1" hidden="1">{"via1",#N/A,TRUE,"general";"via2",#N/A,TRUE,"general";"via3",#N/A,TRUE,"general"}</definedName>
    <definedName name="dfdsfi" localSheetId="2" hidden="1">{"via1",#N/A,TRUE,"general";"via2",#N/A,TRUE,"general";"via3",#N/A,TRUE,"general"}</definedName>
    <definedName name="dfdsfi" localSheetId="3" hidden="1">{"via1",#N/A,TRUE,"general";"via2",#N/A,TRUE,"general";"via3",#N/A,TRUE,"general"}</definedName>
    <definedName name="dfdsfi" localSheetId="4" hidden="1">{"via1",#N/A,TRUE,"general";"via2",#N/A,TRUE,"general";"via3",#N/A,TRUE,"general"}</definedName>
    <definedName name="dfdsfi" localSheetId="5" hidden="1">{"via1",#N/A,TRUE,"general";"via2",#N/A,TRUE,"general";"via3",#N/A,TRUE,"general"}</definedName>
    <definedName name="dfdsfi" localSheetId="6" hidden="1">{"via1",#N/A,TRUE,"general";"via2",#N/A,TRUE,"general";"via3",#N/A,TRUE,"general"}</definedName>
    <definedName name="dfdsfi" hidden="1">{"via1",#N/A,TRUE,"general";"via2",#N/A,TRUE,"general";"via3",#N/A,TRUE,"general"}</definedName>
    <definedName name="dffffe" localSheetId="1" hidden="1">{"TAB1",#N/A,TRUE,"GENERAL";"TAB2",#N/A,TRUE,"GENERAL";"TAB3",#N/A,TRUE,"GENERAL";"TAB4",#N/A,TRUE,"GENERAL";"TAB5",#N/A,TRUE,"GENERAL"}</definedName>
    <definedName name="dffffe" localSheetId="2" hidden="1">{"TAB1",#N/A,TRUE,"GENERAL";"TAB2",#N/A,TRUE,"GENERAL";"TAB3",#N/A,TRUE,"GENERAL";"TAB4",#N/A,TRUE,"GENERAL";"TAB5",#N/A,TRUE,"GENERAL"}</definedName>
    <definedName name="dffffe" localSheetId="3" hidden="1">{"TAB1",#N/A,TRUE,"GENERAL";"TAB2",#N/A,TRUE,"GENERAL";"TAB3",#N/A,TRUE,"GENERAL";"TAB4",#N/A,TRUE,"GENERAL";"TAB5",#N/A,TRUE,"GENERAL"}</definedName>
    <definedName name="dffffe" localSheetId="4" hidden="1">{"TAB1",#N/A,TRUE,"GENERAL";"TAB2",#N/A,TRUE,"GENERAL";"TAB3",#N/A,TRUE,"GENERAL";"TAB4",#N/A,TRUE,"GENERAL";"TAB5",#N/A,TRUE,"GENERAL"}</definedName>
    <definedName name="dffffe" localSheetId="5" hidden="1">{"TAB1",#N/A,TRUE,"GENERAL";"TAB2",#N/A,TRUE,"GENERAL";"TAB3",#N/A,TRUE,"GENERAL";"TAB4",#N/A,TRUE,"GENERAL";"TAB5",#N/A,TRUE,"GENERAL"}</definedName>
    <definedName name="dffffe" localSheetId="6" hidden="1">{"TAB1",#N/A,TRUE,"GENERAL";"TAB2",#N/A,TRUE,"GENERAL";"TAB3",#N/A,TRUE,"GENERAL";"TAB4",#N/A,TRUE,"GENERAL";"TAB5",#N/A,TRUE,"GENERAL"}</definedName>
    <definedName name="dffffe" hidden="1">{"TAB1",#N/A,TRUE,"GENERAL";"TAB2",#N/A,TRUE,"GENERAL";"TAB3",#N/A,TRUE,"GENERAL";"TAB4",#N/A,TRUE,"GENERAL";"TAB5",#N/A,TRUE,"GENERAL"}</definedName>
    <definedName name="DFG" localSheetId="1" hidden="1">{"via1",#N/A,TRUE,"general";"via2",#N/A,TRUE,"general";"via3",#N/A,TRUE,"general"}</definedName>
    <definedName name="DFG" localSheetId="2" hidden="1">{"via1",#N/A,TRUE,"general";"via2",#N/A,TRUE,"general";"via3",#N/A,TRUE,"general"}</definedName>
    <definedName name="DFG" localSheetId="3" hidden="1">{"via1",#N/A,TRUE,"general";"via2",#N/A,TRUE,"general";"via3",#N/A,TRUE,"general"}</definedName>
    <definedName name="DFG" localSheetId="4" hidden="1">{"via1",#N/A,TRUE,"general";"via2",#N/A,TRUE,"general";"via3",#N/A,TRUE,"general"}</definedName>
    <definedName name="DFG" localSheetId="5" hidden="1">{"via1",#N/A,TRUE,"general";"via2",#N/A,TRUE,"general";"via3",#N/A,TRUE,"general"}</definedName>
    <definedName name="DFG" localSheetId="6" hidden="1">{"via1",#N/A,TRUE,"general";"via2",#N/A,TRUE,"general";"via3",#N/A,TRUE,"general"}</definedName>
    <definedName name="DFG" hidden="1">{"via1",#N/A,TRUE,"general";"via2",#N/A,TRUE,"general";"via3",#N/A,TRUE,"general"}</definedName>
    <definedName name="DFGBHJ" localSheetId="1" hidden="1">{"via1",#N/A,TRUE,"general";"via2",#N/A,TRUE,"general";"via3",#N/A,TRUE,"general"}</definedName>
    <definedName name="DFGBHJ" localSheetId="2" hidden="1">{"via1",#N/A,TRUE,"general";"via2",#N/A,TRUE,"general";"via3",#N/A,TRUE,"general"}</definedName>
    <definedName name="DFGBHJ" localSheetId="3" hidden="1">{"via1",#N/A,TRUE,"general";"via2",#N/A,TRUE,"general";"via3",#N/A,TRUE,"general"}</definedName>
    <definedName name="DFGBHJ" localSheetId="4" hidden="1">{"via1",#N/A,TRUE,"general";"via2",#N/A,TRUE,"general";"via3",#N/A,TRUE,"general"}</definedName>
    <definedName name="DFGBHJ" localSheetId="5" hidden="1">{"via1",#N/A,TRUE,"general";"via2",#N/A,TRUE,"general";"via3",#N/A,TRUE,"general"}</definedName>
    <definedName name="DFGBHJ" localSheetId="6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localSheetId="1" hidden="1">{"via1",#N/A,TRUE,"general";"via2",#N/A,TRUE,"general";"via3",#N/A,TRUE,"general"}</definedName>
    <definedName name="DFGDFG" localSheetId="2" hidden="1">{"via1",#N/A,TRUE,"general";"via2",#N/A,TRUE,"general";"via3",#N/A,TRUE,"general"}</definedName>
    <definedName name="DFGDFG" localSheetId="3" hidden="1">{"via1",#N/A,TRUE,"general";"via2",#N/A,TRUE,"general";"via3",#N/A,TRUE,"general"}</definedName>
    <definedName name="DFGDFG" localSheetId="4" hidden="1">{"via1",#N/A,TRUE,"general";"via2",#N/A,TRUE,"general";"via3",#N/A,TRUE,"general"}</definedName>
    <definedName name="DFGDFG" localSheetId="5" hidden="1">{"via1",#N/A,TRUE,"general";"via2",#N/A,TRUE,"general";"via3",#N/A,TRUE,"general"}</definedName>
    <definedName name="DFGDFG" localSheetId="6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localSheetId="1" hidden="1">{"TAB1",#N/A,TRUE,"GENERAL";"TAB2",#N/A,TRUE,"GENERAL";"TAB3",#N/A,TRUE,"GENERAL";"TAB4",#N/A,TRUE,"GENERAL";"TAB5",#N/A,TRUE,"GENERAL"}</definedName>
    <definedName name="DFGDYYB" localSheetId="2" hidden="1">{"TAB1",#N/A,TRUE,"GENERAL";"TAB2",#N/A,TRUE,"GENERAL";"TAB3",#N/A,TRUE,"GENERAL";"TAB4",#N/A,TRUE,"GENERAL";"TAB5",#N/A,TRUE,"GENERAL"}</definedName>
    <definedName name="DFGDYYB" localSheetId="3" hidden="1">{"TAB1",#N/A,TRUE,"GENERAL";"TAB2",#N/A,TRUE,"GENERAL";"TAB3",#N/A,TRUE,"GENERAL";"TAB4",#N/A,TRUE,"GENERAL";"TAB5",#N/A,TRUE,"GENERAL"}</definedName>
    <definedName name="DFGDYYB" localSheetId="4" hidden="1">{"TAB1",#N/A,TRUE,"GENERAL";"TAB2",#N/A,TRUE,"GENERAL";"TAB3",#N/A,TRUE,"GENERAL";"TAB4",#N/A,TRUE,"GENERAL";"TAB5",#N/A,TRUE,"GENERAL"}</definedName>
    <definedName name="DFGDYYB" localSheetId="5" hidden="1">{"TAB1",#N/A,TRUE,"GENERAL";"TAB2",#N/A,TRUE,"GENERAL";"TAB3",#N/A,TRUE,"GENERAL";"TAB4",#N/A,TRUE,"GENERAL";"TAB5",#N/A,TRUE,"GENERAL"}</definedName>
    <definedName name="DFGDYYB" localSheetId="6" hidden="1">{"TAB1",#N/A,TRUE,"GENERAL";"TAB2",#N/A,TRUE,"GENERAL";"TAB3",#N/A,TRUE,"GENERAL";"TAB4",#N/A,TRUE,"GENERAL";"TAB5",#N/A,TRUE,"GENERAL"}</definedName>
    <definedName name="DFGDYYB" hidden="1">{"TAB1",#N/A,TRUE,"GENERAL";"TAB2",#N/A,TRUE,"GENERAL";"TAB3",#N/A,TRUE,"GENERAL";"TAB4",#N/A,TRUE,"GENERAL";"TAB5",#N/A,TRUE,"GENERAL"}</definedName>
    <definedName name="dfgf" localSheetId="1" hidden="1">{"via1",#N/A,TRUE,"general";"via2",#N/A,TRUE,"general";"via3",#N/A,TRUE,"general"}</definedName>
    <definedName name="dfgf" localSheetId="2" hidden="1">{"via1",#N/A,TRUE,"general";"via2",#N/A,TRUE,"general";"via3",#N/A,TRUE,"general"}</definedName>
    <definedName name="dfgf" localSheetId="3" hidden="1">{"via1",#N/A,TRUE,"general";"via2",#N/A,TRUE,"general";"via3",#N/A,TRUE,"general"}</definedName>
    <definedName name="dfgf" localSheetId="4" hidden="1">{"via1",#N/A,TRUE,"general";"via2",#N/A,TRUE,"general";"via3",#N/A,TRUE,"general"}</definedName>
    <definedName name="dfgf" localSheetId="5" hidden="1">{"via1",#N/A,TRUE,"general";"via2",#N/A,TRUE,"general";"via3",#N/A,TRUE,"general"}</definedName>
    <definedName name="dfgf" localSheetId="6" hidden="1">{"via1",#N/A,TRUE,"general";"via2",#N/A,TRUE,"general";"via3",#N/A,TRUE,"general"}</definedName>
    <definedName name="dfgf" hidden="1">{"via1",#N/A,TRUE,"general";"via2",#N/A,TRUE,"general";"via3",#N/A,TRUE,"general"}</definedName>
    <definedName name="DFGFBOP" localSheetId="1" hidden="1">{"TAB1",#N/A,TRUE,"GENERAL";"TAB2",#N/A,TRUE,"GENERAL";"TAB3",#N/A,TRUE,"GENERAL";"TAB4",#N/A,TRUE,"GENERAL";"TAB5",#N/A,TRUE,"GENERAL"}</definedName>
    <definedName name="DFGFBOP" localSheetId="2" hidden="1">{"TAB1",#N/A,TRUE,"GENERAL";"TAB2",#N/A,TRUE,"GENERAL";"TAB3",#N/A,TRUE,"GENERAL";"TAB4",#N/A,TRUE,"GENERAL";"TAB5",#N/A,TRUE,"GENERAL"}</definedName>
    <definedName name="DFGFBOP" localSheetId="3" hidden="1">{"TAB1",#N/A,TRUE,"GENERAL";"TAB2",#N/A,TRUE,"GENERAL";"TAB3",#N/A,TRUE,"GENERAL";"TAB4",#N/A,TRUE,"GENERAL";"TAB5",#N/A,TRUE,"GENERAL"}</definedName>
    <definedName name="DFGFBOP" localSheetId="4" hidden="1">{"TAB1",#N/A,TRUE,"GENERAL";"TAB2",#N/A,TRUE,"GENERAL";"TAB3",#N/A,TRUE,"GENERAL";"TAB4",#N/A,TRUE,"GENERAL";"TAB5",#N/A,TRUE,"GENERAL"}</definedName>
    <definedName name="DFGFBOP" localSheetId="5" hidden="1">{"TAB1",#N/A,TRUE,"GENERAL";"TAB2",#N/A,TRUE,"GENERAL";"TAB3",#N/A,TRUE,"GENERAL";"TAB4",#N/A,TRUE,"GENERAL";"TAB5",#N/A,TRUE,"GENERAL"}</definedName>
    <definedName name="DFGFBOP" localSheetId="6" hidden="1">{"TAB1",#N/A,TRUE,"GENERAL";"TAB2",#N/A,TRUE,"GENERAL";"TAB3",#N/A,TRUE,"GENERAL";"TAB4",#N/A,TRUE,"GENERAL";"TAB5",#N/A,TRUE,"GENERAL"}</definedName>
    <definedName name="DFGFBOP" hidden="1">{"TAB1",#N/A,TRUE,"GENERAL";"TAB2",#N/A,TRUE,"GENERAL";"TAB3",#N/A,TRUE,"GENERAL";"TAB4",#N/A,TRUE,"GENERAL";"TAB5",#N/A,TRUE,"GENERAL"}</definedName>
    <definedName name="DFGFDG" localSheetId="1" hidden="1">{"TAB1",#N/A,TRUE,"GENERAL";"TAB2",#N/A,TRUE,"GENERAL";"TAB3",#N/A,TRUE,"GENERAL";"TAB4",#N/A,TRUE,"GENERAL";"TAB5",#N/A,TRUE,"GENERAL"}</definedName>
    <definedName name="DFGFDG" localSheetId="2" hidden="1">{"TAB1",#N/A,TRUE,"GENERAL";"TAB2",#N/A,TRUE,"GENERAL";"TAB3",#N/A,TRUE,"GENERAL";"TAB4",#N/A,TRUE,"GENERAL";"TAB5",#N/A,TRUE,"GENERAL"}</definedName>
    <definedName name="DFGFDG" localSheetId="3" hidden="1">{"TAB1",#N/A,TRUE,"GENERAL";"TAB2",#N/A,TRUE,"GENERAL";"TAB3",#N/A,TRUE,"GENERAL";"TAB4",#N/A,TRUE,"GENERAL";"TAB5",#N/A,TRUE,"GENERAL"}</definedName>
    <definedName name="DFGFDG" localSheetId="4" hidden="1">{"TAB1",#N/A,TRUE,"GENERAL";"TAB2",#N/A,TRUE,"GENERAL";"TAB3",#N/A,TRUE,"GENERAL";"TAB4",#N/A,TRUE,"GENERAL";"TAB5",#N/A,TRUE,"GENERAL"}</definedName>
    <definedName name="DFGFDG" localSheetId="5" hidden="1">{"TAB1",#N/A,TRUE,"GENERAL";"TAB2",#N/A,TRUE,"GENERAL";"TAB3",#N/A,TRUE,"GENERAL";"TAB4",#N/A,TRUE,"GENERAL";"TAB5",#N/A,TRUE,"GENERAL"}</definedName>
    <definedName name="DFGFDG" localSheetId="6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localSheetId="1" hidden="1">{"TAB1",#N/A,TRUE,"GENERAL";"TAB2",#N/A,TRUE,"GENERAL";"TAB3",#N/A,TRUE,"GENERAL";"TAB4",#N/A,TRUE,"GENERAL";"TAB5",#N/A,TRUE,"GENERAL"}</definedName>
    <definedName name="DFGV" localSheetId="2" hidden="1">{"TAB1",#N/A,TRUE,"GENERAL";"TAB2",#N/A,TRUE,"GENERAL";"TAB3",#N/A,TRUE,"GENERAL";"TAB4",#N/A,TRUE,"GENERAL";"TAB5",#N/A,TRUE,"GENERAL"}</definedName>
    <definedName name="DFGV" localSheetId="3" hidden="1">{"TAB1",#N/A,TRUE,"GENERAL";"TAB2",#N/A,TRUE,"GENERAL";"TAB3",#N/A,TRUE,"GENERAL";"TAB4",#N/A,TRUE,"GENERAL";"TAB5",#N/A,TRUE,"GENERAL"}</definedName>
    <definedName name="DFGV" localSheetId="4" hidden="1">{"TAB1",#N/A,TRUE,"GENERAL";"TAB2",#N/A,TRUE,"GENERAL";"TAB3",#N/A,TRUE,"GENERAL";"TAB4",#N/A,TRUE,"GENERAL";"TAB5",#N/A,TRUE,"GENERAL"}</definedName>
    <definedName name="DFGV" localSheetId="5" hidden="1">{"TAB1",#N/A,TRUE,"GENERAL";"TAB2",#N/A,TRUE,"GENERAL";"TAB3",#N/A,TRUE,"GENERAL";"TAB4",#N/A,TRUE,"GENERAL";"TAB5",#N/A,TRUE,"GENERAL"}</definedName>
    <definedName name="DFGV" localSheetId="6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localSheetId="1" hidden="1">{"TAB1",#N/A,TRUE,"GENERAL";"TAB2",#N/A,TRUE,"GENERAL";"TAB3",#N/A,TRUE,"GENERAL";"TAB4",#N/A,TRUE,"GENERAL";"TAB5",#N/A,TRUE,"GENERAL"}</definedName>
    <definedName name="dfgypuj" localSheetId="2" hidden="1">{"TAB1",#N/A,TRUE,"GENERAL";"TAB2",#N/A,TRUE,"GENERAL";"TAB3",#N/A,TRUE,"GENERAL";"TAB4",#N/A,TRUE,"GENERAL";"TAB5",#N/A,TRUE,"GENERAL"}</definedName>
    <definedName name="dfgypuj" localSheetId="3" hidden="1">{"TAB1",#N/A,TRUE,"GENERAL";"TAB2",#N/A,TRUE,"GENERAL";"TAB3",#N/A,TRUE,"GENERAL";"TAB4",#N/A,TRUE,"GENERAL";"TAB5",#N/A,TRUE,"GENERAL"}</definedName>
    <definedName name="dfgypuj" localSheetId="4" hidden="1">{"TAB1",#N/A,TRUE,"GENERAL";"TAB2",#N/A,TRUE,"GENERAL";"TAB3",#N/A,TRUE,"GENERAL";"TAB4",#N/A,TRUE,"GENERAL";"TAB5",#N/A,TRUE,"GENERAL"}</definedName>
    <definedName name="dfgypuj" localSheetId="5" hidden="1">{"TAB1",#N/A,TRUE,"GENERAL";"TAB2",#N/A,TRUE,"GENERAL";"TAB3",#N/A,TRUE,"GENERAL";"TAB4",#N/A,TRUE,"GENERAL";"TAB5",#N/A,TRUE,"GENERAL"}</definedName>
    <definedName name="dfgypuj" localSheetId="6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localSheetId="1" hidden="1">{"TAB1",#N/A,TRUE,"GENERAL";"TAB2",#N/A,TRUE,"GENERAL";"TAB3",#N/A,TRUE,"GENERAL";"TAB4",#N/A,TRUE,"GENERAL";"TAB5",#N/A,TRUE,"GENERAL"}</definedName>
    <definedName name="dfh" localSheetId="2" hidden="1">{"TAB1",#N/A,TRUE,"GENERAL";"TAB2",#N/A,TRUE,"GENERAL";"TAB3",#N/A,TRUE,"GENERAL";"TAB4",#N/A,TRUE,"GENERAL";"TAB5",#N/A,TRUE,"GENERAL"}</definedName>
    <definedName name="dfh" localSheetId="3" hidden="1">{"TAB1",#N/A,TRUE,"GENERAL";"TAB2",#N/A,TRUE,"GENERAL";"TAB3",#N/A,TRUE,"GENERAL";"TAB4",#N/A,TRUE,"GENERAL";"TAB5",#N/A,TRUE,"GENERAL"}</definedName>
    <definedName name="dfh" localSheetId="4" hidden="1">{"TAB1",#N/A,TRUE,"GENERAL";"TAB2",#N/A,TRUE,"GENERAL";"TAB3",#N/A,TRUE,"GENERAL";"TAB4",#N/A,TRUE,"GENERAL";"TAB5",#N/A,TRUE,"GENERAL"}</definedName>
    <definedName name="dfh" localSheetId="5" hidden="1">{"TAB1",#N/A,TRUE,"GENERAL";"TAB2",#N/A,TRUE,"GENERAL";"TAB3",#N/A,TRUE,"GENERAL";"TAB4",#N/A,TRUE,"GENERAL";"TAB5",#N/A,TRUE,"GENERAL"}</definedName>
    <definedName name="dfh" localSheetId="6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localSheetId="1" hidden="1">{"via1",#N/A,TRUE,"general";"via2",#N/A,TRUE,"general";"via3",#N/A,TRUE,"general"}</definedName>
    <definedName name="dfhdr" localSheetId="2" hidden="1">{"via1",#N/A,TRUE,"general";"via2",#N/A,TRUE,"general";"via3",#N/A,TRUE,"general"}</definedName>
    <definedName name="dfhdr" localSheetId="3" hidden="1">{"via1",#N/A,TRUE,"general";"via2",#N/A,TRUE,"general";"via3",#N/A,TRUE,"general"}</definedName>
    <definedName name="dfhdr" localSheetId="4" hidden="1">{"via1",#N/A,TRUE,"general";"via2",#N/A,TRUE,"general";"via3",#N/A,TRUE,"general"}</definedName>
    <definedName name="dfhdr" localSheetId="5" hidden="1">{"via1",#N/A,TRUE,"general";"via2",#N/A,TRUE,"general";"via3",#N/A,TRUE,"general"}</definedName>
    <definedName name="dfhdr" localSheetId="6" hidden="1">{"via1",#N/A,TRUE,"general";"via2",#N/A,TRUE,"general";"via3",#N/A,TRUE,"general"}</definedName>
    <definedName name="dfhdr" hidden="1">{"via1",#N/A,TRUE,"general";"via2",#N/A,TRUE,"general";"via3",#N/A,TRUE,"general"}</definedName>
    <definedName name="dfhgh" localSheetId="1" hidden="1">{"via1",#N/A,TRUE,"general";"via2",#N/A,TRUE,"general";"via3",#N/A,TRUE,"general"}</definedName>
    <definedName name="dfhgh" localSheetId="2" hidden="1">{"via1",#N/A,TRUE,"general";"via2",#N/A,TRUE,"general";"via3",#N/A,TRUE,"general"}</definedName>
    <definedName name="dfhgh" localSheetId="3" hidden="1">{"via1",#N/A,TRUE,"general";"via2",#N/A,TRUE,"general";"via3",#N/A,TRUE,"general"}</definedName>
    <definedName name="dfhgh" localSheetId="4" hidden="1">{"via1",#N/A,TRUE,"general";"via2",#N/A,TRUE,"general";"via3",#N/A,TRUE,"general"}</definedName>
    <definedName name="dfhgh" localSheetId="5" hidden="1">{"via1",#N/A,TRUE,"general";"via2",#N/A,TRUE,"general";"via3",#N/A,TRUE,"general"}</definedName>
    <definedName name="dfhgh" localSheetId="6" hidden="1">{"via1",#N/A,TRUE,"general";"via2",#N/A,TRUE,"general";"via3",#N/A,TRUE,"general"}</definedName>
    <definedName name="dfhgh" hidden="1">{"via1",#N/A,TRUE,"general";"via2",#N/A,TRUE,"general";"via3",#N/A,TRUE,"general"}</definedName>
    <definedName name="dfj" localSheetId="1" hidden="1">{"via1",#N/A,TRUE,"general";"via2",#N/A,TRUE,"general";"via3",#N/A,TRUE,"general"}</definedName>
    <definedName name="dfj" localSheetId="2" hidden="1">{"via1",#N/A,TRUE,"general";"via2",#N/A,TRUE,"general";"via3",#N/A,TRUE,"general"}</definedName>
    <definedName name="dfj" localSheetId="3" hidden="1">{"via1",#N/A,TRUE,"general";"via2",#N/A,TRUE,"general";"via3",#N/A,TRUE,"general"}</definedName>
    <definedName name="dfj" localSheetId="4" hidden="1">{"via1",#N/A,TRUE,"general";"via2",#N/A,TRUE,"general";"via3",#N/A,TRUE,"general"}</definedName>
    <definedName name="dfj" localSheetId="5" hidden="1">{"via1",#N/A,TRUE,"general";"via2",#N/A,TRUE,"general";"via3",#N/A,TRUE,"general"}</definedName>
    <definedName name="dfj" localSheetId="6" hidden="1">{"via1",#N/A,TRUE,"general";"via2",#N/A,TRUE,"general";"via3",#N/A,TRUE,"general"}</definedName>
    <definedName name="dfj" hidden="1">{"via1",#N/A,TRUE,"general";"via2",#N/A,TRUE,"general";"via3",#N/A,TRUE,"general"}</definedName>
    <definedName name="DFRFRF" localSheetId="1" hidden="1">{"via1",#N/A,TRUE,"general";"via2",#N/A,TRUE,"general";"via3",#N/A,TRUE,"general"}</definedName>
    <definedName name="DFRFRF" localSheetId="2" hidden="1">{"via1",#N/A,TRUE,"general";"via2",#N/A,TRUE,"general";"via3",#N/A,TRUE,"general"}</definedName>
    <definedName name="DFRFRF" localSheetId="3" hidden="1">{"via1",#N/A,TRUE,"general";"via2",#N/A,TRUE,"general";"via3",#N/A,TRUE,"general"}</definedName>
    <definedName name="DFRFRF" localSheetId="4" hidden="1">{"via1",#N/A,TRUE,"general";"via2",#N/A,TRUE,"general";"via3",#N/A,TRUE,"general"}</definedName>
    <definedName name="DFRFRF" localSheetId="5" hidden="1">{"via1",#N/A,TRUE,"general";"via2",#N/A,TRUE,"general";"via3",#N/A,TRUE,"general"}</definedName>
    <definedName name="DFRFRF" localSheetId="6" hidden="1">{"via1",#N/A,TRUE,"general";"via2",#N/A,TRUE,"general";"via3",#N/A,TRUE,"general"}</definedName>
    <definedName name="DFRFRF" hidden="1">{"via1",#N/A,TRUE,"general";"via2",#N/A,TRUE,"general";"via3",#N/A,TRUE,"general"}</definedName>
    <definedName name="DFVUI" localSheetId="1" hidden="1">{"via1",#N/A,TRUE,"general";"via2",#N/A,TRUE,"general";"via3",#N/A,TRUE,"general"}</definedName>
    <definedName name="DFVUI" localSheetId="2" hidden="1">{"via1",#N/A,TRUE,"general";"via2",#N/A,TRUE,"general";"via3",#N/A,TRUE,"general"}</definedName>
    <definedName name="DFVUI" localSheetId="3" hidden="1">{"via1",#N/A,TRUE,"general";"via2",#N/A,TRUE,"general";"via3",#N/A,TRUE,"general"}</definedName>
    <definedName name="DFVUI" localSheetId="4" hidden="1">{"via1",#N/A,TRUE,"general";"via2",#N/A,TRUE,"general";"via3",#N/A,TRUE,"general"}</definedName>
    <definedName name="DFVUI" localSheetId="5" hidden="1">{"via1",#N/A,TRUE,"general";"via2",#N/A,TRUE,"general";"via3",#N/A,TRUE,"general"}</definedName>
    <definedName name="DFVUI" localSheetId="6" hidden="1">{"via1",#N/A,TRUE,"general";"via2",#N/A,TRUE,"general";"via3",#N/A,TRUE,"general"}</definedName>
    <definedName name="DFVUI" hidden="1">{"via1",#N/A,TRUE,"general";"via2",#N/A,TRUE,"general";"via3",#N/A,TRUE,"general"}</definedName>
    <definedName name="dg" localSheetId="1" hidden="1">{"via1",#N/A,TRUE,"general";"via2",#N/A,TRUE,"general";"via3",#N/A,TRUE,"general"}</definedName>
    <definedName name="dg" localSheetId="2" hidden="1">{"via1",#N/A,TRUE,"general";"via2",#N/A,TRUE,"general";"via3",#N/A,TRUE,"general"}</definedName>
    <definedName name="dg" localSheetId="3" hidden="1">{"via1",#N/A,TRUE,"general";"via2",#N/A,TRUE,"general";"via3",#N/A,TRUE,"general"}</definedName>
    <definedName name="dg" localSheetId="4" hidden="1">{"via1",#N/A,TRUE,"general";"via2",#N/A,TRUE,"general";"via3",#N/A,TRUE,"general"}</definedName>
    <definedName name="dg" localSheetId="5" hidden="1">{"via1",#N/A,TRUE,"general";"via2",#N/A,TRUE,"general";"via3",#N/A,TRUE,"general"}</definedName>
    <definedName name="dg" localSheetId="6" hidden="1">{"via1",#N/A,TRUE,"general";"via2",#N/A,TRUE,"general";"via3",#N/A,TRUE,"general"}</definedName>
    <definedName name="dg" hidden="1">{"via1",#N/A,TRUE,"general";"via2",#N/A,TRUE,"general";"via3",#N/A,TRUE,"general"}</definedName>
    <definedName name="dgdgr" localSheetId="1" hidden="1">{"via1",#N/A,TRUE,"general";"via2",#N/A,TRUE,"general";"via3",#N/A,TRUE,"general"}</definedName>
    <definedName name="dgdgr" localSheetId="2" hidden="1">{"via1",#N/A,TRUE,"general";"via2",#N/A,TRUE,"general";"via3",#N/A,TRUE,"general"}</definedName>
    <definedName name="dgdgr" localSheetId="3" hidden="1">{"via1",#N/A,TRUE,"general";"via2",#N/A,TRUE,"general";"via3",#N/A,TRUE,"general"}</definedName>
    <definedName name="dgdgr" localSheetId="4" hidden="1">{"via1",#N/A,TRUE,"general";"via2",#N/A,TRUE,"general";"via3",#N/A,TRUE,"general"}</definedName>
    <definedName name="dgdgr" localSheetId="5" hidden="1">{"via1",#N/A,TRUE,"general";"via2",#N/A,TRUE,"general";"via3",#N/A,TRUE,"general"}</definedName>
    <definedName name="dgdgr" localSheetId="6" hidden="1">{"via1",#N/A,TRUE,"general";"via2",#N/A,TRUE,"general";"via3",#N/A,TRUE,"general"}</definedName>
    <definedName name="dgdgr" hidden="1">{"via1",#N/A,TRUE,"general";"via2",#N/A,TRUE,"general";"via3",#N/A,TRUE,"general"}</definedName>
    <definedName name="dgfd" localSheetId="1" hidden="1">{"TAB1",#N/A,TRUE,"GENERAL";"TAB2",#N/A,TRUE,"GENERAL";"TAB3",#N/A,TRUE,"GENERAL";"TAB4",#N/A,TRUE,"GENERAL";"TAB5",#N/A,TRUE,"GENERAL"}</definedName>
    <definedName name="dgfd" localSheetId="2" hidden="1">{"TAB1",#N/A,TRUE,"GENERAL";"TAB2",#N/A,TRUE,"GENERAL";"TAB3",#N/A,TRUE,"GENERAL";"TAB4",#N/A,TRUE,"GENERAL";"TAB5",#N/A,TRUE,"GENERAL"}</definedName>
    <definedName name="dgfd" localSheetId="3" hidden="1">{"TAB1",#N/A,TRUE,"GENERAL";"TAB2",#N/A,TRUE,"GENERAL";"TAB3",#N/A,TRUE,"GENERAL";"TAB4",#N/A,TRUE,"GENERAL";"TAB5",#N/A,TRUE,"GENERAL"}</definedName>
    <definedName name="dgfd" localSheetId="4" hidden="1">{"TAB1",#N/A,TRUE,"GENERAL";"TAB2",#N/A,TRUE,"GENERAL";"TAB3",#N/A,TRUE,"GENERAL";"TAB4",#N/A,TRUE,"GENERAL";"TAB5",#N/A,TRUE,"GENERAL"}</definedName>
    <definedName name="dgfd" localSheetId="5" hidden="1">{"TAB1",#N/A,TRUE,"GENERAL";"TAB2",#N/A,TRUE,"GENERAL";"TAB3",#N/A,TRUE,"GENERAL";"TAB4",#N/A,TRUE,"GENERAL";"TAB5",#N/A,TRUE,"GENERAL"}</definedName>
    <definedName name="dgfd" localSheetId="6" hidden="1">{"TAB1",#N/A,TRUE,"GENERAL";"TAB2",#N/A,TRUE,"GENERAL";"TAB3",#N/A,TRUE,"GENERAL";"TAB4",#N/A,TRUE,"GENERAL";"TAB5",#N/A,TRUE,"GENERAL"}</definedName>
    <definedName name="dgfd" hidden="1">{"TAB1",#N/A,TRUE,"GENERAL";"TAB2",#N/A,TRUE,"GENERAL";"TAB3",#N/A,TRUE,"GENERAL";"TAB4",#N/A,TRUE,"GENERAL";"TAB5",#N/A,TRUE,"GENERAL"}</definedName>
    <definedName name="DGFDFVSDF" localSheetId="1" hidden="1">{"via1",#N/A,TRUE,"general";"via2",#N/A,TRUE,"general";"via3",#N/A,TRUE,"general"}</definedName>
    <definedName name="DGFDFVSDF" localSheetId="2" hidden="1">{"via1",#N/A,TRUE,"general";"via2",#N/A,TRUE,"general";"via3",#N/A,TRUE,"general"}</definedName>
    <definedName name="DGFDFVSDF" localSheetId="3" hidden="1">{"via1",#N/A,TRUE,"general";"via2",#N/A,TRUE,"general";"via3",#N/A,TRUE,"general"}</definedName>
    <definedName name="DGFDFVSDF" localSheetId="4" hidden="1">{"via1",#N/A,TRUE,"general";"via2",#N/A,TRUE,"general";"via3",#N/A,TRUE,"general"}</definedName>
    <definedName name="DGFDFVSDF" localSheetId="5" hidden="1">{"via1",#N/A,TRUE,"general";"via2",#N/A,TRUE,"general";"via3",#N/A,TRUE,"general"}</definedName>
    <definedName name="DGFDFVSDF" localSheetId="6" hidden="1">{"via1",#N/A,TRUE,"general";"via2",#N/A,TRUE,"general";"via3",#N/A,TRUE,"general"}</definedName>
    <definedName name="DGFDFVSDF" hidden="1">{"via1",#N/A,TRUE,"general";"via2",#N/A,TRUE,"general";"via3",#N/A,TRUE,"general"}</definedName>
    <definedName name="dgfdg" localSheetId="1" hidden="1">{"via1",#N/A,TRUE,"general";"via2",#N/A,TRUE,"general";"via3",#N/A,TRUE,"general"}</definedName>
    <definedName name="dgfdg" localSheetId="2" hidden="1">{"via1",#N/A,TRUE,"general";"via2",#N/A,TRUE,"general";"via3",#N/A,TRUE,"general"}</definedName>
    <definedName name="dgfdg" localSheetId="3" hidden="1">{"via1",#N/A,TRUE,"general";"via2",#N/A,TRUE,"general";"via3",#N/A,TRUE,"general"}</definedName>
    <definedName name="dgfdg" localSheetId="4" hidden="1">{"via1",#N/A,TRUE,"general";"via2",#N/A,TRUE,"general";"via3",#N/A,TRUE,"general"}</definedName>
    <definedName name="dgfdg" localSheetId="5" hidden="1">{"via1",#N/A,TRUE,"general";"via2",#N/A,TRUE,"general";"via3",#N/A,TRUE,"general"}</definedName>
    <definedName name="dgfdg" localSheetId="6" hidden="1">{"via1",#N/A,TRUE,"general";"via2",#N/A,TRUE,"general";"via3",#N/A,TRUE,"general"}</definedName>
    <definedName name="dgfdg" hidden="1">{"via1",#N/A,TRUE,"general";"via2",#N/A,TRUE,"general";"via3",#N/A,TRUE,"general"}</definedName>
    <definedName name="DGFG" localSheetId="1" hidden="1">{"via1",#N/A,TRUE,"general";"via2",#N/A,TRUE,"general";"via3",#N/A,TRUE,"general"}</definedName>
    <definedName name="DGFG" localSheetId="2" hidden="1">{"via1",#N/A,TRUE,"general";"via2",#N/A,TRUE,"general";"via3",#N/A,TRUE,"general"}</definedName>
    <definedName name="DGFG" localSheetId="3" hidden="1">{"via1",#N/A,TRUE,"general";"via2",#N/A,TRUE,"general";"via3",#N/A,TRUE,"general"}</definedName>
    <definedName name="DGFG" localSheetId="4" hidden="1">{"via1",#N/A,TRUE,"general";"via2",#N/A,TRUE,"general";"via3",#N/A,TRUE,"general"}</definedName>
    <definedName name="DGFG" localSheetId="5" hidden="1">{"via1",#N/A,TRUE,"general";"via2",#N/A,TRUE,"general";"via3",#N/A,TRUE,"general"}</definedName>
    <definedName name="DGFG" localSheetId="6" hidden="1">{"via1",#N/A,TRUE,"general";"via2",#N/A,TRUE,"general";"via3",#N/A,TRUE,"general"}</definedName>
    <definedName name="DGFG" hidden="1">{"via1",#N/A,TRUE,"general";"via2",#N/A,TRUE,"general";"via3",#N/A,TRUE,"general"}</definedName>
    <definedName name="dgfsado" localSheetId="1" hidden="1">{"TAB1",#N/A,TRUE,"GENERAL";"TAB2",#N/A,TRUE,"GENERAL";"TAB3",#N/A,TRUE,"GENERAL";"TAB4",#N/A,TRUE,"GENERAL";"TAB5",#N/A,TRUE,"GENERAL"}</definedName>
    <definedName name="dgfsado" localSheetId="2" hidden="1">{"TAB1",#N/A,TRUE,"GENERAL";"TAB2",#N/A,TRUE,"GENERAL";"TAB3",#N/A,TRUE,"GENERAL";"TAB4",#N/A,TRUE,"GENERAL";"TAB5",#N/A,TRUE,"GENERAL"}</definedName>
    <definedName name="dgfsado" localSheetId="3" hidden="1">{"TAB1",#N/A,TRUE,"GENERAL";"TAB2",#N/A,TRUE,"GENERAL";"TAB3",#N/A,TRUE,"GENERAL";"TAB4",#N/A,TRUE,"GENERAL";"TAB5",#N/A,TRUE,"GENERAL"}</definedName>
    <definedName name="dgfsado" localSheetId="4" hidden="1">{"TAB1",#N/A,TRUE,"GENERAL";"TAB2",#N/A,TRUE,"GENERAL";"TAB3",#N/A,TRUE,"GENERAL";"TAB4",#N/A,TRUE,"GENERAL";"TAB5",#N/A,TRUE,"GENERAL"}</definedName>
    <definedName name="dgfsado" localSheetId="5" hidden="1">{"TAB1",#N/A,TRUE,"GENERAL";"TAB2",#N/A,TRUE,"GENERAL";"TAB3",#N/A,TRUE,"GENERAL";"TAB4",#N/A,TRUE,"GENERAL";"TAB5",#N/A,TRUE,"GENERAL"}</definedName>
    <definedName name="dgfsado" localSheetId="6" hidden="1">{"TAB1",#N/A,TRUE,"GENERAL";"TAB2",#N/A,TRUE,"GENERAL";"TAB3",#N/A,TRUE,"GENERAL";"TAB4",#N/A,TRUE,"GENERAL";"TAB5",#N/A,TRUE,"GENERAL"}</definedName>
    <definedName name="dgfsado" hidden="1">{"TAB1",#N/A,TRUE,"GENERAL";"TAB2",#N/A,TRUE,"GENERAL";"TAB3",#N/A,TRUE,"GENERAL";"TAB4",#N/A,TRUE,"GENERAL";"TAB5",#N/A,TRUE,"GENERAL"}</definedName>
    <definedName name="dghfs">#REF!</definedName>
    <definedName name="dgrdeb" localSheetId="1" hidden="1">{"TAB1",#N/A,TRUE,"GENERAL";"TAB2",#N/A,TRUE,"GENERAL";"TAB3",#N/A,TRUE,"GENERAL";"TAB4",#N/A,TRUE,"GENERAL";"TAB5",#N/A,TRUE,"GENERAL"}</definedName>
    <definedName name="dgrdeb" localSheetId="2" hidden="1">{"TAB1",#N/A,TRUE,"GENERAL";"TAB2",#N/A,TRUE,"GENERAL";"TAB3",#N/A,TRUE,"GENERAL";"TAB4",#N/A,TRUE,"GENERAL";"TAB5",#N/A,TRUE,"GENERAL"}</definedName>
    <definedName name="dgrdeb" localSheetId="3" hidden="1">{"TAB1",#N/A,TRUE,"GENERAL";"TAB2",#N/A,TRUE,"GENERAL";"TAB3",#N/A,TRUE,"GENERAL";"TAB4",#N/A,TRUE,"GENERAL";"TAB5",#N/A,TRUE,"GENERAL"}</definedName>
    <definedName name="dgrdeb" localSheetId="4" hidden="1">{"TAB1",#N/A,TRUE,"GENERAL";"TAB2",#N/A,TRUE,"GENERAL";"TAB3",#N/A,TRUE,"GENERAL";"TAB4",#N/A,TRUE,"GENERAL";"TAB5",#N/A,TRUE,"GENERAL"}</definedName>
    <definedName name="dgrdeb" localSheetId="5" hidden="1">{"TAB1",#N/A,TRUE,"GENERAL";"TAB2",#N/A,TRUE,"GENERAL";"TAB3",#N/A,TRUE,"GENERAL";"TAB4",#N/A,TRUE,"GENERAL";"TAB5",#N/A,TRUE,"GENERAL"}</definedName>
    <definedName name="dgrdeb" localSheetId="6" hidden="1">{"TAB1",#N/A,TRUE,"GENERAL";"TAB2",#N/A,TRUE,"GENERAL";"TAB3",#N/A,TRUE,"GENERAL";"TAB4",#N/A,TRUE,"GENERAL";"TAB5",#N/A,TRUE,"GENERAL"}</definedName>
    <definedName name="dgrdeb" hidden="1">{"TAB1",#N/A,TRUE,"GENERAL";"TAB2",#N/A,TRUE,"GENERAL";"TAB3",#N/A,TRUE,"GENERAL";"TAB4",#N/A,TRUE,"GENERAL";"TAB5",#N/A,TRUE,"GENERAL"}</definedName>
    <definedName name="dgreg" localSheetId="1" hidden="1">{"via1",#N/A,TRUE,"general";"via2",#N/A,TRUE,"general";"via3",#N/A,TRUE,"general"}</definedName>
    <definedName name="dgreg" localSheetId="2" hidden="1">{"via1",#N/A,TRUE,"general";"via2",#N/A,TRUE,"general";"via3",#N/A,TRUE,"general"}</definedName>
    <definedName name="dgreg" localSheetId="3" hidden="1">{"via1",#N/A,TRUE,"general";"via2",#N/A,TRUE,"general";"via3",#N/A,TRUE,"general"}</definedName>
    <definedName name="dgreg" localSheetId="4" hidden="1">{"via1",#N/A,TRUE,"general";"via2",#N/A,TRUE,"general";"via3",#N/A,TRUE,"general"}</definedName>
    <definedName name="dgreg" localSheetId="5" hidden="1">{"via1",#N/A,TRUE,"general";"via2",#N/A,TRUE,"general";"via3",#N/A,TRUE,"general"}</definedName>
    <definedName name="dgreg" localSheetId="6" hidden="1">{"via1",#N/A,TRUE,"general";"via2",#N/A,TRUE,"general";"via3",#N/A,TRUE,"general"}</definedName>
    <definedName name="dgreg" hidden="1">{"via1",#N/A,TRUE,"general";"via2",#N/A,TRUE,"general";"via3",#N/A,TRUE,"general"}</definedName>
    <definedName name="DH" localSheetId="1" hidden="1">{"via1",#N/A,TRUE,"general";"via2",#N/A,TRUE,"general";"via3",#N/A,TRUE,"general"}</definedName>
    <definedName name="DH" localSheetId="2" hidden="1">{"via1",#N/A,TRUE,"general";"via2",#N/A,TRUE,"general";"via3",#N/A,TRUE,"general"}</definedName>
    <definedName name="DH" localSheetId="3" hidden="1">{"via1",#N/A,TRUE,"general";"via2",#N/A,TRUE,"general";"via3",#N/A,TRUE,"general"}</definedName>
    <definedName name="DH" localSheetId="4" hidden="1">{"via1",#N/A,TRUE,"general";"via2",#N/A,TRUE,"general";"via3",#N/A,TRUE,"general"}</definedName>
    <definedName name="DH" localSheetId="5" hidden="1">{"via1",#N/A,TRUE,"general";"via2",#N/A,TRUE,"general";"via3",#N/A,TRUE,"general"}</definedName>
    <definedName name="DH" localSheetId="6" hidden="1">{"via1",#N/A,TRUE,"general";"via2",#N/A,TRUE,"general";"via3",#N/A,TRUE,"general"}</definedName>
    <definedName name="DH" hidden="1">{"via1",#N/A,TRUE,"general";"via2",#N/A,TRUE,"general";"via3",#N/A,TRUE,"general"}</definedName>
    <definedName name="dhdth" localSheetId="1" hidden="1">{"TAB1",#N/A,TRUE,"GENERAL";"TAB2",#N/A,TRUE,"GENERAL";"TAB3",#N/A,TRUE,"GENERAL";"TAB4",#N/A,TRUE,"GENERAL";"TAB5",#N/A,TRUE,"GENERAL"}</definedName>
    <definedName name="dhdth" localSheetId="2" hidden="1">{"TAB1",#N/A,TRUE,"GENERAL";"TAB2",#N/A,TRUE,"GENERAL";"TAB3",#N/A,TRUE,"GENERAL";"TAB4",#N/A,TRUE,"GENERAL";"TAB5",#N/A,TRUE,"GENERAL"}</definedName>
    <definedName name="dhdth" localSheetId="3" hidden="1">{"TAB1",#N/A,TRUE,"GENERAL";"TAB2",#N/A,TRUE,"GENERAL";"TAB3",#N/A,TRUE,"GENERAL";"TAB4",#N/A,TRUE,"GENERAL";"TAB5",#N/A,TRUE,"GENERAL"}</definedName>
    <definedName name="dhdth" localSheetId="4" hidden="1">{"TAB1",#N/A,TRUE,"GENERAL";"TAB2",#N/A,TRUE,"GENERAL";"TAB3",#N/A,TRUE,"GENERAL";"TAB4",#N/A,TRUE,"GENERAL";"TAB5",#N/A,TRUE,"GENERAL"}</definedName>
    <definedName name="dhdth" localSheetId="5" hidden="1">{"TAB1",#N/A,TRUE,"GENERAL";"TAB2",#N/A,TRUE,"GENERAL";"TAB3",#N/A,TRUE,"GENERAL";"TAB4",#N/A,TRUE,"GENERAL";"TAB5",#N/A,TRUE,"GENERAL"}</definedName>
    <definedName name="dhdth" localSheetId="6" hidden="1">{"TAB1",#N/A,TRUE,"GENERAL";"TAB2",#N/A,TRUE,"GENERAL";"TAB3",#N/A,TRUE,"GENERAL";"TAB4",#N/A,TRUE,"GENERAL";"TAB5",#N/A,TRUE,"GENERAL"}</definedName>
    <definedName name="dhdth" hidden="1">{"TAB1",#N/A,TRUE,"GENERAL";"TAB2",#N/A,TRUE,"GENERAL";"TAB3",#N/A,TRUE,"GENERAL";"TAB4",#N/A,TRUE,"GENERAL";"TAB5",#N/A,TRUE,"GENERAL"}</definedName>
    <definedName name="dhgh" localSheetId="1" hidden="1">{"via1",#N/A,TRUE,"general";"via2",#N/A,TRUE,"general";"via3",#N/A,TRUE,"general"}</definedName>
    <definedName name="dhgh" localSheetId="2" hidden="1">{"via1",#N/A,TRUE,"general";"via2",#N/A,TRUE,"general";"via3",#N/A,TRUE,"general"}</definedName>
    <definedName name="dhgh" localSheetId="3" hidden="1">{"via1",#N/A,TRUE,"general";"via2",#N/A,TRUE,"general";"via3",#N/A,TRUE,"general"}</definedName>
    <definedName name="dhgh" localSheetId="4" hidden="1">{"via1",#N/A,TRUE,"general";"via2",#N/A,TRUE,"general";"via3",#N/A,TRUE,"general"}</definedName>
    <definedName name="dhgh" localSheetId="5" hidden="1">{"via1",#N/A,TRUE,"general";"via2",#N/A,TRUE,"general";"via3",#N/A,TRUE,"general"}</definedName>
    <definedName name="dhgh" localSheetId="6" hidden="1">{"via1",#N/A,TRUE,"general";"via2",#N/A,TRUE,"general";"via3",#N/A,TRUE,"general"}</definedName>
    <definedName name="dhgh" hidden="1">{"via1",#N/A,TRUE,"general";"via2",#N/A,TRUE,"general";"via3",#N/A,TRUE,"general"}</definedName>
    <definedName name="di">#REF!</definedName>
    <definedName name="DIA">[18]PRESUPUESTO!$B$13</definedName>
    <definedName name="DIAME" localSheetId="6">#REF!</definedName>
    <definedName name="DIAME">#REF!</definedName>
    <definedName name="diametros" localSheetId="6">#REF!</definedName>
    <definedName name="diametros">#REF!</definedName>
    <definedName name="Dilataciones_en_bronce">#REF!</definedName>
    <definedName name="DINTELES">#REF!</definedName>
    <definedName name="DIRECTOR">#REF!</definedName>
    <definedName name="DIRECTORTECNICO">#REF!</definedName>
    <definedName name="DistanciasPRS7801">[47]Hoja1!$K$3:$L$55</definedName>
    <definedName name="DistanciasPRS9003">[47]Hoja1!$A$3:$B$52</definedName>
    <definedName name="DistanciasPRS9004">[47]Hoja1!$F$3:$G$33</definedName>
    <definedName name="Division_acrilica_para_ducha">#REF!</definedName>
    <definedName name="dj">#REF!</definedName>
    <definedName name="djdytj" localSheetId="1" hidden="1">{"TAB1",#N/A,TRUE,"GENERAL";"TAB2",#N/A,TRUE,"GENERAL";"TAB3",#N/A,TRUE,"GENERAL";"TAB4",#N/A,TRUE,"GENERAL";"TAB5",#N/A,TRUE,"GENERAL"}</definedName>
    <definedName name="djdytj" localSheetId="2" hidden="1">{"TAB1",#N/A,TRUE,"GENERAL";"TAB2",#N/A,TRUE,"GENERAL";"TAB3",#N/A,TRUE,"GENERAL";"TAB4",#N/A,TRUE,"GENERAL";"TAB5",#N/A,TRUE,"GENERAL"}</definedName>
    <definedName name="djdytj" localSheetId="3" hidden="1">{"TAB1",#N/A,TRUE,"GENERAL";"TAB2",#N/A,TRUE,"GENERAL";"TAB3",#N/A,TRUE,"GENERAL";"TAB4",#N/A,TRUE,"GENERAL";"TAB5",#N/A,TRUE,"GENERAL"}</definedName>
    <definedName name="djdytj" localSheetId="4" hidden="1">{"TAB1",#N/A,TRUE,"GENERAL";"TAB2",#N/A,TRUE,"GENERAL";"TAB3",#N/A,TRUE,"GENERAL";"TAB4",#N/A,TRUE,"GENERAL";"TAB5",#N/A,TRUE,"GENERAL"}</definedName>
    <definedName name="djdytj" localSheetId="5" hidden="1">{"TAB1",#N/A,TRUE,"GENERAL";"TAB2",#N/A,TRUE,"GENERAL";"TAB3",#N/A,TRUE,"GENERAL";"TAB4",#N/A,TRUE,"GENERAL";"TAB5",#N/A,TRUE,"GENERAL"}</definedName>
    <definedName name="djdytj" localSheetId="6" hidden="1">{"TAB1",#N/A,TRUE,"GENERAL";"TAB2",#N/A,TRUE,"GENERAL";"TAB3",#N/A,TRUE,"GENERAL";"TAB4",#N/A,TRUE,"GENERAL";"TAB5",#N/A,TRUE,"GENERAL"}</definedName>
    <definedName name="djdytj" hidden="1">{"TAB1",#N/A,TRUE,"GENERAL";"TAB2",#N/A,TRUE,"GENERAL";"TAB3",#N/A,TRUE,"GENERAL";"TAB4",#N/A,TRUE,"GENERAL";"TAB5",#N/A,TRUE,"GENERAL"}</definedName>
    <definedName name="dl">#REF!</definedName>
    <definedName name="dm">#REF!</definedName>
    <definedName name="do">#REF!</definedName>
    <definedName name="Domo_Acrilico_0_90_x_0_90">#REF!</definedName>
    <definedName name="DOR">#REF!</definedName>
    <definedName name="DQ" localSheetId="6">#REF!</definedName>
    <definedName name="DQ">#REF!</definedName>
    <definedName name="drf">#REF!</definedName>
    <definedName name="dry" localSheetId="1" hidden="1">{"via1",#N/A,TRUE,"general";"via2",#N/A,TRUE,"general";"via3",#N/A,TRUE,"general"}</definedName>
    <definedName name="dry" localSheetId="2" hidden="1">{"via1",#N/A,TRUE,"general";"via2",#N/A,TRUE,"general";"via3",#N/A,TRUE,"general"}</definedName>
    <definedName name="dry" localSheetId="3" hidden="1">{"via1",#N/A,TRUE,"general";"via2",#N/A,TRUE,"general";"via3",#N/A,TRUE,"general"}</definedName>
    <definedName name="dry" localSheetId="4" hidden="1">{"via1",#N/A,TRUE,"general";"via2",#N/A,TRUE,"general";"via3",#N/A,TRUE,"general"}</definedName>
    <definedName name="dry" localSheetId="5" hidden="1">{"via1",#N/A,TRUE,"general";"via2",#N/A,TRUE,"general";"via3",#N/A,TRUE,"general"}</definedName>
    <definedName name="dry" localSheetId="6" hidden="1">{"via1",#N/A,TRUE,"general";"via2",#N/A,TRUE,"general";"via3",#N/A,TRUE,"general"}</definedName>
    <definedName name="dry" hidden="1">{"via1",#N/A,TRUE,"general";"via2",#N/A,TRUE,"general";"via3",#N/A,TRUE,"general"}</definedName>
    <definedName name="DSA">#REF!</definedName>
    <definedName name="DSAD" localSheetId="1" hidden="1">{"via1",#N/A,TRUE,"general";"via2",#N/A,TRUE,"general";"via3",#N/A,TRUE,"general"}</definedName>
    <definedName name="DSAD" localSheetId="2" hidden="1">{"via1",#N/A,TRUE,"general";"via2",#N/A,TRUE,"general";"via3",#N/A,TRUE,"general"}</definedName>
    <definedName name="DSAD" localSheetId="3" hidden="1">{"via1",#N/A,TRUE,"general";"via2",#N/A,TRUE,"general";"via3",#N/A,TRUE,"general"}</definedName>
    <definedName name="DSAD" localSheetId="4" hidden="1">{"via1",#N/A,TRUE,"general";"via2",#N/A,TRUE,"general";"via3",#N/A,TRUE,"general"}</definedName>
    <definedName name="DSAD" localSheetId="5" hidden="1">{"via1",#N/A,TRUE,"general";"via2",#N/A,TRUE,"general";"via3",#N/A,TRUE,"general"}</definedName>
    <definedName name="DSAD" localSheetId="6" hidden="1">{"via1",#N/A,TRUE,"general";"via2",#N/A,TRUE,"general";"via3",#N/A,TRUE,"general"}</definedName>
    <definedName name="DSAD" hidden="1">{"via1",#N/A,TRUE,"general";"via2",#N/A,TRUE,"general";"via3",#N/A,TRUE,"general"}</definedName>
    <definedName name="dsadfp" localSheetId="1" hidden="1">{"TAB1",#N/A,TRUE,"GENERAL";"TAB2",#N/A,TRUE,"GENERAL";"TAB3",#N/A,TRUE,"GENERAL";"TAB4",#N/A,TRUE,"GENERAL";"TAB5",#N/A,TRUE,"GENERAL"}</definedName>
    <definedName name="dsadfp" localSheetId="2" hidden="1">{"TAB1",#N/A,TRUE,"GENERAL";"TAB2",#N/A,TRUE,"GENERAL";"TAB3",#N/A,TRUE,"GENERAL";"TAB4",#N/A,TRUE,"GENERAL";"TAB5",#N/A,TRUE,"GENERAL"}</definedName>
    <definedName name="dsadfp" localSheetId="3" hidden="1">{"TAB1",#N/A,TRUE,"GENERAL";"TAB2",#N/A,TRUE,"GENERAL";"TAB3",#N/A,TRUE,"GENERAL";"TAB4",#N/A,TRUE,"GENERAL";"TAB5",#N/A,TRUE,"GENERAL"}</definedName>
    <definedName name="dsadfp" localSheetId="4" hidden="1">{"TAB1",#N/A,TRUE,"GENERAL";"TAB2",#N/A,TRUE,"GENERAL";"TAB3",#N/A,TRUE,"GENERAL";"TAB4",#N/A,TRUE,"GENERAL";"TAB5",#N/A,TRUE,"GENERAL"}</definedName>
    <definedName name="dsadfp" localSheetId="5" hidden="1">{"TAB1",#N/A,TRUE,"GENERAL";"TAB2",#N/A,TRUE,"GENERAL";"TAB3",#N/A,TRUE,"GENERAL";"TAB4",#N/A,TRUE,"GENERAL";"TAB5",#N/A,TRUE,"GENERAL"}</definedName>
    <definedName name="dsadfp" localSheetId="6" hidden="1">{"TAB1",#N/A,TRUE,"GENERAL";"TAB2",#N/A,TRUE,"GENERAL";"TAB3",#N/A,TRUE,"GENERAL";"TAB4",#N/A,TRUE,"GENERAL";"TAB5",#N/A,TRUE,"GENERAL"}</definedName>
    <definedName name="dsadfp" hidden="1">{"TAB1",#N/A,TRUE,"GENERAL";"TAB2",#N/A,TRUE,"GENERAL";"TAB3",#N/A,TRUE,"GENERAL";"TAB4",#N/A,TRUE,"GENERAL";"TAB5",#N/A,TRUE,"GENERAL"}</definedName>
    <definedName name="Dsbcm">#REF!</definedName>
    <definedName name="DSD" localSheetId="1" hidden="1">{"via1",#N/A,TRUE,"general";"via2",#N/A,TRUE,"general";"via3",#N/A,TRUE,"general"}</definedName>
    <definedName name="DSD" localSheetId="2" hidden="1">{"via1",#N/A,TRUE,"general";"via2",#N/A,TRUE,"general";"via3",#N/A,TRUE,"general"}</definedName>
    <definedName name="DSD" localSheetId="3" hidden="1">{"via1",#N/A,TRUE,"general";"via2",#N/A,TRUE,"general";"via3",#N/A,TRUE,"general"}</definedName>
    <definedName name="DSD" localSheetId="4" hidden="1">{"via1",#N/A,TRUE,"general";"via2",#N/A,TRUE,"general";"via3",#N/A,TRUE,"general"}</definedName>
    <definedName name="DSD" localSheetId="5" hidden="1">{"via1",#N/A,TRUE,"general";"via2",#N/A,TRUE,"general";"via3",#N/A,TRUE,"general"}</definedName>
    <definedName name="DSD" localSheetId="6" hidden="1">{"via1",#N/A,TRUE,"general";"via2",#N/A,TRUE,"general";"via3",#N/A,TRUE,"general"}</definedName>
    <definedName name="DSD" hidden="1">{"via1",#N/A,TRUE,"general";"via2",#N/A,TRUE,"general";"via3",#N/A,TRUE,"general"}</definedName>
    <definedName name="dsdads4" localSheetId="1" hidden="1">{"TAB1",#N/A,TRUE,"GENERAL";"TAB2",#N/A,TRUE,"GENERAL";"TAB3",#N/A,TRUE,"GENERAL";"TAB4",#N/A,TRUE,"GENERAL";"TAB5",#N/A,TRUE,"GENERAL"}</definedName>
    <definedName name="dsdads4" localSheetId="2" hidden="1">{"TAB1",#N/A,TRUE,"GENERAL";"TAB2",#N/A,TRUE,"GENERAL";"TAB3",#N/A,TRUE,"GENERAL";"TAB4",#N/A,TRUE,"GENERAL";"TAB5",#N/A,TRUE,"GENERAL"}</definedName>
    <definedName name="dsdads4" localSheetId="3" hidden="1">{"TAB1",#N/A,TRUE,"GENERAL";"TAB2",#N/A,TRUE,"GENERAL";"TAB3",#N/A,TRUE,"GENERAL";"TAB4",#N/A,TRUE,"GENERAL";"TAB5",#N/A,TRUE,"GENERAL"}</definedName>
    <definedName name="dsdads4" localSheetId="4" hidden="1">{"TAB1",#N/A,TRUE,"GENERAL";"TAB2",#N/A,TRUE,"GENERAL";"TAB3",#N/A,TRUE,"GENERAL";"TAB4",#N/A,TRUE,"GENERAL";"TAB5",#N/A,TRUE,"GENERAL"}</definedName>
    <definedName name="dsdads4" localSheetId="5" hidden="1">{"TAB1",#N/A,TRUE,"GENERAL";"TAB2",#N/A,TRUE,"GENERAL";"TAB3",#N/A,TRUE,"GENERAL";"TAB4",#N/A,TRUE,"GENERAL";"TAB5",#N/A,TRUE,"GENERAL"}</definedName>
    <definedName name="dsdads4" localSheetId="6" hidden="1">{"TAB1",#N/A,TRUE,"GENERAL";"TAB2",#N/A,TRUE,"GENERAL";"TAB3",#N/A,TRUE,"GENERAL";"TAB4",#N/A,TRUE,"GENERAL";"TAB5",#N/A,TRUE,"GENERAL"}</definedName>
    <definedName name="dsdads4" hidden="1">{"TAB1",#N/A,TRUE,"GENERAL";"TAB2",#N/A,TRUE,"GENERAL";"TAB3",#N/A,TRUE,"GENERAL";"TAB4",#N/A,TRUE,"GENERAL";"TAB5",#N/A,TRUE,"GENERAL"}</definedName>
    <definedName name="DSF" localSheetId="1" hidden="1">{"via1",#N/A,TRUE,"general";"via2",#N/A,TRUE,"general";"via3",#N/A,TRUE,"general"}</definedName>
    <definedName name="DSF" localSheetId="2" hidden="1">{"via1",#N/A,TRUE,"general";"via2",#N/A,TRUE,"general";"via3",#N/A,TRUE,"general"}</definedName>
    <definedName name="DSF" localSheetId="3" hidden="1">{"via1",#N/A,TRUE,"general";"via2",#N/A,TRUE,"general";"via3",#N/A,TRUE,"general"}</definedName>
    <definedName name="DSF" localSheetId="4" hidden="1">{"via1",#N/A,TRUE,"general";"via2",#N/A,TRUE,"general";"via3",#N/A,TRUE,"general"}</definedName>
    <definedName name="DSF" localSheetId="5" hidden="1">{"via1",#N/A,TRUE,"general";"via2",#N/A,TRUE,"general";"via3",#N/A,TRUE,"general"}</definedName>
    <definedName name="DSF" localSheetId="6" hidden="1">{"via1",#N/A,TRUE,"general";"via2",#N/A,TRUE,"general";"via3",#N/A,TRUE,"general"}</definedName>
    <definedName name="DSF" hidden="1">{"via1",#N/A,TRUE,"general";"via2",#N/A,TRUE,"general";"via3",#N/A,TRUE,"general"}</definedName>
    <definedName name="DSFCVTY" localSheetId="1" hidden="1">{"TAB1",#N/A,TRUE,"GENERAL";"TAB2",#N/A,TRUE,"GENERAL";"TAB3",#N/A,TRUE,"GENERAL";"TAB4",#N/A,TRUE,"GENERAL";"TAB5",#N/A,TRUE,"GENERAL"}</definedName>
    <definedName name="DSFCVTY" localSheetId="2" hidden="1">{"TAB1",#N/A,TRUE,"GENERAL";"TAB2",#N/A,TRUE,"GENERAL";"TAB3",#N/A,TRUE,"GENERAL";"TAB4",#N/A,TRUE,"GENERAL";"TAB5",#N/A,TRUE,"GENERAL"}</definedName>
    <definedName name="DSFCVTY" localSheetId="3" hidden="1">{"TAB1",#N/A,TRUE,"GENERAL";"TAB2",#N/A,TRUE,"GENERAL";"TAB3",#N/A,TRUE,"GENERAL";"TAB4",#N/A,TRUE,"GENERAL";"TAB5",#N/A,TRUE,"GENERAL"}</definedName>
    <definedName name="DSFCVTY" localSheetId="4" hidden="1">{"TAB1",#N/A,TRUE,"GENERAL";"TAB2",#N/A,TRUE,"GENERAL";"TAB3",#N/A,TRUE,"GENERAL";"TAB4",#N/A,TRUE,"GENERAL";"TAB5",#N/A,TRUE,"GENERAL"}</definedName>
    <definedName name="DSFCVTY" localSheetId="5" hidden="1">{"TAB1",#N/A,TRUE,"GENERAL";"TAB2",#N/A,TRUE,"GENERAL";"TAB3",#N/A,TRUE,"GENERAL";"TAB4",#N/A,TRUE,"GENERAL";"TAB5",#N/A,TRUE,"GENERAL"}</definedName>
    <definedName name="DSFCVTY" localSheetId="6" hidden="1">{"TAB1",#N/A,TRUE,"GENERAL";"TAB2",#N/A,TRUE,"GENERAL";"TAB3",#N/A,TRUE,"GENERAL";"TAB4",#N/A,TRUE,"GENERAL";"TAB5",#N/A,TRUE,"GENERAL"}</definedName>
    <definedName name="DSFCVTY" hidden="1">{"TAB1",#N/A,TRUE,"GENERAL";"TAB2",#N/A,TRUE,"GENERAL";"TAB3",#N/A,TRUE,"GENERAL";"TAB4",#N/A,TRUE,"GENERAL";"TAB5",#N/A,TRUE,"GENERAL"}</definedName>
    <definedName name="dsfg" localSheetId="1" hidden="1">{"via1",#N/A,TRUE,"general";"via2",#N/A,TRUE,"general";"via3",#N/A,TRUE,"general"}</definedName>
    <definedName name="dsfg" localSheetId="2" hidden="1">{"via1",#N/A,TRUE,"general";"via2",#N/A,TRUE,"general";"via3",#N/A,TRUE,"general"}</definedName>
    <definedName name="dsfg" localSheetId="3" hidden="1">{"via1",#N/A,TRUE,"general";"via2",#N/A,TRUE,"general";"via3",#N/A,TRUE,"general"}</definedName>
    <definedName name="dsfg" localSheetId="4" hidden="1">{"via1",#N/A,TRUE,"general";"via2",#N/A,TRUE,"general";"via3",#N/A,TRUE,"general"}</definedName>
    <definedName name="dsfg" localSheetId="5" hidden="1">{"via1",#N/A,TRUE,"general";"via2",#N/A,TRUE,"general";"via3",#N/A,TRUE,"general"}</definedName>
    <definedName name="dsfg" localSheetId="6" hidden="1">{"via1",#N/A,TRUE,"general";"via2",#N/A,TRUE,"general";"via3",#N/A,TRUE,"general"}</definedName>
    <definedName name="dsfg" hidden="1">{"via1",#N/A,TRUE,"general";"via2",#N/A,TRUE,"general";"via3",#N/A,TRUE,"general"}</definedName>
    <definedName name="dsfhgfdh" localSheetId="1" hidden="1">{"TAB1",#N/A,TRUE,"GENERAL";"TAB2",#N/A,TRUE,"GENERAL";"TAB3",#N/A,TRUE,"GENERAL";"TAB4",#N/A,TRUE,"GENERAL";"TAB5",#N/A,TRUE,"GENERAL"}</definedName>
    <definedName name="dsfhgfdh" localSheetId="2" hidden="1">{"TAB1",#N/A,TRUE,"GENERAL";"TAB2",#N/A,TRUE,"GENERAL";"TAB3",#N/A,TRUE,"GENERAL";"TAB4",#N/A,TRUE,"GENERAL";"TAB5",#N/A,TRUE,"GENERAL"}</definedName>
    <definedName name="dsfhgfdh" localSheetId="3" hidden="1">{"TAB1",#N/A,TRUE,"GENERAL";"TAB2",#N/A,TRUE,"GENERAL";"TAB3",#N/A,TRUE,"GENERAL";"TAB4",#N/A,TRUE,"GENERAL";"TAB5",#N/A,TRUE,"GENERAL"}</definedName>
    <definedName name="dsfhgfdh" localSheetId="4" hidden="1">{"TAB1",#N/A,TRUE,"GENERAL";"TAB2",#N/A,TRUE,"GENERAL";"TAB3",#N/A,TRUE,"GENERAL";"TAB4",#N/A,TRUE,"GENERAL";"TAB5",#N/A,TRUE,"GENERAL"}</definedName>
    <definedName name="dsfhgfdh" localSheetId="5" hidden="1">{"TAB1",#N/A,TRUE,"GENERAL";"TAB2",#N/A,TRUE,"GENERAL";"TAB3",#N/A,TRUE,"GENERAL";"TAB4",#N/A,TRUE,"GENERAL";"TAB5",#N/A,TRUE,"GENERAL"}</definedName>
    <definedName name="dsfhgfdh" localSheetId="6" hidden="1">{"TAB1",#N/A,TRUE,"GENERAL";"TAB2",#N/A,TRUE,"GENERAL";"TAB3",#N/A,TRUE,"GENERAL";"TAB4",#N/A,TRUE,"GENERAL";"TAB5",#N/A,TRUE,"GENERAL"}</definedName>
    <definedName name="dsfhgfdh" hidden="1">{"TAB1",#N/A,TRUE,"GENERAL";"TAB2",#N/A,TRUE,"GENERAL";"TAB3",#N/A,TRUE,"GENERAL";"TAB4",#N/A,TRUE,"GENERAL";"TAB5",#N/A,TRUE,"GENERAL"}</definedName>
    <definedName name="dsfsdf" localSheetId="1" hidden="1">{"via1",#N/A,TRUE,"general";"via2",#N/A,TRUE,"general";"via3",#N/A,TRUE,"general"}</definedName>
    <definedName name="dsfsdf" localSheetId="2" hidden="1">{"via1",#N/A,TRUE,"general";"via2",#N/A,TRUE,"general";"via3",#N/A,TRUE,"general"}</definedName>
    <definedName name="dsfsdf" localSheetId="3" hidden="1">{"via1",#N/A,TRUE,"general";"via2",#N/A,TRUE,"general";"via3",#N/A,TRUE,"general"}</definedName>
    <definedName name="dsfsdf" localSheetId="4" hidden="1">{"via1",#N/A,TRUE,"general";"via2",#N/A,TRUE,"general";"via3",#N/A,TRUE,"general"}</definedName>
    <definedName name="dsfsdf" localSheetId="5" hidden="1">{"via1",#N/A,TRUE,"general";"via2",#N/A,TRUE,"general";"via3",#N/A,TRUE,"general"}</definedName>
    <definedName name="dsfsdf" localSheetId="6" hidden="1">{"via1",#N/A,TRUE,"general";"via2",#N/A,TRUE,"general";"via3",#N/A,TRUE,"general"}</definedName>
    <definedName name="dsfsdf" hidden="1">{"via1",#N/A,TRUE,"general";"via2",#N/A,TRUE,"general";"via3",#N/A,TRUE,"general"}</definedName>
    <definedName name="DSFSDFCXV" localSheetId="1" hidden="1">{"TAB1",#N/A,TRUE,"GENERAL";"TAB2",#N/A,TRUE,"GENERAL";"TAB3",#N/A,TRUE,"GENERAL";"TAB4",#N/A,TRUE,"GENERAL";"TAB5",#N/A,TRUE,"GENERAL"}</definedName>
    <definedName name="DSFSDFCXV" localSheetId="2" hidden="1">{"TAB1",#N/A,TRUE,"GENERAL";"TAB2",#N/A,TRUE,"GENERAL";"TAB3",#N/A,TRUE,"GENERAL";"TAB4",#N/A,TRUE,"GENERAL";"TAB5",#N/A,TRUE,"GENERAL"}</definedName>
    <definedName name="DSFSDFCXV" localSheetId="3" hidden="1">{"TAB1",#N/A,TRUE,"GENERAL";"TAB2",#N/A,TRUE,"GENERAL";"TAB3",#N/A,TRUE,"GENERAL";"TAB4",#N/A,TRUE,"GENERAL";"TAB5",#N/A,TRUE,"GENERAL"}</definedName>
    <definedName name="DSFSDFCXV" localSheetId="4" hidden="1">{"TAB1",#N/A,TRUE,"GENERAL";"TAB2",#N/A,TRUE,"GENERAL";"TAB3",#N/A,TRUE,"GENERAL";"TAB4",#N/A,TRUE,"GENERAL";"TAB5",#N/A,TRUE,"GENERAL"}</definedName>
    <definedName name="DSFSDFCXV" localSheetId="5" hidden="1">{"TAB1",#N/A,TRUE,"GENERAL";"TAB2",#N/A,TRUE,"GENERAL";"TAB3",#N/A,TRUE,"GENERAL";"TAB4",#N/A,TRUE,"GENERAL";"TAB5",#N/A,TRUE,"GENERAL"}</definedName>
    <definedName name="DSFSDFCXV" localSheetId="6" hidden="1">{"TAB1",#N/A,TRUE,"GENERAL";"TAB2",#N/A,TRUE,"GENERAL";"TAB3",#N/A,TRUE,"GENERAL";"TAB4",#N/A,TRUE,"GENERAL";"TAB5",#N/A,TRUE,"GENERAL"}</definedName>
    <definedName name="DSFSDFCXV" hidden="1">{"TAB1",#N/A,TRUE,"GENERAL";"TAB2",#N/A,TRUE,"GENERAL";"TAB3",#N/A,TRUE,"GENERAL";"TAB4",#N/A,TRUE,"GENERAL";"TAB5",#N/A,TRUE,"GENERAL"}</definedName>
    <definedName name="dsfsvm" localSheetId="1" hidden="1">{"TAB1",#N/A,TRUE,"GENERAL";"TAB2",#N/A,TRUE,"GENERAL";"TAB3",#N/A,TRUE,"GENERAL";"TAB4",#N/A,TRUE,"GENERAL";"TAB5",#N/A,TRUE,"GENERAL"}</definedName>
    <definedName name="dsfsvm" localSheetId="2" hidden="1">{"TAB1",#N/A,TRUE,"GENERAL";"TAB2",#N/A,TRUE,"GENERAL";"TAB3",#N/A,TRUE,"GENERAL";"TAB4",#N/A,TRUE,"GENERAL";"TAB5",#N/A,TRUE,"GENERAL"}</definedName>
    <definedName name="dsfsvm" localSheetId="3" hidden="1">{"TAB1",#N/A,TRUE,"GENERAL";"TAB2",#N/A,TRUE,"GENERAL";"TAB3",#N/A,TRUE,"GENERAL";"TAB4",#N/A,TRUE,"GENERAL";"TAB5",#N/A,TRUE,"GENERAL"}</definedName>
    <definedName name="dsfsvm" localSheetId="4" hidden="1">{"TAB1",#N/A,TRUE,"GENERAL";"TAB2",#N/A,TRUE,"GENERAL";"TAB3",#N/A,TRUE,"GENERAL";"TAB4",#N/A,TRUE,"GENERAL";"TAB5",#N/A,TRUE,"GENERAL"}</definedName>
    <definedName name="dsfsvm" localSheetId="5" hidden="1">{"TAB1",#N/A,TRUE,"GENERAL";"TAB2",#N/A,TRUE,"GENERAL";"TAB3",#N/A,TRUE,"GENERAL";"TAB4",#N/A,TRUE,"GENERAL";"TAB5",#N/A,TRUE,"GENERAL"}</definedName>
    <definedName name="dsfsvm" localSheetId="6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localSheetId="1" hidden="1">{"via1",#N/A,TRUE,"general";"via2",#N/A,TRUE,"general";"via3",#N/A,TRUE,"general"}</definedName>
    <definedName name="dsftbv" localSheetId="2" hidden="1">{"via1",#N/A,TRUE,"general";"via2",#N/A,TRUE,"general";"via3",#N/A,TRUE,"general"}</definedName>
    <definedName name="dsftbv" localSheetId="3" hidden="1">{"via1",#N/A,TRUE,"general";"via2",#N/A,TRUE,"general";"via3",#N/A,TRUE,"general"}</definedName>
    <definedName name="dsftbv" localSheetId="4" hidden="1">{"via1",#N/A,TRUE,"general";"via2",#N/A,TRUE,"general";"via3",#N/A,TRUE,"general"}</definedName>
    <definedName name="dsftbv" localSheetId="5" hidden="1">{"via1",#N/A,TRUE,"general";"via2",#N/A,TRUE,"general";"via3",#N/A,TRUE,"general"}</definedName>
    <definedName name="dsftbv" localSheetId="6" hidden="1">{"via1",#N/A,TRUE,"general";"via2",#N/A,TRUE,"general";"via3",#N/A,TRUE,"general"}</definedName>
    <definedName name="dsftbv" hidden="1">{"via1",#N/A,TRUE,"general";"via2",#N/A,TRUE,"general";"via3",#N/A,TRUE,"general"}</definedName>
    <definedName name="dt">#REF!</definedName>
    <definedName name="dtrhj" localSheetId="1" hidden="1">{"via1",#N/A,TRUE,"general";"via2",#N/A,TRUE,"general";"via3",#N/A,TRUE,"general"}</definedName>
    <definedName name="dtrhj" localSheetId="2" hidden="1">{"via1",#N/A,TRUE,"general";"via2",#N/A,TRUE,"general";"via3",#N/A,TRUE,"general"}</definedName>
    <definedName name="dtrhj" localSheetId="3" hidden="1">{"via1",#N/A,TRUE,"general";"via2",#N/A,TRUE,"general";"via3",#N/A,TRUE,"general"}</definedName>
    <definedName name="dtrhj" localSheetId="4" hidden="1">{"via1",#N/A,TRUE,"general";"via2",#N/A,TRUE,"general";"via3",#N/A,TRUE,"general"}</definedName>
    <definedName name="dtrhj" localSheetId="5" hidden="1">{"via1",#N/A,TRUE,"general";"via2",#N/A,TRUE,"general";"via3",#N/A,TRUE,"general"}</definedName>
    <definedName name="dtrhj" localSheetId="6" hidden="1">{"via1",#N/A,TRUE,"general";"via2",#N/A,TRUE,"general";"via3",#N/A,TRUE,"general"}</definedName>
    <definedName name="dtrhj" hidden="1">{"via1",#N/A,TRUE,"general";"via2",#N/A,TRUE,"general";"via3",#N/A,TRUE,"general"}</definedName>
    <definedName name="DTS">#REF!</definedName>
    <definedName name="Ducha_Tayrona">#REF!</definedName>
    <definedName name="DUCHATAYRONATOT">#REF!</definedName>
    <definedName name="dxfgg" localSheetId="1" hidden="1">{"via1",#N/A,TRUE,"general";"via2",#N/A,TRUE,"general";"via3",#N/A,TRUE,"general"}</definedName>
    <definedName name="dxfgg" localSheetId="2" hidden="1">{"via1",#N/A,TRUE,"general";"via2",#N/A,TRUE,"general";"via3",#N/A,TRUE,"general"}</definedName>
    <definedName name="dxfgg" localSheetId="3" hidden="1">{"via1",#N/A,TRUE,"general";"via2",#N/A,TRUE,"general";"via3",#N/A,TRUE,"general"}</definedName>
    <definedName name="dxfgg" localSheetId="4" hidden="1">{"via1",#N/A,TRUE,"general";"via2",#N/A,TRUE,"general";"via3",#N/A,TRUE,"general"}</definedName>
    <definedName name="dxfgg" localSheetId="5" hidden="1">{"via1",#N/A,TRUE,"general";"via2",#N/A,TRUE,"general";"via3",#N/A,TRUE,"general"}</definedName>
    <definedName name="dxfgg" localSheetId="6" hidden="1">{"via1",#N/A,TRUE,"general";"via2",#N/A,TRUE,"general";"via3",#N/A,TRUE,"general"}</definedName>
    <definedName name="dxfgg" hidden="1">{"via1",#N/A,TRUE,"general";"via2",#N/A,TRUE,"general";"via3",#N/A,TRUE,"general"}</definedName>
    <definedName name="e" localSheetId="6">#REF!</definedName>
    <definedName name="e">#REF!</definedName>
    <definedName name="e3e33" localSheetId="1" hidden="1">{"via1",#N/A,TRUE,"general";"via2",#N/A,TRUE,"general";"via3",#N/A,TRUE,"general"}</definedName>
    <definedName name="e3e33" localSheetId="2" hidden="1">{"via1",#N/A,TRUE,"general";"via2",#N/A,TRUE,"general";"via3",#N/A,TRUE,"general"}</definedName>
    <definedName name="e3e33" localSheetId="3" hidden="1">{"via1",#N/A,TRUE,"general";"via2",#N/A,TRUE,"general";"via3",#N/A,TRUE,"general"}</definedName>
    <definedName name="e3e33" localSheetId="4" hidden="1">{"via1",#N/A,TRUE,"general";"via2",#N/A,TRUE,"general";"via3",#N/A,TRUE,"general"}</definedName>
    <definedName name="e3e33" localSheetId="5" hidden="1">{"via1",#N/A,TRUE,"general";"via2",#N/A,TRUE,"general";"via3",#N/A,TRUE,"general"}</definedName>
    <definedName name="e3e33" localSheetId="6" hidden="1">{"via1",#N/A,TRUE,"general";"via2",#N/A,TRUE,"general";"via3",#N/A,TRUE,"general"}</definedName>
    <definedName name="e3e33" hidden="1">{"via1",#N/A,TRUE,"general";"via2",#N/A,TRUE,"general";"via3",#N/A,TRUE,"general"}</definedName>
    <definedName name="EDEDWSWQA" localSheetId="1" hidden="1">{"TAB1",#N/A,TRUE,"GENERAL";"TAB2",#N/A,TRUE,"GENERAL";"TAB3",#N/A,TRUE,"GENERAL";"TAB4",#N/A,TRUE,"GENERAL";"TAB5",#N/A,TRUE,"GENERAL"}</definedName>
    <definedName name="EDEDWSWQA" localSheetId="2" hidden="1">{"TAB1",#N/A,TRUE,"GENERAL";"TAB2",#N/A,TRUE,"GENERAL";"TAB3",#N/A,TRUE,"GENERAL";"TAB4",#N/A,TRUE,"GENERAL";"TAB5",#N/A,TRUE,"GENERAL"}</definedName>
    <definedName name="EDEDWSWQA" localSheetId="3" hidden="1">{"TAB1",#N/A,TRUE,"GENERAL";"TAB2",#N/A,TRUE,"GENERAL";"TAB3",#N/A,TRUE,"GENERAL";"TAB4",#N/A,TRUE,"GENERAL";"TAB5",#N/A,TRUE,"GENERAL"}</definedName>
    <definedName name="EDEDWSWQA" localSheetId="4" hidden="1">{"TAB1",#N/A,TRUE,"GENERAL";"TAB2",#N/A,TRUE,"GENERAL";"TAB3",#N/A,TRUE,"GENERAL";"TAB4",#N/A,TRUE,"GENERAL";"TAB5",#N/A,TRUE,"GENERAL"}</definedName>
    <definedName name="EDEDWSWQA" localSheetId="5" hidden="1">{"TAB1",#N/A,TRUE,"GENERAL";"TAB2",#N/A,TRUE,"GENERAL";"TAB3",#N/A,TRUE,"GENERAL";"TAB4",#N/A,TRUE,"GENERAL";"TAB5",#N/A,TRUE,"GENERAL"}</definedName>
    <definedName name="EDEDWSWQA" localSheetId="6" hidden="1">{"TAB1",#N/A,TRUE,"GENERAL";"TAB2",#N/A,TRUE,"GENERAL";"TAB3",#N/A,TRUE,"GENERAL";"TAB4",#N/A,TRUE,"GENERAL";"TAB5",#N/A,TRUE,"GENERAL"}</definedName>
    <definedName name="EDEDWSWQA" hidden="1">{"TAB1",#N/A,TRUE,"GENERAL";"TAB2",#N/A,TRUE,"GENERAL";"TAB3",#N/A,TRUE,"GENERAL";"TAB4",#N/A,TRUE,"GENERAL";"TAB5",#N/A,TRUE,"GENERAL"}</definedName>
    <definedName name="edgfhmn" localSheetId="1" hidden="1">{"via1",#N/A,TRUE,"general";"via2",#N/A,TRUE,"general";"via3",#N/A,TRUE,"general"}</definedName>
    <definedName name="edgfhmn" localSheetId="2" hidden="1">{"via1",#N/A,TRUE,"general";"via2",#N/A,TRUE,"general";"via3",#N/A,TRUE,"general"}</definedName>
    <definedName name="edgfhmn" localSheetId="3" hidden="1">{"via1",#N/A,TRUE,"general";"via2",#N/A,TRUE,"general";"via3",#N/A,TRUE,"general"}</definedName>
    <definedName name="edgfhmn" localSheetId="4" hidden="1">{"via1",#N/A,TRUE,"general";"via2",#N/A,TRUE,"general";"via3",#N/A,TRUE,"general"}</definedName>
    <definedName name="edgfhmn" localSheetId="5" hidden="1">{"via1",#N/A,TRUE,"general";"via2",#N/A,TRUE,"general";"via3",#N/A,TRUE,"general"}</definedName>
    <definedName name="edgfhmn" localSheetId="6" hidden="1">{"via1",#N/A,TRUE,"general";"via2",#N/A,TRUE,"general";"via3",#N/A,TRUE,"general"}</definedName>
    <definedName name="edgfhmn" hidden="1">{"via1",#N/A,TRUE,"general";"via2",#N/A,TRUE,"general";"via3",#N/A,TRUE,"general"}</definedName>
    <definedName name="EE" localSheetId="1">'1,1'!ERR</definedName>
    <definedName name="EE" localSheetId="2">'2,1'!ERR</definedName>
    <definedName name="EE" localSheetId="3">'2,2'!ERR</definedName>
    <definedName name="EE" localSheetId="4">'2,3'!ERR</definedName>
    <definedName name="EE" localSheetId="5">'2,4'!ERR</definedName>
    <definedName name="EE" localSheetId="6">AU!ERR</definedName>
    <definedName name="EE">[0]!ERR</definedName>
    <definedName name="eeedfr" localSheetId="1" hidden="1">{"TAB1",#N/A,TRUE,"GENERAL";"TAB2",#N/A,TRUE,"GENERAL";"TAB3",#N/A,TRUE,"GENERAL";"TAB4",#N/A,TRUE,"GENERAL";"TAB5",#N/A,TRUE,"GENERAL"}</definedName>
    <definedName name="eeedfr" localSheetId="2" hidden="1">{"TAB1",#N/A,TRUE,"GENERAL";"TAB2",#N/A,TRUE,"GENERAL";"TAB3",#N/A,TRUE,"GENERAL";"TAB4",#N/A,TRUE,"GENERAL";"TAB5",#N/A,TRUE,"GENERAL"}</definedName>
    <definedName name="eeedfr" localSheetId="3" hidden="1">{"TAB1",#N/A,TRUE,"GENERAL";"TAB2",#N/A,TRUE,"GENERAL";"TAB3",#N/A,TRUE,"GENERAL";"TAB4",#N/A,TRUE,"GENERAL";"TAB5",#N/A,TRUE,"GENERAL"}</definedName>
    <definedName name="eeedfr" localSheetId="4" hidden="1">{"TAB1",#N/A,TRUE,"GENERAL";"TAB2",#N/A,TRUE,"GENERAL";"TAB3",#N/A,TRUE,"GENERAL";"TAB4",#N/A,TRUE,"GENERAL";"TAB5",#N/A,TRUE,"GENERAL"}</definedName>
    <definedName name="eeedfr" localSheetId="5" hidden="1">{"TAB1",#N/A,TRUE,"GENERAL";"TAB2",#N/A,TRUE,"GENERAL";"TAB3",#N/A,TRUE,"GENERAL";"TAB4",#N/A,TRUE,"GENERAL";"TAB5",#N/A,TRUE,"GENERAL"}</definedName>
    <definedName name="eeedfr" localSheetId="6" hidden="1">{"TAB1",#N/A,TRUE,"GENERAL";"TAB2",#N/A,TRUE,"GENERAL";"TAB3",#N/A,TRUE,"GENERAL";"TAB4",#N/A,TRUE,"GENERAL";"TAB5",#N/A,TRUE,"GENERAL"}</definedName>
    <definedName name="eeedfr" hidden="1">{"TAB1",#N/A,TRUE,"GENERAL";"TAB2",#N/A,TRUE,"GENERAL";"TAB3",#N/A,TRUE,"GENERAL";"TAB4",#N/A,TRUE,"GENERAL";"TAB5",#N/A,TRUE,"GENERAL"}</definedName>
    <definedName name="eeeeer" localSheetId="1" hidden="1">{"TAB1",#N/A,TRUE,"GENERAL";"TAB2",#N/A,TRUE,"GENERAL";"TAB3",#N/A,TRUE,"GENERAL";"TAB4",#N/A,TRUE,"GENERAL";"TAB5",#N/A,TRUE,"GENERAL"}</definedName>
    <definedName name="eeeeer" localSheetId="2" hidden="1">{"TAB1",#N/A,TRUE,"GENERAL";"TAB2",#N/A,TRUE,"GENERAL";"TAB3",#N/A,TRUE,"GENERAL";"TAB4",#N/A,TRUE,"GENERAL";"TAB5",#N/A,TRUE,"GENERAL"}</definedName>
    <definedName name="eeeeer" localSheetId="3" hidden="1">{"TAB1",#N/A,TRUE,"GENERAL";"TAB2",#N/A,TRUE,"GENERAL";"TAB3",#N/A,TRUE,"GENERAL";"TAB4",#N/A,TRUE,"GENERAL";"TAB5",#N/A,TRUE,"GENERAL"}</definedName>
    <definedName name="eeeeer" localSheetId="4" hidden="1">{"TAB1",#N/A,TRUE,"GENERAL";"TAB2",#N/A,TRUE,"GENERAL";"TAB3",#N/A,TRUE,"GENERAL";"TAB4",#N/A,TRUE,"GENERAL";"TAB5",#N/A,TRUE,"GENERAL"}</definedName>
    <definedName name="eeeeer" localSheetId="5" hidden="1">{"TAB1",#N/A,TRUE,"GENERAL";"TAB2",#N/A,TRUE,"GENERAL";"TAB3",#N/A,TRUE,"GENERAL";"TAB4",#N/A,TRUE,"GENERAL";"TAB5",#N/A,TRUE,"GENERAL"}</definedName>
    <definedName name="eeeeer" localSheetId="6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rfd" localSheetId="1" hidden="1">{"via1",#N/A,TRUE,"general";"via2",#N/A,TRUE,"general";"via3",#N/A,TRUE,"general"}</definedName>
    <definedName name="eeerfd" localSheetId="2" hidden="1">{"via1",#N/A,TRUE,"general";"via2",#N/A,TRUE,"general";"via3",#N/A,TRUE,"general"}</definedName>
    <definedName name="eeerfd" localSheetId="3" hidden="1">{"via1",#N/A,TRUE,"general";"via2",#N/A,TRUE,"general";"via3",#N/A,TRUE,"general"}</definedName>
    <definedName name="eeerfd" localSheetId="4" hidden="1">{"via1",#N/A,TRUE,"general";"via2",#N/A,TRUE,"general";"via3",#N/A,TRUE,"general"}</definedName>
    <definedName name="eeerfd" localSheetId="5" hidden="1">{"via1",#N/A,TRUE,"general";"via2",#N/A,TRUE,"general";"via3",#N/A,TRUE,"general"}</definedName>
    <definedName name="eeerfd" localSheetId="6" hidden="1">{"via1",#N/A,TRUE,"general";"via2",#N/A,TRUE,"general";"via3",#N/A,TRUE,"general"}</definedName>
    <definedName name="eeerfd" hidden="1">{"via1",#N/A,TRUE,"general";"via2",#N/A,TRUE,"general";"via3",#N/A,TRUE,"general"}</definedName>
    <definedName name="ef">#REF!</definedName>
    <definedName name="efef" localSheetId="1" hidden="1">{"TAB1",#N/A,TRUE,"GENERAL";"TAB2",#N/A,TRUE,"GENERAL";"TAB3",#N/A,TRUE,"GENERAL";"TAB4",#N/A,TRUE,"GENERAL";"TAB5",#N/A,TRUE,"GENERAL"}</definedName>
    <definedName name="efef" localSheetId="2" hidden="1">{"TAB1",#N/A,TRUE,"GENERAL";"TAB2",#N/A,TRUE,"GENERAL";"TAB3",#N/A,TRUE,"GENERAL";"TAB4",#N/A,TRUE,"GENERAL";"TAB5",#N/A,TRUE,"GENERAL"}</definedName>
    <definedName name="efef" localSheetId="3" hidden="1">{"TAB1",#N/A,TRUE,"GENERAL";"TAB2",#N/A,TRUE,"GENERAL";"TAB3",#N/A,TRUE,"GENERAL";"TAB4",#N/A,TRUE,"GENERAL";"TAB5",#N/A,TRUE,"GENERAL"}</definedName>
    <definedName name="efef" localSheetId="4" hidden="1">{"TAB1",#N/A,TRUE,"GENERAL";"TAB2",#N/A,TRUE,"GENERAL";"TAB3",#N/A,TRUE,"GENERAL";"TAB4",#N/A,TRUE,"GENERAL";"TAB5",#N/A,TRUE,"GENERAL"}</definedName>
    <definedName name="efef" localSheetId="5" hidden="1">{"TAB1",#N/A,TRUE,"GENERAL";"TAB2",#N/A,TRUE,"GENERAL";"TAB3",#N/A,TRUE,"GENERAL";"TAB4",#N/A,TRUE,"GENERAL";"TAB5",#N/A,TRUE,"GENERAL"}</definedName>
    <definedName name="efef" localSheetId="6" hidden="1">{"TAB1",#N/A,TRUE,"GENERAL";"TAB2",#N/A,TRUE,"GENERAL";"TAB3",#N/A,TRUE,"GENERAL";"TAB4",#N/A,TRUE,"GENERAL";"TAB5",#N/A,TRUE,"GENERAL"}</definedName>
    <definedName name="efef" hidden="1">{"TAB1",#N/A,TRUE,"GENERAL";"TAB2",#N/A,TRUE,"GENERAL";"TAB3",#N/A,TRUE,"GENERAL";"TAB4",#N/A,TRUE,"GENERAL";"TAB5",#N/A,TRUE,"GENERAL"}</definedName>
    <definedName name="efer" localSheetId="1" hidden="1">{"via1",#N/A,TRUE,"general";"via2",#N/A,TRUE,"general";"via3",#N/A,TRUE,"general"}</definedName>
    <definedName name="efer" localSheetId="2" hidden="1">{"via1",#N/A,TRUE,"general";"via2",#N/A,TRUE,"general";"via3",#N/A,TRUE,"general"}</definedName>
    <definedName name="efer" localSheetId="3" hidden="1">{"via1",#N/A,TRUE,"general";"via2",#N/A,TRUE,"general";"via3",#N/A,TRUE,"general"}</definedName>
    <definedName name="efer" localSheetId="4" hidden="1">{"via1",#N/A,TRUE,"general";"via2",#N/A,TRUE,"general";"via3",#N/A,TRUE,"general"}</definedName>
    <definedName name="efer" localSheetId="5" hidden="1">{"via1",#N/A,TRUE,"general";"via2",#N/A,TRUE,"general";"via3",#N/A,TRUE,"general"}</definedName>
    <definedName name="efer" localSheetId="6" hidden="1">{"via1",#N/A,TRUE,"general";"via2",#N/A,TRUE,"general";"via3",#N/A,TRUE,"general"}</definedName>
    <definedName name="efer" hidden="1">{"via1",#N/A,TRUE,"general";"via2",#N/A,TRUE,"general";"via3",#N/A,TRUE,"general"}</definedName>
    <definedName name="egeg" localSheetId="1" hidden="1">{"TAB1",#N/A,TRUE,"GENERAL";"TAB2",#N/A,TRUE,"GENERAL";"TAB3",#N/A,TRUE,"GENERAL";"TAB4",#N/A,TRUE,"GENERAL";"TAB5",#N/A,TRUE,"GENERAL"}</definedName>
    <definedName name="egeg" localSheetId="2" hidden="1">{"TAB1",#N/A,TRUE,"GENERAL";"TAB2",#N/A,TRUE,"GENERAL";"TAB3",#N/A,TRUE,"GENERAL";"TAB4",#N/A,TRUE,"GENERAL";"TAB5",#N/A,TRUE,"GENERAL"}</definedName>
    <definedName name="egeg" localSheetId="3" hidden="1">{"TAB1",#N/A,TRUE,"GENERAL";"TAB2",#N/A,TRUE,"GENERAL";"TAB3",#N/A,TRUE,"GENERAL";"TAB4",#N/A,TRUE,"GENERAL";"TAB5",#N/A,TRUE,"GENERAL"}</definedName>
    <definedName name="egeg" localSheetId="4" hidden="1">{"TAB1",#N/A,TRUE,"GENERAL";"TAB2",#N/A,TRUE,"GENERAL";"TAB3",#N/A,TRUE,"GENERAL";"TAB4",#N/A,TRUE,"GENERAL";"TAB5",#N/A,TRUE,"GENERAL"}</definedName>
    <definedName name="egeg" localSheetId="5" hidden="1">{"TAB1",#N/A,TRUE,"GENERAL";"TAB2",#N/A,TRUE,"GENERAL";"TAB3",#N/A,TRUE,"GENERAL";"TAB4",#N/A,TRUE,"GENERAL";"TAB5",#N/A,TRUE,"GENERAL"}</definedName>
    <definedName name="egeg" localSheetId="6" hidden="1">{"TAB1",#N/A,TRUE,"GENERAL";"TAB2",#N/A,TRUE,"GENERAL";"TAB3",#N/A,TRUE,"GENERAL";"TAB4",#N/A,TRUE,"GENERAL";"TAB5",#N/A,TRUE,"GENERAL"}</definedName>
    <definedName name="egeg" hidden="1">{"TAB1",#N/A,TRUE,"GENERAL";"TAB2",#N/A,TRUE,"GENERAL";"TAB3",#N/A,TRUE,"GENERAL";"TAB4",#N/A,TRUE,"GENERAL";"TAB5",#N/A,TRUE,"GENERAL"}</definedName>
    <definedName name="egtrgthrt" localSheetId="1" hidden="1">{"TAB1",#N/A,TRUE,"GENERAL";"TAB2",#N/A,TRUE,"GENERAL";"TAB3",#N/A,TRUE,"GENERAL";"TAB4",#N/A,TRUE,"GENERAL";"TAB5",#N/A,TRUE,"GENERAL"}</definedName>
    <definedName name="egtrgthrt" localSheetId="2" hidden="1">{"TAB1",#N/A,TRUE,"GENERAL";"TAB2",#N/A,TRUE,"GENERAL";"TAB3",#N/A,TRUE,"GENERAL";"TAB4",#N/A,TRUE,"GENERAL";"TAB5",#N/A,TRUE,"GENERAL"}</definedName>
    <definedName name="egtrgthrt" localSheetId="3" hidden="1">{"TAB1",#N/A,TRUE,"GENERAL";"TAB2",#N/A,TRUE,"GENERAL";"TAB3",#N/A,TRUE,"GENERAL";"TAB4",#N/A,TRUE,"GENERAL";"TAB5",#N/A,TRUE,"GENERAL"}</definedName>
    <definedName name="egtrgthrt" localSheetId="4" hidden="1">{"TAB1",#N/A,TRUE,"GENERAL";"TAB2",#N/A,TRUE,"GENERAL";"TAB3",#N/A,TRUE,"GENERAL";"TAB4",#N/A,TRUE,"GENERAL";"TAB5",#N/A,TRUE,"GENERAL"}</definedName>
    <definedName name="egtrgthrt" localSheetId="5" hidden="1">{"TAB1",#N/A,TRUE,"GENERAL";"TAB2",#N/A,TRUE,"GENERAL";"TAB3",#N/A,TRUE,"GENERAL";"TAB4",#N/A,TRUE,"GENERAL";"TAB5",#N/A,TRUE,"GENERAL"}</definedName>
    <definedName name="egtrgthrt" localSheetId="6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JEC">[18]PRESUPUESTO!$E$7</definedName>
    <definedName name="el">#REF!</definedName>
    <definedName name="ELEMENVERT">#REF!</definedName>
    <definedName name="emanto" localSheetId="6">#REF!</definedName>
    <definedName name="emanto">#REF!</definedName>
    <definedName name="eme" localSheetId="1">'1,1'!ERR</definedName>
    <definedName name="eme" localSheetId="2">'2,1'!ERR</definedName>
    <definedName name="eme" localSheetId="3">'2,2'!ERR</definedName>
    <definedName name="eme" localSheetId="4">'2,3'!ERR</definedName>
    <definedName name="eme" localSheetId="5">'2,4'!ERR</definedName>
    <definedName name="eme" localSheetId="6">AU!ERR</definedName>
    <definedName name="eme">[0]!ERR</definedName>
    <definedName name="ENCHAP11">#REF!</definedName>
    <definedName name="ENCHAP20">#REF!</definedName>
    <definedName name="ENCHAPBAÑO">#REF!</definedName>
    <definedName name="Enchape_euro_o_corona">'[20]LISTADO DE MATERIALES Y EQUIPOS'!$B$65</definedName>
    <definedName name="ENCHAPLABOR">#REF!</definedName>
    <definedName name="ENCHAPTABLETA">#REF!</definedName>
    <definedName name="Ene">[48]ENE!$A$12:$H$34</definedName>
    <definedName name="Ene_C">[48]ENE!$A$35:$H$52</definedName>
    <definedName name="EneFeb">'[49]Ene-Feb'!$A$12:$H$34</definedName>
    <definedName name="ENTIDADES">[31]ENTIDADES!$A$6:$A$130</definedName>
    <definedName name="ENTRADASP" localSheetId="6">#REF!</definedName>
    <definedName name="ENTRADASP">#REF!</definedName>
    <definedName name="EQUI" localSheetId="6">[50]EQUIPO!$B$2:$B$36</definedName>
    <definedName name="EQUI">[51]EQUIPO!$B$2:$B$36</definedName>
    <definedName name="equipo">[52]Equipo!$A$7:$A$65536</definedName>
    <definedName name="EQUIPO_1" localSheetId="6">[50]EQUIPO!$B$2:$D$36</definedName>
    <definedName name="EQUIPO_1">[51]EQUIPO!$B$2:$D$36</definedName>
    <definedName name="Equipo_de_soldadura">'[20]LISTADO DE MATERIALES Y EQUIPOS'!$B$31</definedName>
    <definedName name="Equipo_de_topografia">#REF!</definedName>
    <definedName name="Equipos" localSheetId="6">#REF!</definedName>
    <definedName name="Equipos">#REF!</definedName>
    <definedName name="eqw" localSheetId="1" hidden="1">{"via1",#N/A,TRUE,"general";"via2",#N/A,TRUE,"general";"via3",#N/A,TRUE,"general"}</definedName>
    <definedName name="eqw" localSheetId="2" hidden="1">{"via1",#N/A,TRUE,"general";"via2",#N/A,TRUE,"general";"via3",#N/A,TRUE,"general"}</definedName>
    <definedName name="eqw" localSheetId="3" hidden="1">{"via1",#N/A,TRUE,"general";"via2",#N/A,TRUE,"general";"via3",#N/A,TRUE,"general"}</definedName>
    <definedName name="eqw" localSheetId="4" hidden="1">{"via1",#N/A,TRUE,"general";"via2",#N/A,TRUE,"general";"via3",#N/A,TRUE,"general"}</definedName>
    <definedName name="eqw" localSheetId="5" hidden="1">{"via1",#N/A,TRUE,"general";"via2",#N/A,TRUE,"general";"via3",#N/A,TRUE,"general"}</definedName>
    <definedName name="eqw" localSheetId="6" hidden="1">{"via1",#N/A,TRUE,"general";"via2",#N/A,TRUE,"general";"via3",#N/A,TRUE,"general"}</definedName>
    <definedName name="eqw" hidden="1">{"via1",#N/A,TRUE,"general";"via2",#N/A,TRUE,"general";"via3",#N/A,TRUE,"general"}</definedName>
    <definedName name="er">#REF!</definedName>
    <definedName name="erg" localSheetId="1" hidden="1">{"TAB1",#N/A,TRUE,"GENERAL";"TAB2",#N/A,TRUE,"GENERAL";"TAB3",#N/A,TRUE,"GENERAL";"TAB4",#N/A,TRUE,"GENERAL";"TAB5",#N/A,TRUE,"GENERAL"}</definedName>
    <definedName name="erg" localSheetId="2" hidden="1">{"TAB1",#N/A,TRUE,"GENERAL";"TAB2",#N/A,TRUE,"GENERAL";"TAB3",#N/A,TRUE,"GENERAL";"TAB4",#N/A,TRUE,"GENERAL";"TAB5",#N/A,TRUE,"GENERAL"}</definedName>
    <definedName name="erg" localSheetId="3" hidden="1">{"TAB1",#N/A,TRUE,"GENERAL";"TAB2",#N/A,TRUE,"GENERAL";"TAB3",#N/A,TRUE,"GENERAL";"TAB4",#N/A,TRUE,"GENERAL";"TAB5",#N/A,TRUE,"GENERAL"}</definedName>
    <definedName name="erg" localSheetId="4" hidden="1">{"TAB1",#N/A,TRUE,"GENERAL";"TAB2",#N/A,TRUE,"GENERAL";"TAB3",#N/A,TRUE,"GENERAL";"TAB4",#N/A,TRUE,"GENERAL";"TAB5",#N/A,TRUE,"GENERAL"}</definedName>
    <definedName name="erg" localSheetId="5" hidden="1">{"TAB1",#N/A,TRUE,"GENERAL";"TAB2",#N/A,TRUE,"GENERAL";"TAB3",#N/A,TRUE,"GENERAL";"TAB4",#N/A,TRUE,"GENERAL";"TAB5",#N/A,TRUE,"GENERAL"}</definedName>
    <definedName name="erg" localSheetId="6" hidden="1">{"TAB1",#N/A,TRUE,"GENERAL";"TAB2",#N/A,TRUE,"GENERAL";"TAB3",#N/A,TRUE,"GENERAL";"TAB4",#N/A,TRUE,"GENERAL";"TAB5",#N/A,TRUE,"GENERAL"}</definedName>
    <definedName name="erg" hidden="1">{"TAB1",#N/A,TRUE,"GENERAL";"TAB2",#N/A,TRUE,"GENERAL";"TAB3",#N/A,TRUE,"GENERAL";"TAB4",#N/A,TRUE,"GENERAL";"TAB5",#N/A,TRUE,"GENERAL"}</definedName>
    <definedName name="erger" localSheetId="1" hidden="1">{"via1",#N/A,TRUE,"general";"via2",#N/A,TRUE,"general";"via3",#N/A,TRUE,"general"}</definedName>
    <definedName name="erger" localSheetId="2" hidden="1">{"via1",#N/A,TRUE,"general";"via2",#N/A,TRUE,"general";"via3",#N/A,TRUE,"general"}</definedName>
    <definedName name="erger" localSheetId="3" hidden="1">{"via1",#N/A,TRUE,"general";"via2",#N/A,TRUE,"general";"via3",#N/A,TRUE,"general"}</definedName>
    <definedName name="erger" localSheetId="4" hidden="1">{"via1",#N/A,TRUE,"general";"via2",#N/A,TRUE,"general";"via3",#N/A,TRUE,"general"}</definedName>
    <definedName name="erger" localSheetId="5" hidden="1">{"via1",#N/A,TRUE,"general";"via2",#N/A,TRUE,"general";"via3",#N/A,TRUE,"general"}</definedName>
    <definedName name="erger" localSheetId="6" hidden="1">{"via1",#N/A,TRUE,"general";"via2",#N/A,TRUE,"general";"via3",#N/A,TRUE,"general"}</definedName>
    <definedName name="erger" hidden="1">{"via1",#N/A,TRUE,"general";"via2",#N/A,TRUE,"general";"via3",#N/A,TRUE,"general"}</definedName>
    <definedName name="ergerg" localSheetId="1" hidden="1">{"via1",#N/A,TRUE,"general";"via2",#N/A,TRUE,"general";"via3",#N/A,TRUE,"general"}</definedName>
    <definedName name="ergerg" localSheetId="2" hidden="1">{"via1",#N/A,TRUE,"general";"via2",#N/A,TRUE,"general";"via3",#N/A,TRUE,"general"}</definedName>
    <definedName name="ergerg" localSheetId="3" hidden="1">{"via1",#N/A,TRUE,"general";"via2",#N/A,TRUE,"general";"via3",#N/A,TRUE,"general"}</definedName>
    <definedName name="ergerg" localSheetId="4" hidden="1">{"via1",#N/A,TRUE,"general";"via2",#N/A,TRUE,"general";"via3",#N/A,TRUE,"general"}</definedName>
    <definedName name="ergerg" localSheetId="5" hidden="1">{"via1",#N/A,TRUE,"general";"via2",#N/A,TRUE,"general";"via3",#N/A,TRUE,"general"}</definedName>
    <definedName name="ergerg" localSheetId="6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localSheetId="1" hidden="1">{"via1",#N/A,TRUE,"general";"via2",#N/A,TRUE,"general";"via3",#N/A,TRUE,"general"}</definedName>
    <definedName name="ergfegr" localSheetId="2" hidden="1">{"via1",#N/A,TRUE,"general";"via2",#N/A,TRUE,"general";"via3",#N/A,TRUE,"general"}</definedName>
    <definedName name="ergfegr" localSheetId="3" hidden="1">{"via1",#N/A,TRUE,"general";"via2",#N/A,TRUE,"general";"via3",#N/A,TRUE,"general"}</definedName>
    <definedName name="ergfegr" localSheetId="4" hidden="1">{"via1",#N/A,TRUE,"general";"via2",#N/A,TRUE,"general";"via3",#N/A,TRUE,"general"}</definedName>
    <definedName name="ergfegr" localSheetId="5" hidden="1">{"via1",#N/A,TRUE,"general";"via2",#N/A,TRUE,"general";"via3",#N/A,TRUE,"general"}</definedName>
    <definedName name="ergfegr" localSheetId="6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localSheetId="1" hidden="1">{"TAB1",#N/A,TRUE,"GENERAL";"TAB2",#N/A,TRUE,"GENERAL";"TAB3",#N/A,TRUE,"GENERAL";"TAB4",#N/A,TRUE,"GENERAL";"TAB5",#N/A,TRUE,"GENERAL"}</definedName>
    <definedName name="ergge" localSheetId="2" hidden="1">{"TAB1",#N/A,TRUE,"GENERAL";"TAB2",#N/A,TRUE,"GENERAL";"TAB3",#N/A,TRUE,"GENERAL";"TAB4",#N/A,TRUE,"GENERAL";"TAB5",#N/A,TRUE,"GENERAL"}</definedName>
    <definedName name="ergge" localSheetId="3" hidden="1">{"TAB1",#N/A,TRUE,"GENERAL";"TAB2",#N/A,TRUE,"GENERAL";"TAB3",#N/A,TRUE,"GENERAL";"TAB4",#N/A,TRUE,"GENERAL";"TAB5",#N/A,TRUE,"GENERAL"}</definedName>
    <definedName name="ergge" localSheetId="4" hidden="1">{"TAB1",#N/A,TRUE,"GENERAL";"TAB2",#N/A,TRUE,"GENERAL";"TAB3",#N/A,TRUE,"GENERAL";"TAB4",#N/A,TRUE,"GENERAL";"TAB5",#N/A,TRUE,"GENERAL"}</definedName>
    <definedName name="ergge" localSheetId="5" hidden="1">{"TAB1",#N/A,TRUE,"GENERAL";"TAB2",#N/A,TRUE,"GENERAL";"TAB3",#N/A,TRUE,"GENERAL";"TAB4",#N/A,TRUE,"GENERAL";"TAB5",#N/A,TRUE,"GENERAL"}</definedName>
    <definedName name="ergge" localSheetId="6" hidden="1">{"TAB1",#N/A,TRUE,"GENERAL";"TAB2",#N/A,TRUE,"GENERAL";"TAB3",#N/A,TRUE,"GENERAL";"TAB4",#N/A,TRUE,"GENERAL";"TAB5",#N/A,TRUE,"GENERAL"}</definedName>
    <definedName name="ergge" hidden="1">{"TAB1",#N/A,TRUE,"GENERAL";"TAB2",#N/A,TRUE,"GENERAL";"TAB3",#N/A,TRUE,"GENERAL";"TAB4",#N/A,TRUE,"GENERAL";"TAB5",#N/A,TRUE,"GENERAL"}</definedName>
    <definedName name="erggewg" localSheetId="1" hidden="1">{"via1",#N/A,TRUE,"general";"via2",#N/A,TRUE,"general";"via3",#N/A,TRUE,"general"}</definedName>
    <definedName name="erggewg" localSheetId="2" hidden="1">{"via1",#N/A,TRUE,"general";"via2",#N/A,TRUE,"general";"via3",#N/A,TRUE,"general"}</definedName>
    <definedName name="erggewg" localSheetId="3" hidden="1">{"via1",#N/A,TRUE,"general";"via2",#N/A,TRUE,"general";"via3",#N/A,TRUE,"general"}</definedName>
    <definedName name="erggewg" localSheetId="4" hidden="1">{"via1",#N/A,TRUE,"general";"via2",#N/A,TRUE,"general";"via3",#N/A,TRUE,"general"}</definedName>
    <definedName name="erggewg" localSheetId="5" hidden="1">{"via1",#N/A,TRUE,"general";"via2",#N/A,TRUE,"general";"via3",#N/A,TRUE,"general"}</definedName>
    <definedName name="erggewg" localSheetId="6" hidden="1">{"via1",#N/A,TRUE,"general";"via2",#N/A,TRUE,"general";"via3",#N/A,TRUE,"general"}</definedName>
    <definedName name="erggewg" hidden="1">{"via1",#N/A,TRUE,"general";"via2",#N/A,TRUE,"general";"via3",#N/A,TRUE,"general"}</definedName>
    <definedName name="ergreg" localSheetId="1" hidden="1">{"TAB1",#N/A,TRUE,"GENERAL";"TAB2",#N/A,TRUE,"GENERAL";"TAB3",#N/A,TRUE,"GENERAL";"TAB4",#N/A,TRUE,"GENERAL";"TAB5",#N/A,TRUE,"GENERAL"}</definedName>
    <definedName name="ergreg" localSheetId="2" hidden="1">{"TAB1",#N/A,TRUE,"GENERAL";"TAB2",#N/A,TRUE,"GENERAL";"TAB3",#N/A,TRUE,"GENERAL";"TAB4",#N/A,TRUE,"GENERAL";"TAB5",#N/A,TRUE,"GENERAL"}</definedName>
    <definedName name="ergreg" localSheetId="3" hidden="1">{"TAB1",#N/A,TRUE,"GENERAL";"TAB2",#N/A,TRUE,"GENERAL";"TAB3",#N/A,TRUE,"GENERAL";"TAB4",#N/A,TRUE,"GENERAL";"TAB5",#N/A,TRUE,"GENERAL"}</definedName>
    <definedName name="ergreg" localSheetId="4" hidden="1">{"TAB1",#N/A,TRUE,"GENERAL";"TAB2",#N/A,TRUE,"GENERAL";"TAB3",#N/A,TRUE,"GENERAL";"TAB4",#N/A,TRUE,"GENERAL";"TAB5",#N/A,TRUE,"GENERAL"}</definedName>
    <definedName name="ergreg" localSheetId="5" hidden="1">{"TAB1",#N/A,TRUE,"GENERAL";"TAB2",#N/A,TRUE,"GENERAL";"TAB3",#N/A,TRUE,"GENERAL";"TAB4",#N/A,TRUE,"GENERAL";"TAB5",#N/A,TRUE,"GENERAL"}</definedName>
    <definedName name="ergreg" localSheetId="6" hidden="1">{"TAB1",#N/A,TRUE,"GENERAL";"TAB2",#N/A,TRUE,"GENERAL";"TAB3",#N/A,TRUE,"GENERAL";"TAB4",#N/A,TRUE,"GENERAL";"TAB5",#N/A,TRUE,"GENERAL"}</definedName>
    <definedName name="ergreg" hidden="1">{"TAB1",#N/A,TRUE,"GENERAL";"TAB2",#N/A,TRUE,"GENERAL";"TAB3",#N/A,TRUE,"GENERAL";"TAB4",#N/A,TRUE,"GENERAL";"TAB5",#N/A,TRUE,"GENERAL"}</definedName>
    <definedName name="ergregerg" localSheetId="1" hidden="1">{"via1",#N/A,TRUE,"general";"via2",#N/A,TRUE,"general";"via3",#N/A,TRUE,"general"}</definedName>
    <definedName name="ergregerg" localSheetId="2" hidden="1">{"via1",#N/A,TRUE,"general";"via2",#N/A,TRUE,"general";"via3",#N/A,TRUE,"general"}</definedName>
    <definedName name="ergregerg" localSheetId="3" hidden="1">{"via1",#N/A,TRUE,"general";"via2",#N/A,TRUE,"general";"via3",#N/A,TRUE,"general"}</definedName>
    <definedName name="ergregerg" localSheetId="4" hidden="1">{"via1",#N/A,TRUE,"general";"via2",#N/A,TRUE,"general";"via3",#N/A,TRUE,"general"}</definedName>
    <definedName name="ergregerg" localSheetId="5" hidden="1">{"via1",#N/A,TRUE,"general";"via2",#N/A,TRUE,"general";"via3",#N/A,TRUE,"general"}</definedName>
    <definedName name="ergregerg" localSheetId="6" hidden="1">{"via1",#N/A,TRUE,"general";"via2",#N/A,TRUE,"general";"via3",#N/A,TRUE,"general"}</definedName>
    <definedName name="ergregerg" hidden="1">{"via1",#N/A,TRUE,"general";"via2",#N/A,TRUE,"general";"via3",#N/A,TRUE,"general"}</definedName>
    <definedName name="ergrg" localSheetId="1" hidden="1">{"TAB1",#N/A,TRUE,"GENERAL";"TAB2",#N/A,TRUE,"GENERAL";"TAB3",#N/A,TRUE,"GENERAL";"TAB4",#N/A,TRUE,"GENERAL";"TAB5",#N/A,TRUE,"GENERAL"}</definedName>
    <definedName name="ergrg" localSheetId="2" hidden="1">{"TAB1",#N/A,TRUE,"GENERAL";"TAB2",#N/A,TRUE,"GENERAL";"TAB3",#N/A,TRUE,"GENERAL";"TAB4",#N/A,TRUE,"GENERAL";"TAB5",#N/A,TRUE,"GENERAL"}</definedName>
    <definedName name="ergrg" localSheetId="3" hidden="1">{"TAB1",#N/A,TRUE,"GENERAL";"TAB2",#N/A,TRUE,"GENERAL";"TAB3",#N/A,TRUE,"GENERAL";"TAB4",#N/A,TRUE,"GENERAL";"TAB5",#N/A,TRUE,"GENERAL"}</definedName>
    <definedName name="ergrg" localSheetId="4" hidden="1">{"TAB1",#N/A,TRUE,"GENERAL";"TAB2",#N/A,TRUE,"GENERAL";"TAB3",#N/A,TRUE,"GENERAL";"TAB4",#N/A,TRUE,"GENERAL";"TAB5",#N/A,TRUE,"GENERAL"}</definedName>
    <definedName name="ergrg" localSheetId="5" hidden="1">{"TAB1",#N/A,TRUE,"GENERAL";"TAB2",#N/A,TRUE,"GENERAL";"TAB3",#N/A,TRUE,"GENERAL";"TAB4",#N/A,TRUE,"GENERAL";"TAB5",#N/A,TRUE,"GENERAL"}</definedName>
    <definedName name="ergrg" localSheetId="6" hidden="1">{"TAB1",#N/A,TRUE,"GENERAL";"TAB2",#N/A,TRUE,"GENERAL";"TAB3",#N/A,TRUE,"GENERAL";"TAB4",#N/A,TRUE,"GENERAL";"TAB5",#N/A,TRUE,"GENERAL"}</definedName>
    <definedName name="ergrg" hidden="1">{"TAB1",#N/A,TRUE,"GENERAL";"TAB2",#N/A,TRUE,"GENERAL";"TAB3",#N/A,TRUE,"GENERAL";"TAB4",#N/A,TRUE,"GENERAL";"TAB5",#N/A,TRUE,"GENERAL"}</definedName>
    <definedName name="ergweg" localSheetId="1" hidden="1">{"TAB1",#N/A,TRUE,"GENERAL";"TAB2",#N/A,TRUE,"GENERAL";"TAB3",#N/A,TRUE,"GENERAL";"TAB4",#N/A,TRUE,"GENERAL";"TAB5",#N/A,TRUE,"GENERAL"}</definedName>
    <definedName name="ergweg" localSheetId="2" hidden="1">{"TAB1",#N/A,TRUE,"GENERAL";"TAB2",#N/A,TRUE,"GENERAL";"TAB3",#N/A,TRUE,"GENERAL";"TAB4",#N/A,TRUE,"GENERAL";"TAB5",#N/A,TRUE,"GENERAL"}</definedName>
    <definedName name="ergweg" localSheetId="3" hidden="1">{"TAB1",#N/A,TRUE,"GENERAL";"TAB2",#N/A,TRUE,"GENERAL";"TAB3",#N/A,TRUE,"GENERAL";"TAB4",#N/A,TRUE,"GENERAL";"TAB5",#N/A,TRUE,"GENERAL"}</definedName>
    <definedName name="ergweg" localSheetId="4" hidden="1">{"TAB1",#N/A,TRUE,"GENERAL";"TAB2",#N/A,TRUE,"GENERAL";"TAB3",#N/A,TRUE,"GENERAL";"TAB4",#N/A,TRUE,"GENERAL";"TAB5",#N/A,TRUE,"GENERAL"}</definedName>
    <definedName name="ergweg" localSheetId="5" hidden="1">{"TAB1",#N/A,TRUE,"GENERAL";"TAB2",#N/A,TRUE,"GENERAL";"TAB3",#N/A,TRUE,"GENERAL";"TAB4",#N/A,TRUE,"GENERAL";"TAB5",#N/A,TRUE,"GENERAL"}</definedName>
    <definedName name="ergweg" localSheetId="6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localSheetId="1" hidden="1">{"via1",#N/A,TRUE,"general";"via2",#N/A,TRUE,"general";"via3",#N/A,TRUE,"general"}</definedName>
    <definedName name="ergwreg" localSheetId="2" hidden="1">{"via1",#N/A,TRUE,"general";"via2",#N/A,TRUE,"general";"via3",#N/A,TRUE,"general"}</definedName>
    <definedName name="ergwreg" localSheetId="3" hidden="1">{"via1",#N/A,TRUE,"general";"via2",#N/A,TRUE,"general";"via3",#N/A,TRUE,"general"}</definedName>
    <definedName name="ergwreg" localSheetId="4" hidden="1">{"via1",#N/A,TRUE,"general";"via2",#N/A,TRUE,"general";"via3",#N/A,TRUE,"general"}</definedName>
    <definedName name="ergwreg" localSheetId="5" hidden="1">{"via1",#N/A,TRUE,"general";"via2",#N/A,TRUE,"general";"via3",#N/A,TRUE,"general"}</definedName>
    <definedName name="ergwreg" localSheetId="6" hidden="1">{"via1",#N/A,TRUE,"general";"via2",#N/A,TRUE,"general";"via3",#N/A,TRUE,"general"}</definedName>
    <definedName name="ergwreg" hidden="1">{"via1",#N/A,TRUE,"general";"via2",#N/A,TRUE,"general";"via3",#N/A,TRUE,"general"}</definedName>
    <definedName name="erheyh" localSheetId="1" hidden="1">{"TAB1",#N/A,TRUE,"GENERAL";"TAB2",#N/A,TRUE,"GENERAL";"TAB3",#N/A,TRUE,"GENERAL";"TAB4",#N/A,TRUE,"GENERAL";"TAB5",#N/A,TRUE,"GENERAL"}</definedName>
    <definedName name="erheyh" localSheetId="2" hidden="1">{"TAB1",#N/A,TRUE,"GENERAL";"TAB2",#N/A,TRUE,"GENERAL";"TAB3",#N/A,TRUE,"GENERAL";"TAB4",#N/A,TRUE,"GENERAL";"TAB5",#N/A,TRUE,"GENERAL"}</definedName>
    <definedName name="erheyh" localSheetId="3" hidden="1">{"TAB1",#N/A,TRUE,"GENERAL";"TAB2",#N/A,TRUE,"GENERAL";"TAB3",#N/A,TRUE,"GENERAL";"TAB4",#N/A,TRUE,"GENERAL";"TAB5",#N/A,TRUE,"GENERAL"}</definedName>
    <definedName name="erheyh" localSheetId="4" hidden="1">{"TAB1",#N/A,TRUE,"GENERAL";"TAB2",#N/A,TRUE,"GENERAL";"TAB3",#N/A,TRUE,"GENERAL";"TAB4",#N/A,TRUE,"GENERAL";"TAB5",#N/A,TRUE,"GENERAL"}</definedName>
    <definedName name="erheyh" localSheetId="5" hidden="1">{"TAB1",#N/A,TRUE,"GENERAL";"TAB2",#N/A,TRUE,"GENERAL";"TAB3",#N/A,TRUE,"GENERAL";"TAB4",#N/A,TRUE,"GENERAL";"TAB5",#N/A,TRUE,"GENERAL"}</definedName>
    <definedName name="erheyh" localSheetId="6" hidden="1">{"TAB1",#N/A,TRUE,"GENERAL";"TAB2",#N/A,TRUE,"GENERAL";"TAB3",#N/A,TRUE,"GENERAL";"TAB4",#N/A,TRUE,"GENERAL";"TAB5",#N/A,TRUE,"GENERAL"}</definedName>
    <definedName name="erheyh" hidden="1">{"TAB1",#N/A,TRUE,"GENERAL";"TAB2",#N/A,TRUE,"GENERAL";"TAB3",#N/A,TRUE,"GENERAL";"TAB4",#N/A,TRUE,"GENERAL";"TAB5",#N/A,TRUE,"GENERAL"}</definedName>
    <definedName name="ERR" localSheetId="1">{"TAB1",#N/A,TRUE,"GENERAL";"TAB2",#N/A,TRUE,"GENERAL";"TAB3",#N/A,TRUE,"GENERAL";"TAB4",#N/A,TRUE,"GENERAL";"TAB5",#N/A,TRUE,"GENERAL"}</definedName>
    <definedName name="ERR" localSheetId="2">{"TAB1",#N/A,TRUE,"GENERAL";"TAB2",#N/A,TRUE,"GENERAL";"TAB3",#N/A,TRUE,"GENERAL";"TAB4",#N/A,TRUE,"GENERAL";"TAB5",#N/A,TRUE,"GENERAL"}</definedName>
    <definedName name="ERR" localSheetId="3">{"TAB1",#N/A,TRUE,"GENERAL";"TAB2",#N/A,TRUE,"GENERAL";"TAB3",#N/A,TRUE,"GENERAL";"TAB4",#N/A,TRUE,"GENERAL";"TAB5",#N/A,TRUE,"GENERAL"}</definedName>
    <definedName name="ERR" localSheetId="4">{"TAB1",#N/A,TRUE,"GENERAL";"TAB2",#N/A,TRUE,"GENERAL";"TAB3",#N/A,TRUE,"GENERAL";"TAB4",#N/A,TRUE,"GENERAL";"TAB5",#N/A,TRUE,"GENERAL"}</definedName>
    <definedName name="ERR" localSheetId="5">{"TAB1",#N/A,TRUE,"GENERAL";"TAB2",#N/A,TRUE,"GENERAL";"TAB3",#N/A,TRUE,"GENERAL";"TAB4",#N/A,TRUE,"GENERAL";"TAB5",#N/A,TRUE,"GENERAL"}</definedName>
    <definedName name="ERR" localSheetId="6">{"TAB1",#N/A,TRUE,"GENERAL";"TAB2",#N/A,TRUE,"GENERAL";"TAB3",#N/A,TRUE,"GENERAL";"TAB4",#N/A,TRUE,"GENERAL";"TAB5",#N/A,TRUE,"GENERAL"}</definedName>
    <definedName name="ERR">{"TAB1",#N/A,TRUE,"GENERAL";"TAB2",#N/A,TRUE,"GENERAL";"TAB3",#N/A,TRUE,"GENERAL";"TAB4",#N/A,TRUE,"GENERAL";"TAB5",#N/A,TRUE,"GENERAL"}</definedName>
    <definedName name="ert" localSheetId="1" hidden="1">{"via1",#N/A,TRUE,"general";"via2",#N/A,TRUE,"general";"via3",#N/A,TRUE,"general"}</definedName>
    <definedName name="ert" localSheetId="2" hidden="1">{"via1",#N/A,TRUE,"general";"via2",#N/A,TRUE,"general";"via3",#N/A,TRUE,"general"}</definedName>
    <definedName name="ert" localSheetId="3" hidden="1">{"via1",#N/A,TRUE,"general";"via2",#N/A,TRUE,"general";"via3",#N/A,TRUE,"general"}</definedName>
    <definedName name="ert" localSheetId="4" hidden="1">{"via1",#N/A,TRUE,"general";"via2",#N/A,TRUE,"general";"via3",#N/A,TRUE,"general"}</definedName>
    <definedName name="ert" localSheetId="5" hidden="1">{"via1",#N/A,TRUE,"general";"via2",#N/A,TRUE,"general";"via3",#N/A,TRUE,"general"}</definedName>
    <definedName name="ert" localSheetId="6" hidden="1">{"via1",#N/A,TRUE,"general";"via2",#N/A,TRUE,"general";"via3",#N/A,TRUE,"general"}</definedName>
    <definedName name="ert" hidden="1">{"via1",#N/A,TRUE,"general";"via2",#N/A,TRUE,"general";"via3",#N/A,TRUE,"general"}</definedName>
    <definedName name="erte" localSheetId="1" hidden="1">{"via1",#N/A,TRUE,"general";"via2",#N/A,TRUE,"general";"via3",#N/A,TRUE,"general"}</definedName>
    <definedName name="erte" localSheetId="2" hidden="1">{"via1",#N/A,TRUE,"general";"via2",#N/A,TRUE,"general";"via3",#N/A,TRUE,"general"}</definedName>
    <definedName name="erte" localSheetId="3" hidden="1">{"via1",#N/A,TRUE,"general";"via2",#N/A,TRUE,"general";"via3",#N/A,TRUE,"general"}</definedName>
    <definedName name="erte" localSheetId="4" hidden="1">{"via1",#N/A,TRUE,"general";"via2",#N/A,TRUE,"general";"via3",#N/A,TRUE,"general"}</definedName>
    <definedName name="erte" localSheetId="5" hidden="1">{"via1",#N/A,TRUE,"general";"via2",#N/A,TRUE,"general";"via3",#N/A,TRUE,"general"}</definedName>
    <definedName name="erte" localSheetId="6" hidden="1">{"via1",#N/A,TRUE,"general";"via2",#N/A,TRUE,"general";"via3",#N/A,TRUE,"general"}</definedName>
    <definedName name="erte" hidden="1">{"via1",#N/A,TRUE,"general";"via2",#N/A,TRUE,"general";"via3",#N/A,TRUE,"general"}</definedName>
    <definedName name="erter" localSheetId="1" hidden="1">{"TAB1",#N/A,TRUE,"GENERAL";"TAB2",#N/A,TRUE,"GENERAL";"TAB3",#N/A,TRUE,"GENERAL";"TAB4",#N/A,TRUE,"GENERAL";"TAB5",#N/A,TRUE,"GENERAL"}</definedName>
    <definedName name="erter" localSheetId="2" hidden="1">{"TAB1",#N/A,TRUE,"GENERAL";"TAB2",#N/A,TRUE,"GENERAL";"TAB3",#N/A,TRUE,"GENERAL";"TAB4",#N/A,TRUE,"GENERAL";"TAB5",#N/A,TRUE,"GENERAL"}</definedName>
    <definedName name="erter" localSheetId="3" hidden="1">{"TAB1",#N/A,TRUE,"GENERAL";"TAB2",#N/A,TRUE,"GENERAL";"TAB3",#N/A,TRUE,"GENERAL";"TAB4",#N/A,TRUE,"GENERAL";"TAB5",#N/A,TRUE,"GENERAL"}</definedName>
    <definedName name="erter" localSheetId="4" hidden="1">{"TAB1",#N/A,TRUE,"GENERAL";"TAB2",#N/A,TRUE,"GENERAL";"TAB3",#N/A,TRUE,"GENERAL";"TAB4",#N/A,TRUE,"GENERAL";"TAB5",#N/A,TRUE,"GENERAL"}</definedName>
    <definedName name="erter" localSheetId="5" hidden="1">{"TAB1",#N/A,TRUE,"GENERAL";"TAB2",#N/A,TRUE,"GENERAL";"TAB3",#N/A,TRUE,"GENERAL";"TAB4",#N/A,TRUE,"GENERAL";"TAB5",#N/A,TRUE,"GENERAL"}</definedName>
    <definedName name="erter" localSheetId="6" hidden="1">{"TAB1",#N/A,TRUE,"GENERAL";"TAB2",#N/A,TRUE,"GENERAL";"TAB3",#N/A,TRUE,"GENERAL";"TAB4",#N/A,TRUE,"GENERAL";"TAB5",#N/A,TRUE,"GENERAL"}</definedName>
    <definedName name="erter" hidden="1">{"TAB1",#N/A,TRUE,"GENERAL";"TAB2",#N/A,TRUE,"GENERAL";"TAB3",#N/A,TRUE,"GENERAL";"TAB4",#N/A,TRUE,"GENERAL";"TAB5",#N/A,TRUE,"GENERAL"}</definedName>
    <definedName name="ertert" localSheetId="1" hidden="1">{"via1",#N/A,TRUE,"general";"via2",#N/A,TRUE,"general";"via3",#N/A,TRUE,"general"}</definedName>
    <definedName name="ertert" localSheetId="2" hidden="1">{"via1",#N/A,TRUE,"general";"via2",#N/A,TRUE,"general";"via3",#N/A,TRUE,"general"}</definedName>
    <definedName name="ertert" localSheetId="3" hidden="1">{"via1",#N/A,TRUE,"general";"via2",#N/A,TRUE,"general";"via3",#N/A,TRUE,"general"}</definedName>
    <definedName name="ertert" localSheetId="4" hidden="1">{"via1",#N/A,TRUE,"general";"via2",#N/A,TRUE,"general";"via3",#N/A,TRUE,"general"}</definedName>
    <definedName name="ertert" localSheetId="5" hidden="1">{"via1",#N/A,TRUE,"general";"via2",#N/A,TRUE,"general";"via3",#N/A,TRUE,"general"}</definedName>
    <definedName name="ertert" localSheetId="6" hidden="1">{"via1",#N/A,TRUE,"general";"via2",#N/A,TRUE,"general";"via3",#N/A,TRUE,"general"}</definedName>
    <definedName name="ertert" hidden="1">{"via1",#N/A,TRUE,"general";"via2",#N/A,TRUE,"general";"via3",#N/A,TRUE,"general"}</definedName>
    <definedName name="ertgyhik" localSheetId="1" hidden="1">{"TAB1",#N/A,TRUE,"GENERAL";"TAB2",#N/A,TRUE,"GENERAL";"TAB3",#N/A,TRUE,"GENERAL";"TAB4",#N/A,TRUE,"GENERAL";"TAB5",#N/A,TRUE,"GENERAL"}</definedName>
    <definedName name="ertgyhik" localSheetId="2" hidden="1">{"TAB1",#N/A,TRUE,"GENERAL";"TAB2",#N/A,TRUE,"GENERAL";"TAB3",#N/A,TRUE,"GENERAL";"TAB4",#N/A,TRUE,"GENERAL";"TAB5",#N/A,TRUE,"GENERAL"}</definedName>
    <definedName name="ertgyhik" localSheetId="3" hidden="1">{"TAB1",#N/A,TRUE,"GENERAL";"TAB2",#N/A,TRUE,"GENERAL";"TAB3",#N/A,TRUE,"GENERAL";"TAB4",#N/A,TRUE,"GENERAL";"TAB5",#N/A,TRUE,"GENERAL"}</definedName>
    <definedName name="ertgyhik" localSheetId="4" hidden="1">{"TAB1",#N/A,TRUE,"GENERAL";"TAB2",#N/A,TRUE,"GENERAL";"TAB3",#N/A,TRUE,"GENERAL";"TAB4",#N/A,TRUE,"GENERAL";"TAB5",#N/A,TRUE,"GENERAL"}</definedName>
    <definedName name="ertgyhik" localSheetId="5" hidden="1">{"TAB1",#N/A,TRUE,"GENERAL";"TAB2",#N/A,TRUE,"GENERAL";"TAB3",#N/A,TRUE,"GENERAL";"TAB4",#N/A,TRUE,"GENERAL";"TAB5",#N/A,TRUE,"GENERAL"}</definedName>
    <definedName name="ertgyhik" localSheetId="6" hidden="1">{"TAB1",#N/A,TRUE,"GENERAL";"TAB2",#N/A,TRUE,"GENERAL";"TAB3",#N/A,TRUE,"GENERAL";"TAB4",#N/A,TRUE,"GENERAL";"TAB5",#N/A,TRUE,"GENERAL"}</definedName>
    <definedName name="ertgyhik" hidden="1">{"TAB1",#N/A,TRUE,"GENERAL";"TAB2",#N/A,TRUE,"GENERAL";"TAB3",#N/A,TRUE,"GENERAL";"TAB4",#N/A,TRUE,"GENERAL";"TAB5",#N/A,TRUE,"GENERAL"}</definedName>
    <definedName name="ertreb" localSheetId="1" hidden="1">{"via1",#N/A,TRUE,"general";"via2",#N/A,TRUE,"general";"via3",#N/A,TRUE,"general"}</definedName>
    <definedName name="ertreb" localSheetId="2" hidden="1">{"via1",#N/A,TRUE,"general";"via2",#N/A,TRUE,"general";"via3",#N/A,TRUE,"general"}</definedName>
    <definedName name="ertreb" localSheetId="3" hidden="1">{"via1",#N/A,TRUE,"general";"via2",#N/A,TRUE,"general";"via3",#N/A,TRUE,"general"}</definedName>
    <definedName name="ertreb" localSheetId="4" hidden="1">{"via1",#N/A,TRUE,"general";"via2",#N/A,TRUE,"general";"via3",#N/A,TRUE,"general"}</definedName>
    <definedName name="ertreb" localSheetId="5" hidden="1">{"via1",#N/A,TRUE,"general";"via2",#N/A,TRUE,"general";"via3",#N/A,TRUE,"general"}</definedName>
    <definedName name="ertreb" localSheetId="6" hidden="1">{"via1",#N/A,TRUE,"general";"via2",#N/A,TRUE,"general";"via3",#N/A,TRUE,"general"}</definedName>
    <definedName name="ertreb" hidden="1">{"via1",#N/A,TRUE,"general";"via2",#N/A,TRUE,"general";"via3",#N/A,TRUE,"general"}</definedName>
    <definedName name="ertret" localSheetId="1" hidden="1">{"TAB1",#N/A,TRUE,"GENERAL";"TAB2",#N/A,TRUE,"GENERAL";"TAB3",#N/A,TRUE,"GENERAL";"TAB4",#N/A,TRUE,"GENERAL";"TAB5",#N/A,TRUE,"GENERAL"}</definedName>
    <definedName name="ertret" localSheetId="2" hidden="1">{"TAB1",#N/A,TRUE,"GENERAL";"TAB2",#N/A,TRUE,"GENERAL";"TAB3",#N/A,TRUE,"GENERAL";"TAB4",#N/A,TRUE,"GENERAL";"TAB5",#N/A,TRUE,"GENERAL"}</definedName>
    <definedName name="ertret" localSheetId="3" hidden="1">{"TAB1",#N/A,TRUE,"GENERAL";"TAB2",#N/A,TRUE,"GENERAL";"TAB3",#N/A,TRUE,"GENERAL";"TAB4",#N/A,TRUE,"GENERAL";"TAB5",#N/A,TRUE,"GENERAL"}</definedName>
    <definedName name="ertret" localSheetId="4" hidden="1">{"TAB1",#N/A,TRUE,"GENERAL";"TAB2",#N/A,TRUE,"GENERAL";"TAB3",#N/A,TRUE,"GENERAL";"TAB4",#N/A,TRUE,"GENERAL";"TAB5",#N/A,TRUE,"GENERAL"}</definedName>
    <definedName name="ertret" localSheetId="5" hidden="1">{"TAB1",#N/A,TRUE,"GENERAL";"TAB2",#N/A,TRUE,"GENERAL";"TAB3",#N/A,TRUE,"GENERAL";"TAB4",#N/A,TRUE,"GENERAL";"TAB5",#N/A,TRUE,"GENERAL"}</definedName>
    <definedName name="ertret" localSheetId="6" hidden="1">{"TAB1",#N/A,TRUE,"GENERAL";"TAB2",#N/A,TRUE,"GENERAL";"TAB3",#N/A,TRUE,"GENERAL";"TAB4",#N/A,TRUE,"GENERAL";"TAB5",#N/A,TRUE,"GENERAL"}</definedName>
    <definedName name="ertret" hidden="1">{"TAB1",#N/A,TRUE,"GENERAL";"TAB2",#N/A,TRUE,"GENERAL";"TAB3",#N/A,TRUE,"GENERAL";"TAB4",#N/A,TRUE,"GENERAL";"TAB5",#N/A,TRUE,"GENERAL"}</definedName>
    <definedName name="erttret" localSheetId="1" hidden="1">{"via1",#N/A,TRUE,"general";"via2",#N/A,TRUE,"general";"via3",#N/A,TRUE,"general"}</definedName>
    <definedName name="erttret" localSheetId="2" hidden="1">{"via1",#N/A,TRUE,"general";"via2",#N/A,TRUE,"general";"via3",#N/A,TRUE,"general"}</definedName>
    <definedName name="erttret" localSheetId="3" hidden="1">{"via1",#N/A,TRUE,"general";"via2",#N/A,TRUE,"general";"via3",#N/A,TRUE,"general"}</definedName>
    <definedName name="erttret" localSheetId="4" hidden="1">{"via1",#N/A,TRUE,"general";"via2",#N/A,TRUE,"general";"via3",#N/A,TRUE,"general"}</definedName>
    <definedName name="erttret" localSheetId="5" hidden="1">{"via1",#N/A,TRUE,"general";"via2",#N/A,TRUE,"general";"via3",#N/A,TRUE,"general"}</definedName>
    <definedName name="erttret" localSheetId="6" hidden="1">{"via1",#N/A,TRUE,"general";"via2",#N/A,TRUE,"general";"via3",#N/A,TRUE,"general"}</definedName>
    <definedName name="erttret" hidden="1">{"via1",#N/A,TRUE,"general";"via2",#N/A,TRUE,"general";"via3",#N/A,TRUE,"general"}</definedName>
    <definedName name="ertuiy" localSheetId="1" hidden="1">{"via1",#N/A,TRUE,"general";"via2",#N/A,TRUE,"general";"via3",#N/A,TRUE,"general"}</definedName>
    <definedName name="ertuiy" localSheetId="2" hidden="1">{"via1",#N/A,TRUE,"general";"via2",#N/A,TRUE,"general";"via3",#N/A,TRUE,"general"}</definedName>
    <definedName name="ertuiy" localSheetId="3" hidden="1">{"via1",#N/A,TRUE,"general";"via2",#N/A,TRUE,"general";"via3",#N/A,TRUE,"general"}</definedName>
    <definedName name="ertuiy" localSheetId="4" hidden="1">{"via1",#N/A,TRUE,"general";"via2",#N/A,TRUE,"general";"via3",#N/A,TRUE,"general"}</definedName>
    <definedName name="ertuiy" localSheetId="5" hidden="1">{"via1",#N/A,TRUE,"general";"via2",#N/A,TRUE,"general";"via3",#N/A,TRUE,"general"}</definedName>
    <definedName name="ertuiy" localSheetId="6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localSheetId="1" hidden="1">{"TAB1",#N/A,TRUE,"GENERAL";"TAB2",#N/A,TRUE,"GENERAL";"TAB3",#N/A,TRUE,"GENERAL";"TAB4",#N/A,TRUE,"GENERAL";"TAB5",#N/A,TRUE,"GENERAL"}</definedName>
    <definedName name="ertwert" localSheetId="2" hidden="1">{"TAB1",#N/A,TRUE,"GENERAL";"TAB2",#N/A,TRUE,"GENERAL";"TAB3",#N/A,TRUE,"GENERAL";"TAB4",#N/A,TRUE,"GENERAL";"TAB5",#N/A,TRUE,"GENERAL"}</definedName>
    <definedName name="ertwert" localSheetId="3" hidden="1">{"TAB1",#N/A,TRUE,"GENERAL";"TAB2",#N/A,TRUE,"GENERAL";"TAB3",#N/A,TRUE,"GENERAL";"TAB4",#N/A,TRUE,"GENERAL";"TAB5",#N/A,TRUE,"GENERAL"}</definedName>
    <definedName name="ertwert" localSheetId="4" hidden="1">{"TAB1",#N/A,TRUE,"GENERAL";"TAB2",#N/A,TRUE,"GENERAL";"TAB3",#N/A,TRUE,"GENERAL";"TAB4",#N/A,TRUE,"GENERAL";"TAB5",#N/A,TRUE,"GENERAL"}</definedName>
    <definedName name="ertwert" localSheetId="5" hidden="1">{"TAB1",#N/A,TRUE,"GENERAL";"TAB2",#N/A,TRUE,"GENERAL";"TAB3",#N/A,TRUE,"GENERAL";"TAB4",#N/A,TRUE,"GENERAL";"TAB5",#N/A,TRUE,"GENERAL"}</definedName>
    <definedName name="ertwert" localSheetId="6" hidden="1">{"TAB1",#N/A,TRUE,"GENERAL";"TAB2",#N/A,TRUE,"GENERAL";"TAB3",#N/A,TRUE,"GENERAL";"TAB4",#N/A,TRUE,"GENERAL";"TAB5",#N/A,TRUE,"GENERAL"}</definedName>
    <definedName name="ertwert" hidden="1">{"TAB1",#N/A,TRUE,"GENERAL";"TAB2",#N/A,TRUE,"GENERAL";"TAB3",#N/A,TRUE,"GENERAL";"TAB4",#N/A,TRUE,"GENERAL";"TAB5",#N/A,TRUE,"GENERAL"}</definedName>
    <definedName name="eru" localSheetId="1" hidden="1">{"TAB1",#N/A,TRUE,"GENERAL";"TAB2",#N/A,TRUE,"GENERAL";"TAB3",#N/A,TRUE,"GENERAL";"TAB4",#N/A,TRUE,"GENERAL";"TAB5",#N/A,TRUE,"GENERAL"}</definedName>
    <definedName name="eru" localSheetId="2" hidden="1">{"TAB1",#N/A,TRUE,"GENERAL";"TAB2",#N/A,TRUE,"GENERAL";"TAB3",#N/A,TRUE,"GENERAL";"TAB4",#N/A,TRUE,"GENERAL";"TAB5",#N/A,TRUE,"GENERAL"}</definedName>
    <definedName name="eru" localSheetId="3" hidden="1">{"TAB1",#N/A,TRUE,"GENERAL";"TAB2",#N/A,TRUE,"GENERAL";"TAB3",#N/A,TRUE,"GENERAL";"TAB4",#N/A,TRUE,"GENERAL";"TAB5",#N/A,TRUE,"GENERAL"}</definedName>
    <definedName name="eru" localSheetId="4" hidden="1">{"TAB1",#N/A,TRUE,"GENERAL";"TAB2",#N/A,TRUE,"GENERAL";"TAB3",#N/A,TRUE,"GENERAL";"TAB4",#N/A,TRUE,"GENERAL";"TAB5",#N/A,TRUE,"GENERAL"}</definedName>
    <definedName name="eru" localSheetId="5" hidden="1">{"TAB1",#N/A,TRUE,"GENERAL";"TAB2",#N/A,TRUE,"GENERAL";"TAB3",#N/A,TRUE,"GENERAL";"TAB4",#N/A,TRUE,"GENERAL";"TAB5",#N/A,TRUE,"GENERAL"}</definedName>
    <definedName name="eru" localSheetId="6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localSheetId="1" hidden="1">{"via1",#N/A,TRUE,"general";"via2",#N/A,TRUE,"general";"via3",#N/A,TRUE,"general"}</definedName>
    <definedName name="ERV" localSheetId="2" hidden="1">{"via1",#N/A,TRUE,"general";"via2",#N/A,TRUE,"general";"via3",#N/A,TRUE,"general"}</definedName>
    <definedName name="ERV" localSheetId="3" hidden="1">{"via1",#N/A,TRUE,"general";"via2",#N/A,TRUE,"general";"via3",#N/A,TRUE,"general"}</definedName>
    <definedName name="ERV" localSheetId="4" hidden="1">{"via1",#N/A,TRUE,"general";"via2",#N/A,TRUE,"general";"via3",#N/A,TRUE,"general"}</definedName>
    <definedName name="ERV" localSheetId="5" hidden="1">{"via1",#N/A,TRUE,"general";"via2",#N/A,TRUE,"general";"via3",#N/A,TRUE,"general"}</definedName>
    <definedName name="ERV" localSheetId="6" hidden="1">{"via1",#N/A,TRUE,"general";"via2",#N/A,TRUE,"general";"via3",#N/A,TRUE,"general"}</definedName>
    <definedName name="ERV" hidden="1">{"via1",#N/A,TRUE,"general";"via2",#N/A,TRUE,"general";"via3",#N/A,TRUE,"general"}</definedName>
    <definedName name="erware" localSheetId="1" hidden="1">{"via1",#N/A,TRUE,"general";"via2",#N/A,TRUE,"general";"via3",#N/A,TRUE,"general"}</definedName>
    <definedName name="erware" localSheetId="2" hidden="1">{"via1",#N/A,TRUE,"general";"via2",#N/A,TRUE,"general";"via3",#N/A,TRUE,"general"}</definedName>
    <definedName name="erware" localSheetId="3" hidden="1">{"via1",#N/A,TRUE,"general";"via2",#N/A,TRUE,"general";"via3",#N/A,TRUE,"general"}</definedName>
    <definedName name="erware" localSheetId="4" hidden="1">{"via1",#N/A,TRUE,"general";"via2",#N/A,TRUE,"general";"via3",#N/A,TRUE,"general"}</definedName>
    <definedName name="erware" localSheetId="5" hidden="1">{"via1",#N/A,TRUE,"general";"via2",#N/A,TRUE,"general";"via3",#N/A,TRUE,"general"}</definedName>
    <definedName name="erware" localSheetId="6" hidden="1">{"via1",#N/A,TRUE,"general";"via2",#N/A,TRUE,"general";"via3",#N/A,TRUE,"general"}</definedName>
    <definedName name="erware" hidden="1">{"via1",#N/A,TRUE,"general";"via2",#N/A,TRUE,"general";"via3",#N/A,TRUE,"general"}</definedName>
    <definedName name="ERWER" localSheetId="1" hidden="1">{"via1",#N/A,TRUE,"general";"via2",#N/A,TRUE,"general";"via3",#N/A,TRUE,"general"}</definedName>
    <definedName name="ERWER" localSheetId="2" hidden="1">{"via1",#N/A,TRUE,"general";"via2",#N/A,TRUE,"general";"via3",#N/A,TRUE,"general"}</definedName>
    <definedName name="ERWER" localSheetId="3" hidden="1">{"via1",#N/A,TRUE,"general";"via2",#N/A,TRUE,"general";"via3",#N/A,TRUE,"general"}</definedName>
    <definedName name="ERWER" localSheetId="4" hidden="1">{"via1",#N/A,TRUE,"general";"via2",#N/A,TRUE,"general";"via3",#N/A,TRUE,"general"}</definedName>
    <definedName name="ERWER" localSheetId="5" hidden="1">{"via1",#N/A,TRUE,"general";"via2",#N/A,TRUE,"general";"via3",#N/A,TRUE,"general"}</definedName>
    <definedName name="ERWER" localSheetId="6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localSheetId="1" hidden="1">{"TAB1",#N/A,TRUE,"GENERAL";"TAB2",#N/A,TRUE,"GENERAL";"TAB3",#N/A,TRUE,"GENERAL";"TAB4",#N/A,TRUE,"GENERAL";"TAB5",#N/A,TRUE,"GENERAL"}</definedName>
    <definedName name="erwertd" localSheetId="2" hidden="1">{"TAB1",#N/A,TRUE,"GENERAL";"TAB2",#N/A,TRUE,"GENERAL";"TAB3",#N/A,TRUE,"GENERAL";"TAB4",#N/A,TRUE,"GENERAL";"TAB5",#N/A,TRUE,"GENERAL"}</definedName>
    <definedName name="erwertd" localSheetId="3" hidden="1">{"TAB1",#N/A,TRUE,"GENERAL";"TAB2",#N/A,TRUE,"GENERAL";"TAB3",#N/A,TRUE,"GENERAL";"TAB4",#N/A,TRUE,"GENERAL";"TAB5",#N/A,TRUE,"GENERAL"}</definedName>
    <definedName name="erwertd" localSheetId="4" hidden="1">{"TAB1",#N/A,TRUE,"GENERAL";"TAB2",#N/A,TRUE,"GENERAL";"TAB3",#N/A,TRUE,"GENERAL";"TAB4",#N/A,TRUE,"GENERAL";"TAB5",#N/A,TRUE,"GENERAL"}</definedName>
    <definedName name="erwertd" localSheetId="5" hidden="1">{"TAB1",#N/A,TRUE,"GENERAL";"TAB2",#N/A,TRUE,"GENERAL";"TAB3",#N/A,TRUE,"GENERAL";"TAB4",#N/A,TRUE,"GENERAL";"TAB5",#N/A,TRUE,"GENERAL"}</definedName>
    <definedName name="erwertd" localSheetId="6" hidden="1">{"TAB1",#N/A,TRUE,"GENERAL";"TAB2",#N/A,TRUE,"GENERAL";"TAB3",#N/A,TRUE,"GENERAL";"TAB4",#N/A,TRUE,"GENERAL";"TAB5",#N/A,TRUE,"GENERAL"}</definedName>
    <definedName name="erwertd" hidden="1">{"TAB1",#N/A,TRUE,"GENERAL";"TAB2",#N/A,TRUE,"GENERAL";"TAB3",#N/A,TRUE,"GENERAL";"TAB4",#N/A,TRUE,"GENERAL";"TAB5",#N/A,TRUE,"GENERAL"}</definedName>
    <definedName name="erwr" localSheetId="1" hidden="1">{"TAB1",#N/A,TRUE,"GENERAL";"TAB2",#N/A,TRUE,"GENERAL";"TAB3",#N/A,TRUE,"GENERAL";"TAB4",#N/A,TRUE,"GENERAL";"TAB5",#N/A,TRUE,"GENERAL"}</definedName>
    <definedName name="erwr" localSheetId="2" hidden="1">{"TAB1",#N/A,TRUE,"GENERAL";"TAB2",#N/A,TRUE,"GENERAL";"TAB3",#N/A,TRUE,"GENERAL";"TAB4",#N/A,TRUE,"GENERAL";"TAB5",#N/A,TRUE,"GENERAL"}</definedName>
    <definedName name="erwr" localSheetId="3" hidden="1">{"TAB1",#N/A,TRUE,"GENERAL";"TAB2",#N/A,TRUE,"GENERAL";"TAB3",#N/A,TRUE,"GENERAL";"TAB4",#N/A,TRUE,"GENERAL";"TAB5",#N/A,TRUE,"GENERAL"}</definedName>
    <definedName name="erwr" localSheetId="4" hidden="1">{"TAB1",#N/A,TRUE,"GENERAL";"TAB2",#N/A,TRUE,"GENERAL";"TAB3",#N/A,TRUE,"GENERAL";"TAB4",#N/A,TRUE,"GENERAL";"TAB5",#N/A,TRUE,"GENERAL"}</definedName>
    <definedName name="erwr" localSheetId="5" hidden="1">{"TAB1",#N/A,TRUE,"GENERAL";"TAB2",#N/A,TRUE,"GENERAL";"TAB3",#N/A,TRUE,"GENERAL";"TAB4",#N/A,TRUE,"GENERAL";"TAB5",#N/A,TRUE,"GENERAL"}</definedName>
    <definedName name="erwr" localSheetId="6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localSheetId="1" hidden="1">{"via1",#N/A,TRUE,"general";"via2",#N/A,TRUE,"general";"via3",#N/A,TRUE,"general"}</definedName>
    <definedName name="ERWRL" localSheetId="2" hidden="1">{"via1",#N/A,TRUE,"general";"via2",#N/A,TRUE,"general";"via3",#N/A,TRUE,"general"}</definedName>
    <definedName name="ERWRL" localSheetId="3" hidden="1">{"via1",#N/A,TRUE,"general";"via2",#N/A,TRUE,"general";"via3",#N/A,TRUE,"general"}</definedName>
    <definedName name="ERWRL" localSheetId="4" hidden="1">{"via1",#N/A,TRUE,"general";"via2",#N/A,TRUE,"general";"via3",#N/A,TRUE,"general"}</definedName>
    <definedName name="ERWRL" localSheetId="5" hidden="1">{"via1",#N/A,TRUE,"general";"via2",#N/A,TRUE,"general";"via3",#N/A,TRUE,"general"}</definedName>
    <definedName name="ERWRL" localSheetId="6" hidden="1">{"via1",#N/A,TRUE,"general";"via2",#N/A,TRUE,"general";"via3",#N/A,TRUE,"general"}</definedName>
    <definedName name="ERWRL" hidden="1">{"via1",#N/A,TRUE,"general";"via2",#N/A,TRUE,"general";"via3",#N/A,TRUE,"general"}</definedName>
    <definedName name="ery" localSheetId="1" hidden="1">{"via1",#N/A,TRUE,"general";"via2",#N/A,TRUE,"general";"via3",#N/A,TRUE,"general"}</definedName>
    <definedName name="ery" localSheetId="2" hidden="1">{"via1",#N/A,TRUE,"general";"via2",#N/A,TRUE,"general";"via3",#N/A,TRUE,"general"}</definedName>
    <definedName name="ery" localSheetId="3" hidden="1">{"via1",#N/A,TRUE,"general";"via2",#N/A,TRUE,"general";"via3",#N/A,TRUE,"general"}</definedName>
    <definedName name="ery" localSheetId="4" hidden="1">{"via1",#N/A,TRUE,"general";"via2",#N/A,TRUE,"general";"via3",#N/A,TRUE,"general"}</definedName>
    <definedName name="ery" localSheetId="5" hidden="1">{"via1",#N/A,TRUE,"general";"via2",#N/A,TRUE,"general";"via3",#N/A,TRUE,"general"}</definedName>
    <definedName name="ery" localSheetId="6" hidden="1">{"via1",#N/A,TRUE,"general";"via2",#N/A,TRUE,"general";"via3",#N/A,TRUE,"general"}</definedName>
    <definedName name="ery" hidden="1">{"via1",#N/A,TRUE,"general";"via2",#N/A,TRUE,"general";"via3",#N/A,TRUE,"general"}</definedName>
    <definedName name="eryhd" localSheetId="1" hidden="1">{"via1",#N/A,TRUE,"general";"via2",#N/A,TRUE,"general";"via3",#N/A,TRUE,"general"}</definedName>
    <definedName name="eryhd" localSheetId="2" hidden="1">{"via1",#N/A,TRUE,"general";"via2",#N/A,TRUE,"general";"via3",#N/A,TRUE,"general"}</definedName>
    <definedName name="eryhd" localSheetId="3" hidden="1">{"via1",#N/A,TRUE,"general";"via2",#N/A,TRUE,"general";"via3",#N/A,TRUE,"general"}</definedName>
    <definedName name="eryhd" localSheetId="4" hidden="1">{"via1",#N/A,TRUE,"general";"via2",#N/A,TRUE,"general";"via3",#N/A,TRUE,"general"}</definedName>
    <definedName name="eryhd" localSheetId="5" hidden="1">{"via1",#N/A,TRUE,"general";"via2",#N/A,TRUE,"general";"via3",#N/A,TRUE,"general"}</definedName>
    <definedName name="eryhd" localSheetId="6" hidden="1">{"via1",#N/A,TRUE,"general";"via2",#N/A,TRUE,"general";"via3",#N/A,TRUE,"general"}</definedName>
    <definedName name="eryhd" hidden="1">{"via1",#N/A,TRUE,"general";"via2",#N/A,TRUE,"general";"via3",#N/A,TRUE,"general"}</definedName>
    <definedName name="eryhdf" localSheetId="1" hidden="1">{"TAB1",#N/A,TRUE,"GENERAL";"TAB2",#N/A,TRUE,"GENERAL";"TAB3",#N/A,TRUE,"GENERAL";"TAB4",#N/A,TRUE,"GENERAL";"TAB5",#N/A,TRUE,"GENERAL"}</definedName>
    <definedName name="eryhdf" localSheetId="2" hidden="1">{"TAB1",#N/A,TRUE,"GENERAL";"TAB2",#N/A,TRUE,"GENERAL";"TAB3",#N/A,TRUE,"GENERAL";"TAB4",#N/A,TRUE,"GENERAL";"TAB5",#N/A,TRUE,"GENERAL"}</definedName>
    <definedName name="eryhdf" localSheetId="3" hidden="1">{"TAB1",#N/A,TRUE,"GENERAL";"TAB2",#N/A,TRUE,"GENERAL";"TAB3",#N/A,TRUE,"GENERAL";"TAB4",#N/A,TRUE,"GENERAL";"TAB5",#N/A,TRUE,"GENERAL"}</definedName>
    <definedName name="eryhdf" localSheetId="4" hidden="1">{"TAB1",#N/A,TRUE,"GENERAL";"TAB2",#N/A,TRUE,"GENERAL";"TAB3",#N/A,TRUE,"GENERAL";"TAB4",#N/A,TRUE,"GENERAL";"TAB5",#N/A,TRUE,"GENERAL"}</definedName>
    <definedName name="eryhdf" localSheetId="5" hidden="1">{"TAB1",#N/A,TRUE,"GENERAL";"TAB2",#N/A,TRUE,"GENERAL";"TAB3",#N/A,TRUE,"GENERAL";"TAB4",#N/A,TRUE,"GENERAL";"TAB5",#N/A,TRUE,"GENERAL"}</definedName>
    <definedName name="eryhdf" localSheetId="6" hidden="1">{"TAB1",#N/A,TRUE,"GENERAL";"TAB2",#N/A,TRUE,"GENERAL";"TAB3",#N/A,TRUE,"GENERAL";"TAB4",#N/A,TRUE,"GENERAL";"TAB5",#N/A,TRUE,"GENERAL"}</definedName>
    <definedName name="eryhdf" hidden="1">{"TAB1",#N/A,TRUE,"GENERAL";"TAB2",#N/A,TRUE,"GENERAL";"TAB3",#N/A,TRUE,"GENERAL";"TAB4",#N/A,TRUE,"GENERAL";"TAB5",#N/A,TRUE,"GENERAL"}</definedName>
    <definedName name="eryhk" localSheetId="1" hidden="1">{"TAB1",#N/A,TRUE,"GENERAL";"TAB2",#N/A,TRUE,"GENERAL";"TAB3",#N/A,TRUE,"GENERAL";"TAB4",#N/A,TRUE,"GENERAL";"TAB5",#N/A,TRUE,"GENERAL"}</definedName>
    <definedName name="eryhk" localSheetId="2" hidden="1">{"TAB1",#N/A,TRUE,"GENERAL";"TAB2",#N/A,TRUE,"GENERAL";"TAB3",#N/A,TRUE,"GENERAL";"TAB4",#N/A,TRUE,"GENERAL";"TAB5",#N/A,TRUE,"GENERAL"}</definedName>
    <definedName name="eryhk" localSheetId="3" hidden="1">{"TAB1",#N/A,TRUE,"GENERAL";"TAB2",#N/A,TRUE,"GENERAL";"TAB3",#N/A,TRUE,"GENERAL";"TAB4",#N/A,TRUE,"GENERAL";"TAB5",#N/A,TRUE,"GENERAL"}</definedName>
    <definedName name="eryhk" localSheetId="4" hidden="1">{"TAB1",#N/A,TRUE,"GENERAL";"TAB2",#N/A,TRUE,"GENERAL";"TAB3",#N/A,TRUE,"GENERAL";"TAB4",#N/A,TRUE,"GENERAL";"TAB5",#N/A,TRUE,"GENERAL"}</definedName>
    <definedName name="eryhk" localSheetId="5" hidden="1">{"TAB1",#N/A,TRUE,"GENERAL";"TAB2",#N/A,TRUE,"GENERAL";"TAB3",#N/A,TRUE,"GENERAL";"TAB4",#N/A,TRUE,"GENERAL";"TAB5",#N/A,TRUE,"GENERAL"}</definedName>
    <definedName name="eryhk" localSheetId="6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localSheetId="1" hidden="1">{"TAB1",#N/A,TRUE,"GENERAL";"TAB2",#N/A,TRUE,"GENERAL";"TAB3",#N/A,TRUE,"GENERAL";"TAB4",#N/A,TRUE,"GENERAL";"TAB5",#N/A,TRUE,"GENERAL"}</definedName>
    <definedName name="eryhrf" localSheetId="2" hidden="1">{"TAB1",#N/A,TRUE,"GENERAL";"TAB2",#N/A,TRUE,"GENERAL";"TAB3",#N/A,TRUE,"GENERAL";"TAB4",#N/A,TRUE,"GENERAL";"TAB5",#N/A,TRUE,"GENERAL"}</definedName>
    <definedName name="eryhrf" localSheetId="3" hidden="1">{"TAB1",#N/A,TRUE,"GENERAL";"TAB2",#N/A,TRUE,"GENERAL";"TAB3",#N/A,TRUE,"GENERAL";"TAB4",#N/A,TRUE,"GENERAL";"TAB5",#N/A,TRUE,"GENERAL"}</definedName>
    <definedName name="eryhrf" localSheetId="4" hidden="1">{"TAB1",#N/A,TRUE,"GENERAL";"TAB2",#N/A,TRUE,"GENERAL";"TAB3",#N/A,TRUE,"GENERAL";"TAB4",#N/A,TRUE,"GENERAL";"TAB5",#N/A,TRUE,"GENERAL"}</definedName>
    <definedName name="eryhrf" localSheetId="5" hidden="1">{"TAB1",#N/A,TRUE,"GENERAL";"TAB2",#N/A,TRUE,"GENERAL";"TAB3",#N/A,TRUE,"GENERAL";"TAB4",#N/A,TRUE,"GENERAL";"TAB5",#N/A,TRUE,"GENERAL"}</definedName>
    <definedName name="eryhrf" localSheetId="6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localSheetId="1" hidden="1">{"TAB1",#N/A,TRUE,"GENERAL";"TAB2",#N/A,TRUE,"GENERAL";"TAB3",#N/A,TRUE,"GENERAL";"TAB4",#N/A,TRUE,"GENERAL";"TAB5",#N/A,TRUE,"GENERAL"}</definedName>
    <definedName name="eryre" localSheetId="2" hidden="1">{"TAB1",#N/A,TRUE,"GENERAL";"TAB2",#N/A,TRUE,"GENERAL";"TAB3",#N/A,TRUE,"GENERAL";"TAB4",#N/A,TRUE,"GENERAL";"TAB5",#N/A,TRUE,"GENERAL"}</definedName>
    <definedName name="eryre" localSheetId="3" hidden="1">{"TAB1",#N/A,TRUE,"GENERAL";"TAB2",#N/A,TRUE,"GENERAL";"TAB3",#N/A,TRUE,"GENERAL";"TAB4",#N/A,TRUE,"GENERAL";"TAB5",#N/A,TRUE,"GENERAL"}</definedName>
    <definedName name="eryre" localSheetId="4" hidden="1">{"TAB1",#N/A,TRUE,"GENERAL";"TAB2",#N/A,TRUE,"GENERAL";"TAB3",#N/A,TRUE,"GENERAL";"TAB4",#N/A,TRUE,"GENERAL";"TAB5",#N/A,TRUE,"GENERAL"}</definedName>
    <definedName name="eryre" localSheetId="5" hidden="1">{"TAB1",#N/A,TRUE,"GENERAL";"TAB2",#N/A,TRUE,"GENERAL";"TAB3",#N/A,TRUE,"GENERAL";"TAB4",#N/A,TRUE,"GENERAL";"TAB5",#N/A,TRUE,"GENERAL"}</definedName>
    <definedName name="eryre" localSheetId="6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localSheetId="1" hidden="1">{"via1",#N/A,TRUE,"general";"via2",#N/A,TRUE,"general";"via3",#N/A,TRUE,"general"}</definedName>
    <definedName name="erytd" localSheetId="2" hidden="1">{"via1",#N/A,TRUE,"general";"via2",#N/A,TRUE,"general";"via3",#N/A,TRUE,"general"}</definedName>
    <definedName name="erytd" localSheetId="3" hidden="1">{"via1",#N/A,TRUE,"general";"via2",#N/A,TRUE,"general";"via3",#N/A,TRUE,"general"}</definedName>
    <definedName name="erytd" localSheetId="4" hidden="1">{"via1",#N/A,TRUE,"general";"via2",#N/A,TRUE,"general";"via3",#N/A,TRUE,"general"}</definedName>
    <definedName name="erytd" localSheetId="5" hidden="1">{"via1",#N/A,TRUE,"general";"via2",#N/A,TRUE,"general";"via3",#N/A,TRUE,"general"}</definedName>
    <definedName name="erytd" localSheetId="6" hidden="1">{"via1",#N/A,TRUE,"general";"via2",#N/A,TRUE,"general";"via3",#N/A,TRUE,"general"}</definedName>
    <definedName name="erytd" hidden="1">{"via1",#N/A,TRUE,"general";"via2",#N/A,TRUE,"general";"via3",#N/A,TRUE,"general"}</definedName>
    <definedName name="eryty" localSheetId="1" hidden="1">{"via1",#N/A,TRUE,"general";"via2",#N/A,TRUE,"general";"via3",#N/A,TRUE,"general"}</definedName>
    <definedName name="eryty" localSheetId="2" hidden="1">{"via1",#N/A,TRUE,"general";"via2",#N/A,TRUE,"general";"via3",#N/A,TRUE,"general"}</definedName>
    <definedName name="eryty" localSheetId="3" hidden="1">{"via1",#N/A,TRUE,"general";"via2",#N/A,TRUE,"general";"via3",#N/A,TRUE,"general"}</definedName>
    <definedName name="eryty" localSheetId="4" hidden="1">{"via1",#N/A,TRUE,"general";"via2",#N/A,TRUE,"general";"via3",#N/A,TRUE,"general"}</definedName>
    <definedName name="eryty" localSheetId="5" hidden="1">{"via1",#N/A,TRUE,"general";"via2",#N/A,TRUE,"general";"via3",#N/A,TRUE,"general"}</definedName>
    <definedName name="eryty" localSheetId="6" hidden="1">{"via1",#N/A,TRUE,"general";"via2",#N/A,TRUE,"general";"via3",#N/A,TRUE,"general"}</definedName>
    <definedName name="eryty" hidden="1">{"via1",#N/A,TRUE,"general";"via2",#N/A,TRUE,"general";"via3",#N/A,TRUE,"general"}</definedName>
    <definedName name="eryy" localSheetId="1" hidden="1">{"via1",#N/A,TRUE,"general";"via2",#N/A,TRUE,"general";"via3",#N/A,TRUE,"general"}</definedName>
    <definedName name="eryy" localSheetId="2" hidden="1">{"via1",#N/A,TRUE,"general";"via2",#N/A,TRUE,"general";"via3",#N/A,TRUE,"general"}</definedName>
    <definedName name="eryy" localSheetId="3" hidden="1">{"via1",#N/A,TRUE,"general";"via2",#N/A,TRUE,"general";"via3",#N/A,TRUE,"general"}</definedName>
    <definedName name="eryy" localSheetId="4" hidden="1">{"via1",#N/A,TRUE,"general";"via2",#N/A,TRUE,"general";"via3",#N/A,TRUE,"general"}</definedName>
    <definedName name="eryy" localSheetId="5" hidden="1">{"via1",#N/A,TRUE,"general";"via2",#N/A,TRUE,"general";"via3",#N/A,TRUE,"general"}</definedName>
    <definedName name="eryy" localSheetId="6" hidden="1">{"via1",#N/A,TRUE,"general";"via2",#N/A,TRUE,"general";"via3",#N/A,TRUE,"general"}</definedName>
    <definedName name="eryy" hidden="1">{"via1",#N/A,TRUE,"general";"via2",#N/A,TRUE,"general";"via3",#N/A,TRUE,"general"}</definedName>
    <definedName name="ES" localSheetId="1">'1,1'!ERR</definedName>
    <definedName name="ES" localSheetId="2">'2,1'!ERR</definedName>
    <definedName name="ES" localSheetId="3">'2,2'!ERR</definedName>
    <definedName name="ES" localSheetId="4">'2,3'!ERR</definedName>
    <definedName name="ES" localSheetId="5">'2,4'!ERR</definedName>
    <definedName name="ES" localSheetId="6">AU!ERR</definedName>
    <definedName name="ES">[0]!ERR</definedName>
    <definedName name="ESCALERA">#REF!</definedName>
    <definedName name="ESMALTMADETOT">#REF!</definedName>
    <definedName name="esp" localSheetId="6">#REF!</definedName>
    <definedName name="esp">#REF!</definedName>
    <definedName name="ESP220.1">'[53]220.1'!$H$52</definedName>
    <definedName name="ESP320.1">'[54]320.1'!$H$52</definedName>
    <definedName name="ESP330.1">'[53]330.1'!$H$52</definedName>
    <definedName name="ESP330.2">'[54]330.2'!$H$52</definedName>
    <definedName name="ESP640.1.2">'[53]640.1.2'!$H$50</definedName>
    <definedName name="ESP673.1">'[53]673.1'!$H$49</definedName>
    <definedName name="ESP673.2">'[53]673.2'!$H$53</definedName>
    <definedName name="ESP700.1">'[54]700.1'!$H$52</definedName>
    <definedName name="ESPECIFICACION" localSheetId="6">#REF!</definedName>
    <definedName name="ESPECIFICACION">#REF!</definedName>
    <definedName name="Especificación" localSheetId="6">#REF!</definedName>
    <definedName name="Especificación">#REF!</definedName>
    <definedName name="ESPECIFICACION2">#REF!</definedName>
    <definedName name="ESPECIFICACIOON">#REF!</definedName>
    <definedName name="ESPYUU">#REF!</definedName>
    <definedName name="ESTAC">[12]BASE!$D$341</definedName>
    <definedName name="ESTADO_ACUEDUCTO" localSheetId="6">#REF!</definedName>
    <definedName name="ESTADO_ACUEDUCTO">#REF!</definedName>
    <definedName name="ESTADO_ALCANTARILLADO" localSheetId="6">#REF!</definedName>
    <definedName name="ESTADO_ALCANTARILLADO">#REF!</definedName>
    <definedName name="ESTOP">[11]BASE!$D$396</definedName>
    <definedName name="Estuco_gl">'[20]LISTADO DE MATERIALES Y EQUIPOS'!$B$64</definedName>
    <definedName name="Eternit__8">'[20]LISTADO DE MATERIALES Y EQUIPOS'!$B$56</definedName>
    <definedName name="etertgg" localSheetId="1" hidden="1">{"via1",#N/A,TRUE,"general";"via2",#N/A,TRUE,"general";"via3",#N/A,TRUE,"general"}</definedName>
    <definedName name="etertgg" localSheetId="2" hidden="1">{"via1",#N/A,TRUE,"general";"via2",#N/A,TRUE,"general";"via3",#N/A,TRUE,"general"}</definedName>
    <definedName name="etertgg" localSheetId="3" hidden="1">{"via1",#N/A,TRUE,"general";"via2",#N/A,TRUE,"general";"via3",#N/A,TRUE,"general"}</definedName>
    <definedName name="etertgg" localSheetId="4" hidden="1">{"via1",#N/A,TRUE,"general";"via2",#N/A,TRUE,"general";"via3",#N/A,TRUE,"general"}</definedName>
    <definedName name="etertgg" localSheetId="5" hidden="1">{"via1",#N/A,TRUE,"general";"via2",#N/A,TRUE,"general";"via3",#N/A,TRUE,"general"}</definedName>
    <definedName name="etertgg" localSheetId="6" hidden="1">{"via1",#N/A,TRUE,"general";"via2",#N/A,TRUE,"general";"via3",#N/A,TRUE,"general"}</definedName>
    <definedName name="etertgg" hidden="1">{"via1",#N/A,TRUE,"general";"via2",#N/A,TRUE,"general";"via3",#N/A,TRUE,"general"}</definedName>
    <definedName name="etewt" localSheetId="1" hidden="1">{"TAB1",#N/A,TRUE,"GENERAL";"TAB2",#N/A,TRUE,"GENERAL";"TAB3",#N/A,TRUE,"GENERAL";"TAB4",#N/A,TRUE,"GENERAL";"TAB5",#N/A,TRUE,"GENERAL"}</definedName>
    <definedName name="etewt" localSheetId="2" hidden="1">{"TAB1",#N/A,TRUE,"GENERAL";"TAB2",#N/A,TRUE,"GENERAL";"TAB3",#N/A,TRUE,"GENERAL";"TAB4",#N/A,TRUE,"GENERAL";"TAB5",#N/A,TRUE,"GENERAL"}</definedName>
    <definedName name="etewt" localSheetId="3" hidden="1">{"TAB1",#N/A,TRUE,"GENERAL";"TAB2",#N/A,TRUE,"GENERAL";"TAB3",#N/A,TRUE,"GENERAL";"TAB4",#N/A,TRUE,"GENERAL";"TAB5",#N/A,TRUE,"GENERAL"}</definedName>
    <definedName name="etewt" localSheetId="4" hidden="1">{"TAB1",#N/A,TRUE,"GENERAL";"TAB2",#N/A,TRUE,"GENERAL";"TAB3",#N/A,TRUE,"GENERAL";"TAB4",#N/A,TRUE,"GENERAL";"TAB5",#N/A,TRUE,"GENERAL"}</definedName>
    <definedName name="etewt" localSheetId="5" hidden="1">{"TAB1",#N/A,TRUE,"GENERAL";"TAB2",#N/A,TRUE,"GENERAL";"TAB3",#N/A,TRUE,"GENERAL";"TAB4",#N/A,TRUE,"GENERAL";"TAB5",#N/A,TRUE,"GENERAL"}</definedName>
    <definedName name="etewt" localSheetId="6" hidden="1">{"TAB1",#N/A,TRUE,"GENERAL";"TAB2",#N/A,TRUE,"GENERAL";"TAB3",#N/A,TRUE,"GENERAL";"TAB4",#N/A,TRUE,"GENERAL";"TAB5",#N/A,TRUE,"GENERAL"}</definedName>
    <definedName name="etewt" hidden="1">{"TAB1",#N/A,TRUE,"GENERAL";"TAB2",#N/A,TRUE,"GENERAL";"TAB3",#N/A,TRUE,"GENERAL";"TAB4",#N/A,TRUE,"GENERAL";"TAB5",#N/A,TRUE,"GENERAL"}</definedName>
    <definedName name="etu" localSheetId="1" hidden="1">{"via1",#N/A,TRUE,"general";"via2",#N/A,TRUE,"general";"via3",#N/A,TRUE,"general"}</definedName>
    <definedName name="etu" localSheetId="2" hidden="1">{"via1",#N/A,TRUE,"general";"via2",#N/A,TRUE,"general";"via3",#N/A,TRUE,"general"}</definedName>
    <definedName name="etu" localSheetId="3" hidden="1">{"via1",#N/A,TRUE,"general";"via2",#N/A,TRUE,"general";"via3",#N/A,TRUE,"general"}</definedName>
    <definedName name="etu" localSheetId="4" hidden="1">{"via1",#N/A,TRUE,"general";"via2",#N/A,TRUE,"general";"via3",#N/A,TRUE,"general"}</definedName>
    <definedName name="etu" localSheetId="5" hidden="1">{"via1",#N/A,TRUE,"general";"via2",#N/A,TRUE,"general";"via3",#N/A,TRUE,"general"}</definedName>
    <definedName name="etu" localSheetId="6" hidden="1">{"via1",#N/A,TRUE,"general";"via2",#N/A,TRUE,"general";"via3",#N/A,TRUE,"general"}</definedName>
    <definedName name="etu" hidden="1">{"via1",#N/A,TRUE,"general";"via2",#N/A,TRUE,"general";"via3",#N/A,TRUE,"general"}</definedName>
    <definedName name="etueh" localSheetId="1" hidden="1">{"via1",#N/A,TRUE,"general";"via2",#N/A,TRUE,"general";"via3",#N/A,TRUE,"general"}</definedName>
    <definedName name="etueh" localSheetId="2" hidden="1">{"via1",#N/A,TRUE,"general";"via2",#N/A,TRUE,"general";"via3",#N/A,TRUE,"general"}</definedName>
    <definedName name="etueh" localSheetId="3" hidden="1">{"via1",#N/A,TRUE,"general";"via2",#N/A,TRUE,"general";"via3",#N/A,TRUE,"general"}</definedName>
    <definedName name="etueh" localSheetId="4" hidden="1">{"via1",#N/A,TRUE,"general";"via2",#N/A,TRUE,"general";"via3",#N/A,TRUE,"general"}</definedName>
    <definedName name="etueh" localSheetId="5" hidden="1">{"via1",#N/A,TRUE,"general";"via2",#N/A,TRUE,"general";"via3",#N/A,TRUE,"general"}</definedName>
    <definedName name="etueh" localSheetId="6" hidden="1">{"via1",#N/A,TRUE,"general";"via2",#N/A,TRUE,"general";"via3",#N/A,TRUE,"general"}</definedName>
    <definedName name="etueh" hidden="1">{"via1",#N/A,TRUE,"general";"via2",#N/A,TRUE,"general";"via3",#N/A,TRUE,"general"}</definedName>
    <definedName name="etyty" localSheetId="1" hidden="1">{"via1",#N/A,TRUE,"general";"via2",#N/A,TRUE,"general";"via3",#N/A,TRUE,"general"}</definedName>
    <definedName name="etyty" localSheetId="2" hidden="1">{"via1",#N/A,TRUE,"general";"via2",#N/A,TRUE,"general";"via3",#N/A,TRUE,"general"}</definedName>
    <definedName name="etyty" localSheetId="3" hidden="1">{"via1",#N/A,TRUE,"general";"via2",#N/A,TRUE,"general";"via3",#N/A,TRUE,"general"}</definedName>
    <definedName name="etyty" localSheetId="4" hidden="1">{"via1",#N/A,TRUE,"general";"via2",#N/A,TRUE,"general";"via3",#N/A,TRUE,"general"}</definedName>
    <definedName name="etyty" localSheetId="5" hidden="1">{"via1",#N/A,TRUE,"general";"via2",#N/A,TRUE,"general";"via3",#N/A,TRUE,"general"}</definedName>
    <definedName name="etyty" localSheetId="6" hidden="1">{"via1",#N/A,TRUE,"general";"via2",#N/A,TRUE,"general";"via3",#N/A,TRUE,"general"}</definedName>
    <definedName name="etyty" hidden="1">{"via1",#N/A,TRUE,"general";"via2",#N/A,TRUE,"general";"via3",#N/A,TRUE,"general"}</definedName>
    <definedName name="etyu" localSheetId="1" hidden="1">{"TAB1",#N/A,TRUE,"GENERAL";"TAB2",#N/A,TRUE,"GENERAL";"TAB3",#N/A,TRUE,"GENERAL";"TAB4",#N/A,TRUE,"GENERAL";"TAB5",#N/A,TRUE,"GENERAL"}</definedName>
    <definedName name="etyu" localSheetId="2" hidden="1">{"TAB1",#N/A,TRUE,"GENERAL";"TAB2",#N/A,TRUE,"GENERAL";"TAB3",#N/A,TRUE,"GENERAL";"TAB4",#N/A,TRUE,"GENERAL";"TAB5",#N/A,TRUE,"GENERAL"}</definedName>
    <definedName name="etyu" localSheetId="3" hidden="1">{"TAB1",#N/A,TRUE,"GENERAL";"TAB2",#N/A,TRUE,"GENERAL";"TAB3",#N/A,TRUE,"GENERAL";"TAB4",#N/A,TRUE,"GENERAL";"TAB5",#N/A,TRUE,"GENERAL"}</definedName>
    <definedName name="etyu" localSheetId="4" hidden="1">{"TAB1",#N/A,TRUE,"GENERAL";"TAB2",#N/A,TRUE,"GENERAL";"TAB3",#N/A,TRUE,"GENERAL";"TAB4",#N/A,TRUE,"GENERAL";"TAB5",#N/A,TRUE,"GENERAL"}</definedName>
    <definedName name="etyu" localSheetId="5" hidden="1">{"TAB1",#N/A,TRUE,"GENERAL";"TAB2",#N/A,TRUE,"GENERAL";"TAB3",#N/A,TRUE,"GENERAL";"TAB4",#N/A,TRUE,"GENERAL";"TAB5",#N/A,TRUE,"GENERAL"}</definedName>
    <definedName name="etyu" localSheetId="6" hidden="1">{"TAB1",#N/A,TRUE,"GENERAL";"TAB2",#N/A,TRUE,"GENERAL";"TAB3",#N/A,TRUE,"GENERAL";"TAB4",#N/A,TRUE,"GENERAL";"TAB5",#N/A,TRUE,"GENERAL"}</definedName>
    <definedName name="etyu" hidden="1">{"TAB1",#N/A,TRUE,"GENERAL";"TAB2",#N/A,TRUE,"GENERAL";"TAB3",#N/A,TRUE,"GENERAL";"TAB4",#N/A,TRUE,"GENERAL";"TAB5",#N/A,TRUE,"GENERAL"}</definedName>
    <definedName name="eu" localSheetId="1" hidden="1">{"via1",#N/A,TRUE,"general";"via2",#N/A,TRUE,"general";"via3",#N/A,TRUE,"general"}</definedName>
    <definedName name="eu" localSheetId="2" hidden="1">{"via1",#N/A,TRUE,"general";"via2",#N/A,TRUE,"general";"via3",#N/A,TRUE,"general"}</definedName>
    <definedName name="eu" localSheetId="3" hidden="1">{"via1",#N/A,TRUE,"general";"via2",#N/A,TRUE,"general";"via3",#N/A,TRUE,"general"}</definedName>
    <definedName name="eu" localSheetId="4" hidden="1">{"via1",#N/A,TRUE,"general";"via2",#N/A,TRUE,"general";"via3",#N/A,TRUE,"general"}</definedName>
    <definedName name="eu" localSheetId="5" hidden="1">{"via1",#N/A,TRUE,"general";"via2",#N/A,TRUE,"general";"via3",#N/A,TRUE,"general"}</definedName>
    <definedName name="eu" localSheetId="6" hidden="1">{"via1",#N/A,TRUE,"general";"via2",#N/A,TRUE,"general";"via3",#N/A,TRUE,"general"}</definedName>
    <definedName name="eu" hidden="1">{"via1",#N/A,TRUE,"general";"via2",#N/A,TRUE,"general";"via3",#N/A,TRUE,"general"}</definedName>
    <definedName name="eut" localSheetId="1" hidden="1">{"via1",#N/A,TRUE,"general";"via2",#N/A,TRUE,"general";"via3",#N/A,TRUE,"general"}</definedName>
    <definedName name="eut" localSheetId="2" hidden="1">{"via1",#N/A,TRUE,"general";"via2",#N/A,TRUE,"general";"via3",#N/A,TRUE,"general"}</definedName>
    <definedName name="eut" localSheetId="3" hidden="1">{"via1",#N/A,TRUE,"general";"via2",#N/A,TRUE,"general";"via3",#N/A,TRUE,"general"}</definedName>
    <definedName name="eut" localSheetId="4" hidden="1">{"via1",#N/A,TRUE,"general";"via2",#N/A,TRUE,"general";"via3",#N/A,TRUE,"general"}</definedName>
    <definedName name="eut" localSheetId="5" hidden="1">{"via1",#N/A,TRUE,"general";"via2",#N/A,TRUE,"general";"via3",#N/A,TRUE,"general"}</definedName>
    <definedName name="eut" localSheetId="6" hidden="1">{"via1",#N/A,TRUE,"general";"via2",#N/A,TRUE,"general";"via3",#N/A,TRUE,"general"}</definedName>
    <definedName name="eut" hidden="1">{"via1",#N/A,TRUE,"general";"via2",#N/A,TRUE,"general";"via3",#N/A,TRUE,"general"}</definedName>
    <definedName name="euyt" localSheetId="1" hidden="1">{"TAB1",#N/A,TRUE,"GENERAL";"TAB2",#N/A,TRUE,"GENERAL";"TAB3",#N/A,TRUE,"GENERAL";"TAB4",#N/A,TRUE,"GENERAL";"TAB5",#N/A,TRUE,"GENERAL"}</definedName>
    <definedName name="euyt" localSheetId="2" hidden="1">{"TAB1",#N/A,TRUE,"GENERAL";"TAB2",#N/A,TRUE,"GENERAL";"TAB3",#N/A,TRUE,"GENERAL";"TAB4",#N/A,TRUE,"GENERAL";"TAB5",#N/A,TRUE,"GENERAL"}</definedName>
    <definedName name="euyt" localSheetId="3" hidden="1">{"TAB1",#N/A,TRUE,"GENERAL";"TAB2",#N/A,TRUE,"GENERAL";"TAB3",#N/A,TRUE,"GENERAL";"TAB4",#N/A,TRUE,"GENERAL";"TAB5",#N/A,TRUE,"GENERAL"}</definedName>
    <definedName name="euyt" localSheetId="4" hidden="1">{"TAB1",#N/A,TRUE,"GENERAL";"TAB2",#N/A,TRUE,"GENERAL";"TAB3",#N/A,TRUE,"GENERAL";"TAB4",#N/A,TRUE,"GENERAL";"TAB5",#N/A,TRUE,"GENERAL"}</definedName>
    <definedName name="euyt" localSheetId="5" hidden="1">{"TAB1",#N/A,TRUE,"GENERAL";"TAB2",#N/A,TRUE,"GENERAL";"TAB3",#N/A,TRUE,"GENERAL";"TAB4",#N/A,TRUE,"GENERAL";"TAB5",#N/A,TRUE,"GENERAL"}</definedName>
    <definedName name="euyt" localSheetId="6" hidden="1">{"TAB1",#N/A,TRUE,"GENERAL";"TAB2",#N/A,TRUE,"GENERAL";"TAB3",#N/A,TRUE,"GENERAL";"TAB4",#N/A,TRUE,"GENERAL";"TAB5",#N/A,TRUE,"GENERAL"}</definedName>
    <definedName name="euyt" hidden="1">{"TAB1",#N/A,TRUE,"GENERAL";"TAB2",#N/A,TRUE,"GENERAL";"TAB3",#N/A,TRUE,"GENERAL";"TAB4",#N/A,TRUE,"GENERAL";"TAB5",#N/A,TRUE,"GENERAL"}</definedName>
    <definedName name="ewe">#REF!</definedName>
    <definedName name="ewegt" localSheetId="1" hidden="1">{"TAB1",#N/A,TRUE,"GENERAL";"TAB2",#N/A,TRUE,"GENERAL";"TAB3",#N/A,TRUE,"GENERAL";"TAB4",#N/A,TRUE,"GENERAL";"TAB5",#N/A,TRUE,"GENERAL"}</definedName>
    <definedName name="ewegt" localSheetId="2" hidden="1">{"TAB1",#N/A,TRUE,"GENERAL";"TAB2",#N/A,TRUE,"GENERAL";"TAB3",#N/A,TRUE,"GENERAL";"TAB4",#N/A,TRUE,"GENERAL";"TAB5",#N/A,TRUE,"GENERAL"}</definedName>
    <definedName name="ewegt" localSheetId="3" hidden="1">{"TAB1",#N/A,TRUE,"GENERAL";"TAB2",#N/A,TRUE,"GENERAL";"TAB3",#N/A,TRUE,"GENERAL";"TAB4",#N/A,TRUE,"GENERAL";"TAB5",#N/A,TRUE,"GENERAL"}</definedName>
    <definedName name="ewegt" localSheetId="4" hidden="1">{"TAB1",#N/A,TRUE,"GENERAL";"TAB2",#N/A,TRUE,"GENERAL";"TAB3",#N/A,TRUE,"GENERAL";"TAB4",#N/A,TRUE,"GENERAL";"TAB5",#N/A,TRUE,"GENERAL"}</definedName>
    <definedName name="ewegt" localSheetId="5" hidden="1">{"TAB1",#N/A,TRUE,"GENERAL";"TAB2",#N/A,TRUE,"GENERAL";"TAB3",#N/A,TRUE,"GENERAL";"TAB4",#N/A,TRUE,"GENERAL";"TAB5",#N/A,TRUE,"GENERAL"}</definedName>
    <definedName name="ewegt" localSheetId="6" hidden="1">{"TAB1",#N/A,TRUE,"GENERAL";"TAB2",#N/A,TRUE,"GENERAL";"TAB3",#N/A,TRUE,"GENERAL";"TAB4",#N/A,TRUE,"GENERAL";"TAB5",#N/A,TRUE,"GENERAL"}</definedName>
    <definedName name="ewegt" hidden="1">{"TAB1",#N/A,TRUE,"GENERAL";"TAB2",#N/A,TRUE,"GENERAL";"TAB3",#N/A,TRUE,"GENERAL";"TAB4",#N/A,TRUE,"GENERAL";"TAB5",#N/A,TRUE,"GENERAL"}</definedName>
    <definedName name="ewfewfg" localSheetId="1" hidden="1">{"TAB1",#N/A,TRUE,"GENERAL";"TAB2",#N/A,TRUE,"GENERAL";"TAB3",#N/A,TRUE,"GENERAL";"TAB4",#N/A,TRUE,"GENERAL";"TAB5",#N/A,TRUE,"GENERAL"}</definedName>
    <definedName name="ewfewfg" localSheetId="2" hidden="1">{"TAB1",#N/A,TRUE,"GENERAL";"TAB2",#N/A,TRUE,"GENERAL";"TAB3",#N/A,TRUE,"GENERAL";"TAB4",#N/A,TRUE,"GENERAL";"TAB5",#N/A,TRUE,"GENERAL"}</definedName>
    <definedName name="ewfewfg" localSheetId="3" hidden="1">{"TAB1",#N/A,TRUE,"GENERAL";"TAB2",#N/A,TRUE,"GENERAL";"TAB3",#N/A,TRUE,"GENERAL";"TAB4",#N/A,TRUE,"GENERAL";"TAB5",#N/A,TRUE,"GENERAL"}</definedName>
    <definedName name="ewfewfg" localSheetId="4" hidden="1">{"TAB1",#N/A,TRUE,"GENERAL";"TAB2",#N/A,TRUE,"GENERAL";"TAB3",#N/A,TRUE,"GENERAL";"TAB4",#N/A,TRUE,"GENERAL";"TAB5",#N/A,TRUE,"GENERAL"}</definedName>
    <definedName name="ewfewfg" localSheetId="5" hidden="1">{"TAB1",#N/A,TRUE,"GENERAL";"TAB2",#N/A,TRUE,"GENERAL";"TAB3",#N/A,TRUE,"GENERAL";"TAB4",#N/A,TRUE,"GENERAL";"TAB5",#N/A,TRUE,"GENERAL"}</definedName>
    <definedName name="ewfewfg" localSheetId="6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localSheetId="1" hidden="1">{"TAB1",#N/A,TRUE,"GENERAL";"TAB2",#N/A,TRUE,"GENERAL";"TAB3",#N/A,TRUE,"GENERAL";"TAB4",#N/A,TRUE,"GENERAL";"TAB5",#N/A,TRUE,"GENERAL"}</definedName>
    <definedName name="ewre" localSheetId="2" hidden="1">{"TAB1",#N/A,TRUE,"GENERAL";"TAB2",#N/A,TRUE,"GENERAL";"TAB3",#N/A,TRUE,"GENERAL";"TAB4",#N/A,TRUE,"GENERAL";"TAB5",#N/A,TRUE,"GENERAL"}</definedName>
    <definedName name="ewre" localSheetId="3" hidden="1">{"TAB1",#N/A,TRUE,"GENERAL";"TAB2",#N/A,TRUE,"GENERAL";"TAB3",#N/A,TRUE,"GENERAL";"TAB4",#N/A,TRUE,"GENERAL";"TAB5",#N/A,TRUE,"GENERAL"}</definedName>
    <definedName name="ewre" localSheetId="4" hidden="1">{"TAB1",#N/A,TRUE,"GENERAL";"TAB2",#N/A,TRUE,"GENERAL";"TAB3",#N/A,TRUE,"GENERAL";"TAB4",#N/A,TRUE,"GENERAL";"TAB5",#N/A,TRUE,"GENERAL"}</definedName>
    <definedName name="ewre" localSheetId="5" hidden="1">{"TAB1",#N/A,TRUE,"GENERAL";"TAB2",#N/A,TRUE,"GENERAL";"TAB3",#N/A,TRUE,"GENERAL";"TAB4",#N/A,TRUE,"GENERAL";"TAB5",#N/A,TRUE,"GENERAL"}</definedName>
    <definedName name="ewre" localSheetId="6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localSheetId="1" hidden="1">{"TAB1",#N/A,TRUE,"GENERAL";"TAB2",#N/A,TRUE,"GENERAL";"TAB3",#N/A,TRUE,"GENERAL";"TAB4",#N/A,TRUE,"GENERAL";"TAB5",#N/A,TRUE,"GENERAL"}</definedName>
    <definedName name="ewrewf" localSheetId="2" hidden="1">{"TAB1",#N/A,TRUE,"GENERAL";"TAB2",#N/A,TRUE,"GENERAL";"TAB3",#N/A,TRUE,"GENERAL";"TAB4",#N/A,TRUE,"GENERAL";"TAB5",#N/A,TRUE,"GENERAL"}</definedName>
    <definedName name="ewrewf" localSheetId="3" hidden="1">{"TAB1",#N/A,TRUE,"GENERAL";"TAB2",#N/A,TRUE,"GENERAL";"TAB3",#N/A,TRUE,"GENERAL";"TAB4",#N/A,TRUE,"GENERAL";"TAB5",#N/A,TRUE,"GENERAL"}</definedName>
    <definedName name="ewrewf" localSheetId="4" hidden="1">{"TAB1",#N/A,TRUE,"GENERAL";"TAB2",#N/A,TRUE,"GENERAL";"TAB3",#N/A,TRUE,"GENERAL";"TAB4",#N/A,TRUE,"GENERAL";"TAB5",#N/A,TRUE,"GENERAL"}</definedName>
    <definedName name="ewrewf" localSheetId="5" hidden="1">{"TAB1",#N/A,TRUE,"GENERAL";"TAB2",#N/A,TRUE,"GENERAL";"TAB3",#N/A,TRUE,"GENERAL";"TAB4",#N/A,TRUE,"GENERAL";"TAB5",#N/A,TRUE,"GENERAL"}</definedName>
    <definedName name="ewrewf" localSheetId="6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localSheetId="1" hidden="1">{"TAB1",#N/A,TRUE,"GENERAL";"TAB2",#N/A,TRUE,"GENERAL";"TAB3",#N/A,TRUE,"GENERAL";"TAB4",#N/A,TRUE,"GENERAL";"TAB5",#N/A,TRUE,"GENERAL"}</definedName>
    <definedName name="ewrr" localSheetId="2" hidden="1">{"TAB1",#N/A,TRUE,"GENERAL";"TAB2",#N/A,TRUE,"GENERAL";"TAB3",#N/A,TRUE,"GENERAL";"TAB4",#N/A,TRUE,"GENERAL";"TAB5",#N/A,TRUE,"GENERAL"}</definedName>
    <definedName name="ewrr" localSheetId="3" hidden="1">{"TAB1",#N/A,TRUE,"GENERAL";"TAB2",#N/A,TRUE,"GENERAL";"TAB3",#N/A,TRUE,"GENERAL";"TAB4",#N/A,TRUE,"GENERAL";"TAB5",#N/A,TRUE,"GENERAL"}</definedName>
    <definedName name="ewrr" localSheetId="4" hidden="1">{"TAB1",#N/A,TRUE,"GENERAL";"TAB2",#N/A,TRUE,"GENERAL";"TAB3",#N/A,TRUE,"GENERAL";"TAB4",#N/A,TRUE,"GENERAL";"TAB5",#N/A,TRUE,"GENERAL"}</definedName>
    <definedName name="ewrr" localSheetId="5" hidden="1">{"TAB1",#N/A,TRUE,"GENERAL";"TAB2",#N/A,TRUE,"GENERAL";"TAB3",#N/A,TRUE,"GENERAL";"TAB4",#N/A,TRUE,"GENERAL";"TAB5",#N/A,TRUE,"GENERAL"}</definedName>
    <definedName name="ewrr" localSheetId="6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localSheetId="1" hidden="1">{"TAB1",#N/A,TRUE,"GENERAL";"TAB2",#N/A,TRUE,"GENERAL";"TAB3",#N/A,TRUE,"GENERAL";"TAB4",#N/A,TRUE,"GENERAL";"TAB5",#N/A,TRUE,"GENERAL"}</definedName>
    <definedName name="ewrt" localSheetId="2" hidden="1">{"TAB1",#N/A,TRUE,"GENERAL";"TAB2",#N/A,TRUE,"GENERAL";"TAB3",#N/A,TRUE,"GENERAL";"TAB4",#N/A,TRUE,"GENERAL";"TAB5",#N/A,TRUE,"GENERAL"}</definedName>
    <definedName name="ewrt" localSheetId="3" hidden="1">{"TAB1",#N/A,TRUE,"GENERAL";"TAB2",#N/A,TRUE,"GENERAL";"TAB3",#N/A,TRUE,"GENERAL";"TAB4",#N/A,TRUE,"GENERAL";"TAB5",#N/A,TRUE,"GENERAL"}</definedName>
    <definedName name="ewrt" localSheetId="4" hidden="1">{"TAB1",#N/A,TRUE,"GENERAL";"TAB2",#N/A,TRUE,"GENERAL";"TAB3",#N/A,TRUE,"GENERAL";"TAB4",#N/A,TRUE,"GENERAL";"TAB5",#N/A,TRUE,"GENERAL"}</definedName>
    <definedName name="ewrt" localSheetId="5" hidden="1">{"TAB1",#N/A,TRUE,"GENERAL";"TAB2",#N/A,TRUE,"GENERAL";"TAB3",#N/A,TRUE,"GENERAL";"TAB4",#N/A,TRUE,"GENERAL";"TAB5",#N/A,TRUE,"GENERAL"}</definedName>
    <definedName name="ewrt" localSheetId="6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localSheetId="1" hidden="1">{"TAB1",#N/A,TRUE,"GENERAL";"TAB2",#N/A,TRUE,"GENERAL";"TAB3",#N/A,TRUE,"GENERAL";"TAB4",#N/A,TRUE,"GENERAL";"TAB5",#N/A,TRUE,"GENERAL"}</definedName>
    <definedName name="ewrwer" localSheetId="2" hidden="1">{"TAB1",#N/A,TRUE,"GENERAL";"TAB2",#N/A,TRUE,"GENERAL";"TAB3",#N/A,TRUE,"GENERAL";"TAB4",#N/A,TRUE,"GENERAL";"TAB5",#N/A,TRUE,"GENERAL"}</definedName>
    <definedName name="ewrwer" localSheetId="3" hidden="1">{"TAB1",#N/A,TRUE,"GENERAL";"TAB2",#N/A,TRUE,"GENERAL";"TAB3",#N/A,TRUE,"GENERAL";"TAB4",#N/A,TRUE,"GENERAL";"TAB5",#N/A,TRUE,"GENERAL"}</definedName>
    <definedName name="ewrwer" localSheetId="4" hidden="1">{"TAB1",#N/A,TRUE,"GENERAL";"TAB2",#N/A,TRUE,"GENERAL";"TAB3",#N/A,TRUE,"GENERAL";"TAB4",#N/A,TRUE,"GENERAL";"TAB5",#N/A,TRUE,"GENERAL"}</definedName>
    <definedName name="ewrwer" localSheetId="5" hidden="1">{"TAB1",#N/A,TRUE,"GENERAL";"TAB2",#N/A,TRUE,"GENERAL";"TAB3",#N/A,TRUE,"GENERAL";"TAB4",#N/A,TRUE,"GENERAL";"TAB5",#N/A,TRUE,"GENERAL"}</definedName>
    <definedName name="ewrwer" localSheetId="6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C">#REF!</definedName>
    <definedName name="exCEL">#REF!</definedName>
    <definedName name="Excel_BuiltIn__FilterDatabase">[55]Presupuesto_Via_distribuidora!$A$9:$H$344</definedName>
    <definedName name="Excel_BuiltIn_Print_Area">[55]Presupuesto_Via_distribuidora!$C$1:$H$344</definedName>
    <definedName name="Excel_BuiltIn_Print_Area_1" localSheetId="6">#REF!</definedName>
    <definedName name="Excel_BuiltIn_Print_Area_1">#REF!</definedName>
    <definedName name="Excel_BuiltIn_Print_Area_1_1" localSheetId="6">#REF!</definedName>
    <definedName name="Excel_BuiltIn_Print_Area_1_1">#REF!</definedName>
    <definedName name="Excel_BuiltIn_Print_Area_1_1_1" localSheetId="6">#REF!</definedName>
    <definedName name="Excel_BuiltIn_Print_Area_1_1_1">#REF!</definedName>
    <definedName name="Excel_BuiltIn_Print_Area_1_1_1_1">#REF!</definedName>
    <definedName name="Excel_BuiltIn_Print_Area_3">#REF!</definedName>
    <definedName name="Excel_BuiltIn_Print_Area_3_X">#REF!</definedName>
    <definedName name="Excel_BuiltIn_Print_Area_7">#REF!</definedName>
    <definedName name="Excel_BuiltIn_Print_Titles">[55]Presupuesto_Via_distribuidora!$A$2:$IV$8</definedName>
    <definedName name="Excel_BuiltIn_Print_Titles_1" localSheetId="6">#REF!</definedName>
    <definedName name="Excel_BuiltIn_Print_Titles_1">#REF!</definedName>
    <definedName name="Excel_BuiltIn_Print_Titles_1_1" localSheetId="6">#REF!</definedName>
    <definedName name="Excel_BuiltIn_Print_Titles_1_1">#REF!</definedName>
    <definedName name="Excel_BuiltIn_Print_Titles_1_1_1" localSheetId="6">#REF!</definedName>
    <definedName name="Excel_BuiltIn_Print_Titles_1_1_1">#REF!</definedName>
    <definedName name="Excel_BuiltIn_Print_Titles_10" localSheetId="6">[17]SKJ452!#REF!</definedName>
    <definedName name="Excel_BuiltIn_Print_Titles_10">[17]SKJ452!#REF!</definedName>
    <definedName name="Excel_BuiltIn_Print_Titles_11" localSheetId="6">[17]ITA878!#REF!</definedName>
    <definedName name="Excel_BuiltIn_Print_Titles_11">[17]ITA878!#REF!</definedName>
    <definedName name="Excel_BuiltIn_Print_Titles_12" localSheetId="6">'[17]AEA-944'!#REF!</definedName>
    <definedName name="Excel_BuiltIn_Print_Titles_12">'[17]AEA-944'!#REF!</definedName>
    <definedName name="Excel_BuiltIn_Print_Titles_13" localSheetId="6">'[17]DUB-823'!#REF!</definedName>
    <definedName name="Excel_BuiltIn_Print_Titles_13">'[17]DUB-823'!#REF!</definedName>
    <definedName name="Excel_BuiltIn_Print_Titles_14">'[17]GPI 526'!#REF!</definedName>
    <definedName name="Excel_BuiltIn_Print_Titles_15" localSheetId="6">#REF!</definedName>
    <definedName name="Excel_BuiltIn_Print_Titles_15">#REF!</definedName>
    <definedName name="Excel_BuiltIn_Print_Titles_16" localSheetId="6">#REF!</definedName>
    <definedName name="Excel_BuiltIn_Print_Titles_16">#REF!</definedName>
    <definedName name="Excel_BuiltIn_Print_Titles_17" localSheetId="6">#REF!</definedName>
    <definedName name="Excel_BuiltIn_Print_Titles_17">#REF!</definedName>
    <definedName name="Excel_BuiltIn_Print_Titles_18">#REF!</definedName>
    <definedName name="Excel_BuiltIn_Print_Titles_19">[17]XXJ617!#REF!</definedName>
    <definedName name="Excel_BuiltIn_Print_Titles_20" localSheetId="6">#REF!</definedName>
    <definedName name="Excel_BuiltIn_Print_Titles_20">#REF!</definedName>
    <definedName name="Excel_BuiltIn_Print_Titles_21" localSheetId="6">[17]SNG_855!#REF!</definedName>
    <definedName name="Excel_BuiltIn_Print_Titles_21">[17]SNG_855!#REF!</definedName>
    <definedName name="Excel_BuiltIn_Print_Titles_23" localSheetId="6">#REF!</definedName>
    <definedName name="Excel_BuiltIn_Print_Titles_23">#REF!</definedName>
    <definedName name="Excel_BuiltIn_Print_Titles_3" localSheetId="6">#REF!</definedName>
    <definedName name="Excel_BuiltIn_Print_Titles_3">'[56]COSTOS OFICINA'!#REF!</definedName>
    <definedName name="Excel_BuiltIn_Print_Titles_4" localSheetId="6">'[56]COSTOS CAMPAMENTO'!#REF!</definedName>
    <definedName name="Excel_BuiltIn_Print_Titles_4">'[56]COSTOS CAMPAMENTO'!#REF!</definedName>
    <definedName name="Excel_BuiltIn_Print_Titles_5" localSheetId="6">'[17]VEA 374'!#REF!</definedName>
    <definedName name="Excel_BuiltIn_Print_Titles_5">'[17]VEA 374'!#REF!</definedName>
    <definedName name="Excel_BuiltIn_Print_Titles_5_XX">'[17]VEA 374'!#REF!</definedName>
    <definedName name="Excel_BuiltIn_Print_Titles_6" localSheetId="6">#REF!</definedName>
    <definedName name="Excel_BuiltIn_Print_Titles_6">#REF!</definedName>
    <definedName name="Excel_BuiltIn_Print_Titles_7" localSheetId="6">[17]HFB024!#REF!</definedName>
    <definedName name="Excel_BuiltIn_Print_Titles_7">[17]HFB024!#REF!</definedName>
    <definedName name="Excel_BuiltIn_Print_Titles_8" localSheetId="6">#REF!</definedName>
    <definedName name="Excel_BuiltIn_Print_Titles_8">#REF!</definedName>
    <definedName name="Excel_BuiltIn_Print_Titles_9" localSheetId="6">[17]PAJ825!#REF!</definedName>
    <definedName name="Excel_BuiltIn_Print_Titles_9">[17]PAJ825!#REF!</definedName>
    <definedName name="extra">'[57]Liquidación de Obra x Administr'!$C$3</definedName>
    <definedName name="Extractor_120v_de_10">#REF!</definedName>
    <definedName name="fa">#REF!</definedName>
    <definedName name="FACTOR_PRESTACIONAL">'[31]FACTOR PRESTACIONAL'!$A$7:$BE$32</definedName>
    <definedName name="fb">#REF!</definedName>
    <definedName name="FD" localSheetId="1">'1,1'!ERR</definedName>
    <definedName name="FD" localSheetId="2">'2,1'!ERR</definedName>
    <definedName name="FD" localSheetId="3">'2,2'!ERR</definedName>
    <definedName name="FD" localSheetId="4">'2,3'!ERR</definedName>
    <definedName name="FD" localSheetId="5">'2,4'!ERR</definedName>
    <definedName name="FD" localSheetId="6">AU!ERR</definedName>
    <definedName name="FD">[0]!ERR</definedName>
    <definedName name="fda" localSheetId="1" hidden="1">{"TAB1",#N/A,TRUE,"GENERAL";"TAB2",#N/A,TRUE,"GENERAL";"TAB3",#N/A,TRUE,"GENERAL";"TAB4",#N/A,TRUE,"GENERAL";"TAB5",#N/A,TRUE,"GENERAL"}</definedName>
    <definedName name="fda" localSheetId="2" hidden="1">{"TAB1",#N/A,TRUE,"GENERAL";"TAB2",#N/A,TRUE,"GENERAL";"TAB3",#N/A,TRUE,"GENERAL";"TAB4",#N/A,TRUE,"GENERAL";"TAB5",#N/A,TRUE,"GENERAL"}</definedName>
    <definedName name="fda" localSheetId="3" hidden="1">{"TAB1",#N/A,TRUE,"GENERAL";"TAB2",#N/A,TRUE,"GENERAL";"TAB3",#N/A,TRUE,"GENERAL";"TAB4",#N/A,TRUE,"GENERAL";"TAB5",#N/A,TRUE,"GENERAL"}</definedName>
    <definedName name="fda" localSheetId="4" hidden="1">{"TAB1",#N/A,TRUE,"GENERAL";"TAB2",#N/A,TRUE,"GENERAL";"TAB3",#N/A,TRUE,"GENERAL";"TAB4",#N/A,TRUE,"GENERAL";"TAB5",#N/A,TRUE,"GENERAL"}</definedName>
    <definedName name="fda" localSheetId="5" hidden="1">{"TAB1",#N/A,TRUE,"GENERAL";"TAB2",#N/A,TRUE,"GENERAL";"TAB3",#N/A,TRUE,"GENERAL";"TAB4",#N/A,TRUE,"GENERAL";"TAB5",#N/A,TRUE,"GENERAL"}</definedName>
    <definedName name="fda" localSheetId="6" hidden="1">{"TAB1",#N/A,TRUE,"GENERAL";"TAB2",#N/A,TRUE,"GENERAL";"TAB3",#N/A,TRUE,"GENERAL";"TAB4",#N/A,TRUE,"GENERAL";"TAB5",#N/A,TRUE,"GENERAL"}</definedName>
    <definedName name="fda" hidden="1">{"TAB1",#N/A,TRUE,"GENERAL";"TAB2",#N/A,TRUE,"GENERAL";"TAB3",#N/A,TRUE,"GENERAL";"TAB4",#N/A,TRUE,"GENERAL";"TAB5",#N/A,TRUE,"GENERAL"}</definedName>
    <definedName name="fdbjp" localSheetId="1" hidden="1">{"TAB1",#N/A,TRUE,"GENERAL";"TAB2",#N/A,TRUE,"GENERAL";"TAB3",#N/A,TRUE,"GENERAL";"TAB4",#N/A,TRUE,"GENERAL";"TAB5",#N/A,TRUE,"GENERAL"}</definedName>
    <definedName name="fdbjp" localSheetId="2" hidden="1">{"TAB1",#N/A,TRUE,"GENERAL";"TAB2",#N/A,TRUE,"GENERAL";"TAB3",#N/A,TRUE,"GENERAL";"TAB4",#N/A,TRUE,"GENERAL";"TAB5",#N/A,TRUE,"GENERAL"}</definedName>
    <definedName name="fdbjp" localSheetId="3" hidden="1">{"TAB1",#N/A,TRUE,"GENERAL";"TAB2",#N/A,TRUE,"GENERAL";"TAB3",#N/A,TRUE,"GENERAL";"TAB4",#N/A,TRUE,"GENERAL";"TAB5",#N/A,TRUE,"GENERAL"}</definedName>
    <definedName name="fdbjp" localSheetId="4" hidden="1">{"TAB1",#N/A,TRUE,"GENERAL";"TAB2",#N/A,TRUE,"GENERAL";"TAB3",#N/A,TRUE,"GENERAL";"TAB4",#N/A,TRUE,"GENERAL";"TAB5",#N/A,TRUE,"GENERAL"}</definedName>
    <definedName name="fdbjp" localSheetId="5" hidden="1">{"TAB1",#N/A,TRUE,"GENERAL";"TAB2",#N/A,TRUE,"GENERAL";"TAB3",#N/A,TRUE,"GENERAL";"TAB4",#N/A,TRUE,"GENERAL";"TAB5",#N/A,TRUE,"GENERAL"}</definedName>
    <definedName name="fdbjp" localSheetId="6" hidden="1">{"TAB1",#N/A,TRUE,"GENERAL";"TAB2",#N/A,TRUE,"GENERAL";"TAB3",#N/A,TRUE,"GENERAL";"TAB4",#N/A,TRUE,"GENERAL";"TAB5",#N/A,TRUE,"GENERAL"}</definedName>
    <definedName name="fdbjp" hidden="1">{"TAB1",#N/A,TRUE,"GENERAL";"TAB2",#N/A,TRUE,"GENERAL";"TAB3",#N/A,TRUE,"GENERAL";"TAB4",#N/A,TRUE,"GENERAL";"TAB5",#N/A,TRUE,"GENERAL"}</definedName>
    <definedName name="fdf" localSheetId="1" hidden="1">{"TAB1",#N/A,TRUE,"GENERAL";"TAB2",#N/A,TRUE,"GENERAL";"TAB3",#N/A,TRUE,"GENERAL";"TAB4",#N/A,TRUE,"GENERAL";"TAB5",#N/A,TRUE,"GENERAL"}</definedName>
    <definedName name="fdf" localSheetId="2" hidden="1">{"TAB1",#N/A,TRUE,"GENERAL";"TAB2",#N/A,TRUE,"GENERAL";"TAB3",#N/A,TRUE,"GENERAL";"TAB4",#N/A,TRUE,"GENERAL";"TAB5",#N/A,TRUE,"GENERAL"}</definedName>
    <definedName name="fdf" localSheetId="3" hidden="1">{"TAB1",#N/A,TRUE,"GENERAL";"TAB2",#N/A,TRUE,"GENERAL";"TAB3",#N/A,TRUE,"GENERAL";"TAB4",#N/A,TRUE,"GENERAL";"TAB5",#N/A,TRUE,"GENERAL"}</definedName>
    <definedName name="fdf" localSheetId="4" hidden="1">{"TAB1",#N/A,TRUE,"GENERAL";"TAB2",#N/A,TRUE,"GENERAL";"TAB3",#N/A,TRUE,"GENERAL";"TAB4",#N/A,TRUE,"GENERAL";"TAB5",#N/A,TRUE,"GENERAL"}</definedName>
    <definedName name="fdf" localSheetId="5" hidden="1">{"TAB1",#N/A,TRUE,"GENERAL";"TAB2",#N/A,TRUE,"GENERAL";"TAB3",#N/A,TRUE,"GENERAL";"TAB4",#N/A,TRUE,"GENERAL";"TAB5",#N/A,TRUE,"GENERAL"}</definedName>
    <definedName name="fdf" localSheetId="6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localSheetId="1" hidden="1">{"via1",#N/A,TRUE,"general";"via2",#N/A,TRUE,"general";"via3",#N/A,TRUE,"general"}</definedName>
    <definedName name="fdg" localSheetId="2" hidden="1">{"via1",#N/A,TRUE,"general";"via2",#N/A,TRUE,"general";"via3",#N/A,TRUE,"general"}</definedName>
    <definedName name="fdg" localSheetId="3" hidden="1">{"via1",#N/A,TRUE,"general";"via2",#N/A,TRUE,"general";"via3",#N/A,TRUE,"general"}</definedName>
    <definedName name="fdg" localSheetId="4" hidden="1">{"via1",#N/A,TRUE,"general";"via2",#N/A,TRUE,"general";"via3",#N/A,TRUE,"general"}</definedName>
    <definedName name="fdg" localSheetId="5" hidden="1">{"via1",#N/A,TRUE,"general";"via2",#N/A,TRUE,"general";"via3",#N/A,TRUE,"general"}</definedName>
    <definedName name="fdg" localSheetId="6" hidden="1">{"via1",#N/A,TRUE,"general";"via2",#N/A,TRUE,"general";"via3",#N/A,TRUE,"general"}</definedName>
    <definedName name="fdg" hidden="1">{"via1",#N/A,TRUE,"general";"via2",#N/A,TRUE,"general";"via3",#N/A,TRUE,"general"}</definedName>
    <definedName name="FDGASDFASD">#REF!</definedName>
    <definedName name="FDGD" localSheetId="1" hidden="1">{"TAB1",#N/A,TRUE,"GENERAL";"TAB2",#N/A,TRUE,"GENERAL";"TAB3",#N/A,TRUE,"GENERAL";"TAB4",#N/A,TRUE,"GENERAL";"TAB5",#N/A,TRUE,"GENERAL"}</definedName>
    <definedName name="FDGD" localSheetId="2" hidden="1">{"TAB1",#N/A,TRUE,"GENERAL";"TAB2",#N/A,TRUE,"GENERAL";"TAB3",#N/A,TRUE,"GENERAL";"TAB4",#N/A,TRUE,"GENERAL";"TAB5",#N/A,TRUE,"GENERAL"}</definedName>
    <definedName name="FDGD" localSheetId="3" hidden="1">{"TAB1",#N/A,TRUE,"GENERAL";"TAB2",#N/A,TRUE,"GENERAL";"TAB3",#N/A,TRUE,"GENERAL";"TAB4",#N/A,TRUE,"GENERAL";"TAB5",#N/A,TRUE,"GENERAL"}</definedName>
    <definedName name="FDGD" localSheetId="4" hidden="1">{"TAB1",#N/A,TRUE,"GENERAL";"TAB2",#N/A,TRUE,"GENERAL";"TAB3",#N/A,TRUE,"GENERAL";"TAB4",#N/A,TRUE,"GENERAL";"TAB5",#N/A,TRUE,"GENERAL"}</definedName>
    <definedName name="FDGD" localSheetId="5" hidden="1">{"TAB1",#N/A,TRUE,"GENERAL";"TAB2",#N/A,TRUE,"GENERAL";"TAB3",#N/A,TRUE,"GENERAL";"TAB4",#N/A,TRUE,"GENERAL";"TAB5",#N/A,TRUE,"GENERAL"}</definedName>
    <definedName name="FDGD" localSheetId="6" hidden="1">{"TAB1",#N/A,TRUE,"GENERAL";"TAB2",#N/A,TRUE,"GENERAL";"TAB3",#N/A,TRUE,"GENERAL";"TAB4",#N/A,TRUE,"GENERAL";"TAB5",#N/A,TRUE,"GENERAL"}</definedName>
    <definedName name="FDGD" hidden="1">{"TAB1",#N/A,TRUE,"GENERAL";"TAB2",#N/A,TRUE,"GENERAL";"TAB3",#N/A,TRUE,"GENERAL";"TAB4",#N/A,TRUE,"GENERAL";"TAB5",#N/A,TRUE,"GENERAL"}</definedName>
    <definedName name="FDGFDBBP" localSheetId="1" hidden="1">{"TAB1",#N/A,TRUE,"GENERAL";"TAB2",#N/A,TRUE,"GENERAL";"TAB3",#N/A,TRUE,"GENERAL";"TAB4",#N/A,TRUE,"GENERAL";"TAB5",#N/A,TRUE,"GENERAL"}</definedName>
    <definedName name="FDGFDBBP" localSheetId="2" hidden="1">{"TAB1",#N/A,TRUE,"GENERAL";"TAB2",#N/A,TRUE,"GENERAL";"TAB3",#N/A,TRUE,"GENERAL";"TAB4",#N/A,TRUE,"GENERAL";"TAB5",#N/A,TRUE,"GENERAL"}</definedName>
    <definedName name="FDGFDBBP" localSheetId="3" hidden="1">{"TAB1",#N/A,TRUE,"GENERAL";"TAB2",#N/A,TRUE,"GENERAL";"TAB3",#N/A,TRUE,"GENERAL";"TAB4",#N/A,TRUE,"GENERAL";"TAB5",#N/A,TRUE,"GENERAL"}</definedName>
    <definedName name="FDGFDBBP" localSheetId="4" hidden="1">{"TAB1",#N/A,TRUE,"GENERAL";"TAB2",#N/A,TRUE,"GENERAL";"TAB3",#N/A,TRUE,"GENERAL";"TAB4",#N/A,TRUE,"GENERAL";"TAB5",#N/A,TRUE,"GENERAL"}</definedName>
    <definedName name="FDGFDBBP" localSheetId="5" hidden="1">{"TAB1",#N/A,TRUE,"GENERAL";"TAB2",#N/A,TRUE,"GENERAL";"TAB3",#N/A,TRUE,"GENERAL";"TAB4",#N/A,TRUE,"GENERAL";"TAB5",#N/A,TRUE,"GENERAL"}</definedName>
    <definedName name="FDGFDBBP" localSheetId="6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localSheetId="1" hidden="1">{"TAB1",#N/A,TRUE,"GENERAL";"TAB2",#N/A,TRUE,"GENERAL";"TAB3",#N/A,TRUE,"GENERAL";"TAB4",#N/A,TRUE,"GENERAL";"TAB5",#N/A,TRUE,"GENERAL"}</definedName>
    <definedName name="fdh" localSheetId="2" hidden="1">{"TAB1",#N/A,TRUE,"GENERAL";"TAB2",#N/A,TRUE,"GENERAL";"TAB3",#N/A,TRUE,"GENERAL";"TAB4",#N/A,TRUE,"GENERAL";"TAB5",#N/A,TRUE,"GENERAL"}</definedName>
    <definedName name="fdh" localSheetId="3" hidden="1">{"TAB1",#N/A,TRUE,"GENERAL";"TAB2",#N/A,TRUE,"GENERAL";"TAB3",#N/A,TRUE,"GENERAL";"TAB4",#N/A,TRUE,"GENERAL";"TAB5",#N/A,TRUE,"GENERAL"}</definedName>
    <definedName name="fdh" localSheetId="4" hidden="1">{"TAB1",#N/A,TRUE,"GENERAL";"TAB2",#N/A,TRUE,"GENERAL";"TAB3",#N/A,TRUE,"GENERAL";"TAB4",#N/A,TRUE,"GENERAL";"TAB5",#N/A,TRUE,"GENERAL"}</definedName>
    <definedName name="fdh" localSheetId="5" hidden="1">{"TAB1",#N/A,TRUE,"GENERAL";"TAB2",#N/A,TRUE,"GENERAL";"TAB3",#N/A,TRUE,"GENERAL";"TAB4",#N/A,TRUE,"GENERAL";"TAB5",#N/A,TRUE,"GENERAL"}</definedName>
    <definedName name="fdh" localSheetId="6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f" localSheetId="1" hidden="1">{"TAB1",#N/A,TRUE,"GENERAL";"TAB2",#N/A,TRUE,"GENERAL";"TAB3",#N/A,TRUE,"GENERAL";"TAB4",#N/A,TRUE,"GENERAL";"TAB5",#N/A,TRUE,"GENERAL"}</definedName>
    <definedName name="fdsf" localSheetId="2" hidden="1">{"TAB1",#N/A,TRUE,"GENERAL";"TAB2",#N/A,TRUE,"GENERAL";"TAB3",#N/A,TRUE,"GENERAL";"TAB4",#N/A,TRUE,"GENERAL";"TAB5",#N/A,TRUE,"GENERAL"}</definedName>
    <definedName name="fdsf" localSheetId="3" hidden="1">{"TAB1",#N/A,TRUE,"GENERAL";"TAB2",#N/A,TRUE,"GENERAL";"TAB3",#N/A,TRUE,"GENERAL";"TAB4",#N/A,TRUE,"GENERAL";"TAB5",#N/A,TRUE,"GENERAL"}</definedName>
    <definedName name="fdsf" localSheetId="4" hidden="1">{"TAB1",#N/A,TRUE,"GENERAL";"TAB2",#N/A,TRUE,"GENERAL";"TAB3",#N/A,TRUE,"GENERAL";"TAB4",#N/A,TRUE,"GENERAL";"TAB5",#N/A,TRUE,"GENERAL"}</definedName>
    <definedName name="fdsf" localSheetId="5" hidden="1">{"TAB1",#N/A,TRUE,"GENERAL";"TAB2",#N/A,TRUE,"GENERAL";"TAB3",#N/A,TRUE,"GENERAL";"TAB4",#N/A,TRUE,"GENERAL";"TAB5",#N/A,TRUE,"GENERAL"}</definedName>
    <definedName name="fdsf" localSheetId="6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localSheetId="1" hidden="1">{"TAB1",#N/A,TRUE,"GENERAL";"TAB2",#N/A,TRUE,"GENERAL";"TAB3",#N/A,TRUE,"GENERAL";"TAB4",#N/A,TRUE,"GENERAL";"TAB5",#N/A,TRUE,"GENERAL"}</definedName>
    <definedName name="fdsfds" localSheetId="2" hidden="1">{"TAB1",#N/A,TRUE,"GENERAL";"TAB2",#N/A,TRUE,"GENERAL";"TAB3",#N/A,TRUE,"GENERAL";"TAB4",#N/A,TRUE,"GENERAL";"TAB5",#N/A,TRUE,"GENERAL"}</definedName>
    <definedName name="fdsfds" localSheetId="3" hidden="1">{"TAB1",#N/A,TRUE,"GENERAL";"TAB2",#N/A,TRUE,"GENERAL";"TAB3",#N/A,TRUE,"GENERAL";"TAB4",#N/A,TRUE,"GENERAL";"TAB5",#N/A,TRUE,"GENERAL"}</definedName>
    <definedName name="fdsfds" localSheetId="4" hidden="1">{"TAB1",#N/A,TRUE,"GENERAL";"TAB2",#N/A,TRUE,"GENERAL";"TAB3",#N/A,TRUE,"GENERAL";"TAB4",#N/A,TRUE,"GENERAL";"TAB5",#N/A,TRUE,"GENERAL"}</definedName>
    <definedName name="fdsfds" localSheetId="5" hidden="1">{"TAB1",#N/A,TRUE,"GENERAL";"TAB2",#N/A,TRUE,"GENERAL";"TAB3",#N/A,TRUE,"GENERAL";"TAB4",#N/A,TRUE,"GENERAL";"TAB5",#N/A,TRUE,"GENERAL"}</definedName>
    <definedName name="fdsfds" localSheetId="6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localSheetId="1" hidden="1">{"via1",#N/A,TRUE,"general";"via2",#N/A,TRUE,"general";"via3",#N/A,TRUE,"general"}</definedName>
    <definedName name="fdsfdsf" localSheetId="2" hidden="1">{"via1",#N/A,TRUE,"general";"via2",#N/A,TRUE,"general";"via3",#N/A,TRUE,"general"}</definedName>
    <definedName name="fdsfdsf" localSheetId="3" hidden="1">{"via1",#N/A,TRUE,"general";"via2",#N/A,TRUE,"general";"via3",#N/A,TRUE,"general"}</definedName>
    <definedName name="fdsfdsf" localSheetId="4" hidden="1">{"via1",#N/A,TRUE,"general";"via2",#N/A,TRUE,"general";"via3",#N/A,TRUE,"general"}</definedName>
    <definedName name="fdsfdsf" localSheetId="5" hidden="1">{"via1",#N/A,TRUE,"general";"via2",#N/A,TRUE,"general";"via3",#N/A,TRUE,"general"}</definedName>
    <definedName name="fdsfdsf" localSheetId="6" hidden="1">{"via1",#N/A,TRUE,"general";"via2",#N/A,TRUE,"general";"via3",#N/A,TRUE,"general"}</definedName>
    <definedName name="fdsfdsf" hidden="1">{"via1",#N/A,TRUE,"general";"via2",#N/A,TRUE,"general";"via3",#N/A,TRUE,"general"}</definedName>
    <definedName name="fdsgfds" localSheetId="1" hidden="1">{"via1",#N/A,TRUE,"general";"via2",#N/A,TRUE,"general";"via3",#N/A,TRUE,"general"}</definedName>
    <definedName name="fdsgfds" localSheetId="2" hidden="1">{"via1",#N/A,TRUE,"general";"via2",#N/A,TRUE,"general";"via3",#N/A,TRUE,"general"}</definedName>
    <definedName name="fdsgfds" localSheetId="3" hidden="1">{"via1",#N/A,TRUE,"general";"via2",#N/A,TRUE,"general";"via3",#N/A,TRUE,"general"}</definedName>
    <definedName name="fdsgfds" localSheetId="4" hidden="1">{"via1",#N/A,TRUE,"general";"via2",#N/A,TRUE,"general";"via3",#N/A,TRUE,"general"}</definedName>
    <definedName name="fdsgfds" localSheetId="5" hidden="1">{"via1",#N/A,TRUE,"general";"via2",#N/A,TRUE,"general";"via3",#N/A,TRUE,"general"}</definedName>
    <definedName name="fdsgfds" localSheetId="6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localSheetId="1" hidden="1">{"TAB1",#N/A,TRUE,"GENERAL";"TAB2",#N/A,TRUE,"GENERAL";"TAB3",#N/A,TRUE,"GENERAL";"TAB4",#N/A,TRUE,"GENERAL";"TAB5",#N/A,TRUE,"GENERAL"}</definedName>
    <definedName name="fdsgsdfu" localSheetId="2" hidden="1">{"TAB1",#N/A,TRUE,"GENERAL";"TAB2",#N/A,TRUE,"GENERAL";"TAB3",#N/A,TRUE,"GENERAL";"TAB4",#N/A,TRUE,"GENERAL";"TAB5",#N/A,TRUE,"GENERAL"}</definedName>
    <definedName name="fdsgsdfu" localSheetId="3" hidden="1">{"TAB1",#N/A,TRUE,"GENERAL";"TAB2",#N/A,TRUE,"GENERAL";"TAB3",#N/A,TRUE,"GENERAL";"TAB4",#N/A,TRUE,"GENERAL";"TAB5",#N/A,TRUE,"GENERAL"}</definedName>
    <definedName name="fdsgsdfu" localSheetId="4" hidden="1">{"TAB1",#N/A,TRUE,"GENERAL";"TAB2",#N/A,TRUE,"GENERAL";"TAB3",#N/A,TRUE,"GENERAL";"TAB4",#N/A,TRUE,"GENERAL";"TAB5",#N/A,TRUE,"GENERAL"}</definedName>
    <definedName name="fdsgsdfu" localSheetId="5" hidden="1">{"TAB1",#N/A,TRUE,"GENERAL";"TAB2",#N/A,TRUE,"GENERAL";"TAB3",#N/A,TRUE,"GENERAL";"TAB4",#N/A,TRUE,"GENERAL";"TAB5",#N/A,TRUE,"GENERAL"}</definedName>
    <definedName name="fdsgsdfu" localSheetId="6" hidden="1">{"TAB1",#N/A,TRUE,"GENERAL";"TAB2",#N/A,TRUE,"GENERAL";"TAB3",#N/A,TRUE,"GENERAL";"TAB4",#N/A,TRUE,"GENERAL";"TAB5",#N/A,TRUE,"GENERAL"}</definedName>
    <definedName name="fdsgsdfu" hidden="1">{"TAB1",#N/A,TRUE,"GENERAL";"TAB2",#N/A,TRUE,"GENERAL";"TAB3",#N/A,TRUE,"GENERAL";"TAB4",#N/A,TRUE,"GENERAL";"TAB5",#N/A,TRUE,"GENERAL"}</definedName>
    <definedName name="FDSIO" localSheetId="1" hidden="1">{"TAB1",#N/A,TRUE,"GENERAL";"TAB2",#N/A,TRUE,"GENERAL";"TAB3",#N/A,TRUE,"GENERAL";"TAB4",#N/A,TRUE,"GENERAL";"TAB5",#N/A,TRUE,"GENERAL"}</definedName>
    <definedName name="FDSIO" localSheetId="2" hidden="1">{"TAB1",#N/A,TRUE,"GENERAL";"TAB2",#N/A,TRUE,"GENERAL";"TAB3",#N/A,TRUE,"GENERAL";"TAB4",#N/A,TRUE,"GENERAL";"TAB5",#N/A,TRUE,"GENERAL"}</definedName>
    <definedName name="FDSIO" localSheetId="3" hidden="1">{"TAB1",#N/A,TRUE,"GENERAL";"TAB2",#N/A,TRUE,"GENERAL";"TAB3",#N/A,TRUE,"GENERAL";"TAB4",#N/A,TRUE,"GENERAL";"TAB5",#N/A,TRUE,"GENERAL"}</definedName>
    <definedName name="FDSIO" localSheetId="4" hidden="1">{"TAB1",#N/A,TRUE,"GENERAL";"TAB2",#N/A,TRUE,"GENERAL";"TAB3",#N/A,TRUE,"GENERAL";"TAB4",#N/A,TRUE,"GENERAL";"TAB5",#N/A,TRUE,"GENERAL"}</definedName>
    <definedName name="FDSIO" localSheetId="5" hidden="1">{"TAB1",#N/A,TRUE,"GENERAL";"TAB2",#N/A,TRUE,"GENERAL";"TAB3",#N/A,TRUE,"GENERAL";"TAB4",#N/A,TRUE,"GENERAL";"TAB5",#N/A,TRUE,"GENERAL"}</definedName>
    <definedName name="FDSIO" localSheetId="6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dwssf">#REF!</definedName>
    <definedName name="Feb">[48]FEB!$A$12:$H$33</definedName>
    <definedName name="Feb_C">[48]FEB!$A$35:$H$51</definedName>
    <definedName name="FEGG" localSheetId="6">#REF!</definedName>
    <definedName name="FEGG">#REF!</definedName>
    <definedName name="fer" localSheetId="6">'[29]Res-Accide-10'!#REF!</definedName>
    <definedName name="fer">'[29]Res-Accide-10'!#REF!</definedName>
    <definedName name="ferfer" localSheetId="1" hidden="1">{"via1",#N/A,TRUE,"general";"via2",#N/A,TRUE,"general";"via3",#N/A,TRUE,"general"}</definedName>
    <definedName name="ferfer" localSheetId="2" hidden="1">{"via1",#N/A,TRUE,"general";"via2",#N/A,TRUE,"general";"via3",#N/A,TRUE,"general"}</definedName>
    <definedName name="ferfer" localSheetId="3" hidden="1">{"via1",#N/A,TRUE,"general";"via2",#N/A,TRUE,"general";"via3",#N/A,TRUE,"general"}</definedName>
    <definedName name="ferfer" localSheetId="4" hidden="1">{"via1",#N/A,TRUE,"general";"via2",#N/A,TRUE,"general";"via3",#N/A,TRUE,"general"}</definedName>
    <definedName name="ferfer" localSheetId="5" hidden="1">{"via1",#N/A,TRUE,"general";"via2",#N/A,TRUE,"general";"via3",#N/A,TRUE,"general"}</definedName>
    <definedName name="ferfer" localSheetId="6" hidden="1">{"via1",#N/A,TRUE,"general";"via2",#N/A,TRUE,"general";"via3",#N/A,TRUE,"general"}</definedName>
    <definedName name="ferfer" hidden="1">{"via1",#N/A,TRUE,"general";"via2",#N/A,TRUE,"general";"via3",#N/A,TRUE,"general"}</definedName>
    <definedName name="Festivos" localSheetId="6">'[58]días habiles 2015'!$D$2:$D$21</definedName>
    <definedName name="Festivos">'[59]días habiles 2015'!$D$2:$D$21</definedName>
    <definedName name="ff" localSheetId="1">'1,1'!ERR</definedName>
    <definedName name="ff" localSheetId="2">'2,1'!ERR</definedName>
    <definedName name="ff" localSheetId="3">'2,2'!ERR</definedName>
    <definedName name="ff" localSheetId="4">'2,3'!ERR</definedName>
    <definedName name="ff" localSheetId="5">'2,4'!ERR</definedName>
    <definedName name="ff" localSheetId="6">AU!ERR</definedName>
    <definedName name="ff">[0]!ERR</definedName>
    <definedName name="fff" localSheetId="1" hidden="1">{"via1",#N/A,TRUE,"general";"via2",#N/A,TRUE,"general";"via3",#N/A,TRUE,"general"}</definedName>
    <definedName name="fff" localSheetId="2" hidden="1">{"via1",#N/A,TRUE,"general";"via2",#N/A,TRUE,"general";"via3",#N/A,TRUE,"general"}</definedName>
    <definedName name="fff" localSheetId="3" hidden="1">{"via1",#N/A,TRUE,"general";"via2",#N/A,TRUE,"general";"via3",#N/A,TRUE,"general"}</definedName>
    <definedName name="fff" localSheetId="4" hidden="1">{"via1",#N/A,TRUE,"general";"via2",#N/A,TRUE,"general";"via3",#N/A,TRUE,"general"}</definedName>
    <definedName name="fff" localSheetId="5" hidden="1">{"via1",#N/A,TRUE,"general";"via2",#N/A,TRUE,"general";"via3",#N/A,TRUE,"general"}</definedName>
    <definedName name="fff" localSheetId="6" hidden="1">{"via1",#N/A,TRUE,"general";"via2",#N/A,TRUE,"general";"via3",#N/A,TRUE,"general"}</definedName>
    <definedName name="fff" hidden="1">{"via1",#N/A,TRUE,"general";"via2",#N/A,TRUE,"general";"via3",#N/A,TRUE,"general"}</definedName>
    <definedName name="ffffd" localSheetId="1" hidden="1">{"via1",#N/A,TRUE,"general";"via2",#N/A,TRUE,"general";"via3",#N/A,TRUE,"general"}</definedName>
    <definedName name="ffffd" localSheetId="2" hidden="1">{"via1",#N/A,TRUE,"general";"via2",#N/A,TRUE,"general";"via3",#N/A,TRUE,"general"}</definedName>
    <definedName name="ffffd" localSheetId="3" hidden="1">{"via1",#N/A,TRUE,"general";"via2",#N/A,TRUE,"general";"via3",#N/A,TRUE,"general"}</definedName>
    <definedName name="ffffd" localSheetId="4" hidden="1">{"via1",#N/A,TRUE,"general";"via2",#N/A,TRUE,"general";"via3",#N/A,TRUE,"general"}</definedName>
    <definedName name="ffffd" localSheetId="5" hidden="1">{"via1",#N/A,TRUE,"general";"via2",#N/A,TRUE,"general";"via3",#N/A,TRUE,"general"}</definedName>
    <definedName name="ffffd" localSheetId="6" hidden="1">{"via1",#N/A,TRUE,"general";"via2",#N/A,TRUE,"general";"via3",#N/A,TRUE,"general"}</definedName>
    <definedName name="ffffd" hidden="1">{"via1",#N/A,TRUE,"general";"via2",#N/A,TRUE,"general";"via3",#N/A,TRUE,"general"}</definedName>
    <definedName name="fffffft" localSheetId="1" hidden="1">{"TAB1",#N/A,TRUE,"GENERAL";"TAB2",#N/A,TRUE,"GENERAL";"TAB3",#N/A,TRUE,"GENERAL";"TAB4",#N/A,TRUE,"GENERAL";"TAB5",#N/A,TRUE,"GENERAL"}</definedName>
    <definedName name="fffffft" localSheetId="2" hidden="1">{"TAB1",#N/A,TRUE,"GENERAL";"TAB2",#N/A,TRUE,"GENERAL";"TAB3",#N/A,TRUE,"GENERAL";"TAB4",#N/A,TRUE,"GENERAL";"TAB5",#N/A,TRUE,"GENERAL"}</definedName>
    <definedName name="fffffft" localSheetId="3" hidden="1">{"TAB1",#N/A,TRUE,"GENERAL";"TAB2",#N/A,TRUE,"GENERAL";"TAB3",#N/A,TRUE,"GENERAL";"TAB4",#N/A,TRUE,"GENERAL";"TAB5",#N/A,TRUE,"GENERAL"}</definedName>
    <definedName name="fffffft" localSheetId="4" hidden="1">{"TAB1",#N/A,TRUE,"GENERAL";"TAB2",#N/A,TRUE,"GENERAL";"TAB3",#N/A,TRUE,"GENERAL";"TAB4",#N/A,TRUE,"GENERAL";"TAB5",#N/A,TRUE,"GENERAL"}</definedName>
    <definedName name="fffffft" localSheetId="5" hidden="1">{"TAB1",#N/A,TRUE,"GENERAL";"TAB2",#N/A,TRUE,"GENERAL";"TAB3",#N/A,TRUE,"GENERAL";"TAB4",#N/A,TRUE,"GENERAL";"TAB5",#N/A,TRUE,"GENERAL"}</definedName>
    <definedName name="fffffft" localSheetId="6" hidden="1">{"TAB1",#N/A,TRUE,"GENERAL";"TAB2",#N/A,TRUE,"GENERAL";"TAB3",#N/A,TRUE,"GENERAL";"TAB4",#N/A,TRUE,"GENERAL";"TAB5",#N/A,TRUE,"GENERAL"}</definedName>
    <definedName name="fffffft" hidden="1">{"TAB1",#N/A,TRUE,"GENERAL";"TAB2",#N/A,TRUE,"GENERAL";"TAB3",#N/A,TRUE,"GENERAL";"TAB4",#N/A,TRUE,"GENERAL";"TAB5",#N/A,TRUE,"GENERAL"}</definedName>
    <definedName name="fffffik" localSheetId="1" hidden="1">{"TAB1",#N/A,TRUE,"GENERAL";"TAB2",#N/A,TRUE,"GENERAL";"TAB3",#N/A,TRUE,"GENERAL";"TAB4",#N/A,TRUE,"GENERAL";"TAB5",#N/A,TRUE,"GENERAL"}</definedName>
    <definedName name="fffffik" localSheetId="2" hidden="1">{"TAB1",#N/A,TRUE,"GENERAL";"TAB2",#N/A,TRUE,"GENERAL";"TAB3",#N/A,TRUE,"GENERAL";"TAB4",#N/A,TRUE,"GENERAL";"TAB5",#N/A,TRUE,"GENERAL"}</definedName>
    <definedName name="fffffik" localSheetId="3" hidden="1">{"TAB1",#N/A,TRUE,"GENERAL";"TAB2",#N/A,TRUE,"GENERAL";"TAB3",#N/A,TRUE,"GENERAL";"TAB4",#N/A,TRUE,"GENERAL";"TAB5",#N/A,TRUE,"GENERAL"}</definedName>
    <definedName name="fffffik" localSheetId="4" hidden="1">{"TAB1",#N/A,TRUE,"GENERAL";"TAB2",#N/A,TRUE,"GENERAL";"TAB3",#N/A,TRUE,"GENERAL";"TAB4",#N/A,TRUE,"GENERAL";"TAB5",#N/A,TRUE,"GENERAL"}</definedName>
    <definedName name="fffffik" localSheetId="5" hidden="1">{"TAB1",#N/A,TRUE,"GENERAL";"TAB2",#N/A,TRUE,"GENERAL";"TAB3",#N/A,TRUE,"GENERAL";"TAB4",#N/A,TRUE,"GENERAL";"TAB5",#N/A,TRUE,"GENERAL"}</definedName>
    <definedName name="fffffik" localSheetId="6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localSheetId="1" hidden="1">{"TAB1",#N/A,TRUE,"GENERAL";"TAB2",#N/A,TRUE,"GENERAL";"TAB3",#N/A,TRUE,"GENERAL";"TAB4",#N/A,TRUE,"GENERAL";"TAB5",#N/A,TRUE,"GENERAL"}</definedName>
    <definedName name="fffffj" localSheetId="2" hidden="1">{"TAB1",#N/A,TRUE,"GENERAL";"TAB2",#N/A,TRUE,"GENERAL";"TAB3",#N/A,TRUE,"GENERAL";"TAB4",#N/A,TRUE,"GENERAL";"TAB5",#N/A,TRUE,"GENERAL"}</definedName>
    <definedName name="fffffj" localSheetId="3" hidden="1">{"TAB1",#N/A,TRUE,"GENERAL";"TAB2",#N/A,TRUE,"GENERAL";"TAB3",#N/A,TRUE,"GENERAL";"TAB4",#N/A,TRUE,"GENERAL";"TAB5",#N/A,TRUE,"GENERAL"}</definedName>
    <definedName name="fffffj" localSheetId="4" hidden="1">{"TAB1",#N/A,TRUE,"GENERAL";"TAB2",#N/A,TRUE,"GENERAL";"TAB3",#N/A,TRUE,"GENERAL";"TAB4",#N/A,TRUE,"GENERAL";"TAB5",#N/A,TRUE,"GENERAL"}</definedName>
    <definedName name="fffffj" localSheetId="5" hidden="1">{"TAB1",#N/A,TRUE,"GENERAL";"TAB2",#N/A,TRUE,"GENERAL";"TAB3",#N/A,TRUE,"GENERAL";"TAB4",#N/A,TRUE,"GENERAL";"TAB5",#N/A,TRUE,"GENERAL"}</definedName>
    <definedName name="fffffj" localSheetId="6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localSheetId="1" hidden="1">{"via1",#N/A,TRUE,"general";"via2",#N/A,TRUE,"general";"via3",#N/A,TRUE,"general"}</definedName>
    <definedName name="ffffrd" localSheetId="2" hidden="1">{"via1",#N/A,TRUE,"general";"via2",#N/A,TRUE,"general";"via3",#N/A,TRUE,"general"}</definedName>
    <definedName name="ffffrd" localSheetId="3" hidden="1">{"via1",#N/A,TRUE,"general";"via2",#N/A,TRUE,"general";"via3",#N/A,TRUE,"general"}</definedName>
    <definedName name="ffffrd" localSheetId="4" hidden="1">{"via1",#N/A,TRUE,"general";"via2",#N/A,TRUE,"general";"via3",#N/A,TRUE,"general"}</definedName>
    <definedName name="ffffrd" localSheetId="5" hidden="1">{"via1",#N/A,TRUE,"general";"via2",#N/A,TRUE,"general";"via3",#N/A,TRUE,"general"}</definedName>
    <definedName name="ffffrd" localSheetId="6" hidden="1">{"via1",#N/A,TRUE,"general";"via2",#N/A,TRUE,"general";"via3",#N/A,TRUE,"general"}</definedName>
    <definedName name="ffffrd" hidden="1">{"via1",#N/A,TRUE,"general";"via2",#N/A,TRUE,"general";"via3",#N/A,TRUE,"general"}</definedName>
    <definedName name="ffffy" localSheetId="1" hidden="1">{"TAB1",#N/A,TRUE,"GENERAL";"TAB2",#N/A,TRUE,"GENERAL";"TAB3",#N/A,TRUE,"GENERAL";"TAB4",#N/A,TRUE,"GENERAL";"TAB5",#N/A,TRUE,"GENERAL"}</definedName>
    <definedName name="ffffy" localSheetId="2" hidden="1">{"TAB1",#N/A,TRUE,"GENERAL";"TAB2",#N/A,TRUE,"GENERAL";"TAB3",#N/A,TRUE,"GENERAL";"TAB4",#N/A,TRUE,"GENERAL";"TAB5",#N/A,TRUE,"GENERAL"}</definedName>
    <definedName name="ffffy" localSheetId="3" hidden="1">{"TAB1",#N/A,TRUE,"GENERAL";"TAB2",#N/A,TRUE,"GENERAL";"TAB3",#N/A,TRUE,"GENERAL";"TAB4",#N/A,TRUE,"GENERAL";"TAB5",#N/A,TRUE,"GENERAL"}</definedName>
    <definedName name="ffffy" localSheetId="4" hidden="1">{"TAB1",#N/A,TRUE,"GENERAL";"TAB2",#N/A,TRUE,"GENERAL";"TAB3",#N/A,TRUE,"GENERAL";"TAB4",#N/A,TRUE,"GENERAL";"TAB5",#N/A,TRUE,"GENERAL"}</definedName>
    <definedName name="ffffy" localSheetId="5" hidden="1">{"TAB1",#N/A,TRUE,"GENERAL";"TAB2",#N/A,TRUE,"GENERAL";"TAB3",#N/A,TRUE,"GENERAL";"TAB4",#N/A,TRUE,"GENERAL";"TAB5",#N/A,TRUE,"GENERAL"}</definedName>
    <definedName name="ffffy" localSheetId="6" hidden="1">{"TAB1",#N/A,TRUE,"GENERAL";"TAB2",#N/A,TRUE,"GENERAL";"TAB3",#N/A,TRUE,"GENERAL";"TAB4",#N/A,TRUE,"GENERAL";"TAB5",#N/A,TRUE,"GENERAL"}</definedName>
    <definedName name="ffffy" hidden="1">{"TAB1",#N/A,TRUE,"GENERAL";"TAB2",#N/A,TRUE,"GENERAL";"TAB3",#N/A,TRUE,"GENERAL";"TAB4",#N/A,TRUE,"GENERAL";"TAB5",#N/A,TRUE,"GENERAL"}</definedName>
    <definedName name="fffrfr" localSheetId="1" hidden="1">{"TAB1",#N/A,TRUE,"GENERAL";"TAB2",#N/A,TRUE,"GENERAL";"TAB3",#N/A,TRUE,"GENERAL";"TAB4",#N/A,TRUE,"GENERAL";"TAB5",#N/A,TRUE,"GENERAL"}</definedName>
    <definedName name="fffrfr" localSheetId="2" hidden="1">{"TAB1",#N/A,TRUE,"GENERAL";"TAB2",#N/A,TRUE,"GENERAL";"TAB3",#N/A,TRUE,"GENERAL";"TAB4",#N/A,TRUE,"GENERAL";"TAB5",#N/A,TRUE,"GENERAL"}</definedName>
    <definedName name="fffrfr" localSheetId="3" hidden="1">{"TAB1",#N/A,TRUE,"GENERAL";"TAB2",#N/A,TRUE,"GENERAL";"TAB3",#N/A,TRUE,"GENERAL";"TAB4",#N/A,TRUE,"GENERAL";"TAB5",#N/A,TRUE,"GENERAL"}</definedName>
    <definedName name="fffrfr" localSheetId="4" hidden="1">{"TAB1",#N/A,TRUE,"GENERAL";"TAB2",#N/A,TRUE,"GENERAL";"TAB3",#N/A,TRUE,"GENERAL";"TAB4",#N/A,TRUE,"GENERAL";"TAB5",#N/A,TRUE,"GENERAL"}</definedName>
    <definedName name="fffrfr" localSheetId="5" hidden="1">{"TAB1",#N/A,TRUE,"GENERAL";"TAB2",#N/A,TRUE,"GENERAL";"TAB3",#N/A,TRUE,"GENERAL";"TAB4",#N/A,TRUE,"GENERAL";"TAB5",#N/A,TRUE,"GENERAL"}</definedName>
    <definedName name="fffrfr" localSheetId="6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localSheetId="1" hidden="1">{"TAB1",#N/A,TRUE,"GENERAL";"TAB2",#N/A,TRUE,"GENERAL";"TAB3",#N/A,TRUE,"GENERAL";"TAB4",#N/A,TRUE,"GENERAL";"TAB5",#N/A,TRUE,"GENERAL"}</definedName>
    <definedName name="fffs" localSheetId="2" hidden="1">{"TAB1",#N/A,TRUE,"GENERAL";"TAB2",#N/A,TRUE,"GENERAL";"TAB3",#N/A,TRUE,"GENERAL";"TAB4",#N/A,TRUE,"GENERAL";"TAB5",#N/A,TRUE,"GENERAL"}</definedName>
    <definedName name="fffs" localSheetId="3" hidden="1">{"TAB1",#N/A,TRUE,"GENERAL";"TAB2",#N/A,TRUE,"GENERAL";"TAB3",#N/A,TRUE,"GENERAL";"TAB4",#N/A,TRUE,"GENERAL";"TAB5",#N/A,TRUE,"GENERAL"}</definedName>
    <definedName name="fffs" localSheetId="4" hidden="1">{"TAB1",#N/A,TRUE,"GENERAL";"TAB2",#N/A,TRUE,"GENERAL";"TAB3",#N/A,TRUE,"GENERAL";"TAB4",#N/A,TRUE,"GENERAL";"TAB5",#N/A,TRUE,"GENERAL"}</definedName>
    <definedName name="fffs" localSheetId="5" hidden="1">{"TAB1",#N/A,TRUE,"GENERAL";"TAB2",#N/A,TRUE,"GENERAL";"TAB3",#N/A,TRUE,"GENERAL";"TAB4",#N/A,TRUE,"GENERAL";"TAB5",#N/A,TRUE,"GENERAL"}</definedName>
    <definedName name="fffs" localSheetId="6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" localSheetId="1">'1,1'!ERR</definedName>
    <definedName name="fg" localSheetId="2">'2,1'!ERR</definedName>
    <definedName name="fg" localSheetId="3">'2,2'!ERR</definedName>
    <definedName name="fg" localSheetId="4">'2,3'!ERR</definedName>
    <definedName name="fg" localSheetId="5">'2,4'!ERR</definedName>
    <definedName name="fg" localSheetId="6">AU!ERR</definedName>
    <definedName name="fg">[0]!ERR</definedName>
    <definedName name="fgdfg" localSheetId="1" hidden="1">{"TAB1",#N/A,TRUE,"GENERAL";"TAB2",#N/A,TRUE,"GENERAL";"TAB3",#N/A,TRUE,"GENERAL";"TAB4",#N/A,TRUE,"GENERAL";"TAB5",#N/A,TRUE,"GENERAL"}</definedName>
    <definedName name="fgdfg" localSheetId="2" hidden="1">{"TAB1",#N/A,TRUE,"GENERAL";"TAB2",#N/A,TRUE,"GENERAL";"TAB3",#N/A,TRUE,"GENERAL";"TAB4",#N/A,TRUE,"GENERAL";"TAB5",#N/A,TRUE,"GENERAL"}</definedName>
    <definedName name="fgdfg" localSheetId="3" hidden="1">{"TAB1",#N/A,TRUE,"GENERAL";"TAB2",#N/A,TRUE,"GENERAL";"TAB3",#N/A,TRUE,"GENERAL";"TAB4",#N/A,TRUE,"GENERAL";"TAB5",#N/A,TRUE,"GENERAL"}</definedName>
    <definedName name="fgdfg" localSheetId="4" hidden="1">{"TAB1",#N/A,TRUE,"GENERAL";"TAB2",#N/A,TRUE,"GENERAL";"TAB3",#N/A,TRUE,"GENERAL";"TAB4",#N/A,TRUE,"GENERAL";"TAB5",#N/A,TRUE,"GENERAL"}</definedName>
    <definedName name="fgdfg" localSheetId="5" hidden="1">{"TAB1",#N/A,TRUE,"GENERAL";"TAB2",#N/A,TRUE,"GENERAL";"TAB3",#N/A,TRUE,"GENERAL";"TAB4",#N/A,TRUE,"GENERAL";"TAB5",#N/A,TRUE,"GENERAL"}</definedName>
    <definedName name="fgdfg" localSheetId="6" hidden="1">{"TAB1",#N/A,TRUE,"GENERAL";"TAB2",#N/A,TRUE,"GENERAL";"TAB3",#N/A,TRUE,"GENERAL";"TAB4",#N/A,TRUE,"GENERAL";"TAB5",#N/A,TRUE,"GENERAL"}</definedName>
    <definedName name="fgdfg" hidden="1">{"TAB1",#N/A,TRUE,"GENERAL";"TAB2",#N/A,TRUE,"GENERAL";"TAB3",#N/A,TRUE,"GENERAL";"TAB4",#N/A,TRUE,"GENERAL";"TAB5",#N/A,TRUE,"GENERAL"}</definedName>
    <definedName name="fgdfsgr" localSheetId="1" hidden="1">{"via1",#N/A,TRUE,"general";"via2",#N/A,TRUE,"general";"via3",#N/A,TRUE,"general"}</definedName>
    <definedName name="fgdfsgr" localSheetId="2" hidden="1">{"via1",#N/A,TRUE,"general";"via2",#N/A,TRUE,"general";"via3",#N/A,TRUE,"general"}</definedName>
    <definedName name="fgdfsgr" localSheetId="3" hidden="1">{"via1",#N/A,TRUE,"general";"via2",#N/A,TRUE,"general";"via3",#N/A,TRUE,"general"}</definedName>
    <definedName name="fgdfsgr" localSheetId="4" hidden="1">{"via1",#N/A,TRUE,"general";"via2",#N/A,TRUE,"general";"via3",#N/A,TRUE,"general"}</definedName>
    <definedName name="fgdfsgr" localSheetId="5" hidden="1">{"via1",#N/A,TRUE,"general";"via2",#N/A,TRUE,"general";"via3",#N/A,TRUE,"general"}</definedName>
    <definedName name="fgdfsgr" localSheetId="6" hidden="1">{"via1",#N/A,TRUE,"general";"via2",#N/A,TRUE,"general";"via3",#N/A,TRUE,"general"}</definedName>
    <definedName name="fgdfsgr" hidden="1">{"via1",#N/A,TRUE,"general";"via2",#N/A,TRUE,"general";"via3",#N/A,TRUE,"general"}</definedName>
    <definedName name="fgdsfg" localSheetId="1" hidden="1">{"TAB1",#N/A,TRUE,"GENERAL";"TAB2",#N/A,TRUE,"GENERAL";"TAB3",#N/A,TRUE,"GENERAL";"TAB4",#N/A,TRUE,"GENERAL";"TAB5",#N/A,TRUE,"GENERAL"}</definedName>
    <definedName name="fgdsfg" localSheetId="2" hidden="1">{"TAB1",#N/A,TRUE,"GENERAL";"TAB2",#N/A,TRUE,"GENERAL";"TAB3",#N/A,TRUE,"GENERAL";"TAB4",#N/A,TRUE,"GENERAL";"TAB5",#N/A,TRUE,"GENERAL"}</definedName>
    <definedName name="fgdsfg" localSheetId="3" hidden="1">{"TAB1",#N/A,TRUE,"GENERAL";"TAB2",#N/A,TRUE,"GENERAL";"TAB3",#N/A,TRUE,"GENERAL";"TAB4",#N/A,TRUE,"GENERAL";"TAB5",#N/A,TRUE,"GENERAL"}</definedName>
    <definedName name="fgdsfg" localSheetId="4" hidden="1">{"TAB1",#N/A,TRUE,"GENERAL";"TAB2",#N/A,TRUE,"GENERAL";"TAB3",#N/A,TRUE,"GENERAL";"TAB4",#N/A,TRUE,"GENERAL";"TAB5",#N/A,TRUE,"GENERAL"}</definedName>
    <definedName name="fgdsfg" localSheetId="5" hidden="1">{"TAB1",#N/A,TRUE,"GENERAL";"TAB2",#N/A,TRUE,"GENERAL";"TAB3",#N/A,TRUE,"GENERAL";"TAB4",#N/A,TRUE,"GENERAL";"TAB5",#N/A,TRUE,"GENERAL"}</definedName>
    <definedName name="fgdsfg" localSheetId="6" hidden="1">{"TAB1",#N/A,TRUE,"GENERAL";"TAB2",#N/A,TRUE,"GENERAL";"TAB3",#N/A,TRUE,"GENERAL";"TAB4",#N/A,TRUE,"GENERAL";"TAB5",#N/A,TRUE,"GENERAL"}</definedName>
    <definedName name="fgdsfg" hidden="1">{"TAB1",#N/A,TRUE,"GENERAL";"TAB2",#N/A,TRUE,"GENERAL";"TAB3",#N/A,TRUE,"GENERAL";"TAB4",#N/A,TRUE,"GENERAL";"TAB5",#N/A,TRUE,"GENERAL"}</definedName>
    <definedName name="FGFDH" localSheetId="1" hidden="1">{"via1",#N/A,TRUE,"general";"via2",#N/A,TRUE,"general";"via3",#N/A,TRUE,"general"}</definedName>
    <definedName name="FGFDH" localSheetId="2" hidden="1">{"via1",#N/A,TRUE,"general";"via2",#N/A,TRUE,"general";"via3",#N/A,TRUE,"general"}</definedName>
    <definedName name="FGFDH" localSheetId="3" hidden="1">{"via1",#N/A,TRUE,"general";"via2",#N/A,TRUE,"general";"via3",#N/A,TRUE,"general"}</definedName>
    <definedName name="FGFDH" localSheetId="4" hidden="1">{"via1",#N/A,TRUE,"general";"via2",#N/A,TRUE,"general";"via3",#N/A,TRUE,"general"}</definedName>
    <definedName name="FGFDH" localSheetId="5" hidden="1">{"via1",#N/A,TRUE,"general";"via2",#N/A,TRUE,"general";"via3",#N/A,TRUE,"general"}</definedName>
    <definedName name="FGFDH" localSheetId="6" hidden="1">{"via1",#N/A,TRUE,"general";"via2",#N/A,TRUE,"general";"via3",#N/A,TRUE,"general"}</definedName>
    <definedName name="FGFDH" hidden="1">{"via1",#N/A,TRUE,"general";"via2",#N/A,TRUE,"general";"via3",#N/A,TRUE,"general"}</definedName>
    <definedName name="fgghhj" localSheetId="1" hidden="1">{"via1",#N/A,TRUE,"general";"via2",#N/A,TRUE,"general";"via3",#N/A,TRUE,"general"}</definedName>
    <definedName name="fgghhj" localSheetId="2" hidden="1">{"via1",#N/A,TRUE,"general";"via2",#N/A,TRUE,"general";"via3",#N/A,TRUE,"general"}</definedName>
    <definedName name="fgghhj" localSheetId="3" hidden="1">{"via1",#N/A,TRUE,"general";"via2",#N/A,TRUE,"general";"via3",#N/A,TRUE,"general"}</definedName>
    <definedName name="fgghhj" localSheetId="4" hidden="1">{"via1",#N/A,TRUE,"general";"via2",#N/A,TRUE,"general";"via3",#N/A,TRUE,"general"}</definedName>
    <definedName name="fgghhj" localSheetId="5" hidden="1">{"via1",#N/A,TRUE,"general";"via2",#N/A,TRUE,"general";"via3",#N/A,TRUE,"general"}</definedName>
    <definedName name="fgghhj" localSheetId="6" hidden="1">{"via1",#N/A,TRUE,"general";"via2",#N/A,TRUE,"general";"via3",#N/A,TRUE,"general"}</definedName>
    <definedName name="fgghhj" hidden="1">{"via1",#N/A,TRUE,"general";"via2",#N/A,TRUE,"general";"via3",#N/A,TRUE,"general"}</definedName>
    <definedName name="FGHFBC" localSheetId="1" hidden="1">{"via1",#N/A,TRUE,"general";"via2",#N/A,TRUE,"general";"via3",#N/A,TRUE,"general"}</definedName>
    <definedName name="FGHFBC" localSheetId="2" hidden="1">{"via1",#N/A,TRUE,"general";"via2",#N/A,TRUE,"general";"via3",#N/A,TRUE,"general"}</definedName>
    <definedName name="FGHFBC" localSheetId="3" hidden="1">{"via1",#N/A,TRUE,"general";"via2",#N/A,TRUE,"general";"via3",#N/A,TRUE,"general"}</definedName>
    <definedName name="FGHFBC" localSheetId="4" hidden="1">{"via1",#N/A,TRUE,"general";"via2",#N/A,TRUE,"general";"via3",#N/A,TRUE,"general"}</definedName>
    <definedName name="FGHFBC" localSheetId="5" hidden="1">{"via1",#N/A,TRUE,"general";"via2",#N/A,TRUE,"general";"via3",#N/A,TRUE,"general"}</definedName>
    <definedName name="FGHFBC" localSheetId="6" hidden="1">{"via1",#N/A,TRUE,"general";"via2",#N/A,TRUE,"general";"via3",#N/A,TRUE,"general"}</definedName>
    <definedName name="FGHFBC" hidden="1">{"via1",#N/A,TRUE,"general";"via2",#N/A,TRUE,"general";"via3",#N/A,TRUE,"general"}</definedName>
    <definedName name="fghfg" localSheetId="1" hidden="1">{"TAB1",#N/A,TRUE,"GENERAL";"TAB2",#N/A,TRUE,"GENERAL";"TAB3",#N/A,TRUE,"GENERAL";"TAB4",#N/A,TRUE,"GENERAL";"TAB5",#N/A,TRUE,"GENERAL"}</definedName>
    <definedName name="fghfg" localSheetId="2" hidden="1">{"TAB1",#N/A,TRUE,"GENERAL";"TAB2",#N/A,TRUE,"GENERAL";"TAB3",#N/A,TRUE,"GENERAL";"TAB4",#N/A,TRUE,"GENERAL";"TAB5",#N/A,TRUE,"GENERAL"}</definedName>
    <definedName name="fghfg" localSheetId="3" hidden="1">{"TAB1",#N/A,TRUE,"GENERAL";"TAB2",#N/A,TRUE,"GENERAL";"TAB3",#N/A,TRUE,"GENERAL";"TAB4",#N/A,TRUE,"GENERAL";"TAB5",#N/A,TRUE,"GENERAL"}</definedName>
    <definedName name="fghfg" localSheetId="4" hidden="1">{"TAB1",#N/A,TRUE,"GENERAL";"TAB2",#N/A,TRUE,"GENERAL";"TAB3",#N/A,TRUE,"GENERAL";"TAB4",#N/A,TRUE,"GENERAL";"TAB5",#N/A,TRUE,"GENERAL"}</definedName>
    <definedName name="fghfg" localSheetId="5" hidden="1">{"TAB1",#N/A,TRUE,"GENERAL";"TAB2",#N/A,TRUE,"GENERAL";"TAB3",#N/A,TRUE,"GENERAL";"TAB4",#N/A,TRUE,"GENERAL";"TAB5",#N/A,TRUE,"GENERAL"}</definedName>
    <definedName name="fghfg" localSheetId="6" hidden="1">{"TAB1",#N/A,TRUE,"GENERAL";"TAB2",#N/A,TRUE,"GENERAL";"TAB3",#N/A,TRUE,"GENERAL";"TAB4",#N/A,TRUE,"GENERAL";"TAB5",#N/A,TRUE,"GENERAL"}</definedName>
    <definedName name="fghfg" hidden="1">{"TAB1",#N/A,TRUE,"GENERAL";"TAB2",#N/A,TRUE,"GENERAL";"TAB3",#N/A,TRUE,"GENERAL";"TAB4",#N/A,TRUE,"GENERAL";"TAB5",#N/A,TRUE,"GENERAL"}</definedName>
    <definedName name="fghfgh" localSheetId="1" hidden="1">{"via1",#N/A,TRUE,"general";"via2",#N/A,TRUE,"general";"via3",#N/A,TRUE,"general"}</definedName>
    <definedName name="fghfgh" localSheetId="2" hidden="1">{"via1",#N/A,TRUE,"general";"via2",#N/A,TRUE,"general";"via3",#N/A,TRUE,"general"}</definedName>
    <definedName name="fghfgh" localSheetId="3" hidden="1">{"via1",#N/A,TRUE,"general";"via2",#N/A,TRUE,"general";"via3",#N/A,TRUE,"general"}</definedName>
    <definedName name="fghfgh" localSheetId="4" hidden="1">{"via1",#N/A,TRUE,"general";"via2",#N/A,TRUE,"general";"via3",#N/A,TRUE,"general"}</definedName>
    <definedName name="fghfgh" localSheetId="5" hidden="1">{"via1",#N/A,TRUE,"general";"via2",#N/A,TRUE,"general";"via3",#N/A,TRUE,"general"}</definedName>
    <definedName name="fghfgh" localSheetId="6" hidden="1">{"via1",#N/A,TRUE,"general";"via2",#N/A,TRUE,"general";"via3",#N/A,TRUE,"general"}</definedName>
    <definedName name="fghfgh" hidden="1">{"via1",#N/A,TRUE,"general";"via2",#N/A,TRUE,"general";"via3",#N/A,TRUE,"general"}</definedName>
    <definedName name="FGHFW" localSheetId="1" hidden="1">{"via1",#N/A,TRUE,"general";"via2",#N/A,TRUE,"general";"via3",#N/A,TRUE,"general"}</definedName>
    <definedName name="FGHFW" localSheetId="2" hidden="1">{"via1",#N/A,TRUE,"general";"via2",#N/A,TRUE,"general";"via3",#N/A,TRUE,"general"}</definedName>
    <definedName name="FGHFW" localSheetId="3" hidden="1">{"via1",#N/A,TRUE,"general";"via2",#N/A,TRUE,"general";"via3",#N/A,TRUE,"general"}</definedName>
    <definedName name="FGHFW" localSheetId="4" hidden="1">{"via1",#N/A,TRUE,"general";"via2",#N/A,TRUE,"general";"via3",#N/A,TRUE,"general"}</definedName>
    <definedName name="FGHFW" localSheetId="5" hidden="1">{"via1",#N/A,TRUE,"general";"via2",#N/A,TRUE,"general";"via3",#N/A,TRUE,"general"}</definedName>
    <definedName name="FGHFW" localSheetId="6" hidden="1">{"via1",#N/A,TRUE,"general";"via2",#N/A,TRUE,"general";"via3",#N/A,TRUE,"general"}</definedName>
    <definedName name="FGHFW" hidden="1">{"via1",#N/A,TRUE,"general";"via2",#N/A,TRUE,"general";"via3",#N/A,TRUE,"general"}</definedName>
    <definedName name="fghhh" localSheetId="1" hidden="1">{"TAB1",#N/A,TRUE,"GENERAL";"TAB2",#N/A,TRUE,"GENERAL";"TAB3",#N/A,TRUE,"GENERAL";"TAB4",#N/A,TRUE,"GENERAL";"TAB5",#N/A,TRUE,"GENERAL"}</definedName>
    <definedName name="fghhh" localSheetId="2" hidden="1">{"TAB1",#N/A,TRUE,"GENERAL";"TAB2",#N/A,TRUE,"GENERAL";"TAB3",#N/A,TRUE,"GENERAL";"TAB4",#N/A,TRUE,"GENERAL";"TAB5",#N/A,TRUE,"GENERAL"}</definedName>
    <definedName name="fghhh" localSheetId="3" hidden="1">{"TAB1",#N/A,TRUE,"GENERAL";"TAB2",#N/A,TRUE,"GENERAL";"TAB3",#N/A,TRUE,"GENERAL";"TAB4",#N/A,TRUE,"GENERAL";"TAB5",#N/A,TRUE,"GENERAL"}</definedName>
    <definedName name="fghhh" localSheetId="4" hidden="1">{"TAB1",#N/A,TRUE,"GENERAL";"TAB2",#N/A,TRUE,"GENERAL";"TAB3",#N/A,TRUE,"GENERAL";"TAB4",#N/A,TRUE,"GENERAL";"TAB5",#N/A,TRUE,"GENERAL"}</definedName>
    <definedName name="fghhh" localSheetId="5" hidden="1">{"TAB1",#N/A,TRUE,"GENERAL";"TAB2",#N/A,TRUE,"GENERAL";"TAB3",#N/A,TRUE,"GENERAL";"TAB4",#N/A,TRUE,"GENERAL";"TAB5",#N/A,TRUE,"GENERAL"}</definedName>
    <definedName name="fghhh" localSheetId="6" hidden="1">{"TAB1",#N/A,TRUE,"GENERAL";"TAB2",#N/A,TRUE,"GENERAL";"TAB3",#N/A,TRUE,"GENERAL";"TAB4",#N/A,TRUE,"GENERAL";"TAB5",#N/A,TRUE,"GENERAL"}</definedName>
    <definedName name="fghhh" hidden="1">{"TAB1",#N/A,TRUE,"GENERAL";"TAB2",#N/A,TRUE,"GENERAL";"TAB3",#N/A,TRUE,"GENERAL";"TAB4",#N/A,TRUE,"GENERAL";"TAB5",#N/A,TRUE,"GENERAL"}</definedName>
    <definedName name="fghsfgh" localSheetId="1" hidden="1">{"via1",#N/A,TRUE,"general";"via2",#N/A,TRUE,"general";"via3",#N/A,TRUE,"general"}</definedName>
    <definedName name="fghsfgh" localSheetId="2" hidden="1">{"via1",#N/A,TRUE,"general";"via2",#N/A,TRUE,"general";"via3",#N/A,TRUE,"general"}</definedName>
    <definedName name="fghsfgh" localSheetId="3" hidden="1">{"via1",#N/A,TRUE,"general";"via2",#N/A,TRUE,"general";"via3",#N/A,TRUE,"general"}</definedName>
    <definedName name="fghsfgh" localSheetId="4" hidden="1">{"via1",#N/A,TRUE,"general";"via2",#N/A,TRUE,"general";"via3",#N/A,TRUE,"general"}</definedName>
    <definedName name="fghsfgh" localSheetId="5" hidden="1">{"via1",#N/A,TRUE,"general";"via2",#N/A,TRUE,"general";"via3",#N/A,TRUE,"general"}</definedName>
    <definedName name="fghsfgh" localSheetId="6" hidden="1">{"via1",#N/A,TRUE,"general";"via2",#N/A,TRUE,"general";"via3",#N/A,TRUE,"general"}</definedName>
    <definedName name="fghsfgh" hidden="1">{"via1",#N/A,TRUE,"general";"via2",#N/A,TRUE,"general";"via3",#N/A,TRUE,"general"}</definedName>
    <definedName name="fght" localSheetId="1" hidden="1">{"TAB1",#N/A,TRUE,"GENERAL";"TAB2",#N/A,TRUE,"GENERAL";"TAB3",#N/A,TRUE,"GENERAL";"TAB4",#N/A,TRUE,"GENERAL";"TAB5",#N/A,TRUE,"GENERAL"}</definedName>
    <definedName name="fght" localSheetId="2" hidden="1">{"TAB1",#N/A,TRUE,"GENERAL";"TAB2",#N/A,TRUE,"GENERAL";"TAB3",#N/A,TRUE,"GENERAL";"TAB4",#N/A,TRUE,"GENERAL";"TAB5",#N/A,TRUE,"GENERAL"}</definedName>
    <definedName name="fght" localSheetId="3" hidden="1">{"TAB1",#N/A,TRUE,"GENERAL";"TAB2",#N/A,TRUE,"GENERAL";"TAB3",#N/A,TRUE,"GENERAL";"TAB4",#N/A,TRUE,"GENERAL";"TAB5",#N/A,TRUE,"GENERAL"}</definedName>
    <definedName name="fght" localSheetId="4" hidden="1">{"TAB1",#N/A,TRUE,"GENERAL";"TAB2",#N/A,TRUE,"GENERAL";"TAB3",#N/A,TRUE,"GENERAL";"TAB4",#N/A,TRUE,"GENERAL";"TAB5",#N/A,TRUE,"GENERAL"}</definedName>
    <definedName name="fght" localSheetId="5" hidden="1">{"TAB1",#N/A,TRUE,"GENERAL";"TAB2",#N/A,TRUE,"GENERAL";"TAB3",#N/A,TRUE,"GENERAL";"TAB4",#N/A,TRUE,"GENERAL";"TAB5",#N/A,TRUE,"GENERAL"}</definedName>
    <definedName name="fght" localSheetId="6" hidden="1">{"TAB1",#N/A,TRUE,"GENERAL";"TAB2",#N/A,TRUE,"GENERAL";"TAB3",#N/A,TRUE,"GENERAL";"TAB4",#N/A,TRUE,"GENERAL";"TAB5",#N/A,TRUE,"GENERAL"}</definedName>
    <definedName name="fght" hidden="1">{"TAB1",#N/A,TRUE,"GENERAL";"TAB2",#N/A,TRUE,"GENERAL";"TAB3",#N/A,TRUE,"GENERAL";"TAB4",#N/A,TRUE,"GENERAL";"TAB5",#N/A,TRUE,"GENERAL"}</definedName>
    <definedName name="fgjgryi" localSheetId="1" hidden="1">{"TAB1",#N/A,TRUE,"GENERAL";"TAB2",#N/A,TRUE,"GENERAL";"TAB3",#N/A,TRUE,"GENERAL";"TAB4",#N/A,TRUE,"GENERAL";"TAB5",#N/A,TRUE,"GENERAL"}</definedName>
    <definedName name="fgjgryi" localSheetId="2" hidden="1">{"TAB1",#N/A,TRUE,"GENERAL";"TAB2",#N/A,TRUE,"GENERAL";"TAB3",#N/A,TRUE,"GENERAL";"TAB4",#N/A,TRUE,"GENERAL";"TAB5",#N/A,TRUE,"GENERAL"}</definedName>
    <definedName name="fgjgryi" localSheetId="3" hidden="1">{"TAB1",#N/A,TRUE,"GENERAL";"TAB2",#N/A,TRUE,"GENERAL";"TAB3",#N/A,TRUE,"GENERAL";"TAB4",#N/A,TRUE,"GENERAL";"TAB5",#N/A,TRUE,"GENERAL"}</definedName>
    <definedName name="fgjgryi" localSheetId="4" hidden="1">{"TAB1",#N/A,TRUE,"GENERAL";"TAB2",#N/A,TRUE,"GENERAL";"TAB3",#N/A,TRUE,"GENERAL";"TAB4",#N/A,TRUE,"GENERAL";"TAB5",#N/A,TRUE,"GENERAL"}</definedName>
    <definedName name="fgjgryi" localSheetId="5" hidden="1">{"TAB1",#N/A,TRUE,"GENERAL";"TAB2",#N/A,TRUE,"GENERAL";"TAB3",#N/A,TRUE,"GENERAL";"TAB4",#N/A,TRUE,"GENERAL";"TAB5",#N/A,TRUE,"GENERAL"}</definedName>
    <definedName name="fgjgryi" localSheetId="6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GV">#REF!</definedName>
    <definedName name="fhfg" localSheetId="1" hidden="1">{"TAB1",#N/A,TRUE,"GENERAL";"TAB2",#N/A,TRUE,"GENERAL";"TAB3",#N/A,TRUE,"GENERAL";"TAB4",#N/A,TRUE,"GENERAL";"TAB5",#N/A,TRUE,"GENERAL"}</definedName>
    <definedName name="fhfg" localSheetId="2" hidden="1">{"TAB1",#N/A,TRUE,"GENERAL";"TAB2",#N/A,TRUE,"GENERAL";"TAB3",#N/A,TRUE,"GENERAL";"TAB4",#N/A,TRUE,"GENERAL";"TAB5",#N/A,TRUE,"GENERAL"}</definedName>
    <definedName name="fhfg" localSheetId="3" hidden="1">{"TAB1",#N/A,TRUE,"GENERAL";"TAB2",#N/A,TRUE,"GENERAL";"TAB3",#N/A,TRUE,"GENERAL";"TAB4",#N/A,TRUE,"GENERAL";"TAB5",#N/A,TRUE,"GENERAL"}</definedName>
    <definedName name="fhfg" localSheetId="4" hidden="1">{"TAB1",#N/A,TRUE,"GENERAL";"TAB2",#N/A,TRUE,"GENERAL";"TAB3",#N/A,TRUE,"GENERAL";"TAB4",#N/A,TRUE,"GENERAL";"TAB5",#N/A,TRUE,"GENERAL"}</definedName>
    <definedName name="fhfg" localSheetId="5" hidden="1">{"TAB1",#N/A,TRUE,"GENERAL";"TAB2",#N/A,TRUE,"GENERAL";"TAB3",#N/A,TRUE,"GENERAL";"TAB4",#N/A,TRUE,"GENERAL";"TAB5",#N/A,TRUE,"GENERAL"}</definedName>
    <definedName name="fhfg" localSheetId="6" hidden="1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h" localSheetId="1" hidden="1">{"via1",#N/A,TRUE,"general";"via2",#N/A,TRUE,"general";"via3",#N/A,TRUE,"general"}</definedName>
    <definedName name="fhfgh" localSheetId="2" hidden="1">{"via1",#N/A,TRUE,"general";"via2",#N/A,TRUE,"general";"via3",#N/A,TRUE,"general"}</definedName>
    <definedName name="fhfgh" localSheetId="3" hidden="1">{"via1",#N/A,TRUE,"general";"via2",#N/A,TRUE,"general";"via3",#N/A,TRUE,"general"}</definedName>
    <definedName name="fhfgh" localSheetId="4" hidden="1">{"via1",#N/A,TRUE,"general";"via2",#N/A,TRUE,"general";"via3",#N/A,TRUE,"general"}</definedName>
    <definedName name="fhfgh" localSheetId="5" hidden="1">{"via1",#N/A,TRUE,"general";"via2",#N/A,TRUE,"general";"via3",#N/A,TRUE,"general"}</definedName>
    <definedName name="fhfgh" localSheetId="6" hidden="1">{"via1",#N/A,TRUE,"general";"via2",#N/A,TRUE,"general";"via3",#N/A,TRUE,"general"}</definedName>
    <definedName name="fhfgh" hidden="1">{"via1",#N/A,TRUE,"general";"via2",#N/A,TRUE,"general";"via3",#N/A,TRUE,"general"}</definedName>
    <definedName name="fhgh" localSheetId="1" hidden="1">{"via1",#N/A,TRUE,"general";"via2",#N/A,TRUE,"general";"via3",#N/A,TRUE,"general"}</definedName>
    <definedName name="fhgh" localSheetId="2" hidden="1">{"via1",#N/A,TRUE,"general";"via2",#N/A,TRUE,"general";"via3",#N/A,TRUE,"general"}</definedName>
    <definedName name="fhgh" localSheetId="3" hidden="1">{"via1",#N/A,TRUE,"general";"via2",#N/A,TRUE,"general";"via3",#N/A,TRUE,"general"}</definedName>
    <definedName name="fhgh" localSheetId="4" hidden="1">{"via1",#N/A,TRUE,"general";"via2",#N/A,TRUE,"general";"via3",#N/A,TRUE,"general"}</definedName>
    <definedName name="fhgh" localSheetId="5" hidden="1">{"via1",#N/A,TRUE,"general";"via2",#N/A,TRUE,"general";"via3",#N/A,TRUE,"general"}</definedName>
    <definedName name="fhgh" localSheetId="6" hidden="1">{"via1",#N/A,TRUE,"general";"via2",#N/A,TRUE,"general";"via3",#N/A,TRUE,"general"}</definedName>
    <definedName name="fhgh" hidden="1">{"via1",#N/A,TRUE,"general";"via2",#N/A,TRUE,"general";"via3",#N/A,TRUE,"general"}</definedName>
    <definedName name="fhpltyunh" localSheetId="1" hidden="1">{"via1",#N/A,TRUE,"general";"via2",#N/A,TRUE,"general";"via3",#N/A,TRUE,"general"}</definedName>
    <definedName name="fhpltyunh" localSheetId="2" hidden="1">{"via1",#N/A,TRUE,"general";"via2",#N/A,TRUE,"general";"via3",#N/A,TRUE,"general"}</definedName>
    <definedName name="fhpltyunh" localSheetId="3" hidden="1">{"via1",#N/A,TRUE,"general";"via2",#N/A,TRUE,"general";"via3",#N/A,TRUE,"general"}</definedName>
    <definedName name="fhpltyunh" localSheetId="4" hidden="1">{"via1",#N/A,TRUE,"general";"via2",#N/A,TRUE,"general";"via3",#N/A,TRUE,"general"}</definedName>
    <definedName name="fhpltyunh" localSheetId="5" hidden="1">{"via1",#N/A,TRUE,"general";"via2",#N/A,TRUE,"general";"via3",#N/A,TRUE,"general"}</definedName>
    <definedName name="fhpltyunh" localSheetId="6" hidden="1">{"via1",#N/A,TRUE,"general";"via2",#N/A,TRUE,"general";"via3",#N/A,TRUE,"general"}</definedName>
    <definedName name="fhpltyunh" hidden="1">{"via1",#N/A,TRUE,"general";"via2",#N/A,TRUE,"general";"via3",#N/A,TRUE,"general"}</definedName>
    <definedName name="fi" localSheetId="6">#REF!</definedName>
    <definedName name="fi">#REF!</definedName>
    <definedName name="FIELT">[12]BASE!$D$357</definedName>
    <definedName name="Fin_de_semana" localSheetId="6">'[58]días habiles 2015'!$M$1:$M$2</definedName>
    <definedName name="Fin_de_semana">'[59]días habiles 2015'!$M$1:$M$2</definedName>
    <definedName name="FINANCIACION" localSheetId="1">'1,1'!ERR</definedName>
    <definedName name="FINANCIACION" localSheetId="2">'2,1'!ERR</definedName>
    <definedName name="FINANCIACION" localSheetId="3">'2,2'!ERR</definedName>
    <definedName name="FINANCIACION" localSheetId="4">'2,3'!ERR</definedName>
    <definedName name="FINANCIACION" localSheetId="5">'2,4'!ERR</definedName>
    <definedName name="FINANCIACION" localSheetId="6">AU!ERR</definedName>
    <definedName name="FINANCIACION">[0]!ERR</definedName>
    <definedName name="fk">#REF!</definedName>
    <definedName name="flq">#REF!</definedName>
    <definedName name="Fmonc">[60]MO_Fac_pres!$C$24</definedName>
    <definedName name="fomulario3" localSheetId="6">#REF!</definedName>
    <definedName name="fomulario3">#REF!</definedName>
    <definedName name="FORM3">[12]BASE!$D$431</definedName>
    <definedName name="FORMA">[7]BASE!$D$471</definedName>
    <definedName name="FORMACOL">#REF!</definedName>
    <definedName name="Formaleta">'[20]LISTADO DE MATERIALES Y EQUIPOS'!$B$45</definedName>
    <definedName name="FORMALOSA">#REF!</definedName>
    <definedName name="FORMAV">#REF!</definedName>
    <definedName name="FORMAVIGACIMIEN">#REF!</definedName>
    <definedName name="FORMAZAPATA">#REF!</definedName>
    <definedName name="FORMH">[7]BASE!$D$474</definedName>
    <definedName name="FORMM">[12]BASE!$D$426</definedName>
    <definedName name="formularioCantidades" localSheetId="6">#REF!</definedName>
    <definedName name="formularioCantidades">#REF!</definedName>
    <definedName name="FPmonc" localSheetId="6">#REF!</definedName>
    <definedName name="FPmonc">#REF!</definedName>
    <definedName name="FPprof" localSheetId="6">#REF!</definedName>
    <definedName name="FPprof">#REF!</definedName>
    <definedName name="Fpro">[60]MO_Fac_pres!$C$13</definedName>
    <definedName name="frbgsd" localSheetId="1" hidden="1">{"TAB1",#N/A,TRUE,"GENERAL";"TAB2",#N/A,TRUE,"GENERAL";"TAB3",#N/A,TRUE,"GENERAL";"TAB4",#N/A,TRUE,"GENERAL";"TAB5",#N/A,TRUE,"GENERAL"}</definedName>
    <definedName name="frbgsd" localSheetId="2" hidden="1">{"TAB1",#N/A,TRUE,"GENERAL";"TAB2",#N/A,TRUE,"GENERAL";"TAB3",#N/A,TRUE,"GENERAL";"TAB4",#N/A,TRUE,"GENERAL";"TAB5",#N/A,TRUE,"GENERAL"}</definedName>
    <definedName name="frbgsd" localSheetId="3" hidden="1">{"TAB1",#N/A,TRUE,"GENERAL";"TAB2",#N/A,TRUE,"GENERAL";"TAB3",#N/A,TRUE,"GENERAL";"TAB4",#N/A,TRUE,"GENERAL";"TAB5",#N/A,TRUE,"GENERAL"}</definedName>
    <definedName name="frbgsd" localSheetId="4" hidden="1">{"TAB1",#N/A,TRUE,"GENERAL";"TAB2",#N/A,TRUE,"GENERAL";"TAB3",#N/A,TRUE,"GENERAL";"TAB4",#N/A,TRUE,"GENERAL";"TAB5",#N/A,TRUE,"GENERAL"}</definedName>
    <definedName name="frbgsd" localSheetId="5" hidden="1">{"TAB1",#N/A,TRUE,"GENERAL";"TAB2",#N/A,TRUE,"GENERAL";"TAB3",#N/A,TRUE,"GENERAL";"TAB4",#N/A,TRUE,"GENERAL";"TAB5",#N/A,TRUE,"GENERAL"}</definedName>
    <definedName name="frbgsd" localSheetId="6" hidden="1">{"TAB1",#N/A,TRUE,"GENERAL";"TAB2",#N/A,TRUE,"GENERAL";"TAB3",#N/A,TRUE,"GENERAL";"TAB4",#N/A,TRUE,"GENERAL";"TAB5",#N/A,TRUE,"GENERAL"}</definedName>
    <definedName name="frbgsd" hidden="1">{"TAB1",#N/A,TRUE,"GENERAL";"TAB2",#N/A,TRUE,"GENERAL";"TAB3",#N/A,TRUE,"GENERAL";"TAB4",#N/A,TRUE,"GENERAL";"TAB5",#N/A,TRUE,"GENERAL"}</definedName>
    <definedName name="frefr" localSheetId="1" hidden="1">{"via1",#N/A,TRUE,"general";"via2",#N/A,TRUE,"general";"via3",#N/A,TRUE,"general"}</definedName>
    <definedName name="frefr" localSheetId="2" hidden="1">{"via1",#N/A,TRUE,"general";"via2",#N/A,TRUE,"general";"via3",#N/A,TRUE,"general"}</definedName>
    <definedName name="frefr" localSheetId="3" hidden="1">{"via1",#N/A,TRUE,"general";"via2",#N/A,TRUE,"general";"via3",#N/A,TRUE,"general"}</definedName>
    <definedName name="frefr" localSheetId="4" hidden="1">{"via1",#N/A,TRUE,"general";"via2",#N/A,TRUE,"general";"via3",#N/A,TRUE,"general"}</definedName>
    <definedName name="frefr" localSheetId="5" hidden="1">{"via1",#N/A,TRUE,"general";"via2",#N/A,TRUE,"general";"via3",#N/A,TRUE,"general"}</definedName>
    <definedName name="frefr" localSheetId="6" hidden="1">{"via1",#N/A,TRUE,"general";"via2",#N/A,TRUE,"general";"via3",#N/A,TRUE,"general"}</definedName>
    <definedName name="frefr" hidden="1">{"via1",#N/A,TRUE,"general";"via2",#N/A,TRUE,"general";"via3",#N/A,TRUE,"general"}</definedName>
    <definedName name="fres">#REF!</definedName>
    <definedName name="frfa" localSheetId="1" hidden="1">{"via1",#N/A,TRUE,"general";"via2",#N/A,TRUE,"general";"via3",#N/A,TRUE,"general"}</definedName>
    <definedName name="frfa" localSheetId="2" hidden="1">{"via1",#N/A,TRUE,"general";"via2",#N/A,TRUE,"general";"via3",#N/A,TRUE,"general"}</definedName>
    <definedName name="frfa" localSheetId="3" hidden="1">{"via1",#N/A,TRUE,"general";"via2",#N/A,TRUE,"general";"via3",#N/A,TRUE,"general"}</definedName>
    <definedName name="frfa" localSheetId="4" hidden="1">{"via1",#N/A,TRUE,"general";"via2",#N/A,TRUE,"general";"via3",#N/A,TRUE,"general"}</definedName>
    <definedName name="frfa" localSheetId="5" hidden="1">{"via1",#N/A,TRUE,"general";"via2",#N/A,TRUE,"general";"via3",#N/A,TRUE,"general"}</definedName>
    <definedName name="frfa" localSheetId="6" hidden="1">{"via1",#N/A,TRUE,"general";"via2",#N/A,TRUE,"general";"via3",#N/A,TRUE,"general"}</definedName>
    <definedName name="frfa" hidden="1">{"via1",#N/A,TRUE,"general";"via2",#N/A,TRUE,"general";"via3",#N/A,TRUE,"general"}</definedName>
    <definedName name="frfr" localSheetId="1" hidden="1">{"TAB1",#N/A,TRUE,"GENERAL";"TAB2",#N/A,TRUE,"GENERAL";"TAB3",#N/A,TRUE,"GENERAL";"TAB4",#N/A,TRUE,"GENERAL";"TAB5",#N/A,TRUE,"GENERAL"}</definedName>
    <definedName name="frfr" localSheetId="2" hidden="1">{"TAB1",#N/A,TRUE,"GENERAL";"TAB2",#N/A,TRUE,"GENERAL";"TAB3",#N/A,TRUE,"GENERAL";"TAB4",#N/A,TRUE,"GENERAL";"TAB5",#N/A,TRUE,"GENERAL"}</definedName>
    <definedName name="frfr" localSheetId="3" hidden="1">{"TAB1",#N/A,TRUE,"GENERAL";"TAB2",#N/A,TRUE,"GENERAL";"TAB3",#N/A,TRUE,"GENERAL";"TAB4",#N/A,TRUE,"GENERAL";"TAB5",#N/A,TRUE,"GENERAL"}</definedName>
    <definedName name="frfr" localSheetId="4" hidden="1">{"TAB1",#N/A,TRUE,"GENERAL";"TAB2",#N/A,TRUE,"GENERAL";"TAB3",#N/A,TRUE,"GENERAL";"TAB4",#N/A,TRUE,"GENERAL";"TAB5",#N/A,TRUE,"GENERAL"}</definedName>
    <definedName name="frfr" localSheetId="5" hidden="1">{"TAB1",#N/A,TRUE,"GENERAL";"TAB2",#N/A,TRUE,"GENERAL";"TAB3",#N/A,TRUE,"GENERAL";"TAB4",#N/A,TRUE,"GENERAL";"TAB5",#N/A,TRUE,"GENERAL"}</definedName>
    <definedName name="frfr" localSheetId="6" hidden="1">{"TAB1",#N/A,TRUE,"GENERAL";"TAB2",#N/A,TRUE,"GENERAL";"TAB3",#N/A,TRUE,"GENERAL";"TAB4",#N/A,TRUE,"GENERAL";"TAB5",#N/A,TRUE,"GENERAL"}</definedName>
    <definedName name="frfr" hidden="1">{"TAB1",#N/A,TRUE,"GENERAL";"TAB2",#N/A,TRUE,"GENERAL";"TAB3",#N/A,TRUE,"GENERAL";"TAB4",#N/A,TRUE,"GENERAL";"TAB5",#N/A,TRUE,"GENERAL"}</definedName>
    <definedName name="fu" localSheetId="1">'1,1'!ERR</definedName>
    <definedName name="fu" localSheetId="2">'2,1'!ERR</definedName>
    <definedName name="fu" localSheetId="3">'2,2'!ERR</definedName>
    <definedName name="fu" localSheetId="4">'2,3'!ERR</definedName>
    <definedName name="fu" localSheetId="5">'2,4'!ERR</definedName>
    <definedName name="fu" localSheetId="6">AU!ERR</definedName>
    <definedName name="fu">[0]!ERR</definedName>
    <definedName name="fv">#REF!</definedName>
    <definedName name="fwff" localSheetId="1" hidden="1">{"via1",#N/A,TRUE,"general";"via2",#N/A,TRUE,"general";"via3",#N/A,TRUE,"general"}</definedName>
    <definedName name="fwff" localSheetId="2" hidden="1">{"via1",#N/A,TRUE,"general";"via2",#N/A,TRUE,"general";"via3",#N/A,TRUE,"general"}</definedName>
    <definedName name="fwff" localSheetId="3" hidden="1">{"via1",#N/A,TRUE,"general";"via2",#N/A,TRUE,"general";"via3",#N/A,TRUE,"general"}</definedName>
    <definedName name="fwff" localSheetId="4" hidden="1">{"via1",#N/A,TRUE,"general";"via2",#N/A,TRUE,"general";"via3",#N/A,TRUE,"general"}</definedName>
    <definedName name="fwff" localSheetId="5" hidden="1">{"via1",#N/A,TRUE,"general";"via2",#N/A,TRUE,"general";"via3",#N/A,TRUE,"general"}</definedName>
    <definedName name="fwff" localSheetId="6" hidden="1">{"via1",#N/A,TRUE,"general";"via2",#N/A,TRUE,"general";"via3",#N/A,TRUE,"general"}</definedName>
    <definedName name="fwff" hidden="1">{"via1",#N/A,TRUE,"general";"via2",#N/A,TRUE,"general";"via3",#N/A,TRUE,"general"}</definedName>
    <definedName name="fwwe" localSheetId="1" hidden="1">{"via1",#N/A,TRUE,"general";"via2",#N/A,TRUE,"general";"via3",#N/A,TRUE,"general"}</definedName>
    <definedName name="fwwe" localSheetId="2" hidden="1">{"via1",#N/A,TRUE,"general";"via2",#N/A,TRUE,"general";"via3",#N/A,TRUE,"general"}</definedName>
    <definedName name="fwwe" localSheetId="3" hidden="1">{"via1",#N/A,TRUE,"general";"via2",#N/A,TRUE,"general";"via3",#N/A,TRUE,"general"}</definedName>
    <definedName name="fwwe" localSheetId="4" hidden="1">{"via1",#N/A,TRUE,"general";"via2",#N/A,TRUE,"general";"via3",#N/A,TRUE,"general"}</definedName>
    <definedName name="fwwe" localSheetId="5" hidden="1">{"via1",#N/A,TRUE,"general";"via2",#N/A,TRUE,"general";"via3",#N/A,TRUE,"general"}</definedName>
    <definedName name="fwwe" localSheetId="6" hidden="1">{"via1",#N/A,TRUE,"general";"via2",#N/A,TRUE,"general";"via3",#N/A,TRUE,"general"}</definedName>
    <definedName name="fwwe" hidden="1">{"via1",#N/A,TRUE,"general";"via2",#N/A,TRUE,"general";"via3",#N/A,TRUE,"general"}</definedName>
    <definedName name="fy">#REF!</definedName>
    <definedName name="g" localSheetId="6">#REF!</definedName>
    <definedName name="g">#REF!</definedName>
    <definedName name="ga">#REF!</definedName>
    <definedName name="Gabinete_lam._Galv._Pint._1_8x1_2x_6">#REF!</definedName>
    <definedName name="GAJ" localSheetId="6">#REF!</definedName>
    <definedName name="GAJ">#REF!</definedName>
    <definedName name="GASO">[11]BASE!$D$481</definedName>
    <definedName name="GASOLINA">#REF!</definedName>
    <definedName name="GASTOS_GENERALES">'[61]Precios E'!#REF!</definedName>
    <definedName name="gb">#REF!</definedName>
    <definedName name="gbbfghghj" localSheetId="1" hidden="1">{"TAB1",#N/A,TRUE,"GENERAL";"TAB2",#N/A,TRUE,"GENERAL";"TAB3",#N/A,TRUE,"GENERAL";"TAB4",#N/A,TRUE,"GENERAL";"TAB5",#N/A,TRUE,"GENERAL"}</definedName>
    <definedName name="gbbfghghj" localSheetId="2" hidden="1">{"TAB1",#N/A,TRUE,"GENERAL";"TAB2",#N/A,TRUE,"GENERAL";"TAB3",#N/A,TRUE,"GENERAL";"TAB4",#N/A,TRUE,"GENERAL";"TAB5",#N/A,TRUE,"GENERAL"}</definedName>
    <definedName name="gbbfghghj" localSheetId="3" hidden="1">{"TAB1",#N/A,TRUE,"GENERAL";"TAB2",#N/A,TRUE,"GENERAL";"TAB3",#N/A,TRUE,"GENERAL";"TAB4",#N/A,TRUE,"GENERAL";"TAB5",#N/A,TRUE,"GENERAL"}</definedName>
    <definedName name="gbbfghghj" localSheetId="4" hidden="1">{"TAB1",#N/A,TRUE,"GENERAL";"TAB2",#N/A,TRUE,"GENERAL";"TAB3",#N/A,TRUE,"GENERAL";"TAB4",#N/A,TRUE,"GENERAL";"TAB5",#N/A,TRUE,"GENERAL"}</definedName>
    <definedName name="gbbfghghj" localSheetId="5" hidden="1">{"TAB1",#N/A,TRUE,"GENERAL";"TAB2",#N/A,TRUE,"GENERAL";"TAB3",#N/A,TRUE,"GENERAL";"TAB4",#N/A,TRUE,"GENERAL";"TAB5",#N/A,TRUE,"GENERAL"}</definedName>
    <definedName name="gbbfghghj" localSheetId="6" hidden="1">{"TAB1",#N/A,TRUE,"GENERAL";"TAB2",#N/A,TRUE,"GENERAL";"TAB3",#N/A,TRUE,"GENERAL";"TAB4",#N/A,TRUE,"GENERAL";"TAB5",#N/A,TRUE,"GENERAL"}</definedName>
    <definedName name="gbbfghghj" hidden="1">{"TAB1",#N/A,TRUE,"GENERAL";"TAB2",#N/A,TRUE,"GENERAL";"TAB3",#N/A,TRUE,"GENERAL";"TAB4",#N/A,TRUE,"GENERAL";"TAB5",#N/A,TRUE,"GENERAL"}</definedName>
    <definedName name="gbvhntgyjn">#REF!</definedName>
    <definedName name="gc">#REF!</definedName>
    <definedName name="gd">#REF!</definedName>
    <definedName name="GDG56_" localSheetId="6">#REF!</definedName>
    <definedName name="GDG56_">#REF!</definedName>
    <definedName name="gdj">#REF!</definedName>
    <definedName name="gdt" localSheetId="1" hidden="1">{"TAB1",#N/A,TRUE,"GENERAL";"TAB2",#N/A,TRUE,"GENERAL";"TAB3",#N/A,TRUE,"GENERAL";"TAB4",#N/A,TRUE,"GENERAL";"TAB5",#N/A,TRUE,"GENERAL"}</definedName>
    <definedName name="gdt" localSheetId="2" hidden="1">{"TAB1",#N/A,TRUE,"GENERAL";"TAB2",#N/A,TRUE,"GENERAL";"TAB3",#N/A,TRUE,"GENERAL";"TAB4",#N/A,TRUE,"GENERAL";"TAB5",#N/A,TRUE,"GENERAL"}</definedName>
    <definedName name="gdt" localSheetId="3" hidden="1">{"TAB1",#N/A,TRUE,"GENERAL";"TAB2",#N/A,TRUE,"GENERAL";"TAB3",#N/A,TRUE,"GENERAL";"TAB4",#N/A,TRUE,"GENERAL";"TAB5",#N/A,TRUE,"GENERAL"}</definedName>
    <definedName name="gdt" localSheetId="4" hidden="1">{"TAB1",#N/A,TRUE,"GENERAL";"TAB2",#N/A,TRUE,"GENERAL";"TAB3",#N/A,TRUE,"GENERAL";"TAB4",#N/A,TRUE,"GENERAL";"TAB5",#N/A,TRUE,"GENERAL"}</definedName>
    <definedName name="gdt" localSheetId="5" hidden="1">{"TAB1",#N/A,TRUE,"GENERAL";"TAB2",#N/A,TRUE,"GENERAL";"TAB3",#N/A,TRUE,"GENERAL";"TAB4",#N/A,TRUE,"GENERAL";"TAB5",#N/A,TRUE,"GENERAL"}</definedName>
    <definedName name="gdt" localSheetId="6" hidden="1">{"TAB1",#N/A,TRUE,"GENERAL";"TAB2",#N/A,TRUE,"GENERAL";"TAB3",#N/A,TRUE,"GENERAL";"TAB4",#N/A,TRUE,"GENERAL";"TAB5",#N/A,TRUE,"GENERAL"}</definedName>
    <definedName name="gdt" hidden="1">{"TAB1",#N/A,TRUE,"GENERAL";"TAB2",#N/A,TRUE,"GENERAL";"TAB3",#N/A,TRUE,"GENERAL";"TAB4",#N/A,TRUE,"GENERAL";"TAB5",#N/A,TRUE,"GENERAL"}</definedName>
    <definedName name="geg" localSheetId="1" hidden="1">{"via1",#N/A,TRUE,"general";"via2",#N/A,TRUE,"general";"via3",#N/A,TRUE,"general"}</definedName>
    <definedName name="geg" localSheetId="2" hidden="1">{"via1",#N/A,TRUE,"general";"via2",#N/A,TRUE,"general";"via3",#N/A,TRUE,"general"}</definedName>
    <definedName name="geg" localSheetId="3" hidden="1">{"via1",#N/A,TRUE,"general";"via2",#N/A,TRUE,"general";"via3",#N/A,TRUE,"general"}</definedName>
    <definedName name="geg" localSheetId="4" hidden="1">{"via1",#N/A,TRUE,"general";"via2",#N/A,TRUE,"general";"via3",#N/A,TRUE,"general"}</definedName>
    <definedName name="geg" localSheetId="5" hidden="1">{"via1",#N/A,TRUE,"general";"via2",#N/A,TRUE,"general";"via3",#N/A,TRUE,"general"}</definedName>
    <definedName name="geg" localSheetId="6" hidden="1">{"via1",#N/A,TRUE,"general";"via2",#N/A,TRUE,"general";"via3",#N/A,TRUE,"general"}</definedName>
    <definedName name="geg" hidden="1">{"via1",#N/A,TRUE,"general";"via2",#N/A,TRUE,"general";"via3",#N/A,TRUE,"general"}</definedName>
    <definedName name="GEOT">[12]BASE!$D$356</definedName>
    <definedName name="Geotex" localSheetId="6">#REF!</definedName>
    <definedName name="Geotex">#REF!</definedName>
    <definedName name="gerg" localSheetId="1" hidden="1">{"TAB1",#N/A,TRUE,"GENERAL";"TAB2",#N/A,TRUE,"GENERAL";"TAB3",#N/A,TRUE,"GENERAL";"TAB4",#N/A,TRUE,"GENERAL";"TAB5",#N/A,TRUE,"GENERAL"}</definedName>
    <definedName name="gerg" localSheetId="2" hidden="1">{"TAB1",#N/A,TRUE,"GENERAL";"TAB2",#N/A,TRUE,"GENERAL";"TAB3",#N/A,TRUE,"GENERAL";"TAB4",#N/A,TRUE,"GENERAL";"TAB5",#N/A,TRUE,"GENERAL"}</definedName>
    <definedName name="gerg" localSheetId="3" hidden="1">{"TAB1",#N/A,TRUE,"GENERAL";"TAB2",#N/A,TRUE,"GENERAL";"TAB3",#N/A,TRUE,"GENERAL";"TAB4",#N/A,TRUE,"GENERAL";"TAB5",#N/A,TRUE,"GENERAL"}</definedName>
    <definedName name="gerg" localSheetId="4" hidden="1">{"TAB1",#N/A,TRUE,"GENERAL";"TAB2",#N/A,TRUE,"GENERAL";"TAB3",#N/A,TRUE,"GENERAL";"TAB4",#N/A,TRUE,"GENERAL";"TAB5",#N/A,TRUE,"GENERAL"}</definedName>
    <definedName name="gerg" localSheetId="5" hidden="1">{"TAB1",#N/A,TRUE,"GENERAL";"TAB2",#N/A,TRUE,"GENERAL";"TAB3",#N/A,TRUE,"GENERAL";"TAB4",#N/A,TRUE,"GENERAL";"TAB5",#N/A,TRUE,"GENERAL"}</definedName>
    <definedName name="gerg" localSheetId="6" hidden="1">{"TAB1",#N/A,TRUE,"GENERAL";"TAB2",#N/A,TRUE,"GENERAL";"TAB3",#N/A,TRUE,"GENERAL";"TAB4",#N/A,TRUE,"GENERAL";"TAB5",#N/A,TRUE,"GENERAL"}</definedName>
    <definedName name="gerg" hidden="1">{"TAB1",#N/A,TRUE,"GENERAL";"TAB2",#N/A,TRUE,"GENERAL";"TAB3",#N/A,TRUE,"GENERAL";"TAB4",#N/A,TRUE,"GENERAL";"TAB5",#N/A,TRUE,"GENERAL"}</definedName>
    <definedName name="gerg54" localSheetId="1" hidden="1">{"via1",#N/A,TRUE,"general";"via2",#N/A,TRUE,"general";"via3",#N/A,TRUE,"general"}</definedName>
    <definedName name="gerg54" localSheetId="2" hidden="1">{"via1",#N/A,TRUE,"general";"via2",#N/A,TRUE,"general";"via3",#N/A,TRUE,"general"}</definedName>
    <definedName name="gerg54" localSheetId="3" hidden="1">{"via1",#N/A,TRUE,"general";"via2",#N/A,TRUE,"general";"via3",#N/A,TRUE,"general"}</definedName>
    <definedName name="gerg54" localSheetId="4" hidden="1">{"via1",#N/A,TRUE,"general";"via2",#N/A,TRUE,"general";"via3",#N/A,TRUE,"general"}</definedName>
    <definedName name="gerg54" localSheetId="5" hidden="1">{"via1",#N/A,TRUE,"general";"via2",#N/A,TRUE,"general";"via3",#N/A,TRUE,"general"}</definedName>
    <definedName name="gerg54" localSheetId="6" hidden="1">{"via1",#N/A,TRUE,"general";"via2",#N/A,TRUE,"general";"via3",#N/A,TRUE,"general"}</definedName>
    <definedName name="gerg54" hidden="1">{"via1",#N/A,TRUE,"general";"via2",#N/A,TRUE,"general";"via3",#N/A,TRUE,"general"}</definedName>
    <definedName name="gergew" localSheetId="1" hidden="1">{"TAB1",#N/A,TRUE,"GENERAL";"TAB2",#N/A,TRUE,"GENERAL";"TAB3",#N/A,TRUE,"GENERAL";"TAB4",#N/A,TRUE,"GENERAL";"TAB5",#N/A,TRUE,"GENERAL"}</definedName>
    <definedName name="gergew" localSheetId="2" hidden="1">{"TAB1",#N/A,TRUE,"GENERAL";"TAB2",#N/A,TRUE,"GENERAL";"TAB3",#N/A,TRUE,"GENERAL";"TAB4",#N/A,TRUE,"GENERAL";"TAB5",#N/A,TRUE,"GENERAL"}</definedName>
    <definedName name="gergew" localSheetId="3" hidden="1">{"TAB1",#N/A,TRUE,"GENERAL";"TAB2",#N/A,TRUE,"GENERAL";"TAB3",#N/A,TRUE,"GENERAL";"TAB4",#N/A,TRUE,"GENERAL";"TAB5",#N/A,TRUE,"GENERAL"}</definedName>
    <definedName name="gergew" localSheetId="4" hidden="1">{"TAB1",#N/A,TRUE,"GENERAL";"TAB2",#N/A,TRUE,"GENERAL";"TAB3",#N/A,TRUE,"GENERAL";"TAB4",#N/A,TRUE,"GENERAL";"TAB5",#N/A,TRUE,"GENERAL"}</definedName>
    <definedName name="gergew" localSheetId="5" hidden="1">{"TAB1",#N/A,TRUE,"GENERAL";"TAB2",#N/A,TRUE,"GENERAL";"TAB3",#N/A,TRUE,"GENERAL";"TAB4",#N/A,TRUE,"GENERAL";"TAB5",#N/A,TRUE,"GENERAL"}</definedName>
    <definedName name="gergew" localSheetId="6" hidden="1">{"TAB1",#N/A,TRUE,"GENERAL";"TAB2",#N/A,TRUE,"GENERAL";"TAB3",#N/A,TRUE,"GENERAL";"TAB4",#N/A,TRUE,"GENERAL";"TAB5",#N/A,TRUE,"GENERAL"}</definedName>
    <definedName name="gergew" hidden="1">{"TAB1",#N/A,TRUE,"GENERAL";"TAB2",#N/A,TRUE,"GENERAL";"TAB3",#N/A,TRUE,"GENERAL";"TAB4",#N/A,TRUE,"GENERAL";"TAB5",#N/A,TRUE,"GENERAL"}</definedName>
    <definedName name="gergw" localSheetId="1" hidden="1">{"TAB1",#N/A,TRUE,"GENERAL";"TAB2",#N/A,TRUE,"GENERAL";"TAB3",#N/A,TRUE,"GENERAL";"TAB4",#N/A,TRUE,"GENERAL";"TAB5",#N/A,TRUE,"GENERAL"}</definedName>
    <definedName name="gergw" localSheetId="2" hidden="1">{"TAB1",#N/A,TRUE,"GENERAL";"TAB2",#N/A,TRUE,"GENERAL";"TAB3",#N/A,TRUE,"GENERAL";"TAB4",#N/A,TRUE,"GENERAL";"TAB5",#N/A,TRUE,"GENERAL"}</definedName>
    <definedName name="gergw" localSheetId="3" hidden="1">{"TAB1",#N/A,TRUE,"GENERAL";"TAB2",#N/A,TRUE,"GENERAL";"TAB3",#N/A,TRUE,"GENERAL";"TAB4",#N/A,TRUE,"GENERAL";"TAB5",#N/A,TRUE,"GENERAL"}</definedName>
    <definedName name="gergw" localSheetId="4" hidden="1">{"TAB1",#N/A,TRUE,"GENERAL";"TAB2",#N/A,TRUE,"GENERAL";"TAB3",#N/A,TRUE,"GENERAL";"TAB4",#N/A,TRUE,"GENERAL";"TAB5",#N/A,TRUE,"GENERAL"}</definedName>
    <definedName name="gergw" localSheetId="5" hidden="1">{"TAB1",#N/A,TRUE,"GENERAL";"TAB2",#N/A,TRUE,"GENERAL";"TAB3",#N/A,TRUE,"GENERAL";"TAB4",#N/A,TRUE,"GENERAL";"TAB5",#N/A,TRUE,"GENERAL"}</definedName>
    <definedName name="gergw" localSheetId="6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">#REF!</definedName>
    <definedName name="gfd" localSheetId="1" hidden="1">{"TAB1",#N/A,TRUE,"GENERAL";"TAB2",#N/A,TRUE,"GENERAL";"TAB3",#N/A,TRUE,"GENERAL";"TAB4",#N/A,TRUE,"GENERAL";"TAB5",#N/A,TRUE,"GENERAL"}</definedName>
    <definedName name="gfd" localSheetId="2" hidden="1">{"TAB1",#N/A,TRUE,"GENERAL";"TAB2",#N/A,TRUE,"GENERAL";"TAB3",#N/A,TRUE,"GENERAL";"TAB4",#N/A,TRUE,"GENERAL";"TAB5",#N/A,TRUE,"GENERAL"}</definedName>
    <definedName name="gfd" localSheetId="3" hidden="1">{"TAB1",#N/A,TRUE,"GENERAL";"TAB2",#N/A,TRUE,"GENERAL";"TAB3",#N/A,TRUE,"GENERAL";"TAB4",#N/A,TRUE,"GENERAL";"TAB5",#N/A,TRUE,"GENERAL"}</definedName>
    <definedName name="gfd" localSheetId="4" hidden="1">{"TAB1",#N/A,TRUE,"GENERAL";"TAB2",#N/A,TRUE,"GENERAL";"TAB3",#N/A,TRUE,"GENERAL";"TAB4",#N/A,TRUE,"GENERAL";"TAB5",#N/A,TRUE,"GENERAL"}</definedName>
    <definedName name="gfd" localSheetId="5" hidden="1">{"TAB1",#N/A,TRUE,"GENERAL";"TAB2",#N/A,TRUE,"GENERAL";"TAB3",#N/A,TRUE,"GENERAL";"TAB4",#N/A,TRUE,"GENERAL";"TAB5",#N/A,TRUE,"GENERAL"}</definedName>
    <definedName name="gfd" localSheetId="6" hidden="1">{"TAB1",#N/A,TRUE,"GENERAL";"TAB2",#N/A,TRUE,"GENERAL";"TAB3",#N/A,TRUE,"GENERAL";"TAB4",#N/A,TRUE,"GENERAL";"TAB5",#N/A,TRUE,"GENERAL"}</definedName>
    <definedName name="gfd" hidden="1">{"TAB1",#N/A,TRUE,"GENERAL";"TAB2",#N/A,TRUE,"GENERAL";"TAB3",#N/A,TRUE,"GENERAL";"TAB4",#N/A,TRUE,"GENERAL";"TAB5",#N/A,TRUE,"GENERAL"}</definedName>
    <definedName name="gfdg" localSheetId="1" hidden="1">{"via1",#N/A,TRUE,"general";"via2",#N/A,TRUE,"general";"via3",#N/A,TRUE,"general"}</definedName>
    <definedName name="gfdg" localSheetId="2" hidden="1">{"via1",#N/A,TRUE,"general";"via2",#N/A,TRUE,"general";"via3",#N/A,TRUE,"general"}</definedName>
    <definedName name="gfdg" localSheetId="3" hidden="1">{"via1",#N/A,TRUE,"general";"via2",#N/A,TRUE,"general";"via3",#N/A,TRUE,"general"}</definedName>
    <definedName name="gfdg" localSheetId="4" hidden="1">{"via1",#N/A,TRUE,"general";"via2",#N/A,TRUE,"general";"via3",#N/A,TRUE,"general"}</definedName>
    <definedName name="gfdg" localSheetId="5" hidden="1">{"via1",#N/A,TRUE,"general";"via2",#N/A,TRUE,"general";"via3",#N/A,TRUE,"general"}</definedName>
    <definedName name="gfdg" localSheetId="6" hidden="1">{"via1",#N/A,TRUE,"general";"via2",#N/A,TRUE,"general";"via3",#N/A,TRUE,"general"}</definedName>
    <definedName name="gfdg" hidden="1">{"via1",#N/A,TRUE,"general";"via2",#N/A,TRUE,"general";"via3",#N/A,TRUE,"general"}</definedName>
    <definedName name="gfgfgr" localSheetId="1" hidden="1">{"via1",#N/A,TRUE,"general";"via2",#N/A,TRUE,"general";"via3",#N/A,TRUE,"general"}</definedName>
    <definedName name="gfgfgr" localSheetId="2" hidden="1">{"via1",#N/A,TRUE,"general";"via2",#N/A,TRUE,"general";"via3",#N/A,TRUE,"general"}</definedName>
    <definedName name="gfgfgr" localSheetId="3" hidden="1">{"via1",#N/A,TRUE,"general";"via2",#N/A,TRUE,"general";"via3",#N/A,TRUE,"general"}</definedName>
    <definedName name="gfgfgr" localSheetId="4" hidden="1">{"via1",#N/A,TRUE,"general";"via2",#N/A,TRUE,"general";"via3",#N/A,TRUE,"general"}</definedName>
    <definedName name="gfgfgr" localSheetId="5" hidden="1">{"via1",#N/A,TRUE,"general";"via2",#N/A,TRUE,"general";"via3",#N/A,TRUE,"general"}</definedName>
    <definedName name="gfgfgr" localSheetId="6" hidden="1">{"via1",#N/A,TRUE,"general";"via2",#N/A,TRUE,"general";"via3",#N/A,TRUE,"general"}</definedName>
    <definedName name="gfgfgr" hidden="1">{"via1",#N/A,TRUE,"general";"via2",#N/A,TRUE,"general";"via3",#N/A,TRUE,"general"}</definedName>
    <definedName name="gfhf" localSheetId="1" hidden="1">{"via1",#N/A,TRUE,"general";"via2",#N/A,TRUE,"general";"via3",#N/A,TRUE,"general"}</definedName>
    <definedName name="gfhf" localSheetId="2" hidden="1">{"via1",#N/A,TRUE,"general";"via2",#N/A,TRUE,"general";"via3",#N/A,TRUE,"general"}</definedName>
    <definedName name="gfhf" localSheetId="3" hidden="1">{"via1",#N/A,TRUE,"general";"via2",#N/A,TRUE,"general";"via3",#N/A,TRUE,"general"}</definedName>
    <definedName name="gfhf" localSheetId="4" hidden="1">{"via1",#N/A,TRUE,"general";"via2",#N/A,TRUE,"general";"via3",#N/A,TRUE,"general"}</definedName>
    <definedName name="gfhf" localSheetId="5" hidden="1">{"via1",#N/A,TRUE,"general";"via2",#N/A,TRUE,"general";"via3",#N/A,TRUE,"general"}</definedName>
    <definedName name="gfhf" localSheetId="6" hidden="1">{"via1",#N/A,TRUE,"general";"via2",#N/A,TRUE,"general";"via3",#N/A,TRUE,"general"}</definedName>
    <definedName name="gfhf" hidden="1">{"via1",#N/A,TRUE,"general";"via2",#N/A,TRUE,"general";"via3",#N/A,TRUE,"general"}</definedName>
    <definedName name="gfhfdh" localSheetId="1" hidden="1">{"TAB1",#N/A,TRUE,"GENERAL";"TAB2",#N/A,TRUE,"GENERAL";"TAB3",#N/A,TRUE,"GENERAL";"TAB4",#N/A,TRUE,"GENERAL";"TAB5",#N/A,TRUE,"GENERAL"}</definedName>
    <definedName name="gfhfdh" localSheetId="2" hidden="1">{"TAB1",#N/A,TRUE,"GENERAL";"TAB2",#N/A,TRUE,"GENERAL";"TAB3",#N/A,TRUE,"GENERAL";"TAB4",#N/A,TRUE,"GENERAL";"TAB5",#N/A,TRUE,"GENERAL"}</definedName>
    <definedName name="gfhfdh" localSheetId="3" hidden="1">{"TAB1",#N/A,TRUE,"GENERAL";"TAB2",#N/A,TRUE,"GENERAL";"TAB3",#N/A,TRUE,"GENERAL";"TAB4",#N/A,TRUE,"GENERAL";"TAB5",#N/A,TRUE,"GENERAL"}</definedName>
    <definedName name="gfhfdh" localSheetId="4" hidden="1">{"TAB1",#N/A,TRUE,"GENERAL";"TAB2",#N/A,TRUE,"GENERAL";"TAB3",#N/A,TRUE,"GENERAL";"TAB4",#N/A,TRUE,"GENERAL";"TAB5",#N/A,TRUE,"GENERAL"}</definedName>
    <definedName name="gfhfdh" localSheetId="5" hidden="1">{"TAB1",#N/A,TRUE,"GENERAL";"TAB2",#N/A,TRUE,"GENERAL";"TAB3",#N/A,TRUE,"GENERAL";"TAB4",#N/A,TRUE,"GENERAL";"TAB5",#N/A,TRUE,"GENERAL"}</definedName>
    <definedName name="gfhfdh" localSheetId="6" hidden="1">{"TAB1",#N/A,TRUE,"GENERAL";"TAB2",#N/A,TRUE,"GENERAL";"TAB3",#N/A,TRUE,"GENERAL";"TAB4",#N/A,TRUE,"GENERAL";"TAB5",#N/A,TRUE,"GENERAL"}</definedName>
    <definedName name="gfhfdh" hidden="1">{"TAB1",#N/A,TRUE,"GENERAL";"TAB2",#N/A,TRUE,"GENERAL";"TAB3",#N/A,TRUE,"GENERAL";"TAB4",#N/A,TRUE,"GENERAL";"TAB5",#N/A,TRUE,"GENERAL"}</definedName>
    <definedName name="gfhgfh" localSheetId="1" hidden="1">{"TAB1",#N/A,TRUE,"GENERAL";"TAB2",#N/A,TRUE,"GENERAL";"TAB3",#N/A,TRUE,"GENERAL";"TAB4",#N/A,TRUE,"GENERAL";"TAB5",#N/A,TRUE,"GENERAL"}</definedName>
    <definedName name="gfhgfh" localSheetId="2" hidden="1">{"TAB1",#N/A,TRUE,"GENERAL";"TAB2",#N/A,TRUE,"GENERAL";"TAB3",#N/A,TRUE,"GENERAL";"TAB4",#N/A,TRUE,"GENERAL";"TAB5",#N/A,TRUE,"GENERAL"}</definedName>
    <definedName name="gfhgfh" localSheetId="3" hidden="1">{"TAB1",#N/A,TRUE,"GENERAL";"TAB2",#N/A,TRUE,"GENERAL";"TAB3",#N/A,TRUE,"GENERAL";"TAB4",#N/A,TRUE,"GENERAL";"TAB5",#N/A,TRUE,"GENERAL"}</definedName>
    <definedName name="gfhgfh" localSheetId="4" hidden="1">{"TAB1",#N/A,TRUE,"GENERAL";"TAB2",#N/A,TRUE,"GENERAL";"TAB3",#N/A,TRUE,"GENERAL";"TAB4",#N/A,TRUE,"GENERAL";"TAB5",#N/A,TRUE,"GENERAL"}</definedName>
    <definedName name="gfhgfh" localSheetId="5" hidden="1">{"TAB1",#N/A,TRUE,"GENERAL";"TAB2",#N/A,TRUE,"GENERAL";"TAB3",#N/A,TRUE,"GENERAL";"TAB4",#N/A,TRUE,"GENERAL";"TAB5",#N/A,TRUE,"GENERAL"}</definedName>
    <definedName name="gfhgfh" localSheetId="6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localSheetId="1" hidden="1">{"TAB1",#N/A,TRUE,"GENERAL";"TAB2",#N/A,TRUE,"GENERAL";"TAB3",#N/A,TRUE,"GENERAL";"TAB4",#N/A,TRUE,"GENERAL";"TAB5",#N/A,TRUE,"GENERAL"}</definedName>
    <definedName name="GFJHGJ" localSheetId="2" hidden="1">{"TAB1",#N/A,TRUE,"GENERAL";"TAB2",#N/A,TRUE,"GENERAL";"TAB3",#N/A,TRUE,"GENERAL";"TAB4",#N/A,TRUE,"GENERAL";"TAB5",#N/A,TRUE,"GENERAL"}</definedName>
    <definedName name="GFJHGJ" localSheetId="3" hidden="1">{"TAB1",#N/A,TRUE,"GENERAL";"TAB2",#N/A,TRUE,"GENERAL";"TAB3",#N/A,TRUE,"GENERAL";"TAB4",#N/A,TRUE,"GENERAL";"TAB5",#N/A,TRUE,"GENERAL"}</definedName>
    <definedName name="GFJHGJ" localSheetId="4" hidden="1">{"TAB1",#N/A,TRUE,"GENERAL";"TAB2",#N/A,TRUE,"GENERAL";"TAB3",#N/A,TRUE,"GENERAL";"TAB4",#N/A,TRUE,"GENERAL";"TAB5",#N/A,TRUE,"GENERAL"}</definedName>
    <definedName name="GFJHGJ" localSheetId="5" hidden="1">{"TAB1",#N/A,TRUE,"GENERAL";"TAB2",#N/A,TRUE,"GENERAL";"TAB3",#N/A,TRUE,"GENERAL";"TAB4",#N/A,TRUE,"GENERAL";"TAB5",#N/A,TRUE,"GENERAL"}</definedName>
    <definedName name="GFJHGJ" localSheetId="6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localSheetId="1" hidden="1">{"via1",#N/A,TRUE,"general";"via2",#N/A,TRUE,"general";"via3",#N/A,TRUE,"general"}</definedName>
    <definedName name="gfjjh" localSheetId="2" hidden="1">{"via1",#N/A,TRUE,"general";"via2",#N/A,TRUE,"general";"via3",#N/A,TRUE,"general"}</definedName>
    <definedName name="gfjjh" localSheetId="3" hidden="1">{"via1",#N/A,TRUE,"general";"via2",#N/A,TRUE,"general";"via3",#N/A,TRUE,"general"}</definedName>
    <definedName name="gfjjh" localSheetId="4" hidden="1">{"via1",#N/A,TRUE,"general";"via2",#N/A,TRUE,"general";"via3",#N/A,TRUE,"general"}</definedName>
    <definedName name="gfjjh" localSheetId="5" hidden="1">{"via1",#N/A,TRUE,"general";"via2",#N/A,TRUE,"general";"via3",#N/A,TRUE,"general"}</definedName>
    <definedName name="gfjjh" localSheetId="6" hidden="1">{"via1",#N/A,TRUE,"general";"via2",#N/A,TRUE,"general";"via3",#N/A,TRUE,"general"}</definedName>
    <definedName name="gfjjh" hidden="1">{"via1",#N/A,TRUE,"general";"via2",#N/A,TRUE,"general";"via3",#N/A,TRUE,"general"}</definedName>
    <definedName name="gft">#REF!</definedName>
    <definedName name="gfutyj6" localSheetId="1" hidden="1">{"via1",#N/A,TRUE,"general";"via2",#N/A,TRUE,"general";"via3",#N/A,TRUE,"general"}</definedName>
    <definedName name="gfutyj6" localSheetId="2" hidden="1">{"via1",#N/A,TRUE,"general";"via2",#N/A,TRUE,"general";"via3",#N/A,TRUE,"general"}</definedName>
    <definedName name="gfutyj6" localSheetId="3" hidden="1">{"via1",#N/A,TRUE,"general";"via2",#N/A,TRUE,"general";"via3",#N/A,TRUE,"general"}</definedName>
    <definedName name="gfutyj6" localSheetId="4" hidden="1">{"via1",#N/A,TRUE,"general";"via2",#N/A,TRUE,"general";"via3",#N/A,TRUE,"general"}</definedName>
    <definedName name="gfutyj6" localSheetId="5" hidden="1">{"via1",#N/A,TRUE,"general";"via2",#N/A,TRUE,"general";"via3",#N/A,TRUE,"general"}</definedName>
    <definedName name="gfutyj6" localSheetId="6" hidden="1">{"via1",#N/A,TRUE,"general";"via2",#N/A,TRUE,"general";"via3",#N/A,TRUE,"general"}</definedName>
    <definedName name="gfutyj6" hidden="1">{"via1",#N/A,TRUE,"general";"via2",#N/A,TRUE,"general";"via3",#N/A,TRUE,"general"}</definedName>
    <definedName name="gg" localSheetId="1" hidden="1">{"TAB1",#N/A,TRUE,"GENERAL";"TAB2",#N/A,TRUE,"GENERAL";"TAB3",#N/A,TRUE,"GENERAL";"TAB4",#N/A,TRUE,"GENERAL";"TAB5",#N/A,TRUE,"GENERAL"}</definedName>
    <definedName name="gg" localSheetId="2" hidden="1">{"TAB1",#N/A,TRUE,"GENERAL";"TAB2",#N/A,TRUE,"GENERAL";"TAB3",#N/A,TRUE,"GENERAL";"TAB4",#N/A,TRUE,"GENERAL";"TAB5",#N/A,TRUE,"GENERAL"}</definedName>
    <definedName name="gg" localSheetId="3" hidden="1">{"TAB1",#N/A,TRUE,"GENERAL";"TAB2",#N/A,TRUE,"GENERAL";"TAB3",#N/A,TRUE,"GENERAL";"TAB4",#N/A,TRUE,"GENERAL";"TAB5",#N/A,TRUE,"GENERAL"}</definedName>
    <definedName name="gg" localSheetId="4" hidden="1">{"TAB1",#N/A,TRUE,"GENERAL";"TAB2",#N/A,TRUE,"GENERAL";"TAB3",#N/A,TRUE,"GENERAL";"TAB4",#N/A,TRUE,"GENERAL";"TAB5",#N/A,TRUE,"GENERAL"}</definedName>
    <definedName name="gg" localSheetId="5" hidden="1">{"TAB1",#N/A,TRUE,"GENERAL";"TAB2",#N/A,TRUE,"GENERAL";"TAB3",#N/A,TRUE,"GENERAL";"TAB4",#N/A,TRUE,"GENERAL";"TAB5",#N/A,TRUE,"GENERAL"}</definedName>
    <definedName name="gg" localSheetId="6" hidden="1">{"TAB1",#N/A,TRUE,"GENERAL";"TAB2",#N/A,TRUE,"GENERAL";"TAB3",#N/A,TRUE,"GENERAL";"TAB4",#N/A,TRUE,"GENERAL";"TAB5",#N/A,TRUE,"GENERAL"}</definedName>
    <definedName name="gg" hidden="1">{"TAB1",#N/A,TRUE,"GENERAL";"TAB2",#N/A,TRUE,"GENERAL";"TAB3",#N/A,TRUE,"GENERAL";"TAB4",#N/A,TRUE,"GENERAL";"TAB5",#N/A,TRUE,"GENERAL"}</definedName>
    <definedName name="ggdr" localSheetId="1" hidden="1">{"via1",#N/A,TRUE,"general";"via2",#N/A,TRUE,"general";"via3",#N/A,TRUE,"general"}</definedName>
    <definedName name="ggdr" localSheetId="2" hidden="1">{"via1",#N/A,TRUE,"general";"via2",#N/A,TRUE,"general";"via3",#N/A,TRUE,"general"}</definedName>
    <definedName name="ggdr" localSheetId="3" hidden="1">{"via1",#N/A,TRUE,"general";"via2",#N/A,TRUE,"general";"via3",#N/A,TRUE,"general"}</definedName>
    <definedName name="ggdr" localSheetId="4" hidden="1">{"via1",#N/A,TRUE,"general";"via2",#N/A,TRUE,"general";"via3",#N/A,TRUE,"general"}</definedName>
    <definedName name="ggdr" localSheetId="5" hidden="1">{"via1",#N/A,TRUE,"general";"via2",#N/A,TRUE,"general";"via3",#N/A,TRUE,"general"}</definedName>
    <definedName name="ggdr" localSheetId="6" hidden="1">{"via1",#N/A,TRUE,"general";"via2",#N/A,TRUE,"general";"via3",#N/A,TRUE,"general"}</definedName>
    <definedName name="ggdr" hidden="1">{"via1",#N/A,TRUE,"general";"via2",#N/A,TRUE,"general";"via3",#N/A,TRUE,"general"}</definedName>
    <definedName name="ggerg" localSheetId="1" hidden="1">{"TAB1",#N/A,TRUE,"GENERAL";"TAB2",#N/A,TRUE,"GENERAL";"TAB3",#N/A,TRUE,"GENERAL";"TAB4",#N/A,TRUE,"GENERAL";"TAB5",#N/A,TRUE,"GENERAL"}</definedName>
    <definedName name="ggerg" localSheetId="2" hidden="1">{"TAB1",#N/A,TRUE,"GENERAL";"TAB2",#N/A,TRUE,"GENERAL";"TAB3",#N/A,TRUE,"GENERAL";"TAB4",#N/A,TRUE,"GENERAL";"TAB5",#N/A,TRUE,"GENERAL"}</definedName>
    <definedName name="ggerg" localSheetId="3" hidden="1">{"TAB1",#N/A,TRUE,"GENERAL";"TAB2",#N/A,TRUE,"GENERAL";"TAB3",#N/A,TRUE,"GENERAL";"TAB4",#N/A,TRUE,"GENERAL";"TAB5",#N/A,TRUE,"GENERAL"}</definedName>
    <definedName name="ggerg" localSheetId="4" hidden="1">{"TAB1",#N/A,TRUE,"GENERAL";"TAB2",#N/A,TRUE,"GENERAL";"TAB3",#N/A,TRUE,"GENERAL";"TAB4",#N/A,TRUE,"GENERAL";"TAB5",#N/A,TRUE,"GENERAL"}</definedName>
    <definedName name="ggerg" localSheetId="5" hidden="1">{"TAB1",#N/A,TRUE,"GENERAL";"TAB2",#N/A,TRUE,"GENERAL";"TAB3",#N/A,TRUE,"GENERAL";"TAB4",#N/A,TRUE,"GENERAL";"TAB5",#N/A,TRUE,"GENERAL"}</definedName>
    <definedName name="ggerg" localSheetId="6" hidden="1">{"TAB1",#N/A,TRUE,"GENERAL";"TAB2",#N/A,TRUE,"GENERAL";"TAB3",#N/A,TRUE,"GENERAL";"TAB4",#N/A,TRUE,"GENERAL";"TAB5",#N/A,TRUE,"GENERAL"}</definedName>
    <definedName name="ggerg" hidden="1">{"TAB1",#N/A,TRUE,"GENERAL";"TAB2",#N/A,TRUE,"GENERAL";"TAB3",#N/A,TRUE,"GENERAL";"TAB4",#N/A,TRUE,"GENERAL";"TAB5",#N/A,TRUE,"GENERAL"}</definedName>
    <definedName name="GGG" localSheetId="1">'1,1'!ERR</definedName>
    <definedName name="GGG" localSheetId="2">'2,1'!ERR</definedName>
    <definedName name="GGG" localSheetId="3">'2,2'!ERR</definedName>
    <definedName name="GGG" localSheetId="4">'2,3'!ERR</definedName>
    <definedName name="GGG" localSheetId="5">'2,4'!ERR</definedName>
    <definedName name="GGG" localSheetId="6">AU!ERR</definedName>
    <definedName name="GGG">[0]!ERR</definedName>
    <definedName name="gggb" localSheetId="1" hidden="1">{"TAB1",#N/A,TRUE,"GENERAL";"TAB2",#N/A,TRUE,"GENERAL";"TAB3",#N/A,TRUE,"GENERAL";"TAB4",#N/A,TRUE,"GENERAL";"TAB5",#N/A,TRUE,"GENERAL"}</definedName>
    <definedName name="gggb" localSheetId="2" hidden="1">{"TAB1",#N/A,TRUE,"GENERAL";"TAB2",#N/A,TRUE,"GENERAL";"TAB3",#N/A,TRUE,"GENERAL";"TAB4",#N/A,TRUE,"GENERAL";"TAB5",#N/A,TRUE,"GENERAL"}</definedName>
    <definedName name="gggb" localSheetId="3" hidden="1">{"TAB1",#N/A,TRUE,"GENERAL";"TAB2",#N/A,TRUE,"GENERAL";"TAB3",#N/A,TRUE,"GENERAL";"TAB4",#N/A,TRUE,"GENERAL";"TAB5",#N/A,TRUE,"GENERAL"}</definedName>
    <definedName name="gggb" localSheetId="4" hidden="1">{"TAB1",#N/A,TRUE,"GENERAL";"TAB2",#N/A,TRUE,"GENERAL";"TAB3",#N/A,TRUE,"GENERAL";"TAB4",#N/A,TRUE,"GENERAL";"TAB5",#N/A,TRUE,"GENERAL"}</definedName>
    <definedName name="gggb" localSheetId="5" hidden="1">{"TAB1",#N/A,TRUE,"GENERAL";"TAB2",#N/A,TRUE,"GENERAL";"TAB3",#N/A,TRUE,"GENERAL";"TAB4",#N/A,TRUE,"GENERAL";"TAB5",#N/A,TRUE,"GENERAL"}</definedName>
    <definedName name="gggb" localSheetId="6" hidden="1">{"TAB1",#N/A,TRUE,"GENERAL";"TAB2",#N/A,TRUE,"GENERAL";"TAB3",#N/A,TRUE,"GENERAL";"TAB4",#N/A,TRUE,"GENERAL";"TAB5",#N/A,TRUE,"GENERAL"}</definedName>
    <definedName name="gggb" hidden="1">{"TAB1",#N/A,TRUE,"GENERAL";"TAB2",#N/A,TRUE,"GENERAL";"TAB3",#N/A,TRUE,"GENERAL";"TAB4",#N/A,TRUE,"GENERAL";"TAB5",#N/A,TRUE,"GENERAL"}</definedName>
    <definedName name="gggg" localSheetId="1" hidden="1">{"via1",#N/A,TRUE,"general";"via2",#N/A,TRUE,"general";"via3",#N/A,TRUE,"general"}</definedName>
    <definedName name="gggg" localSheetId="2" hidden="1">{"via1",#N/A,TRUE,"general";"via2",#N/A,TRUE,"general";"via3",#N/A,TRUE,"general"}</definedName>
    <definedName name="gggg" localSheetId="3" hidden="1">{"via1",#N/A,TRUE,"general";"via2",#N/A,TRUE,"general";"via3",#N/A,TRUE,"general"}</definedName>
    <definedName name="gggg" localSheetId="4" hidden="1">{"via1",#N/A,TRUE,"general";"via2",#N/A,TRUE,"general";"via3",#N/A,TRUE,"general"}</definedName>
    <definedName name="gggg" localSheetId="5" hidden="1">{"via1",#N/A,TRUE,"general";"via2",#N/A,TRUE,"general";"via3",#N/A,TRUE,"general"}</definedName>
    <definedName name="gggg" localSheetId="6" hidden="1">{"via1",#N/A,TRUE,"general";"via2",#N/A,TRUE,"general";"via3",#N/A,TRUE,"general"}</definedName>
    <definedName name="gggg" hidden="1">{"via1",#N/A,TRUE,"general";"via2",#N/A,TRUE,"general";"via3",#N/A,TRUE,"general"}</definedName>
    <definedName name="ggggd" localSheetId="1" hidden="1">{"TAB1",#N/A,TRUE,"GENERAL";"TAB2",#N/A,TRUE,"GENERAL";"TAB3",#N/A,TRUE,"GENERAL";"TAB4",#N/A,TRUE,"GENERAL";"TAB5",#N/A,TRUE,"GENERAL"}</definedName>
    <definedName name="ggggd" localSheetId="2" hidden="1">{"TAB1",#N/A,TRUE,"GENERAL";"TAB2",#N/A,TRUE,"GENERAL";"TAB3",#N/A,TRUE,"GENERAL";"TAB4",#N/A,TRUE,"GENERAL";"TAB5",#N/A,TRUE,"GENERAL"}</definedName>
    <definedName name="ggggd" localSheetId="3" hidden="1">{"TAB1",#N/A,TRUE,"GENERAL";"TAB2",#N/A,TRUE,"GENERAL";"TAB3",#N/A,TRUE,"GENERAL";"TAB4",#N/A,TRUE,"GENERAL";"TAB5",#N/A,TRUE,"GENERAL"}</definedName>
    <definedName name="ggggd" localSheetId="4" hidden="1">{"TAB1",#N/A,TRUE,"GENERAL";"TAB2",#N/A,TRUE,"GENERAL";"TAB3",#N/A,TRUE,"GENERAL";"TAB4",#N/A,TRUE,"GENERAL";"TAB5",#N/A,TRUE,"GENERAL"}</definedName>
    <definedName name="ggggd" localSheetId="5" hidden="1">{"TAB1",#N/A,TRUE,"GENERAL";"TAB2",#N/A,TRUE,"GENERAL";"TAB3",#N/A,TRUE,"GENERAL";"TAB4",#N/A,TRUE,"GENERAL";"TAB5",#N/A,TRUE,"GENERAL"}</definedName>
    <definedName name="ggggd" localSheetId="6" hidden="1">{"TAB1",#N/A,TRUE,"GENERAL";"TAB2",#N/A,TRUE,"GENERAL";"TAB3",#N/A,TRUE,"GENERAL";"TAB4",#N/A,TRUE,"GENERAL";"TAB5",#N/A,TRUE,"GENERAL"}</definedName>
    <definedName name="ggggd" hidden="1">{"TAB1",#N/A,TRUE,"GENERAL";"TAB2",#N/A,TRUE,"GENERAL";"TAB3",#N/A,TRUE,"GENERAL";"TAB4",#N/A,TRUE,"GENERAL";"TAB5",#N/A,TRUE,"GENERAL"}</definedName>
    <definedName name="gggggt" localSheetId="1" hidden="1">{"via1",#N/A,TRUE,"general";"via2",#N/A,TRUE,"general";"via3",#N/A,TRUE,"general"}</definedName>
    <definedName name="gggggt" localSheetId="2" hidden="1">{"via1",#N/A,TRUE,"general";"via2",#N/A,TRUE,"general";"via3",#N/A,TRUE,"general"}</definedName>
    <definedName name="gggggt" localSheetId="3" hidden="1">{"via1",#N/A,TRUE,"general";"via2",#N/A,TRUE,"general";"via3",#N/A,TRUE,"general"}</definedName>
    <definedName name="gggggt" localSheetId="4" hidden="1">{"via1",#N/A,TRUE,"general";"via2",#N/A,TRUE,"general";"via3",#N/A,TRUE,"general"}</definedName>
    <definedName name="gggggt" localSheetId="5" hidden="1">{"via1",#N/A,TRUE,"general";"via2",#N/A,TRUE,"general";"via3",#N/A,TRUE,"general"}</definedName>
    <definedName name="gggggt" localSheetId="6" hidden="1">{"via1",#N/A,TRUE,"general";"via2",#N/A,TRUE,"general";"via3",#N/A,TRUE,"general"}</definedName>
    <definedName name="gggggt" hidden="1">{"via1",#N/A,TRUE,"general";"via2",#N/A,TRUE,"general";"via3",#N/A,TRUE,"general"}</definedName>
    <definedName name="gggghn" localSheetId="1" hidden="1">{"TAB1",#N/A,TRUE,"GENERAL";"TAB2",#N/A,TRUE,"GENERAL";"TAB3",#N/A,TRUE,"GENERAL";"TAB4",#N/A,TRUE,"GENERAL";"TAB5",#N/A,TRUE,"GENERAL"}</definedName>
    <definedName name="gggghn" localSheetId="2" hidden="1">{"TAB1",#N/A,TRUE,"GENERAL";"TAB2",#N/A,TRUE,"GENERAL";"TAB3",#N/A,TRUE,"GENERAL";"TAB4",#N/A,TRUE,"GENERAL";"TAB5",#N/A,TRUE,"GENERAL"}</definedName>
    <definedName name="gggghn" localSheetId="3" hidden="1">{"TAB1",#N/A,TRUE,"GENERAL";"TAB2",#N/A,TRUE,"GENERAL";"TAB3",#N/A,TRUE,"GENERAL";"TAB4",#N/A,TRUE,"GENERAL";"TAB5",#N/A,TRUE,"GENERAL"}</definedName>
    <definedName name="gggghn" localSheetId="4" hidden="1">{"TAB1",#N/A,TRUE,"GENERAL";"TAB2",#N/A,TRUE,"GENERAL";"TAB3",#N/A,TRUE,"GENERAL";"TAB4",#N/A,TRUE,"GENERAL";"TAB5",#N/A,TRUE,"GENERAL"}</definedName>
    <definedName name="gggghn" localSheetId="5" hidden="1">{"TAB1",#N/A,TRUE,"GENERAL";"TAB2",#N/A,TRUE,"GENERAL";"TAB3",#N/A,TRUE,"GENERAL";"TAB4",#N/A,TRUE,"GENERAL";"TAB5",#N/A,TRUE,"GENERAL"}</definedName>
    <definedName name="gggghn" localSheetId="6" hidden="1">{"TAB1",#N/A,TRUE,"GENERAL";"TAB2",#N/A,TRUE,"GENERAL";"TAB3",#N/A,TRUE,"GENERAL";"TAB4",#N/A,TRUE,"GENERAL";"TAB5",#N/A,TRUE,"GENERAL"}</definedName>
    <definedName name="gggghn" hidden="1">{"TAB1",#N/A,TRUE,"GENERAL";"TAB2",#N/A,TRUE,"GENERAL";"TAB3",#N/A,TRUE,"GENERAL";"TAB4",#N/A,TRUE,"GENERAL";"TAB5",#N/A,TRUE,"GENERAL"}</definedName>
    <definedName name="ggggt" localSheetId="1" hidden="1">{"TAB1",#N/A,TRUE,"GENERAL";"TAB2",#N/A,TRUE,"GENERAL";"TAB3",#N/A,TRUE,"GENERAL";"TAB4",#N/A,TRUE,"GENERAL";"TAB5",#N/A,TRUE,"GENERAL"}</definedName>
    <definedName name="ggggt" localSheetId="2" hidden="1">{"TAB1",#N/A,TRUE,"GENERAL";"TAB2",#N/A,TRUE,"GENERAL";"TAB3",#N/A,TRUE,"GENERAL";"TAB4",#N/A,TRUE,"GENERAL";"TAB5",#N/A,TRUE,"GENERAL"}</definedName>
    <definedName name="ggggt" localSheetId="3" hidden="1">{"TAB1",#N/A,TRUE,"GENERAL";"TAB2",#N/A,TRUE,"GENERAL";"TAB3",#N/A,TRUE,"GENERAL";"TAB4",#N/A,TRUE,"GENERAL";"TAB5",#N/A,TRUE,"GENERAL"}</definedName>
    <definedName name="ggggt" localSheetId="4" hidden="1">{"TAB1",#N/A,TRUE,"GENERAL";"TAB2",#N/A,TRUE,"GENERAL";"TAB3",#N/A,TRUE,"GENERAL";"TAB4",#N/A,TRUE,"GENERAL";"TAB5",#N/A,TRUE,"GENERAL"}</definedName>
    <definedName name="ggggt" localSheetId="5" hidden="1">{"TAB1",#N/A,TRUE,"GENERAL";"TAB2",#N/A,TRUE,"GENERAL";"TAB3",#N/A,TRUE,"GENERAL";"TAB4",#N/A,TRUE,"GENERAL";"TAB5",#N/A,TRUE,"GENERAL"}</definedName>
    <definedName name="ggggt" localSheetId="6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localSheetId="1" hidden="1">{"TAB1",#N/A,TRUE,"GENERAL";"TAB2",#N/A,TRUE,"GENERAL";"TAB3",#N/A,TRUE,"GENERAL";"TAB4",#N/A,TRUE,"GENERAL";"TAB5",#N/A,TRUE,"GENERAL"}</definedName>
    <definedName name="ggggy" localSheetId="2" hidden="1">{"TAB1",#N/A,TRUE,"GENERAL";"TAB2",#N/A,TRUE,"GENERAL";"TAB3",#N/A,TRUE,"GENERAL";"TAB4",#N/A,TRUE,"GENERAL";"TAB5",#N/A,TRUE,"GENERAL"}</definedName>
    <definedName name="ggggy" localSheetId="3" hidden="1">{"TAB1",#N/A,TRUE,"GENERAL";"TAB2",#N/A,TRUE,"GENERAL";"TAB3",#N/A,TRUE,"GENERAL";"TAB4",#N/A,TRUE,"GENERAL";"TAB5",#N/A,TRUE,"GENERAL"}</definedName>
    <definedName name="ggggy" localSheetId="4" hidden="1">{"TAB1",#N/A,TRUE,"GENERAL";"TAB2",#N/A,TRUE,"GENERAL";"TAB3",#N/A,TRUE,"GENERAL";"TAB4",#N/A,TRUE,"GENERAL";"TAB5",#N/A,TRUE,"GENERAL"}</definedName>
    <definedName name="ggggy" localSheetId="5" hidden="1">{"TAB1",#N/A,TRUE,"GENERAL";"TAB2",#N/A,TRUE,"GENERAL";"TAB3",#N/A,TRUE,"GENERAL";"TAB4",#N/A,TRUE,"GENERAL";"TAB5",#N/A,TRUE,"GENERAL"}</definedName>
    <definedName name="ggggy" localSheetId="6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localSheetId="1" hidden="1">{"via1",#N/A,TRUE,"general";"via2",#N/A,TRUE,"general";"via3",#N/A,TRUE,"general"}</definedName>
    <definedName name="gggtgd" localSheetId="2" hidden="1">{"via1",#N/A,TRUE,"general";"via2",#N/A,TRUE,"general";"via3",#N/A,TRUE,"general"}</definedName>
    <definedName name="gggtgd" localSheetId="3" hidden="1">{"via1",#N/A,TRUE,"general";"via2",#N/A,TRUE,"general";"via3",#N/A,TRUE,"general"}</definedName>
    <definedName name="gggtgd" localSheetId="4" hidden="1">{"via1",#N/A,TRUE,"general";"via2",#N/A,TRUE,"general";"via3",#N/A,TRUE,"general"}</definedName>
    <definedName name="gggtgd" localSheetId="5" hidden="1">{"via1",#N/A,TRUE,"general";"via2",#N/A,TRUE,"general";"via3",#N/A,TRUE,"general"}</definedName>
    <definedName name="gggtgd" localSheetId="6" hidden="1">{"via1",#N/A,TRUE,"general";"via2",#N/A,TRUE,"general";"via3",#N/A,TRUE,"general"}</definedName>
    <definedName name="gggtgd" hidden="1">{"via1",#N/A,TRUE,"general";"via2",#N/A,TRUE,"general";"via3",#N/A,TRUE,"general"}</definedName>
    <definedName name="ggtgt" localSheetId="1" hidden="1">{"via1",#N/A,TRUE,"general";"via2",#N/A,TRUE,"general";"via3",#N/A,TRUE,"general"}</definedName>
    <definedName name="ggtgt" localSheetId="2" hidden="1">{"via1",#N/A,TRUE,"general";"via2",#N/A,TRUE,"general";"via3",#N/A,TRUE,"general"}</definedName>
    <definedName name="ggtgt" localSheetId="3" hidden="1">{"via1",#N/A,TRUE,"general";"via2",#N/A,TRUE,"general";"via3",#N/A,TRUE,"general"}</definedName>
    <definedName name="ggtgt" localSheetId="4" hidden="1">{"via1",#N/A,TRUE,"general";"via2",#N/A,TRUE,"general";"via3",#N/A,TRUE,"general"}</definedName>
    <definedName name="ggtgt" localSheetId="5" hidden="1">{"via1",#N/A,TRUE,"general";"via2",#N/A,TRUE,"general";"via3",#N/A,TRUE,"general"}</definedName>
    <definedName name="ggtgt" localSheetId="6" hidden="1">{"via1",#N/A,TRUE,"general";"via2",#N/A,TRUE,"general";"via3",#N/A,TRUE,"general"}</definedName>
    <definedName name="ggtgt" hidden="1">{"via1",#N/A,TRUE,"general";"via2",#N/A,TRUE,"general";"via3",#N/A,TRUE,"general"}</definedName>
    <definedName name="gh">#REF!</definedName>
    <definedName name="ghdghuy" localSheetId="1" hidden="1">{"via1",#N/A,TRUE,"general";"via2",#N/A,TRUE,"general";"via3",#N/A,TRUE,"general"}</definedName>
    <definedName name="ghdghuy" localSheetId="2" hidden="1">{"via1",#N/A,TRUE,"general";"via2",#N/A,TRUE,"general";"via3",#N/A,TRUE,"general"}</definedName>
    <definedName name="ghdghuy" localSheetId="3" hidden="1">{"via1",#N/A,TRUE,"general";"via2",#N/A,TRUE,"general";"via3",#N/A,TRUE,"general"}</definedName>
    <definedName name="ghdghuy" localSheetId="4" hidden="1">{"via1",#N/A,TRUE,"general";"via2",#N/A,TRUE,"general";"via3",#N/A,TRUE,"general"}</definedName>
    <definedName name="ghdghuy" localSheetId="5" hidden="1">{"via1",#N/A,TRUE,"general";"via2",#N/A,TRUE,"general";"via3",#N/A,TRUE,"general"}</definedName>
    <definedName name="ghdghuy" localSheetId="6" hidden="1">{"via1",#N/A,TRUE,"general";"via2",#N/A,TRUE,"general";"via3",#N/A,TRUE,"general"}</definedName>
    <definedName name="ghdghuy" hidden="1">{"via1",#N/A,TRUE,"general";"via2",#N/A,TRUE,"general";"via3",#N/A,TRUE,"general"}</definedName>
    <definedName name="GHDP" localSheetId="1" hidden="1">{"via1",#N/A,TRUE,"general";"via2",#N/A,TRUE,"general";"via3",#N/A,TRUE,"general"}</definedName>
    <definedName name="GHDP" localSheetId="2" hidden="1">{"via1",#N/A,TRUE,"general";"via2",#N/A,TRUE,"general";"via3",#N/A,TRUE,"general"}</definedName>
    <definedName name="GHDP" localSheetId="3" hidden="1">{"via1",#N/A,TRUE,"general";"via2",#N/A,TRUE,"general";"via3",#N/A,TRUE,"general"}</definedName>
    <definedName name="GHDP" localSheetId="4" hidden="1">{"via1",#N/A,TRUE,"general";"via2",#N/A,TRUE,"general";"via3",#N/A,TRUE,"general"}</definedName>
    <definedName name="GHDP" localSheetId="5" hidden="1">{"via1",#N/A,TRUE,"general";"via2",#N/A,TRUE,"general";"via3",#N/A,TRUE,"general"}</definedName>
    <definedName name="GHDP" localSheetId="6" hidden="1">{"via1",#N/A,TRUE,"general";"via2",#N/A,TRUE,"general";"via3",#N/A,TRUE,"general"}</definedName>
    <definedName name="GHDP" hidden="1">{"via1",#N/A,TRUE,"general";"via2",#N/A,TRUE,"general";"via3",#N/A,TRUE,"general"}</definedName>
    <definedName name="ghfg" localSheetId="1" hidden="1">{"via1",#N/A,TRUE,"general";"via2",#N/A,TRUE,"general";"via3",#N/A,TRUE,"general"}</definedName>
    <definedName name="ghfg" localSheetId="2" hidden="1">{"via1",#N/A,TRUE,"general";"via2",#N/A,TRUE,"general";"via3",#N/A,TRUE,"general"}</definedName>
    <definedName name="ghfg" localSheetId="3" hidden="1">{"via1",#N/A,TRUE,"general";"via2",#N/A,TRUE,"general";"via3",#N/A,TRUE,"general"}</definedName>
    <definedName name="ghfg" localSheetId="4" hidden="1">{"via1",#N/A,TRUE,"general";"via2",#N/A,TRUE,"general";"via3",#N/A,TRUE,"general"}</definedName>
    <definedName name="ghfg" localSheetId="5" hidden="1">{"via1",#N/A,TRUE,"general";"via2",#N/A,TRUE,"general";"via3",#N/A,TRUE,"general"}</definedName>
    <definedName name="ghfg" localSheetId="6" hidden="1">{"via1",#N/A,TRUE,"general";"via2",#N/A,TRUE,"general";"via3",#N/A,TRUE,"general"}</definedName>
    <definedName name="ghfg" hidden="1">{"via1",#N/A,TRUE,"general";"via2",#N/A,TRUE,"general";"via3",#N/A,TRUE,"general"}</definedName>
    <definedName name="ghjghj" localSheetId="1" hidden="1">{"TAB1",#N/A,TRUE,"GENERAL";"TAB2",#N/A,TRUE,"GENERAL";"TAB3",#N/A,TRUE,"GENERAL";"TAB4",#N/A,TRUE,"GENERAL";"TAB5",#N/A,TRUE,"GENERAL"}</definedName>
    <definedName name="ghjghj" localSheetId="2" hidden="1">{"TAB1",#N/A,TRUE,"GENERAL";"TAB2",#N/A,TRUE,"GENERAL";"TAB3",#N/A,TRUE,"GENERAL";"TAB4",#N/A,TRUE,"GENERAL";"TAB5",#N/A,TRUE,"GENERAL"}</definedName>
    <definedName name="ghjghj" localSheetId="3" hidden="1">{"TAB1",#N/A,TRUE,"GENERAL";"TAB2",#N/A,TRUE,"GENERAL";"TAB3",#N/A,TRUE,"GENERAL";"TAB4",#N/A,TRUE,"GENERAL";"TAB5",#N/A,TRUE,"GENERAL"}</definedName>
    <definedName name="ghjghj" localSheetId="4" hidden="1">{"TAB1",#N/A,TRUE,"GENERAL";"TAB2",#N/A,TRUE,"GENERAL";"TAB3",#N/A,TRUE,"GENERAL";"TAB4",#N/A,TRUE,"GENERAL";"TAB5",#N/A,TRUE,"GENERAL"}</definedName>
    <definedName name="ghjghj" localSheetId="5" hidden="1">{"TAB1",#N/A,TRUE,"GENERAL";"TAB2",#N/A,TRUE,"GENERAL";"TAB3",#N/A,TRUE,"GENERAL";"TAB4",#N/A,TRUE,"GENERAL";"TAB5",#N/A,TRUE,"GENERAL"}</definedName>
    <definedName name="ghjghj" localSheetId="6" hidden="1">{"TAB1",#N/A,TRUE,"GENERAL";"TAB2",#N/A,TRUE,"GENERAL";"TAB3",#N/A,TRUE,"GENERAL";"TAB4",#N/A,TRUE,"GENERAL";"TAB5",#N/A,TRUE,"GENERAL"}</definedName>
    <definedName name="ghjghj" hidden="1">{"TAB1",#N/A,TRUE,"GENERAL";"TAB2",#N/A,TRUE,"GENERAL";"TAB3",#N/A,TRUE,"GENERAL";"TAB4",#N/A,TRUE,"GENERAL";"TAB5",#N/A,TRUE,"GENERAL"}</definedName>
    <definedName name="GHKJHK" localSheetId="1" hidden="1">{"TAB1",#N/A,TRUE,"GENERAL";"TAB2",#N/A,TRUE,"GENERAL";"TAB3",#N/A,TRUE,"GENERAL";"TAB4",#N/A,TRUE,"GENERAL";"TAB5",#N/A,TRUE,"GENERAL"}</definedName>
    <definedName name="GHKJHK" localSheetId="2" hidden="1">{"TAB1",#N/A,TRUE,"GENERAL";"TAB2",#N/A,TRUE,"GENERAL";"TAB3",#N/A,TRUE,"GENERAL";"TAB4",#N/A,TRUE,"GENERAL";"TAB5",#N/A,TRUE,"GENERAL"}</definedName>
    <definedName name="GHKJHK" localSheetId="3" hidden="1">{"TAB1",#N/A,TRUE,"GENERAL";"TAB2",#N/A,TRUE,"GENERAL";"TAB3",#N/A,TRUE,"GENERAL";"TAB4",#N/A,TRUE,"GENERAL";"TAB5",#N/A,TRUE,"GENERAL"}</definedName>
    <definedName name="GHKJHK" localSheetId="4" hidden="1">{"TAB1",#N/A,TRUE,"GENERAL";"TAB2",#N/A,TRUE,"GENERAL";"TAB3",#N/A,TRUE,"GENERAL";"TAB4",#N/A,TRUE,"GENERAL";"TAB5",#N/A,TRUE,"GENERAL"}</definedName>
    <definedName name="GHKJHK" localSheetId="5" hidden="1">{"TAB1",#N/A,TRUE,"GENERAL";"TAB2",#N/A,TRUE,"GENERAL";"TAB3",#N/A,TRUE,"GENERAL";"TAB4",#N/A,TRUE,"GENERAL";"TAB5",#N/A,TRUE,"GENERAL"}</definedName>
    <definedName name="GHKJHK" localSheetId="6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u">#REF!</definedName>
    <definedName name="gj">#REF!</definedName>
    <definedName name="GJHVCB" localSheetId="1" hidden="1">{"TAB1",#N/A,TRUE,"GENERAL";"TAB2",#N/A,TRUE,"GENERAL";"TAB3",#N/A,TRUE,"GENERAL";"TAB4",#N/A,TRUE,"GENERAL";"TAB5",#N/A,TRUE,"GENERAL"}</definedName>
    <definedName name="GJHVCB" localSheetId="2" hidden="1">{"TAB1",#N/A,TRUE,"GENERAL";"TAB2",#N/A,TRUE,"GENERAL";"TAB3",#N/A,TRUE,"GENERAL";"TAB4",#N/A,TRUE,"GENERAL";"TAB5",#N/A,TRUE,"GENERAL"}</definedName>
    <definedName name="GJHVCB" localSheetId="3" hidden="1">{"TAB1",#N/A,TRUE,"GENERAL";"TAB2",#N/A,TRUE,"GENERAL";"TAB3",#N/A,TRUE,"GENERAL";"TAB4",#N/A,TRUE,"GENERAL";"TAB5",#N/A,TRUE,"GENERAL"}</definedName>
    <definedName name="GJHVCB" localSheetId="4" hidden="1">{"TAB1",#N/A,TRUE,"GENERAL";"TAB2",#N/A,TRUE,"GENERAL";"TAB3",#N/A,TRUE,"GENERAL";"TAB4",#N/A,TRUE,"GENERAL";"TAB5",#N/A,TRUE,"GENERAL"}</definedName>
    <definedName name="GJHVCB" localSheetId="5" hidden="1">{"TAB1",#N/A,TRUE,"GENERAL";"TAB2",#N/A,TRUE,"GENERAL";"TAB3",#N/A,TRUE,"GENERAL";"TAB4",#N/A,TRUE,"GENERAL";"TAB5",#N/A,TRUE,"GENERAL"}</definedName>
    <definedName name="GJHVCB" localSheetId="6" hidden="1">{"TAB1",#N/A,TRUE,"GENERAL";"TAB2",#N/A,TRUE,"GENERAL";"TAB3",#N/A,TRUE,"GENERAL";"TAB4",#N/A,TRUE,"GENERAL";"TAB5",#N/A,TRUE,"GENERAL"}</definedName>
    <definedName name="GJHVCB" hidden="1">{"TAB1",#N/A,TRUE,"GENERAL";"TAB2",#N/A,TRUE,"GENERAL";"TAB3",#N/A,TRUE,"GENERAL";"TAB4",#N/A,TRUE,"GENERAL";"TAB5",#N/A,TRUE,"GENERAL"}</definedName>
    <definedName name="gk" localSheetId="1" hidden="1">{"via1",#N/A,TRUE,"general";"via2",#N/A,TRUE,"general";"via3",#N/A,TRUE,"general"}</definedName>
    <definedName name="gk" localSheetId="2" hidden="1">{"via1",#N/A,TRUE,"general";"via2",#N/A,TRUE,"general";"via3",#N/A,TRUE,"general"}</definedName>
    <definedName name="gk" localSheetId="3" hidden="1">{"via1",#N/A,TRUE,"general";"via2",#N/A,TRUE,"general";"via3",#N/A,TRUE,"general"}</definedName>
    <definedName name="gk" localSheetId="4" hidden="1">{"via1",#N/A,TRUE,"general";"via2",#N/A,TRUE,"general";"via3",#N/A,TRUE,"general"}</definedName>
    <definedName name="gk" localSheetId="5" hidden="1">{"via1",#N/A,TRUE,"general";"via2",#N/A,TRUE,"general";"via3",#N/A,TRUE,"general"}</definedName>
    <definedName name="gk" localSheetId="6" hidden="1">{"via1",#N/A,TRUE,"general";"via2",#N/A,TRUE,"general";"via3",#N/A,TRUE,"general"}</definedName>
    <definedName name="gk" hidden="1">{"via1",#N/A,TRUE,"general";"via2",#N/A,TRUE,"general";"via3",#N/A,TRUE,"general"}</definedName>
    <definedName name="GKJDGDIJZ">"Imagen 3"</definedName>
    <definedName name="gl">#REF!</definedName>
    <definedName name="gmt">#REF!</definedName>
    <definedName name="gn">#REF!</definedName>
    <definedName name="gnm">#REF!</definedName>
    <definedName name="gñ">#REF!</definedName>
    <definedName name="gp">#REF!</definedName>
    <definedName name="GRAF1ANO" localSheetId="1" hidden="1">{"via1",#N/A,TRUE,"general";"via2",#N/A,TRUE,"general";"via3",#N/A,TRUE,"general"}</definedName>
    <definedName name="GRAF1ANO" localSheetId="2" hidden="1">{"via1",#N/A,TRUE,"general";"via2",#N/A,TRUE,"general";"via3",#N/A,TRUE,"general"}</definedName>
    <definedName name="GRAF1ANO" localSheetId="3" hidden="1">{"via1",#N/A,TRUE,"general";"via2",#N/A,TRUE,"general";"via3",#N/A,TRUE,"general"}</definedName>
    <definedName name="GRAF1ANO" localSheetId="4" hidden="1">{"via1",#N/A,TRUE,"general";"via2",#N/A,TRUE,"general";"via3",#N/A,TRUE,"general"}</definedName>
    <definedName name="GRAF1ANO" localSheetId="5" hidden="1">{"via1",#N/A,TRUE,"general";"via2",#N/A,TRUE,"general";"via3",#N/A,TRUE,"general"}</definedName>
    <definedName name="GRAF1ANO" localSheetId="6" hidden="1">{"via1",#N/A,TRUE,"general";"via2",#N/A,TRUE,"general";"via3",#N/A,TRUE,"general"}</definedName>
    <definedName name="GRAF1ANO" hidden="1">{"via1",#N/A,TRUE,"general";"via2",#N/A,TRUE,"general";"via3",#N/A,TRUE,"general"}</definedName>
    <definedName name="GRAF1AÑO" localSheetId="1" hidden="1">{"TAB1",#N/A,TRUE,"GENERAL";"TAB2",#N/A,TRUE,"GENERAL";"TAB3",#N/A,TRUE,"GENERAL";"TAB4",#N/A,TRUE,"GENERAL";"TAB5",#N/A,TRUE,"GENERAL"}</definedName>
    <definedName name="GRAF1AÑO" localSheetId="2" hidden="1">{"TAB1",#N/A,TRUE,"GENERAL";"TAB2",#N/A,TRUE,"GENERAL";"TAB3",#N/A,TRUE,"GENERAL";"TAB4",#N/A,TRUE,"GENERAL";"TAB5",#N/A,TRUE,"GENERAL"}</definedName>
    <definedName name="GRAF1AÑO" localSheetId="3" hidden="1">{"TAB1",#N/A,TRUE,"GENERAL";"TAB2",#N/A,TRUE,"GENERAL";"TAB3",#N/A,TRUE,"GENERAL";"TAB4",#N/A,TRUE,"GENERAL";"TAB5",#N/A,TRUE,"GENERAL"}</definedName>
    <definedName name="GRAF1AÑO" localSheetId="4" hidden="1">{"TAB1",#N/A,TRUE,"GENERAL";"TAB2",#N/A,TRUE,"GENERAL";"TAB3",#N/A,TRUE,"GENERAL";"TAB4",#N/A,TRUE,"GENERAL";"TAB5",#N/A,TRUE,"GENERAL"}</definedName>
    <definedName name="GRAF1AÑO" localSheetId="5" hidden="1">{"TAB1",#N/A,TRUE,"GENERAL";"TAB2",#N/A,TRUE,"GENERAL";"TAB3",#N/A,TRUE,"GENERAL";"TAB4",#N/A,TRUE,"GENERAL";"TAB5",#N/A,TRUE,"GENERAL"}</definedName>
    <definedName name="GRAF1AÑO" localSheetId="6" hidden="1">{"TAB1",#N/A,TRUE,"GENERAL";"TAB2",#N/A,TRUE,"GENERAL";"TAB3",#N/A,TRUE,"GENERAL";"TAB4",#N/A,TRUE,"GENERAL";"TAB5",#N/A,TRUE,"GENERAL"}</definedName>
    <definedName name="GRAF1AÑO" hidden="1">{"TAB1",#N/A,TRUE,"GENERAL";"TAB2",#N/A,TRUE,"GENERAL";"TAB3",#N/A,TRUE,"GENERAL";"TAB4",#N/A,TRUE,"GENERAL";"TAB5",#N/A,TRUE,"GENERAL"}</definedName>
    <definedName name="GRAF2">#REF!</definedName>
    <definedName name="GRAF3">#REF!</definedName>
    <definedName name="GRAMA">[12]BASE!$D$372</definedName>
    <definedName name="Grama_verde">'[20]LISTADO DE MATERIALES Y EQUIPOS'!$B$128</definedName>
    <definedName name="Graniplast">#REF!</definedName>
    <definedName name="Granito_N_2">#REF!</definedName>
    <definedName name="GRAP">[12]BASE!$D$342</definedName>
    <definedName name="GRASA">#REF!</definedName>
    <definedName name="GRAV2">[7]BASE!$D$65</definedName>
    <definedName name="GRAV3">[7]BASE!$D$66</definedName>
    <definedName name="GRAV4">[62]BASE!$D$63</definedName>
    <definedName name="GRAVILLA">#REF!</definedName>
    <definedName name="gregds" localSheetId="1" hidden="1">{"TAB1",#N/A,TRUE,"GENERAL";"TAB2",#N/A,TRUE,"GENERAL";"TAB3",#N/A,TRUE,"GENERAL";"TAB4",#N/A,TRUE,"GENERAL";"TAB5",#N/A,TRUE,"GENERAL"}</definedName>
    <definedName name="gregds" localSheetId="2" hidden="1">{"TAB1",#N/A,TRUE,"GENERAL";"TAB2",#N/A,TRUE,"GENERAL";"TAB3",#N/A,TRUE,"GENERAL";"TAB4",#N/A,TRUE,"GENERAL";"TAB5",#N/A,TRUE,"GENERAL"}</definedName>
    <definedName name="gregds" localSheetId="3" hidden="1">{"TAB1",#N/A,TRUE,"GENERAL";"TAB2",#N/A,TRUE,"GENERAL";"TAB3",#N/A,TRUE,"GENERAL";"TAB4",#N/A,TRUE,"GENERAL";"TAB5",#N/A,TRUE,"GENERAL"}</definedName>
    <definedName name="gregds" localSheetId="4" hidden="1">{"TAB1",#N/A,TRUE,"GENERAL";"TAB2",#N/A,TRUE,"GENERAL";"TAB3",#N/A,TRUE,"GENERAL";"TAB4",#N/A,TRUE,"GENERAL";"TAB5",#N/A,TRUE,"GENERAL"}</definedName>
    <definedName name="gregds" localSheetId="5" hidden="1">{"TAB1",#N/A,TRUE,"GENERAL";"TAB2",#N/A,TRUE,"GENERAL";"TAB3",#N/A,TRUE,"GENERAL";"TAB4",#N/A,TRUE,"GENERAL";"TAB5",#N/A,TRUE,"GENERAL"}</definedName>
    <definedName name="gregds" localSheetId="6" hidden="1">{"TAB1",#N/A,TRUE,"GENERAL";"TAB2",#N/A,TRUE,"GENERAL";"TAB3",#N/A,TRUE,"GENERAL";"TAB4",#N/A,TRUE,"GENERAL";"TAB5",#N/A,TRUE,"GENERAL"}</definedName>
    <definedName name="gregds" hidden="1">{"TAB1",#N/A,TRUE,"GENERAL";"TAB2",#N/A,TRUE,"GENERAL";"TAB3",#N/A,TRUE,"GENERAL";"TAB4",#N/A,TRUE,"GENERAL";"TAB5",#N/A,TRUE,"GENERAL"}</definedName>
    <definedName name="grehrtyh" localSheetId="1" hidden="1">{"TAB1",#N/A,TRUE,"GENERAL";"TAB2",#N/A,TRUE,"GENERAL";"TAB3",#N/A,TRUE,"GENERAL";"TAB4",#N/A,TRUE,"GENERAL";"TAB5",#N/A,TRUE,"GENERAL"}</definedName>
    <definedName name="grehrtyh" localSheetId="2" hidden="1">{"TAB1",#N/A,TRUE,"GENERAL";"TAB2",#N/A,TRUE,"GENERAL";"TAB3",#N/A,TRUE,"GENERAL";"TAB4",#N/A,TRUE,"GENERAL";"TAB5",#N/A,TRUE,"GENERAL"}</definedName>
    <definedName name="grehrtyh" localSheetId="3" hidden="1">{"TAB1",#N/A,TRUE,"GENERAL";"TAB2",#N/A,TRUE,"GENERAL";"TAB3",#N/A,TRUE,"GENERAL";"TAB4",#N/A,TRUE,"GENERAL";"TAB5",#N/A,TRUE,"GENERAL"}</definedName>
    <definedName name="grehrtyh" localSheetId="4" hidden="1">{"TAB1",#N/A,TRUE,"GENERAL";"TAB2",#N/A,TRUE,"GENERAL";"TAB3",#N/A,TRUE,"GENERAL";"TAB4",#N/A,TRUE,"GENERAL";"TAB5",#N/A,TRUE,"GENERAL"}</definedName>
    <definedName name="grehrtyh" localSheetId="5" hidden="1">{"TAB1",#N/A,TRUE,"GENERAL";"TAB2",#N/A,TRUE,"GENERAL";"TAB3",#N/A,TRUE,"GENERAL";"TAB4",#N/A,TRUE,"GENERAL";"TAB5",#N/A,TRUE,"GENERAL"}</definedName>
    <definedName name="grehrtyh" localSheetId="6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localSheetId="1" hidden="1">{"via1",#N/A,TRUE,"general";"via2",#N/A,TRUE,"general";"via3",#N/A,TRUE,"general"}</definedName>
    <definedName name="grggwero" localSheetId="2" hidden="1">{"via1",#N/A,TRUE,"general";"via2",#N/A,TRUE,"general";"via3",#N/A,TRUE,"general"}</definedName>
    <definedName name="grggwero" localSheetId="3" hidden="1">{"via1",#N/A,TRUE,"general";"via2",#N/A,TRUE,"general";"via3",#N/A,TRUE,"general"}</definedName>
    <definedName name="grggwero" localSheetId="4" hidden="1">{"via1",#N/A,TRUE,"general";"via2",#N/A,TRUE,"general";"via3",#N/A,TRUE,"general"}</definedName>
    <definedName name="grggwero" localSheetId="5" hidden="1">{"via1",#N/A,TRUE,"general";"via2",#N/A,TRUE,"general";"via3",#N/A,TRUE,"general"}</definedName>
    <definedName name="grggwero" localSheetId="6" hidden="1">{"via1",#N/A,TRUE,"general";"via2",#N/A,TRUE,"general";"via3",#N/A,TRUE,"general"}</definedName>
    <definedName name="grggwero" hidden="1">{"via1",#N/A,TRUE,"general";"via2",#N/A,TRUE,"general";"via3",#N/A,TRUE,"general"}</definedName>
    <definedName name="Grifería_Ducha">#REF!</definedName>
    <definedName name="grl">#REF!</definedName>
    <definedName name="grtyerh" localSheetId="1" hidden="1">{"TAB1",#N/A,TRUE,"GENERAL";"TAB2",#N/A,TRUE,"GENERAL";"TAB3",#N/A,TRUE,"GENERAL";"TAB4",#N/A,TRUE,"GENERAL";"TAB5",#N/A,TRUE,"GENERAL"}</definedName>
    <definedName name="grtyerh" localSheetId="2" hidden="1">{"TAB1",#N/A,TRUE,"GENERAL";"TAB2",#N/A,TRUE,"GENERAL";"TAB3",#N/A,TRUE,"GENERAL";"TAB4",#N/A,TRUE,"GENERAL";"TAB5",#N/A,TRUE,"GENERAL"}</definedName>
    <definedName name="grtyerh" localSheetId="3" hidden="1">{"TAB1",#N/A,TRUE,"GENERAL";"TAB2",#N/A,TRUE,"GENERAL";"TAB3",#N/A,TRUE,"GENERAL";"TAB4",#N/A,TRUE,"GENERAL";"TAB5",#N/A,TRUE,"GENERAL"}</definedName>
    <definedName name="grtyerh" localSheetId="4" hidden="1">{"TAB1",#N/A,TRUE,"GENERAL";"TAB2",#N/A,TRUE,"GENERAL";"TAB3",#N/A,TRUE,"GENERAL";"TAB4",#N/A,TRUE,"GENERAL";"TAB5",#N/A,TRUE,"GENERAL"}</definedName>
    <definedName name="grtyerh" localSheetId="5" hidden="1">{"TAB1",#N/A,TRUE,"GENERAL";"TAB2",#N/A,TRUE,"GENERAL";"TAB3",#N/A,TRUE,"GENERAL";"TAB4",#N/A,TRUE,"GENERAL";"TAB5",#N/A,TRUE,"GENERAL"}</definedName>
    <definedName name="grtyerh" localSheetId="6" hidden="1">{"TAB1",#N/A,TRUE,"GENERAL";"TAB2",#N/A,TRUE,"GENERAL";"TAB3",#N/A,TRUE,"GENERAL";"TAB4",#N/A,TRUE,"GENERAL";"TAB5",#N/A,TRUE,"GENERAL"}</definedName>
    <definedName name="grtyerh" hidden="1">{"TAB1",#N/A,TRUE,"GENERAL";"TAB2",#N/A,TRUE,"GENERAL";"TAB3",#N/A,TRUE,"GENERAL";"TAB4",#N/A,TRUE,"GENERAL";"TAB5",#N/A,TRUE,"GENERAL"}</definedName>
    <definedName name="GRUPO1">#REF!</definedName>
    <definedName name="GRUPO123">#REF!</definedName>
    <definedName name="GRUPO13">#REF!</definedName>
    <definedName name="GRUPO2">#REF!</definedName>
    <definedName name="GSDG" localSheetId="1" hidden="1">{"TAB1",#N/A,TRUE,"GENERAL";"TAB2",#N/A,TRUE,"GENERAL";"TAB3",#N/A,TRUE,"GENERAL";"TAB4",#N/A,TRUE,"GENERAL";"TAB5",#N/A,TRUE,"GENERAL"}</definedName>
    <definedName name="GSDG" localSheetId="2" hidden="1">{"TAB1",#N/A,TRUE,"GENERAL";"TAB2",#N/A,TRUE,"GENERAL";"TAB3",#N/A,TRUE,"GENERAL";"TAB4",#N/A,TRUE,"GENERAL";"TAB5",#N/A,TRUE,"GENERAL"}</definedName>
    <definedName name="GSDG" localSheetId="3" hidden="1">{"TAB1",#N/A,TRUE,"GENERAL";"TAB2",#N/A,TRUE,"GENERAL";"TAB3",#N/A,TRUE,"GENERAL";"TAB4",#N/A,TRUE,"GENERAL";"TAB5",#N/A,TRUE,"GENERAL"}</definedName>
    <definedName name="GSDG" localSheetId="4" hidden="1">{"TAB1",#N/A,TRUE,"GENERAL";"TAB2",#N/A,TRUE,"GENERAL";"TAB3",#N/A,TRUE,"GENERAL";"TAB4",#N/A,TRUE,"GENERAL";"TAB5",#N/A,TRUE,"GENERAL"}</definedName>
    <definedName name="GSDG" localSheetId="5" hidden="1">{"TAB1",#N/A,TRUE,"GENERAL";"TAB2",#N/A,TRUE,"GENERAL";"TAB3",#N/A,TRUE,"GENERAL";"TAB4",#N/A,TRUE,"GENERAL";"TAB5",#N/A,TRUE,"GENERAL"}</definedName>
    <definedName name="GSDG" localSheetId="6" hidden="1">{"TAB1",#N/A,TRUE,"GENERAL";"TAB2",#N/A,TRUE,"GENERAL";"TAB3",#N/A,TRUE,"GENERAL";"TAB4",#N/A,TRUE,"GENERAL";"TAB5",#N/A,TRUE,"GENERAL"}</definedName>
    <definedName name="GSDG" hidden="1">{"TAB1",#N/A,TRUE,"GENERAL";"TAB2",#N/A,TRUE,"GENERAL";"TAB3",#N/A,TRUE,"GENERAL";"TAB4",#N/A,TRUE,"GENERAL";"TAB5",#N/A,TRUE,"GENERAL"}</definedName>
    <definedName name="gsfsf" localSheetId="1" hidden="1">{"via1",#N/A,TRUE,"general";"via2",#N/A,TRUE,"general";"via3",#N/A,TRUE,"general"}</definedName>
    <definedName name="gsfsf" localSheetId="2" hidden="1">{"via1",#N/A,TRUE,"general";"via2",#N/A,TRUE,"general";"via3",#N/A,TRUE,"general"}</definedName>
    <definedName name="gsfsf" localSheetId="3" hidden="1">{"via1",#N/A,TRUE,"general";"via2",#N/A,TRUE,"general";"via3",#N/A,TRUE,"general"}</definedName>
    <definedName name="gsfsf" localSheetId="4" hidden="1">{"via1",#N/A,TRUE,"general";"via2",#N/A,TRUE,"general";"via3",#N/A,TRUE,"general"}</definedName>
    <definedName name="gsfsf" localSheetId="5" hidden="1">{"via1",#N/A,TRUE,"general";"via2",#N/A,TRUE,"general";"via3",#N/A,TRUE,"general"}</definedName>
    <definedName name="gsfsf" localSheetId="6" hidden="1">{"via1",#N/A,TRUE,"general";"via2",#N/A,TRUE,"general";"via3",#N/A,TRUE,"general"}</definedName>
    <definedName name="gsfsf" hidden="1">{"via1",#N/A,TRUE,"general";"via2",#N/A,TRUE,"general";"via3",#N/A,TRUE,"general"}</definedName>
    <definedName name="GT">[63]BASE!$C$4:$H$255</definedName>
    <definedName name="gte">#REF!</definedName>
    <definedName name="gtgt" localSheetId="1" hidden="1">{"via1",#N/A,TRUE,"general";"via2",#N/A,TRUE,"general";"via3",#N/A,TRUE,"general"}</definedName>
    <definedName name="gtgt" localSheetId="2" hidden="1">{"via1",#N/A,TRUE,"general";"via2",#N/A,TRUE,"general";"via3",#N/A,TRUE,"general"}</definedName>
    <definedName name="gtgt" localSheetId="3" hidden="1">{"via1",#N/A,TRUE,"general";"via2",#N/A,TRUE,"general";"via3",#N/A,TRUE,"general"}</definedName>
    <definedName name="gtgt" localSheetId="4" hidden="1">{"via1",#N/A,TRUE,"general";"via2",#N/A,TRUE,"general";"via3",#N/A,TRUE,"general"}</definedName>
    <definedName name="gtgt" localSheetId="5" hidden="1">{"via1",#N/A,TRUE,"general";"via2",#N/A,TRUE,"general";"via3",#N/A,TRUE,"general"}</definedName>
    <definedName name="gtgt" localSheetId="6" hidden="1">{"via1",#N/A,TRUE,"general";"via2",#N/A,TRUE,"general";"via3",#N/A,TRUE,"general"}</definedName>
    <definedName name="gtgt" hidden="1">{"via1",#N/A,TRUE,"general";"via2",#N/A,TRUE,"general";"via3",#N/A,TRUE,"general"}</definedName>
    <definedName name="gtgtg" localSheetId="1" hidden="1">{"via1",#N/A,TRUE,"general";"via2",#N/A,TRUE,"general";"via3",#N/A,TRUE,"general"}</definedName>
    <definedName name="gtgtg" localSheetId="2" hidden="1">{"via1",#N/A,TRUE,"general";"via2",#N/A,TRUE,"general";"via3",#N/A,TRUE,"general"}</definedName>
    <definedName name="gtgtg" localSheetId="3" hidden="1">{"via1",#N/A,TRUE,"general";"via2",#N/A,TRUE,"general";"via3",#N/A,TRUE,"general"}</definedName>
    <definedName name="gtgtg" localSheetId="4" hidden="1">{"via1",#N/A,TRUE,"general";"via2",#N/A,TRUE,"general";"via3",#N/A,TRUE,"general"}</definedName>
    <definedName name="gtgtg" localSheetId="5" hidden="1">{"via1",#N/A,TRUE,"general";"via2",#N/A,TRUE,"general";"via3",#N/A,TRUE,"general"}</definedName>
    <definedName name="gtgtg" localSheetId="6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localSheetId="1" hidden="1">{"via1",#N/A,TRUE,"general";"via2",#N/A,TRUE,"general";"via3",#N/A,TRUE,"general"}</definedName>
    <definedName name="gtgtgff" localSheetId="2" hidden="1">{"via1",#N/A,TRUE,"general";"via2",#N/A,TRUE,"general";"via3",#N/A,TRUE,"general"}</definedName>
    <definedName name="gtgtgff" localSheetId="3" hidden="1">{"via1",#N/A,TRUE,"general";"via2",#N/A,TRUE,"general";"via3",#N/A,TRUE,"general"}</definedName>
    <definedName name="gtgtgff" localSheetId="4" hidden="1">{"via1",#N/A,TRUE,"general";"via2",#N/A,TRUE,"general";"via3",#N/A,TRUE,"general"}</definedName>
    <definedName name="gtgtgff" localSheetId="5" hidden="1">{"via1",#N/A,TRUE,"general";"via2",#N/A,TRUE,"general";"via3",#N/A,TRUE,"general"}</definedName>
    <definedName name="gtgtgff" localSheetId="6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localSheetId="1" hidden="1">{"TAB1",#N/A,TRUE,"GENERAL";"TAB2",#N/A,TRUE,"GENERAL";"TAB3",#N/A,TRUE,"GENERAL";"TAB4",#N/A,TRUE,"GENERAL";"TAB5",#N/A,TRUE,"GENERAL"}</definedName>
    <definedName name="gtgtgyh" localSheetId="2" hidden="1">{"TAB1",#N/A,TRUE,"GENERAL";"TAB2",#N/A,TRUE,"GENERAL";"TAB3",#N/A,TRUE,"GENERAL";"TAB4",#N/A,TRUE,"GENERAL";"TAB5",#N/A,TRUE,"GENERAL"}</definedName>
    <definedName name="gtgtgyh" localSheetId="3" hidden="1">{"TAB1",#N/A,TRUE,"GENERAL";"TAB2",#N/A,TRUE,"GENERAL";"TAB3",#N/A,TRUE,"GENERAL";"TAB4",#N/A,TRUE,"GENERAL";"TAB5",#N/A,TRUE,"GENERAL"}</definedName>
    <definedName name="gtgtgyh" localSheetId="4" hidden="1">{"TAB1",#N/A,TRUE,"GENERAL";"TAB2",#N/A,TRUE,"GENERAL";"TAB3",#N/A,TRUE,"GENERAL";"TAB4",#N/A,TRUE,"GENERAL";"TAB5",#N/A,TRUE,"GENERAL"}</definedName>
    <definedName name="gtgtgyh" localSheetId="5" hidden="1">{"TAB1",#N/A,TRUE,"GENERAL";"TAB2",#N/A,TRUE,"GENERAL";"TAB3",#N/A,TRUE,"GENERAL";"TAB4",#N/A,TRUE,"GENERAL";"TAB5",#N/A,TRUE,"GENERAL"}</definedName>
    <definedName name="gtgtgyh" localSheetId="6" hidden="1">{"TAB1",#N/A,TRUE,"GENERAL";"TAB2",#N/A,TRUE,"GENERAL";"TAB3",#N/A,TRUE,"GENERAL";"TAB4",#N/A,TRUE,"GENERAL";"TAB5",#N/A,TRUE,"GENERAL"}</definedName>
    <definedName name="gtgtgyh" hidden="1">{"TAB1",#N/A,TRUE,"GENERAL";"TAB2",#N/A,TRUE,"GENERAL";"TAB3",#N/A,TRUE,"GENERAL";"TAB4",#N/A,TRUE,"GENERAL";"TAB5",#N/A,TRUE,"GENERAL"}</definedName>
    <definedName name="gtgth" localSheetId="1" hidden="1">{"TAB1",#N/A,TRUE,"GENERAL";"TAB2",#N/A,TRUE,"GENERAL";"TAB3",#N/A,TRUE,"GENERAL";"TAB4",#N/A,TRUE,"GENERAL";"TAB5",#N/A,TRUE,"GENERAL"}</definedName>
    <definedName name="gtgth" localSheetId="2" hidden="1">{"TAB1",#N/A,TRUE,"GENERAL";"TAB2",#N/A,TRUE,"GENERAL";"TAB3",#N/A,TRUE,"GENERAL";"TAB4",#N/A,TRUE,"GENERAL";"TAB5",#N/A,TRUE,"GENERAL"}</definedName>
    <definedName name="gtgth" localSheetId="3" hidden="1">{"TAB1",#N/A,TRUE,"GENERAL";"TAB2",#N/A,TRUE,"GENERAL";"TAB3",#N/A,TRUE,"GENERAL";"TAB4",#N/A,TRUE,"GENERAL";"TAB5",#N/A,TRUE,"GENERAL"}</definedName>
    <definedName name="gtgth" localSheetId="4" hidden="1">{"TAB1",#N/A,TRUE,"GENERAL";"TAB2",#N/A,TRUE,"GENERAL";"TAB3",#N/A,TRUE,"GENERAL";"TAB4",#N/A,TRUE,"GENERAL";"TAB5",#N/A,TRUE,"GENERAL"}</definedName>
    <definedName name="gtgth" localSheetId="5" hidden="1">{"TAB1",#N/A,TRUE,"GENERAL";"TAB2",#N/A,TRUE,"GENERAL";"TAB3",#N/A,TRUE,"GENERAL";"TAB4",#N/A,TRUE,"GENERAL";"TAB5",#N/A,TRUE,"GENERAL"}</definedName>
    <definedName name="gtgth" localSheetId="6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I">#REF!</definedName>
    <definedName name="GTRE" localSheetId="6">#REF!</definedName>
    <definedName name="GTRE">#REF!</definedName>
    <definedName name="Guarda_camilla_en_acero_inox.h_0_9">#REF!</definedName>
    <definedName name="Guarda_camilla_en_madera_h__0_90_m">#REF!</definedName>
    <definedName name="gy">#REF!</definedName>
    <definedName name="H" localSheetId="6">#REF!</definedName>
    <definedName name="H">#REF!</definedName>
    <definedName name="H.M.">#REF!</definedName>
    <definedName name="h9h" localSheetId="1" hidden="1">{"via1",#N/A,TRUE,"general";"via2",#N/A,TRUE,"general";"via3",#N/A,TRUE,"general"}</definedName>
    <definedName name="h9h" localSheetId="2" hidden="1">{"via1",#N/A,TRUE,"general";"via2",#N/A,TRUE,"general";"via3",#N/A,TRUE,"general"}</definedName>
    <definedName name="h9h" localSheetId="3" hidden="1">{"via1",#N/A,TRUE,"general";"via2",#N/A,TRUE,"general";"via3",#N/A,TRUE,"general"}</definedName>
    <definedName name="h9h" localSheetId="4" hidden="1">{"via1",#N/A,TRUE,"general";"via2",#N/A,TRUE,"general";"via3",#N/A,TRUE,"general"}</definedName>
    <definedName name="h9h" localSheetId="5" hidden="1">{"via1",#N/A,TRUE,"general";"via2",#N/A,TRUE,"general";"via3",#N/A,TRUE,"general"}</definedName>
    <definedName name="h9h" localSheetId="6" hidden="1">{"via1",#N/A,TRUE,"general";"via2",#N/A,TRUE,"general";"via3",#N/A,TRUE,"general"}</definedName>
    <definedName name="h9h" hidden="1">{"via1",#N/A,TRUE,"general";"via2",#N/A,TRUE,"general";"via3",#N/A,TRUE,"general"}</definedName>
    <definedName name="ha">#REF!</definedName>
    <definedName name="hbfdhrw" localSheetId="1" hidden="1">{"TAB1",#N/A,TRUE,"GENERAL";"TAB2",#N/A,TRUE,"GENERAL";"TAB3",#N/A,TRUE,"GENERAL";"TAB4",#N/A,TRUE,"GENERAL";"TAB5",#N/A,TRUE,"GENERAL"}</definedName>
    <definedName name="hbfdhrw" localSheetId="2" hidden="1">{"TAB1",#N/A,TRUE,"GENERAL";"TAB2",#N/A,TRUE,"GENERAL";"TAB3",#N/A,TRUE,"GENERAL";"TAB4",#N/A,TRUE,"GENERAL";"TAB5",#N/A,TRUE,"GENERAL"}</definedName>
    <definedName name="hbfdhrw" localSheetId="3" hidden="1">{"TAB1",#N/A,TRUE,"GENERAL";"TAB2",#N/A,TRUE,"GENERAL";"TAB3",#N/A,TRUE,"GENERAL";"TAB4",#N/A,TRUE,"GENERAL";"TAB5",#N/A,TRUE,"GENERAL"}</definedName>
    <definedName name="hbfdhrw" localSheetId="4" hidden="1">{"TAB1",#N/A,TRUE,"GENERAL";"TAB2",#N/A,TRUE,"GENERAL";"TAB3",#N/A,TRUE,"GENERAL";"TAB4",#N/A,TRUE,"GENERAL";"TAB5",#N/A,TRUE,"GENERAL"}</definedName>
    <definedName name="hbfdhrw" localSheetId="5" hidden="1">{"TAB1",#N/A,TRUE,"GENERAL";"TAB2",#N/A,TRUE,"GENERAL";"TAB3",#N/A,TRUE,"GENERAL";"TAB4",#N/A,TRUE,"GENERAL";"TAB5",#N/A,TRUE,"GENERAL"}</definedName>
    <definedName name="hbfdhrw" localSheetId="6" hidden="1">{"TAB1",#N/A,TRUE,"GENERAL";"TAB2",#N/A,TRUE,"GENERAL";"TAB3",#N/A,TRUE,"GENERAL";"TAB4",#N/A,TRUE,"GENERAL";"TAB5",#N/A,TRUE,"GENERAL"}</definedName>
    <definedName name="hbfdhrw" hidden="1">{"TAB1",#N/A,TRUE,"GENERAL";"TAB2",#N/A,TRUE,"GENERAL";"TAB3",#N/A,TRUE,"GENERAL";"TAB4",#N/A,TRUE,"GENERAL";"TAB5",#N/A,TRUE,"GENERAL"}</definedName>
    <definedName name="HBULDOZER">#REF!</definedName>
    <definedName name="HC78MH">[7]BASE!$D$30</definedName>
    <definedName name="hdfh" localSheetId="1" hidden="1">{"via1",#N/A,TRUE,"general";"via2",#N/A,TRUE,"general";"via3",#N/A,TRUE,"general"}</definedName>
    <definedName name="hdfh" localSheetId="2" hidden="1">{"via1",#N/A,TRUE,"general";"via2",#N/A,TRUE,"general";"via3",#N/A,TRUE,"general"}</definedName>
    <definedName name="hdfh" localSheetId="3" hidden="1">{"via1",#N/A,TRUE,"general";"via2",#N/A,TRUE,"general";"via3",#N/A,TRUE,"general"}</definedName>
    <definedName name="hdfh" localSheetId="4" hidden="1">{"via1",#N/A,TRUE,"general";"via2",#N/A,TRUE,"general";"via3",#N/A,TRUE,"general"}</definedName>
    <definedName name="hdfh" localSheetId="5" hidden="1">{"via1",#N/A,TRUE,"general";"via2",#N/A,TRUE,"general";"via3",#N/A,TRUE,"general"}</definedName>
    <definedName name="hdfh" localSheetId="6" hidden="1">{"via1",#N/A,TRUE,"general";"via2",#N/A,TRUE,"general";"via3",#N/A,TRUE,"general"}</definedName>
    <definedName name="hdfh" hidden="1">{"via1",#N/A,TRUE,"general";"via2",#N/A,TRUE,"general";"via3",#N/A,TRUE,"general"}</definedName>
    <definedName name="hdfh4" localSheetId="1" hidden="1">{"TAB1",#N/A,TRUE,"GENERAL";"TAB2",#N/A,TRUE,"GENERAL";"TAB3",#N/A,TRUE,"GENERAL";"TAB4",#N/A,TRUE,"GENERAL";"TAB5",#N/A,TRUE,"GENERAL"}</definedName>
    <definedName name="hdfh4" localSheetId="2" hidden="1">{"TAB1",#N/A,TRUE,"GENERAL";"TAB2",#N/A,TRUE,"GENERAL";"TAB3",#N/A,TRUE,"GENERAL";"TAB4",#N/A,TRUE,"GENERAL";"TAB5",#N/A,TRUE,"GENERAL"}</definedName>
    <definedName name="hdfh4" localSheetId="3" hidden="1">{"TAB1",#N/A,TRUE,"GENERAL";"TAB2",#N/A,TRUE,"GENERAL";"TAB3",#N/A,TRUE,"GENERAL";"TAB4",#N/A,TRUE,"GENERAL";"TAB5",#N/A,TRUE,"GENERAL"}</definedName>
    <definedName name="hdfh4" localSheetId="4" hidden="1">{"TAB1",#N/A,TRUE,"GENERAL";"TAB2",#N/A,TRUE,"GENERAL";"TAB3",#N/A,TRUE,"GENERAL";"TAB4",#N/A,TRUE,"GENERAL";"TAB5",#N/A,TRUE,"GENERAL"}</definedName>
    <definedName name="hdfh4" localSheetId="5" hidden="1">{"TAB1",#N/A,TRUE,"GENERAL";"TAB2",#N/A,TRUE,"GENERAL";"TAB3",#N/A,TRUE,"GENERAL";"TAB4",#N/A,TRUE,"GENERAL";"TAB5",#N/A,TRUE,"GENERAL"}</definedName>
    <definedName name="hdfh4" localSheetId="6" hidden="1">{"TAB1",#N/A,TRUE,"GENERAL";"TAB2",#N/A,TRUE,"GENERAL";"TAB3",#N/A,TRUE,"GENERAL";"TAB4",#N/A,TRUE,"GENERAL";"TAB5",#N/A,TRUE,"GENERAL"}</definedName>
    <definedName name="hdfh4" hidden="1">{"TAB1",#N/A,TRUE,"GENERAL";"TAB2",#N/A,TRUE,"GENERAL";"TAB3",#N/A,TRUE,"GENERAL";"TAB4",#N/A,TRUE,"GENERAL";"TAB5",#N/A,TRUE,"GENERAL"}</definedName>
    <definedName name="hdfhwq" localSheetId="1" hidden="1">{"TAB1",#N/A,TRUE,"GENERAL";"TAB2",#N/A,TRUE,"GENERAL";"TAB3",#N/A,TRUE,"GENERAL";"TAB4",#N/A,TRUE,"GENERAL";"TAB5",#N/A,TRUE,"GENERAL"}</definedName>
    <definedName name="hdfhwq" localSheetId="2" hidden="1">{"TAB1",#N/A,TRUE,"GENERAL";"TAB2",#N/A,TRUE,"GENERAL";"TAB3",#N/A,TRUE,"GENERAL";"TAB4",#N/A,TRUE,"GENERAL";"TAB5",#N/A,TRUE,"GENERAL"}</definedName>
    <definedName name="hdfhwq" localSheetId="3" hidden="1">{"TAB1",#N/A,TRUE,"GENERAL";"TAB2",#N/A,TRUE,"GENERAL";"TAB3",#N/A,TRUE,"GENERAL";"TAB4",#N/A,TRUE,"GENERAL";"TAB5",#N/A,TRUE,"GENERAL"}</definedName>
    <definedName name="hdfhwq" localSheetId="4" hidden="1">{"TAB1",#N/A,TRUE,"GENERAL";"TAB2",#N/A,TRUE,"GENERAL";"TAB3",#N/A,TRUE,"GENERAL";"TAB4",#N/A,TRUE,"GENERAL";"TAB5",#N/A,TRUE,"GENERAL"}</definedName>
    <definedName name="hdfhwq" localSheetId="5" hidden="1">{"TAB1",#N/A,TRUE,"GENERAL";"TAB2",#N/A,TRUE,"GENERAL";"TAB3",#N/A,TRUE,"GENERAL";"TAB4",#N/A,TRUE,"GENERAL";"TAB5",#N/A,TRUE,"GENERAL"}</definedName>
    <definedName name="hdfhwq" localSheetId="6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localSheetId="1" hidden="1">{"via1",#N/A,TRUE,"general";"via2",#N/A,TRUE,"general";"via3",#N/A,TRUE,"general"}</definedName>
    <definedName name="hdgh" localSheetId="2" hidden="1">{"via1",#N/A,TRUE,"general";"via2",#N/A,TRUE,"general";"via3",#N/A,TRUE,"general"}</definedName>
    <definedName name="hdgh" localSheetId="3" hidden="1">{"via1",#N/A,TRUE,"general";"via2",#N/A,TRUE,"general";"via3",#N/A,TRUE,"general"}</definedName>
    <definedName name="hdgh" localSheetId="4" hidden="1">{"via1",#N/A,TRUE,"general";"via2",#N/A,TRUE,"general";"via3",#N/A,TRUE,"general"}</definedName>
    <definedName name="hdgh" localSheetId="5" hidden="1">{"via1",#N/A,TRUE,"general";"via2",#N/A,TRUE,"general";"via3",#N/A,TRUE,"general"}</definedName>
    <definedName name="hdgh" localSheetId="6" hidden="1">{"via1",#N/A,TRUE,"general";"via2",#N/A,TRUE,"general";"via3",#N/A,TRUE,"general"}</definedName>
    <definedName name="hdgh" hidden="1">{"via1",#N/A,TRUE,"general";"via2",#N/A,TRUE,"general";"via3",#N/A,TRUE,"general"}</definedName>
    <definedName name="hdhf" localSheetId="1" hidden="1">{"TAB1",#N/A,TRUE,"GENERAL";"TAB2",#N/A,TRUE,"GENERAL";"TAB3",#N/A,TRUE,"GENERAL";"TAB4",#N/A,TRUE,"GENERAL";"TAB5",#N/A,TRUE,"GENERAL"}</definedName>
    <definedName name="hdhf" localSheetId="2" hidden="1">{"TAB1",#N/A,TRUE,"GENERAL";"TAB2",#N/A,TRUE,"GENERAL";"TAB3",#N/A,TRUE,"GENERAL";"TAB4",#N/A,TRUE,"GENERAL";"TAB5",#N/A,TRUE,"GENERAL"}</definedName>
    <definedName name="hdhf" localSheetId="3" hidden="1">{"TAB1",#N/A,TRUE,"GENERAL";"TAB2",#N/A,TRUE,"GENERAL";"TAB3",#N/A,TRUE,"GENERAL";"TAB4",#N/A,TRUE,"GENERAL";"TAB5",#N/A,TRUE,"GENERAL"}</definedName>
    <definedName name="hdhf" localSheetId="4" hidden="1">{"TAB1",#N/A,TRUE,"GENERAL";"TAB2",#N/A,TRUE,"GENERAL";"TAB3",#N/A,TRUE,"GENERAL";"TAB4",#N/A,TRUE,"GENERAL";"TAB5",#N/A,TRUE,"GENERAL"}</definedName>
    <definedName name="hdhf" localSheetId="5" hidden="1">{"TAB1",#N/A,TRUE,"GENERAL";"TAB2",#N/A,TRUE,"GENERAL";"TAB3",#N/A,TRUE,"GENERAL";"TAB4",#N/A,TRUE,"GENERAL";"TAB5",#N/A,TRUE,"GENERAL"}</definedName>
    <definedName name="hdhf" localSheetId="6" hidden="1">{"TAB1",#N/A,TRUE,"GENERAL";"TAB2",#N/A,TRUE,"GENERAL";"TAB3",#N/A,TRUE,"GENERAL";"TAB4",#N/A,TRUE,"GENERAL";"TAB5",#N/A,TRUE,"GENERAL"}</definedName>
    <definedName name="hdhf" hidden="1">{"TAB1",#N/A,TRUE,"GENERAL";"TAB2",#N/A,TRUE,"GENERAL";"TAB3",#N/A,TRUE,"GENERAL";"TAB4",#N/A,TRUE,"GENERAL";"TAB5",#N/A,TRUE,"GENERAL"}</definedName>
    <definedName name="hfgh" localSheetId="1" hidden="1">{"via1",#N/A,TRUE,"general";"via2",#N/A,TRUE,"general";"via3",#N/A,TRUE,"general"}</definedName>
    <definedName name="hfgh" localSheetId="2" hidden="1">{"via1",#N/A,TRUE,"general";"via2",#N/A,TRUE,"general";"via3",#N/A,TRUE,"general"}</definedName>
    <definedName name="hfgh" localSheetId="3" hidden="1">{"via1",#N/A,TRUE,"general";"via2",#N/A,TRUE,"general";"via3",#N/A,TRUE,"general"}</definedName>
    <definedName name="hfgh" localSheetId="4" hidden="1">{"via1",#N/A,TRUE,"general";"via2",#N/A,TRUE,"general";"via3",#N/A,TRUE,"general"}</definedName>
    <definedName name="hfgh" localSheetId="5" hidden="1">{"via1",#N/A,TRUE,"general";"via2",#N/A,TRUE,"general";"via3",#N/A,TRUE,"general"}</definedName>
    <definedName name="hfgh" localSheetId="6" hidden="1">{"via1",#N/A,TRUE,"general";"via2",#N/A,TRUE,"general";"via3",#N/A,TRUE,"general"}</definedName>
    <definedName name="hfgh" hidden="1">{"via1",#N/A,TRUE,"general";"via2",#N/A,TRUE,"general";"via3",#N/A,TRUE,"general"}</definedName>
    <definedName name="hfh" localSheetId="1" hidden="1">{"TAB1",#N/A,TRUE,"GENERAL";"TAB2",#N/A,TRUE,"GENERAL";"TAB3",#N/A,TRUE,"GENERAL";"TAB4",#N/A,TRUE,"GENERAL";"TAB5",#N/A,TRUE,"GENERAL"}</definedName>
    <definedName name="hfh" localSheetId="2" hidden="1">{"TAB1",#N/A,TRUE,"GENERAL";"TAB2",#N/A,TRUE,"GENERAL";"TAB3",#N/A,TRUE,"GENERAL";"TAB4",#N/A,TRUE,"GENERAL";"TAB5",#N/A,TRUE,"GENERAL"}</definedName>
    <definedName name="hfh" localSheetId="3" hidden="1">{"TAB1",#N/A,TRUE,"GENERAL";"TAB2",#N/A,TRUE,"GENERAL";"TAB3",#N/A,TRUE,"GENERAL";"TAB4",#N/A,TRUE,"GENERAL";"TAB5",#N/A,TRUE,"GENERAL"}</definedName>
    <definedName name="hfh" localSheetId="4" hidden="1">{"TAB1",#N/A,TRUE,"GENERAL";"TAB2",#N/A,TRUE,"GENERAL";"TAB3",#N/A,TRUE,"GENERAL";"TAB4",#N/A,TRUE,"GENERAL";"TAB5",#N/A,TRUE,"GENERAL"}</definedName>
    <definedName name="hfh" localSheetId="5" hidden="1">{"TAB1",#N/A,TRUE,"GENERAL";"TAB2",#N/A,TRUE,"GENERAL";"TAB3",#N/A,TRUE,"GENERAL";"TAB4",#N/A,TRUE,"GENERAL";"TAB5",#N/A,TRUE,"GENERAL"}</definedName>
    <definedName name="hfh" localSheetId="6" hidden="1">{"TAB1",#N/A,TRUE,"GENERAL";"TAB2",#N/A,TRUE,"GENERAL";"TAB3",#N/A,TRUE,"GENERAL";"TAB4",#N/A,TRUE,"GENERAL";"TAB5",#N/A,TRUE,"GENERAL"}</definedName>
    <definedName name="hfh" hidden="1">{"TAB1",#N/A,TRUE,"GENERAL";"TAB2",#N/A,TRUE,"GENERAL";"TAB3",#N/A,TRUE,"GENERAL";"TAB4",#N/A,TRUE,"GENERAL";"TAB5",#N/A,TRUE,"GENERAL"}</definedName>
    <definedName name="hfhg" localSheetId="1" hidden="1">{"TAB1",#N/A,TRUE,"GENERAL";"TAB2",#N/A,TRUE,"GENERAL";"TAB3",#N/A,TRUE,"GENERAL";"TAB4",#N/A,TRUE,"GENERAL";"TAB5",#N/A,TRUE,"GENERAL"}</definedName>
    <definedName name="hfhg" localSheetId="2" hidden="1">{"TAB1",#N/A,TRUE,"GENERAL";"TAB2",#N/A,TRUE,"GENERAL";"TAB3",#N/A,TRUE,"GENERAL";"TAB4",#N/A,TRUE,"GENERAL";"TAB5",#N/A,TRUE,"GENERAL"}</definedName>
    <definedName name="hfhg" localSheetId="3" hidden="1">{"TAB1",#N/A,TRUE,"GENERAL";"TAB2",#N/A,TRUE,"GENERAL";"TAB3",#N/A,TRUE,"GENERAL";"TAB4",#N/A,TRUE,"GENERAL";"TAB5",#N/A,TRUE,"GENERAL"}</definedName>
    <definedName name="hfhg" localSheetId="4" hidden="1">{"TAB1",#N/A,TRUE,"GENERAL";"TAB2",#N/A,TRUE,"GENERAL";"TAB3",#N/A,TRUE,"GENERAL";"TAB4",#N/A,TRUE,"GENERAL";"TAB5",#N/A,TRUE,"GENERAL"}</definedName>
    <definedName name="hfhg" localSheetId="5" hidden="1">{"TAB1",#N/A,TRUE,"GENERAL";"TAB2",#N/A,TRUE,"GENERAL";"TAB3",#N/A,TRUE,"GENERAL";"TAB4",#N/A,TRUE,"GENERAL";"TAB5",#N/A,TRUE,"GENERAL"}</definedName>
    <definedName name="hfhg" localSheetId="6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hr" localSheetId="1" hidden="1">{"via1",#N/A,TRUE,"general";"via2",#N/A,TRUE,"general";"via3",#N/A,TRUE,"general"}</definedName>
    <definedName name="hfthr" localSheetId="2" hidden="1">{"via1",#N/A,TRUE,"general";"via2",#N/A,TRUE,"general";"via3",#N/A,TRUE,"general"}</definedName>
    <definedName name="hfthr" localSheetId="3" hidden="1">{"via1",#N/A,TRUE,"general";"via2",#N/A,TRUE,"general";"via3",#N/A,TRUE,"general"}</definedName>
    <definedName name="hfthr" localSheetId="4" hidden="1">{"via1",#N/A,TRUE,"general";"via2",#N/A,TRUE,"general";"via3",#N/A,TRUE,"general"}</definedName>
    <definedName name="hfthr" localSheetId="5" hidden="1">{"via1",#N/A,TRUE,"general";"via2",#N/A,TRUE,"general";"via3",#N/A,TRUE,"general"}</definedName>
    <definedName name="hfthr" localSheetId="6" hidden="1">{"via1",#N/A,TRUE,"general";"via2",#N/A,TRUE,"general";"via3",#N/A,TRUE,"general"}</definedName>
    <definedName name="hfthr" hidden="1">{"via1",#N/A,TRUE,"general";"via2",#N/A,TRUE,"general";"via3",#N/A,TRUE,"general"}</definedName>
    <definedName name="hg" localSheetId="1" hidden="1">{"via1",#N/A,TRUE,"general";"via2",#N/A,TRUE,"general";"via3",#N/A,TRUE,"general"}</definedName>
    <definedName name="hg" localSheetId="2" hidden="1">{"via1",#N/A,TRUE,"general";"via2",#N/A,TRUE,"general";"via3",#N/A,TRUE,"general"}</definedName>
    <definedName name="hg" localSheetId="3" hidden="1">{"via1",#N/A,TRUE,"general";"via2",#N/A,TRUE,"general";"via3",#N/A,TRUE,"general"}</definedName>
    <definedName name="hg" localSheetId="4" hidden="1">{"via1",#N/A,TRUE,"general";"via2",#N/A,TRUE,"general";"via3",#N/A,TRUE,"general"}</definedName>
    <definedName name="hg" localSheetId="5" hidden="1">{"via1",#N/A,TRUE,"general";"via2",#N/A,TRUE,"general";"via3",#N/A,TRUE,"general"}</definedName>
    <definedName name="hg" localSheetId="6" hidden="1">{"via1",#N/A,TRUE,"general";"via2",#N/A,TRUE,"general";"via3",#N/A,TRUE,"general"}</definedName>
    <definedName name="hg" hidden="1">{"via1",#N/A,TRUE,"general";"via2",#N/A,TRUE,"general";"via3",#N/A,TRUE,"general"}</definedName>
    <definedName name="HGFH" localSheetId="1" hidden="1">{"via1",#N/A,TRUE,"general";"via2",#N/A,TRUE,"general";"via3",#N/A,TRUE,"general"}</definedName>
    <definedName name="HGFH" localSheetId="2" hidden="1">{"via1",#N/A,TRUE,"general";"via2",#N/A,TRUE,"general";"via3",#N/A,TRUE,"general"}</definedName>
    <definedName name="HGFH" localSheetId="3" hidden="1">{"via1",#N/A,TRUE,"general";"via2",#N/A,TRUE,"general";"via3",#N/A,TRUE,"general"}</definedName>
    <definedName name="HGFH" localSheetId="4" hidden="1">{"via1",#N/A,TRUE,"general";"via2",#N/A,TRUE,"general";"via3",#N/A,TRUE,"general"}</definedName>
    <definedName name="HGFH" localSheetId="5" hidden="1">{"via1",#N/A,TRUE,"general";"via2",#N/A,TRUE,"general";"via3",#N/A,TRUE,"general"}</definedName>
    <definedName name="HGFH" localSheetId="6" hidden="1">{"via1",#N/A,TRUE,"general";"via2",#N/A,TRUE,"general";"via3",#N/A,TRUE,"general"}</definedName>
    <definedName name="HGFH" hidden="1">{"via1",#N/A,TRUE,"general";"via2",#N/A,TRUE,"general";"via3",#N/A,TRUE,"general"}</definedName>
    <definedName name="hgfhty" localSheetId="1" hidden="1">{"via1",#N/A,TRUE,"general";"via2",#N/A,TRUE,"general";"via3",#N/A,TRUE,"general"}</definedName>
    <definedName name="hgfhty" localSheetId="2" hidden="1">{"via1",#N/A,TRUE,"general";"via2",#N/A,TRUE,"general";"via3",#N/A,TRUE,"general"}</definedName>
    <definedName name="hgfhty" localSheetId="3" hidden="1">{"via1",#N/A,TRUE,"general";"via2",#N/A,TRUE,"general";"via3",#N/A,TRUE,"general"}</definedName>
    <definedName name="hgfhty" localSheetId="4" hidden="1">{"via1",#N/A,TRUE,"general";"via2",#N/A,TRUE,"general";"via3",#N/A,TRUE,"general"}</definedName>
    <definedName name="hgfhty" localSheetId="5" hidden="1">{"via1",#N/A,TRUE,"general";"via2",#N/A,TRUE,"general";"via3",#N/A,TRUE,"general"}</definedName>
    <definedName name="hgfhty" localSheetId="6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localSheetId="1" hidden="1">{"TAB1",#N/A,TRUE,"GENERAL";"TAB2",#N/A,TRUE,"GENERAL";"TAB3",#N/A,TRUE,"GENERAL";"TAB4",#N/A,TRUE,"GENERAL";"TAB5",#N/A,TRUE,"GENERAL"}</definedName>
    <definedName name="HGHFH7" localSheetId="2" hidden="1">{"TAB1",#N/A,TRUE,"GENERAL";"TAB2",#N/A,TRUE,"GENERAL";"TAB3",#N/A,TRUE,"GENERAL";"TAB4",#N/A,TRUE,"GENERAL";"TAB5",#N/A,TRUE,"GENERAL"}</definedName>
    <definedName name="HGHFH7" localSheetId="3" hidden="1">{"TAB1",#N/A,TRUE,"GENERAL";"TAB2",#N/A,TRUE,"GENERAL";"TAB3",#N/A,TRUE,"GENERAL";"TAB4",#N/A,TRUE,"GENERAL";"TAB5",#N/A,TRUE,"GENERAL"}</definedName>
    <definedName name="HGHFH7" localSheetId="4" hidden="1">{"TAB1",#N/A,TRUE,"GENERAL";"TAB2",#N/A,TRUE,"GENERAL";"TAB3",#N/A,TRUE,"GENERAL";"TAB4",#N/A,TRUE,"GENERAL";"TAB5",#N/A,TRUE,"GENERAL"}</definedName>
    <definedName name="HGHFH7" localSheetId="5" hidden="1">{"TAB1",#N/A,TRUE,"GENERAL";"TAB2",#N/A,TRUE,"GENERAL";"TAB3",#N/A,TRUE,"GENERAL";"TAB4",#N/A,TRUE,"GENERAL";"TAB5",#N/A,TRUE,"GENERAL"}</definedName>
    <definedName name="HGHFH7" localSheetId="6" hidden="1">{"TAB1",#N/A,TRUE,"GENERAL";"TAB2",#N/A,TRUE,"GENERAL";"TAB3",#N/A,TRUE,"GENERAL";"TAB4",#N/A,TRUE,"GENERAL";"TAB5",#N/A,TRUE,"GENERAL"}</definedName>
    <definedName name="HGHFH7" hidden="1">{"TAB1",#N/A,TRUE,"GENERAL";"TAB2",#N/A,TRUE,"GENERAL";"TAB3",#N/A,TRUE,"GENERAL";"TAB4",#N/A,TRUE,"GENERAL";"TAB5",#N/A,TRUE,"GENERAL"}</definedName>
    <definedName name="hghhj" localSheetId="1" hidden="1">{"TAB1",#N/A,TRUE,"GENERAL";"TAB2",#N/A,TRUE,"GENERAL";"TAB3",#N/A,TRUE,"GENERAL";"TAB4",#N/A,TRUE,"GENERAL";"TAB5",#N/A,TRUE,"GENERAL"}</definedName>
    <definedName name="hghhj" localSheetId="2" hidden="1">{"TAB1",#N/A,TRUE,"GENERAL";"TAB2",#N/A,TRUE,"GENERAL";"TAB3",#N/A,TRUE,"GENERAL";"TAB4",#N/A,TRUE,"GENERAL";"TAB5",#N/A,TRUE,"GENERAL"}</definedName>
    <definedName name="hghhj" localSheetId="3" hidden="1">{"TAB1",#N/A,TRUE,"GENERAL";"TAB2",#N/A,TRUE,"GENERAL";"TAB3",#N/A,TRUE,"GENERAL";"TAB4",#N/A,TRUE,"GENERAL";"TAB5",#N/A,TRUE,"GENERAL"}</definedName>
    <definedName name="hghhj" localSheetId="4" hidden="1">{"TAB1",#N/A,TRUE,"GENERAL";"TAB2",#N/A,TRUE,"GENERAL";"TAB3",#N/A,TRUE,"GENERAL";"TAB4",#N/A,TRUE,"GENERAL";"TAB5",#N/A,TRUE,"GENERAL"}</definedName>
    <definedName name="hghhj" localSheetId="5" hidden="1">{"TAB1",#N/A,TRUE,"GENERAL";"TAB2",#N/A,TRUE,"GENERAL";"TAB3",#N/A,TRUE,"GENERAL";"TAB4",#N/A,TRUE,"GENERAL";"TAB5",#N/A,TRUE,"GENERAL"}</definedName>
    <definedName name="hghhj" localSheetId="6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localSheetId="1" hidden="1">{"via1",#N/A,TRUE,"general";"via2",#N/A,TRUE,"general";"via3",#N/A,TRUE,"general"}</definedName>
    <definedName name="hghydj" localSheetId="2" hidden="1">{"via1",#N/A,TRUE,"general";"via2",#N/A,TRUE,"general";"via3",#N/A,TRUE,"general"}</definedName>
    <definedName name="hghydj" localSheetId="3" hidden="1">{"via1",#N/A,TRUE,"general";"via2",#N/A,TRUE,"general";"via3",#N/A,TRUE,"general"}</definedName>
    <definedName name="hghydj" localSheetId="4" hidden="1">{"via1",#N/A,TRUE,"general";"via2",#N/A,TRUE,"general";"via3",#N/A,TRUE,"general"}</definedName>
    <definedName name="hghydj" localSheetId="5" hidden="1">{"via1",#N/A,TRUE,"general";"via2",#N/A,TRUE,"general";"via3",#N/A,TRUE,"general"}</definedName>
    <definedName name="hghydj" localSheetId="6" hidden="1">{"via1",#N/A,TRUE,"general";"via2",#N/A,TRUE,"general";"via3",#N/A,TRUE,"general"}</definedName>
    <definedName name="hghydj" hidden="1">{"via1",#N/A,TRUE,"general";"via2",#N/A,TRUE,"general";"via3",#N/A,TRUE,"general"}</definedName>
    <definedName name="hgjfjw" localSheetId="1" hidden="1">{"via1",#N/A,TRUE,"general";"via2",#N/A,TRUE,"general";"via3",#N/A,TRUE,"general"}</definedName>
    <definedName name="hgjfjw" localSheetId="2" hidden="1">{"via1",#N/A,TRUE,"general";"via2",#N/A,TRUE,"general";"via3",#N/A,TRUE,"general"}</definedName>
    <definedName name="hgjfjw" localSheetId="3" hidden="1">{"via1",#N/A,TRUE,"general";"via2",#N/A,TRUE,"general";"via3",#N/A,TRUE,"general"}</definedName>
    <definedName name="hgjfjw" localSheetId="4" hidden="1">{"via1",#N/A,TRUE,"general";"via2",#N/A,TRUE,"general";"via3",#N/A,TRUE,"general"}</definedName>
    <definedName name="hgjfjw" localSheetId="5" hidden="1">{"via1",#N/A,TRUE,"general";"via2",#N/A,TRUE,"general";"via3",#N/A,TRUE,"general"}</definedName>
    <definedName name="hgjfjw" localSheetId="6" hidden="1">{"via1",#N/A,TRUE,"general";"via2",#N/A,TRUE,"general";"via3",#N/A,TRUE,"general"}</definedName>
    <definedName name="hgjfjw" hidden="1">{"via1",#N/A,TRUE,"general";"via2",#N/A,TRUE,"general";"via3",#N/A,TRUE,"general"}</definedName>
    <definedName name="HGJG" localSheetId="1" hidden="1">{"TAB1",#N/A,TRUE,"GENERAL";"TAB2",#N/A,TRUE,"GENERAL";"TAB3",#N/A,TRUE,"GENERAL";"TAB4",#N/A,TRUE,"GENERAL";"TAB5",#N/A,TRUE,"GENERAL"}</definedName>
    <definedName name="HGJG" localSheetId="2" hidden="1">{"TAB1",#N/A,TRUE,"GENERAL";"TAB2",#N/A,TRUE,"GENERAL";"TAB3",#N/A,TRUE,"GENERAL";"TAB4",#N/A,TRUE,"GENERAL";"TAB5",#N/A,TRUE,"GENERAL"}</definedName>
    <definedName name="HGJG" localSheetId="3" hidden="1">{"TAB1",#N/A,TRUE,"GENERAL";"TAB2",#N/A,TRUE,"GENERAL";"TAB3",#N/A,TRUE,"GENERAL";"TAB4",#N/A,TRUE,"GENERAL";"TAB5",#N/A,TRUE,"GENERAL"}</definedName>
    <definedName name="HGJG" localSheetId="4" hidden="1">{"TAB1",#N/A,TRUE,"GENERAL";"TAB2",#N/A,TRUE,"GENERAL";"TAB3",#N/A,TRUE,"GENERAL";"TAB4",#N/A,TRUE,"GENERAL";"TAB5",#N/A,TRUE,"GENERAL"}</definedName>
    <definedName name="HGJG" localSheetId="5" hidden="1">{"TAB1",#N/A,TRUE,"GENERAL";"TAB2",#N/A,TRUE,"GENERAL";"TAB3",#N/A,TRUE,"GENERAL";"TAB4",#N/A,TRUE,"GENERAL";"TAB5",#N/A,TRUE,"GENERAL"}</definedName>
    <definedName name="HGJG" localSheetId="6" hidden="1">{"TAB1",#N/A,TRUE,"GENERAL";"TAB2",#N/A,TRUE,"GENERAL";"TAB3",#N/A,TRUE,"GENERAL";"TAB4",#N/A,TRUE,"GENERAL";"TAB5",#N/A,TRUE,"GENERAL"}</definedName>
    <definedName name="HGJG" hidden="1">{"TAB1",#N/A,TRUE,"GENERAL";"TAB2",#N/A,TRUE,"GENERAL";"TAB3",#N/A,TRUE,"GENERAL";"TAB4",#N/A,TRUE,"GENERAL";"TAB5",#N/A,TRUE,"GENERAL"}</definedName>
    <definedName name="hgt">#REF!</definedName>
    <definedName name="hgu">#REF!</definedName>
    <definedName name="hh" localSheetId="1">'1,1'!ERR</definedName>
    <definedName name="hh" localSheetId="2">'2,1'!ERR</definedName>
    <definedName name="hh" localSheetId="3">'2,2'!ERR</definedName>
    <definedName name="hh" localSheetId="4">'2,3'!ERR</definedName>
    <definedName name="hh" localSheetId="5">'2,4'!ERR</definedName>
    <definedName name="hh" localSheetId="6">AU!ERR</definedName>
    <definedName name="hh">[0]!ERR</definedName>
    <definedName name="hhh" localSheetId="1" hidden="1">{"TAB1",#N/A,TRUE,"GENERAL";"TAB2",#N/A,TRUE,"GENERAL";"TAB3",#N/A,TRUE,"GENERAL";"TAB4",#N/A,TRUE,"GENERAL";"TAB5",#N/A,TRUE,"GENERAL"}</definedName>
    <definedName name="hhh" localSheetId="2" hidden="1">{"TAB1",#N/A,TRUE,"GENERAL";"TAB2",#N/A,TRUE,"GENERAL";"TAB3",#N/A,TRUE,"GENERAL";"TAB4",#N/A,TRUE,"GENERAL";"TAB5",#N/A,TRUE,"GENERAL"}</definedName>
    <definedName name="hhh" localSheetId="3" hidden="1">{"TAB1",#N/A,TRUE,"GENERAL";"TAB2",#N/A,TRUE,"GENERAL";"TAB3",#N/A,TRUE,"GENERAL";"TAB4",#N/A,TRUE,"GENERAL";"TAB5",#N/A,TRUE,"GENERAL"}</definedName>
    <definedName name="hhh" localSheetId="4" hidden="1">{"TAB1",#N/A,TRUE,"GENERAL";"TAB2",#N/A,TRUE,"GENERAL";"TAB3",#N/A,TRUE,"GENERAL";"TAB4",#N/A,TRUE,"GENERAL";"TAB5",#N/A,TRUE,"GENERAL"}</definedName>
    <definedName name="hhh" localSheetId="5" hidden="1">{"TAB1",#N/A,TRUE,"GENERAL";"TAB2",#N/A,TRUE,"GENERAL";"TAB3",#N/A,TRUE,"GENERAL";"TAB4",#N/A,TRUE,"GENERAL";"TAB5",#N/A,TRUE,"GENERAL"}</definedName>
    <definedName name="hhh" localSheetId="6" hidden="1">{"TAB1",#N/A,TRUE,"GENERAL";"TAB2",#N/A,TRUE,"GENERAL";"TAB3",#N/A,TRUE,"GENERAL";"TAB4",#N/A,TRUE,"GENERAL";"TAB5",#N/A,TRUE,"GENERAL"}</definedName>
    <definedName name="hhh" hidden="1">{"TAB1",#N/A,TRUE,"GENERAL";"TAB2",#N/A,TRUE,"GENERAL";"TAB3",#N/A,TRUE,"GENERAL";"TAB4",#N/A,TRUE,"GENERAL";"TAB5",#N/A,TRUE,"GENERAL"}</definedName>
    <definedName name="hhhhhh" localSheetId="1" hidden="1">{"via1",#N/A,TRUE,"general";"via2",#N/A,TRUE,"general";"via3",#N/A,TRUE,"general"}</definedName>
    <definedName name="hhhhhh" localSheetId="2" hidden="1">{"via1",#N/A,TRUE,"general";"via2",#N/A,TRUE,"general";"via3",#N/A,TRUE,"general"}</definedName>
    <definedName name="hhhhhh" localSheetId="3" hidden="1">{"via1",#N/A,TRUE,"general";"via2",#N/A,TRUE,"general";"via3",#N/A,TRUE,"general"}</definedName>
    <definedName name="hhhhhh" localSheetId="4" hidden="1">{"via1",#N/A,TRUE,"general";"via2",#N/A,TRUE,"general";"via3",#N/A,TRUE,"general"}</definedName>
    <definedName name="hhhhhh" localSheetId="5" hidden="1">{"via1",#N/A,TRUE,"general";"via2",#N/A,TRUE,"general";"via3",#N/A,TRUE,"general"}</definedName>
    <definedName name="hhhhhh" localSheetId="6" hidden="1">{"via1",#N/A,TRUE,"general";"via2",#N/A,TRUE,"general";"via3",#N/A,TRUE,"general"}</definedName>
    <definedName name="hhhhhh" hidden="1">{"via1",#N/A,TRUE,"general";"via2",#N/A,TRUE,"general";"via3",#N/A,TRUE,"general"}</definedName>
    <definedName name="hhhhhho" localSheetId="1" hidden="1">{"TAB1",#N/A,TRUE,"GENERAL";"TAB2",#N/A,TRUE,"GENERAL";"TAB3",#N/A,TRUE,"GENERAL";"TAB4",#N/A,TRUE,"GENERAL";"TAB5",#N/A,TRUE,"GENERAL"}</definedName>
    <definedName name="hhhhhho" localSheetId="2" hidden="1">{"TAB1",#N/A,TRUE,"GENERAL";"TAB2",#N/A,TRUE,"GENERAL";"TAB3",#N/A,TRUE,"GENERAL";"TAB4",#N/A,TRUE,"GENERAL";"TAB5",#N/A,TRUE,"GENERAL"}</definedName>
    <definedName name="hhhhhho" localSheetId="3" hidden="1">{"TAB1",#N/A,TRUE,"GENERAL";"TAB2",#N/A,TRUE,"GENERAL";"TAB3",#N/A,TRUE,"GENERAL";"TAB4",#N/A,TRUE,"GENERAL";"TAB5",#N/A,TRUE,"GENERAL"}</definedName>
    <definedName name="hhhhhho" localSheetId="4" hidden="1">{"TAB1",#N/A,TRUE,"GENERAL";"TAB2",#N/A,TRUE,"GENERAL";"TAB3",#N/A,TRUE,"GENERAL";"TAB4",#N/A,TRUE,"GENERAL";"TAB5",#N/A,TRUE,"GENERAL"}</definedName>
    <definedName name="hhhhhho" localSheetId="5" hidden="1">{"TAB1",#N/A,TRUE,"GENERAL";"TAB2",#N/A,TRUE,"GENERAL";"TAB3",#N/A,TRUE,"GENERAL";"TAB4",#N/A,TRUE,"GENERAL";"TAB5",#N/A,TRUE,"GENERAL"}</definedName>
    <definedName name="hhhhhho" localSheetId="6" hidden="1">{"TAB1",#N/A,TRUE,"GENERAL";"TAB2",#N/A,TRUE,"GENERAL";"TAB3",#N/A,TRUE,"GENERAL";"TAB4",#N/A,TRUE,"GENERAL";"TAB5",#N/A,TRUE,"GENERAL"}</definedName>
    <definedName name="hhhhhho" hidden="1">{"TAB1",#N/A,TRUE,"GENERAL";"TAB2",#N/A,TRUE,"GENERAL";"TAB3",#N/A,TRUE,"GENERAL";"TAB4",#N/A,TRUE,"GENERAL";"TAB5",#N/A,TRUE,"GENERAL"}</definedName>
    <definedName name="hhhhhpy" localSheetId="1" hidden="1">{"TAB1",#N/A,TRUE,"GENERAL";"TAB2",#N/A,TRUE,"GENERAL";"TAB3",#N/A,TRUE,"GENERAL";"TAB4",#N/A,TRUE,"GENERAL";"TAB5",#N/A,TRUE,"GENERAL"}</definedName>
    <definedName name="hhhhhpy" localSheetId="2" hidden="1">{"TAB1",#N/A,TRUE,"GENERAL";"TAB2",#N/A,TRUE,"GENERAL";"TAB3",#N/A,TRUE,"GENERAL";"TAB4",#N/A,TRUE,"GENERAL";"TAB5",#N/A,TRUE,"GENERAL"}</definedName>
    <definedName name="hhhhhpy" localSheetId="3" hidden="1">{"TAB1",#N/A,TRUE,"GENERAL";"TAB2",#N/A,TRUE,"GENERAL";"TAB3",#N/A,TRUE,"GENERAL";"TAB4",#N/A,TRUE,"GENERAL";"TAB5",#N/A,TRUE,"GENERAL"}</definedName>
    <definedName name="hhhhhpy" localSheetId="4" hidden="1">{"TAB1",#N/A,TRUE,"GENERAL";"TAB2",#N/A,TRUE,"GENERAL";"TAB3",#N/A,TRUE,"GENERAL";"TAB4",#N/A,TRUE,"GENERAL";"TAB5",#N/A,TRUE,"GENERAL"}</definedName>
    <definedName name="hhhhhpy" localSheetId="5" hidden="1">{"TAB1",#N/A,TRUE,"GENERAL";"TAB2",#N/A,TRUE,"GENERAL";"TAB3",#N/A,TRUE,"GENERAL";"TAB4",#N/A,TRUE,"GENERAL";"TAB5",#N/A,TRUE,"GENERAL"}</definedName>
    <definedName name="hhhhhpy" localSheetId="6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localSheetId="1" hidden="1">{"via1",#N/A,TRUE,"general";"via2",#N/A,TRUE,"general";"via3",#N/A,TRUE,"general"}</definedName>
    <definedName name="hhhhth" localSheetId="2" hidden="1">{"via1",#N/A,TRUE,"general";"via2",#N/A,TRUE,"general";"via3",#N/A,TRUE,"general"}</definedName>
    <definedName name="hhhhth" localSheetId="3" hidden="1">{"via1",#N/A,TRUE,"general";"via2",#N/A,TRUE,"general";"via3",#N/A,TRUE,"general"}</definedName>
    <definedName name="hhhhth" localSheetId="4" hidden="1">{"via1",#N/A,TRUE,"general";"via2",#N/A,TRUE,"general";"via3",#N/A,TRUE,"general"}</definedName>
    <definedName name="hhhhth" localSheetId="5" hidden="1">{"via1",#N/A,TRUE,"general";"via2",#N/A,TRUE,"general";"via3",#N/A,TRUE,"general"}</definedName>
    <definedName name="hhhhth" localSheetId="6" hidden="1">{"via1",#N/A,TRUE,"general";"via2",#N/A,TRUE,"general";"via3",#N/A,TRUE,"general"}</definedName>
    <definedName name="hhhhth" hidden="1">{"via1",#N/A,TRUE,"general";"via2",#N/A,TRUE,"general";"via3",#N/A,TRUE,"general"}</definedName>
    <definedName name="hhhyhyh" localSheetId="1" hidden="1">{"TAB1",#N/A,TRUE,"GENERAL";"TAB2",#N/A,TRUE,"GENERAL";"TAB3",#N/A,TRUE,"GENERAL";"TAB4",#N/A,TRUE,"GENERAL";"TAB5",#N/A,TRUE,"GENERAL"}</definedName>
    <definedName name="hhhyhyh" localSheetId="2" hidden="1">{"TAB1",#N/A,TRUE,"GENERAL";"TAB2",#N/A,TRUE,"GENERAL";"TAB3",#N/A,TRUE,"GENERAL";"TAB4",#N/A,TRUE,"GENERAL";"TAB5",#N/A,TRUE,"GENERAL"}</definedName>
    <definedName name="hhhyhyh" localSheetId="3" hidden="1">{"TAB1",#N/A,TRUE,"GENERAL";"TAB2",#N/A,TRUE,"GENERAL";"TAB3",#N/A,TRUE,"GENERAL";"TAB4",#N/A,TRUE,"GENERAL";"TAB5",#N/A,TRUE,"GENERAL"}</definedName>
    <definedName name="hhhyhyh" localSheetId="4" hidden="1">{"TAB1",#N/A,TRUE,"GENERAL";"TAB2",#N/A,TRUE,"GENERAL";"TAB3",#N/A,TRUE,"GENERAL";"TAB4",#N/A,TRUE,"GENERAL";"TAB5",#N/A,TRUE,"GENERAL"}</definedName>
    <definedName name="hhhyhyh" localSheetId="5" hidden="1">{"TAB1",#N/A,TRUE,"GENERAL";"TAB2",#N/A,TRUE,"GENERAL";"TAB3",#N/A,TRUE,"GENERAL";"TAB4",#N/A,TRUE,"GENERAL";"TAB5",#N/A,TRUE,"GENERAL"}</definedName>
    <definedName name="hhhyhyh" localSheetId="6" hidden="1">{"TAB1",#N/A,TRUE,"GENERAL";"TAB2",#N/A,TRUE,"GENERAL";"TAB3",#N/A,TRUE,"GENERAL";"TAB4",#N/A,TRUE,"GENERAL";"TAB5",#N/A,TRUE,"GENERAL"}</definedName>
    <definedName name="hhhyhyh" hidden="1">{"TAB1",#N/A,TRUE,"GENERAL";"TAB2",#N/A,TRUE,"GENERAL";"TAB3",#N/A,TRUE,"GENERAL";"TAB4",#N/A,TRUE,"GENERAL";"TAB5",#N/A,TRUE,"GENERAL"}</definedName>
    <definedName name="hhtrhreh" localSheetId="1" hidden="1">{"via1",#N/A,TRUE,"general";"via2",#N/A,TRUE,"general";"via3",#N/A,TRUE,"general"}</definedName>
    <definedName name="hhtrhreh" localSheetId="2" hidden="1">{"via1",#N/A,TRUE,"general";"via2",#N/A,TRUE,"general";"via3",#N/A,TRUE,"general"}</definedName>
    <definedName name="hhtrhreh" localSheetId="3" hidden="1">{"via1",#N/A,TRUE,"general";"via2",#N/A,TRUE,"general";"via3",#N/A,TRUE,"general"}</definedName>
    <definedName name="hhtrhreh" localSheetId="4" hidden="1">{"via1",#N/A,TRUE,"general";"via2",#N/A,TRUE,"general";"via3",#N/A,TRUE,"general"}</definedName>
    <definedName name="hhtrhreh" localSheetId="5" hidden="1">{"via1",#N/A,TRUE,"general";"via2",#N/A,TRUE,"general";"via3",#N/A,TRUE,"general"}</definedName>
    <definedName name="hhtrhreh" localSheetId="6" hidden="1">{"via1",#N/A,TRUE,"general";"via2",#N/A,TRUE,"general";"via3",#N/A,TRUE,"general"}</definedName>
    <definedName name="hhtrhreh" hidden="1">{"via1",#N/A,TRUE,"general";"via2",#N/A,TRUE,"general";"via3",#N/A,TRUE,"general"}</definedName>
    <definedName name="Hid">'[15]Interc de Hidr.'!$E$1:$E$65536</definedName>
    <definedName name="hij" localSheetId="2">[64]!absc</definedName>
    <definedName name="hij" localSheetId="3">[64]!absc</definedName>
    <definedName name="hij" localSheetId="4">[64]!absc</definedName>
    <definedName name="hij" localSheetId="5">[64]!absc</definedName>
    <definedName name="hij">[64]!absc</definedName>
    <definedName name="hj">#REF!</definedName>
    <definedName name="hjfg" localSheetId="1" hidden="1">{"via1",#N/A,TRUE,"general";"via2",#N/A,TRUE,"general";"via3",#N/A,TRUE,"general"}</definedName>
    <definedName name="hjfg" localSheetId="2" hidden="1">{"via1",#N/A,TRUE,"general";"via2",#N/A,TRUE,"general";"via3",#N/A,TRUE,"general"}</definedName>
    <definedName name="hjfg" localSheetId="3" hidden="1">{"via1",#N/A,TRUE,"general";"via2",#N/A,TRUE,"general";"via3",#N/A,TRUE,"general"}</definedName>
    <definedName name="hjfg" localSheetId="4" hidden="1">{"via1",#N/A,TRUE,"general";"via2",#N/A,TRUE,"general";"via3",#N/A,TRUE,"general"}</definedName>
    <definedName name="hjfg" localSheetId="5" hidden="1">{"via1",#N/A,TRUE,"general";"via2",#N/A,TRUE,"general";"via3",#N/A,TRUE,"general"}</definedName>
    <definedName name="hjfg" localSheetId="6" hidden="1">{"via1",#N/A,TRUE,"general";"via2",#N/A,TRUE,"general";"via3",#N/A,TRUE,"general"}</definedName>
    <definedName name="hjfg" hidden="1">{"via1",#N/A,TRUE,"general";"via2",#N/A,TRUE,"general";"via3",#N/A,TRUE,"general"}</definedName>
    <definedName name="hjgh" localSheetId="1" hidden="1">{"TAB1",#N/A,TRUE,"GENERAL";"TAB2",#N/A,TRUE,"GENERAL";"TAB3",#N/A,TRUE,"GENERAL";"TAB4",#N/A,TRUE,"GENERAL";"TAB5",#N/A,TRUE,"GENERAL"}</definedName>
    <definedName name="hjgh" localSheetId="2" hidden="1">{"TAB1",#N/A,TRUE,"GENERAL";"TAB2",#N/A,TRUE,"GENERAL";"TAB3",#N/A,TRUE,"GENERAL";"TAB4",#N/A,TRUE,"GENERAL";"TAB5",#N/A,TRUE,"GENERAL"}</definedName>
    <definedName name="hjgh" localSheetId="3" hidden="1">{"TAB1",#N/A,TRUE,"GENERAL";"TAB2",#N/A,TRUE,"GENERAL";"TAB3",#N/A,TRUE,"GENERAL";"TAB4",#N/A,TRUE,"GENERAL";"TAB5",#N/A,TRUE,"GENERAL"}</definedName>
    <definedName name="hjgh" localSheetId="4" hidden="1">{"TAB1",#N/A,TRUE,"GENERAL";"TAB2",#N/A,TRUE,"GENERAL";"TAB3",#N/A,TRUE,"GENERAL";"TAB4",#N/A,TRUE,"GENERAL";"TAB5",#N/A,TRUE,"GENERAL"}</definedName>
    <definedName name="hjgh" localSheetId="5" hidden="1">{"TAB1",#N/A,TRUE,"GENERAL";"TAB2",#N/A,TRUE,"GENERAL";"TAB3",#N/A,TRUE,"GENERAL";"TAB4",#N/A,TRUE,"GENERAL";"TAB5",#N/A,TRUE,"GENERAL"}</definedName>
    <definedName name="hjgh" localSheetId="6" hidden="1">{"TAB1",#N/A,TRUE,"GENERAL";"TAB2",#N/A,TRUE,"GENERAL";"TAB3",#N/A,TRUE,"GENERAL";"TAB4",#N/A,TRUE,"GENERAL";"TAB5",#N/A,TRUE,"GENERAL"}</definedName>
    <definedName name="hjgh" hidden="1">{"TAB1",#N/A,TRUE,"GENERAL";"TAB2",#N/A,TRUE,"GENERAL";"TAB3",#N/A,TRUE,"GENERAL";"TAB4",#N/A,TRUE,"GENERAL";"TAB5",#N/A,TRUE,"GENERAL"}</definedName>
    <definedName name="hjghj" localSheetId="1" hidden="1">{"TAB1",#N/A,TRUE,"GENERAL";"TAB2",#N/A,TRUE,"GENERAL";"TAB3",#N/A,TRUE,"GENERAL";"TAB4",#N/A,TRUE,"GENERAL";"TAB5",#N/A,TRUE,"GENERAL"}</definedName>
    <definedName name="hjghj" localSheetId="2" hidden="1">{"TAB1",#N/A,TRUE,"GENERAL";"TAB2",#N/A,TRUE,"GENERAL";"TAB3",#N/A,TRUE,"GENERAL";"TAB4",#N/A,TRUE,"GENERAL";"TAB5",#N/A,TRUE,"GENERAL"}</definedName>
    <definedName name="hjghj" localSheetId="3" hidden="1">{"TAB1",#N/A,TRUE,"GENERAL";"TAB2",#N/A,TRUE,"GENERAL";"TAB3",#N/A,TRUE,"GENERAL";"TAB4",#N/A,TRUE,"GENERAL";"TAB5",#N/A,TRUE,"GENERAL"}</definedName>
    <definedName name="hjghj" localSheetId="4" hidden="1">{"TAB1",#N/A,TRUE,"GENERAL";"TAB2",#N/A,TRUE,"GENERAL";"TAB3",#N/A,TRUE,"GENERAL";"TAB4",#N/A,TRUE,"GENERAL";"TAB5",#N/A,TRUE,"GENERAL"}</definedName>
    <definedName name="hjghj" localSheetId="5" hidden="1">{"TAB1",#N/A,TRUE,"GENERAL";"TAB2",#N/A,TRUE,"GENERAL";"TAB3",#N/A,TRUE,"GENERAL";"TAB4",#N/A,TRUE,"GENERAL";"TAB5",#N/A,TRUE,"GENERAL"}</definedName>
    <definedName name="hjghj" localSheetId="6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localSheetId="1" hidden="1">{"TAB1",#N/A,TRUE,"GENERAL";"TAB2",#N/A,TRUE,"GENERAL";"TAB3",#N/A,TRUE,"GENERAL";"TAB4",#N/A,TRUE,"GENERAL";"TAB5",#N/A,TRUE,"GENERAL"}</definedName>
    <definedName name="hjhjhg" localSheetId="2" hidden="1">{"TAB1",#N/A,TRUE,"GENERAL";"TAB2",#N/A,TRUE,"GENERAL";"TAB3",#N/A,TRUE,"GENERAL";"TAB4",#N/A,TRUE,"GENERAL";"TAB5",#N/A,TRUE,"GENERAL"}</definedName>
    <definedName name="hjhjhg" localSheetId="3" hidden="1">{"TAB1",#N/A,TRUE,"GENERAL";"TAB2",#N/A,TRUE,"GENERAL";"TAB3",#N/A,TRUE,"GENERAL";"TAB4",#N/A,TRUE,"GENERAL";"TAB5",#N/A,TRUE,"GENERAL"}</definedName>
    <definedName name="hjhjhg" localSheetId="4" hidden="1">{"TAB1",#N/A,TRUE,"GENERAL";"TAB2",#N/A,TRUE,"GENERAL";"TAB3",#N/A,TRUE,"GENERAL";"TAB4",#N/A,TRUE,"GENERAL";"TAB5",#N/A,TRUE,"GENERAL"}</definedName>
    <definedName name="hjhjhg" localSheetId="5" hidden="1">{"TAB1",#N/A,TRUE,"GENERAL";"TAB2",#N/A,TRUE,"GENERAL";"TAB3",#N/A,TRUE,"GENERAL";"TAB4",#N/A,TRUE,"GENERAL";"TAB5",#N/A,TRUE,"GENERAL"}</definedName>
    <definedName name="hjhjhg" localSheetId="6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">#REF!</definedName>
    <definedName name="HJKH" localSheetId="1" hidden="1">{"via1",#N/A,TRUE,"general";"via2",#N/A,TRUE,"general";"via3",#N/A,TRUE,"general"}</definedName>
    <definedName name="HJKH" localSheetId="2" hidden="1">{"via1",#N/A,TRUE,"general";"via2",#N/A,TRUE,"general";"via3",#N/A,TRUE,"general"}</definedName>
    <definedName name="HJKH" localSheetId="3" hidden="1">{"via1",#N/A,TRUE,"general";"via2",#N/A,TRUE,"general";"via3",#N/A,TRUE,"general"}</definedName>
    <definedName name="HJKH" localSheetId="4" hidden="1">{"via1",#N/A,TRUE,"general";"via2",#N/A,TRUE,"general";"via3",#N/A,TRUE,"general"}</definedName>
    <definedName name="HJKH" localSheetId="5" hidden="1">{"via1",#N/A,TRUE,"general";"via2",#N/A,TRUE,"general";"via3",#N/A,TRUE,"general"}</definedName>
    <definedName name="HJKH" localSheetId="6" hidden="1">{"via1",#N/A,TRUE,"general";"via2",#N/A,TRUE,"general";"via3",#N/A,TRUE,"general"}</definedName>
    <definedName name="HJKH" hidden="1">{"via1",#N/A,TRUE,"general";"via2",#N/A,TRUE,"general";"via3",#N/A,TRUE,"general"}</definedName>
    <definedName name="hjkjk" localSheetId="1" hidden="1">{"via1",#N/A,TRUE,"general";"via2",#N/A,TRUE,"general";"via3",#N/A,TRUE,"general"}</definedName>
    <definedName name="hjkjk" localSheetId="2" hidden="1">{"via1",#N/A,TRUE,"general";"via2",#N/A,TRUE,"general";"via3",#N/A,TRUE,"general"}</definedName>
    <definedName name="hjkjk" localSheetId="3" hidden="1">{"via1",#N/A,TRUE,"general";"via2",#N/A,TRUE,"general";"via3",#N/A,TRUE,"general"}</definedName>
    <definedName name="hjkjk" localSheetId="4" hidden="1">{"via1",#N/A,TRUE,"general";"via2",#N/A,TRUE,"general";"via3",#N/A,TRUE,"general"}</definedName>
    <definedName name="hjkjk" localSheetId="5" hidden="1">{"via1",#N/A,TRUE,"general";"via2",#N/A,TRUE,"general";"via3",#N/A,TRUE,"general"}</definedName>
    <definedName name="hjkjk" localSheetId="6" hidden="1">{"via1",#N/A,TRUE,"general";"via2",#N/A,TRUE,"general";"via3",#N/A,TRUE,"general"}</definedName>
    <definedName name="hjkjk" hidden="1">{"via1",#N/A,TRUE,"general";"via2",#N/A,TRUE,"general";"via3",#N/A,TRUE,"general"}</definedName>
    <definedName name="HK" localSheetId="1">'1,1'!ERR</definedName>
    <definedName name="HK" localSheetId="2">'2,1'!ERR</definedName>
    <definedName name="HK" localSheetId="3">'2,2'!ERR</definedName>
    <definedName name="HK" localSheetId="4">'2,3'!ERR</definedName>
    <definedName name="HK" localSheetId="5">'2,4'!ERR</definedName>
    <definedName name="HK" localSheetId="6">AU!ERR</definedName>
    <definedName name="HK">[0]!ERR</definedName>
    <definedName name="hl">#REF!</definedName>
    <definedName name="HM3EB" localSheetId="6">#REF!</definedName>
    <definedName name="HM3EB">#REF!</definedName>
    <definedName name="HM3JH">[7]BASE!$D$447</definedName>
    <definedName name="HMEZCLA">#REF!</definedName>
    <definedName name="HMHF3" localSheetId="6">[16]BASE!#REF!</definedName>
    <definedName name="HMHF3">[16]BASE!#REF!</definedName>
    <definedName name="HMOTO">#REF!</definedName>
    <definedName name="hn" localSheetId="1" hidden="1">{"TAB1",#N/A,TRUE,"GENERAL";"TAB2",#N/A,TRUE,"GENERAL";"TAB3",#N/A,TRUE,"GENERAL";"TAB4",#N/A,TRUE,"GENERAL";"TAB5",#N/A,TRUE,"GENERAL"}</definedName>
    <definedName name="hn" localSheetId="2" hidden="1">{"TAB1",#N/A,TRUE,"GENERAL";"TAB2",#N/A,TRUE,"GENERAL";"TAB3",#N/A,TRUE,"GENERAL";"TAB4",#N/A,TRUE,"GENERAL";"TAB5",#N/A,TRUE,"GENERAL"}</definedName>
    <definedName name="hn" localSheetId="3" hidden="1">{"TAB1",#N/A,TRUE,"GENERAL";"TAB2",#N/A,TRUE,"GENERAL";"TAB3",#N/A,TRUE,"GENERAL";"TAB4",#N/A,TRUE,"GENERAL";"TAB5",#N/A,TRUE,"GENERAL"}</definedName>
    <definedName name="hn" localSheetId="4" hidden="1">{"TAB1",#N/A,TRUE,"GENERAL";"TAB2",#N/A,TRUE,"GENERAL";"TAB3",#N/A,TRUE,"GENERAL";"TAB4",#N/A,TRUE,"GENERAL";"TAB5",#N/A,TRUE,"GENERAL"}</definedName>
    <definedName name="hn" localSheetId="5" hidden="1">{"TAB1",#N/A,TRUE,"GENERAL";"TAB2",#N/A,TRUE,"GENERAL";"TAB3",#N/A,TRUE,"GENERAL";"TAB4",#N/A,TRUE,"GENERAL";"TAB5",#N/A,TRUE,"GENERAL"}</definedName>
    <definedName name="hn" localSheetId="6" hidden="1">{"TAB1",#N/A,TRUE,"GENERAL";"TAB2",#N/A,TRUE,"GENERAL";"TAB3",#N/A,TRUE,"GENERAL";"TAB4",#N/A,TRUE,"GENERAL";"TAB5",#N/A,TRUE,"GENERAL"}</definedName>
    <definedName name="hn" hidden="1">{"TAB1",#N/A,TRUE,"GENERAL";"TAB2",#N/A,TRUE,"GENERAL";"TAB3",#N/A,TRUE,"GENERAL";"TAB4",#N/A,TRUE,"GENERAL";"TAB5",#N/A,TRUE,"GENERAL"}</definedName>
    <definedName name="hnt">#REF!</definedName>
    <definedName name="HOJA1" localSheetId="6">#REF!</definedName>
    <definedName name="HOJA1">#REF!</definedName>
    <definedName name="horat" localSheetId="6">'[15]Itemes Renovación'!#REF!</definedName>
    <definedName name="horat">'[15]Itemes Renovación'!#REF!</definedName>
    <definedName name="hp">#REF!</definedName>
    <definedName name="hqi">#REF!</definedName>
    <definedName name="HRANA">#REF!</definedName>
    <definedName name="hreer" localSheetId="1" hidden="1">{"TAB1",#N/A,TRUE,"GENERAL";"TAB2",#N/A,TRUE,"GENERAL";"TAB3",#N/A,TRUE,"GENERAL";"TAB4",#N/A,TRUE,"GENERAL";"TAB5",#N/A,TRUE,"GENERAL"}</definedName>
    <definedName name="hreer" localSheetId="2" hidden="1">{"TAB1",#N/A,TRUE,"GENERAL";"TAB2",#N/A,TRUE,"GENERAL";"TAB3",#N/A,TRUE,"GENERAL";"TAB4",#N/A,TRUE,"GENERAL";"TAB5",#N/A,TRUE,"GENERAL"}</definedName>
    <definedName name="hreer" localSheetId="3" hidden="1">{"TAB1",#N/A,TRUE,"GENERAL";"TAB2",#N/A,TRUE,"GENERAL";"TAB3",#N/A,TRUE,"GENERAL";"TAB4",#N/A,TRUE,"GENERAL";"TAB5",#N/A,TRUE,"GENERAL"}</definedName>
    <definedName name="hreer" localSheetId="4" hidden="1">{"TAB1",#N/A,TRUE,"GENERAL";"TAB2",#N/A,TRUE,"GENERAL";"TAB3",#N/A,TRUE,"GENERAL";"TAB4",#N/A,TRUE,"GENERAL";"TAB5",#N/A,TRUE,"GENERAL"}</definedName>
    <definedName name="hreer" localSheetId="5" hidden="1">{"TAB1",#N/A,TRUE,"GENERAL";"TAB2",#N/A,TRUE,"GENERAL";"TAB3",#N/A,TRUE,"GENERAL";"TAB4",#N/A,TRUE,"GENERAL";"TAB5",#N/A,TRUE,"GENERAL"}</definedName>
    <definedName name="hreer" localSheetId="6" hidden="1">{"TAB1",#N/A,TRUE,"GENERAL";"TAB2",#N/A,TRUE,"GENERAL";"TAB3",#N/A,TRUE,"GENERAL";"TAB4",#N/A,TRUE,"GENERAL";"TAB5",#N/A,TRUE,"GENERAL"}</definedName>
    <definedName name="hreer" hidden="1">{"TAB1",#N/A,TRUE,"GENERAL";"TAB2",#N/A,TRUE,"GENERAL";"TAB3",#N/A,TRUE,"GENERAL";"TAB4",#N/A,TRUE,"GENERAL";"TAB5",#N/A,TRUE,"GENERAL"}</definedName>
    <definedName name="HRETRO">#REF!</definedName>
    <definedName name="hrhth" localSheetId="1" hidden="1">{"TAB1",#N/A,TRUE,"GENERAL";"TAB2",#N/A,TRUE,"GENERAL";"TAB3",#N/A,TRUE,"GENERAL";"TAB4",#N/A,TRUE,"GENERAL";"TAB5",#N/A,TRUE,"GENERAL"}</definedName>
    <definedName name="hrhth" localSheetId="2" hidden="1">{"TAB1",#N/A,TRUE,"GENERAL";"TAB2",#N/A,TRUE,"GENERAL";"TAB3",#N/A,TRUE,"GENERAL";"TAB4",#N/A,TRUE,"GENERAL";"TAB5",#N/A,TRUE,"GENERAL"}</definedName>
    <definedName name="hrhth" localSheetId="3" hidden="1">{"TAB1",#N/A,TRUE,"GENERAL";"TAB2",#N/A,TRUE,"GENERAL";"TAB3",#N/A,TRUE,"GENERAL";"TAB4",#N/A,TRUE,"GENERAL";"TAB5",#N/A,TRUE,"GENERAL"}</definedName>
    <definedName name="hrhth" localSheetId="4" hidden="1">{"TAB1",#N/A,TRUE,"GENERAL";"TAB2",#N/A,TRUE,"GENERAL";"TAB3",#N/A,TRUE,"GENERAL";"TAB4",#N/A,TRUE,"GENERAL";"TAB5",#N/A,TRUE,"GENERAL"}</definedName>
    <definedName name="hrhth" localSheetId="5" hidden="1">{"TAB1",#N/A,TRUE,"GENERAL";"TAB2",#N/A,TRUE,"GENERAL";"TAB3",#N/A,TRUE,"GENERAL";"TAB4",#N/A,TRUE,"GENERAL";"TAB5",#N/A,TRUE,"GENERAL"}</definedName>
    <definedName name="hrhth" localSheetId="6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ODILLO">#REF!</definedName>
    <definedName name="hrthtrh" localSheetId="1" hidden="1">{"TAB1",#N/A,TRUE,"GENERAL";"TAB2",#N/A,TRUE,"GENERAL";"TAB3",#N/A,TRUE,"GENERAL";"TAB4",#N/A,TRUE,"GENERAL";"TAB5",#N/A,TRUE,"GENERAL"}</definedName>
    <definedName name="hrthtrh" localSheetId="2" hidden="1">{"TAB1",#N/A,TRUE,"GENERAL";"TAB2",#N/A,TRUE,"GENERAL";"TAB3",#N/A,TRUE,"GENERAL";"TAB4",#N/A,TRUE,"GENERAL";"TAB5",#N/A,TRUE,"GENERAL"}</definedName>
    <definedName name="hrthtrh" localSheetId="3" hidden="1">{"TAB1",#N/A,TRUE,"GENERAL";"TAB2",#N/A,TRUE,"GENERAL";"TAB3",#N/A,TRUE,"GENERAL";"TAB4",#N/A,TRUE,"GENERAL";"TAB5",#N/A,TRUE,"GENERAL"}</definedName>
    <definedName name="hrthtrh" localSheetId="4" hidden="1">{"TAB1",#N/A,TRUE,"GENERAL";"TAB2",#N/A,TRUE,"GENERAL";"TAB3",#N/A,TRUE,"GENERAL";"TAB4",#N/A,TRUE,"GENERAL";"TAB5",#N/A,TRUE,"GENERAL"}</definedName>
    <definedName name="hrthtrh" localSheetId="5" hidden="1">{"TAB1",#N/A,TRUE,"GENERAL";"TAB2",#N/A,TRUE,"GENERAL";"TAB3",#N/A,TRUE,"GENERAL";"TAB4",#N/A,TRUE,"GENERAL";"TAB5",#N/A,TRUE,"GENERAL"}</definedName>
    <definedName name="hrthtrh" localSheetId="6" hidden="1">{"TAB1",#N/A,TRUE,"GENERAL";"TAB2",#N/A,TRUE,"GENERAL";"TAB3",#N/A,TRUE,"GENERAL";"TAB4",#N/A,TRUE,"GENERAL";"TAB5",#N/A,TRUE,"GENERAL"}</definedName>
    <definedName name="hrthtrh" hidden="1">{"TAB1",#N/A,TRUE,"GENERAL";"TAB2",#N/A,TRUE,"GENERAL";"TAB3",#N/A,TRUE,"GENERAL";"TAB4",#N/A,TRUE,"GENERAL";"TAB5",#N/A,TRUE,"GENERAL"}</definedName>
    <definedName name="hsfg" localSheetId="1" hidden="1">{"via1",#N/A,TRUE,"general";"via2",#N/A,TRUE,"general";"via3",#N/A,TRUE,"general"}</definedName>
    <definedName name="hsfg" localSheetId="2" hidden="1">{"via1",#N/A,TRUE,"general";"via2",#N/A,TRUE,"general";"via3",#N/A,TRUE,"general"}</definedName>
    <definedName name="hsfg" localSheetId="3" hidden="1">{"via1",#N/A,TRUE,"general";"via2",#N/A,TRUE,"general";"via3",#N/A,TRUE,"general"}</definedName>
    <definedName name="hsfg" localSheetId="4" hidden="1">{"via1",#N/A,TRUE,"general";"via2",#N/A,TRUE,"general";"via3",#N/A,TRUE,"general"}</definedName>
    <definedName name="hsfg" localSheetId="5" hidden="1">{"via1",#N/A,TRUE,"general";"via2",#N/A,TRUE,"general";"via3",#N/A,TRUE,"general"}</definedName>
    <definedName name="hsfg" localSheetId="6" hidden="1">{"via1",#N/A,TRUE,"general";"via2",#N/A,TRUE,"general";"via3",#N/A,TRUE,"general"}</definedName>
    <definedName name="hsfg" hidden="1">{"via1",#N/A,TRUE,"general";"via2",#N/A,TRUE,"general";"via3",#N/A,TRUE,"general"}</definedName>
    <definedName name="ht">#REF!</definedName>
    <definedName name="HT75MH">[12]BASE!$D$28</definedName>
    <definedName name="hthdrf" localSheetId="1" hidden="1">{"TAB1",#N/A,TRUE,"GENERAL";"TAB2",#N/A,TRUE,"GENERAL";"TAB3",#N/A,TRUE,"GENERAL";"TAB4",#N/A,TRUE,"GENERAL";"TAB5",#N/A,TRUE,"GENERAL"}</definedName>
    <definedName name="hthdrf" localSheetId="2" hidden="1">{"TAB1",#N/A,TRUE,"GENERAL";"TAB2",#N/A,TRUE,"GENERAL";"TAB3",#N/A,TRUE,"GENERAL";"TAB4",#N/A,TRUE,"GENERAL";"TAB5",#N/A,TRUE,"GENERAL"}</definedName>
    <definedName name="hthdrf" localSheetId="3" hidden="1">{"TAB1",#N/A,TRUE,"GENERAL";"TAB2",#N/A,TRUE,"GENERAL";"TAB3",#N/A,TRUE,"GENERAL";"TAB4",#N/A,TRUE,"GENERAL";"TAB5",#N/A,TRUE,"GENERAL"}</definedName>
    <definedName name="hthdrf" localSheetId="4" hidden="1">{"TAB1",#N/A,TRUE,"GENERAL";"TAB2",#N/A,TRUE,"GENERAL";"TAB3",#N/A,TRUE,"GENERAL";"TAB4",#N/A,TRUE,"GENERAL";"TAB5",#N/A,TRUE,"GENERAL"}</definedName>
    <definedName name="hthdrf" localSheetId="5" hidden="1">{"TAB1",#N/A,TRUE,"GENERAL";"TAB2",#N/A,TRUE,"GENERAL";"TAB3",#N/A,TRUE,"GENERAL";"TAB4",#N/A,TRUE,"GENERAL";"TAB5",#N/A,TRUE,"GENERAL"}</definedName>
    <definedName name="hthdrf" localSheetId="6" hidden="1">{"TAB1",#N/A,TRUE,"GENERAL";"TAB2",#N/A,TRUE,"GENERAL";"TAB3",#N/A,TRUE,"GENERAL";"TAB4",#N/A,TRUE,"GENERAL";"TAB5",#N/A,TRUE,"GENERAL"}</definedName>
    <definedName name="hthdrf" hidden="1">{"TAB1",#N/A,TRUE,"GENERAL";"TAB2",#N/A,TRUE,"GENERAL";"TAB3",#N/A,TRUE,"GENERAL";"TAB4",#N/A,TRUE,"GENERAL";"TAB5",#N/A,TRUE,"GENERAL"}</definedName>
    <definedName name="htk">#REF!</definedName>
    <definedName name="htryrt7" localSheetId="1" hidden="1">{"via1",#N/A,TRUE,"general";"via2",#N/A,TRUE,"general";"via3",#N/A,TRUE,"general"}</definedName>
    <definedName name="htryrt7" localSheetId="2" hidden="1">{"via1",#N/A,TRUE,"general";"via2",#N/A,TRUE,"general";"via3",#N/A,TRUE,"general"}</definedName>
    <definedName name="htryrt7" localSheetId="3" hidden="1">{"via1",#N/A,TRUE,"general";"via2",#N/A,TRUE,"general";"via3",#N/A,TRUE,"general"}</definedName>
    <definedName name="htryrt7" localSheetId="4" hidden="1">{"via1",#N/A,TRUE,"general";"via2",#N/A,TRUE,"general";"via3",#N/A,TRUE,"general"}</definedName>
    <definedName name="htryrt7" localSheetId="5" hidden="1">{"via1",#N/A,TRUE,"general";"via2",#N/A,TRUE,"general";"via3",#N/A,TRUE,"general"}</definedName>
    <definedName name="htryrt7" localSheetId="6" hidden="1">{"via1",#N/A,TRUE,"general";"via2",#N/A,TRUE,"general";"via3",#N/A,TRUE,"general"}</definedName>
    <definedName name="htryrt7" hidden="1">{"via1",#N/A,TRUE,"general";"via2",#N/A,TRUE,"general";"via3",#N/A,TRUE,"general"}</definedName>
    <definedName name="HVOLCO">#REF!</definedName>
    <definedName name="hyhjop" localSheetId="1" hidden="1">{"TAB1",#N/A,TRUE,"GENERAL";"TAB2",#N/A,TRUE,"GENERAL";"TAB3",#N/A,TRUE,"GENERAL";"TAB4",#N/A,TRUE,"GENERAL";"TAB5",#N/A,TRUE,"GENERAL"}</definedName>
    <definedName name="hyhjop" localSheetId="2" hidden="1">{"TAB1",#N/A,TRUE,"GENERAL";"TAB2",#N/A,TRUE,"GENERAL";"TAB3",#N/A,TRUE,"GENERAL";"TAB4",#N/A,TRUE,"GENERAL";"TAB5",#N/A,TRUE,"GENERAL"}</definedName>
    <definedName name="hyhjop" localSheetId="3" hidden="1">{"TAB1",#N/A,TRUE,"GENERAL";"TAB2",#N/A,TRUE,"GENERAL";"TAB3",#N/A,TRUE,"GENERAL";"TAB4",#N/A,TRUE,"GENERAL";"TAB5",#N/A,TRUE,"GENERAL"}</definedName>
    <definedName name="hyhjop" localSheetId="4" hidden="1">{"TAB1",#N/A,TRUE,"GENERAL";"TAB2",#N/A,TRUE,"GENERAL";"TAB3",#N/A,TRUE,"GENERAL";"TAB4",#N/A,TRUE,"GENERAL";"TAB5",#N/A,TRUE,"GENERAL"}</definedName>
    <definedName name="hyhjop" localSheetId="5" hidden="1">{"TAB1",#N/A,TRUE,"GENERAL";"TAB2",#N/A,TRUE,"GENERAL";"TAB3",#N/A,TRUE,"GENERAL";"TAB4",#N/A,TRUE,"GENERAL";"TAB5",#N/A,TRUE,"GENERAL"}</definedName>
    <definedName name="hyhjop" localSheetId="6" hidden="1">{"TAB1",#N/A,TRUE,"GENERAL";"TAB2",#N/A,TRUE,"GENERAL";"TAB3",#N/A,TRUE,"GENERAL";"TAB4",#N/A,TRUE,"GENERAL";"TAB5",#N/A,TRUE,"GENERAL"}</definedName>
    <definedName name="hyhjop" hidden="1">{"TAB1",#N/A,TRUE,"GENERAL";"TAB2",#N/A,TRUE,"GENERAL";"TAB3",#N/A,TRUE,"GENERAL";"TAB4",#N/A,TRUE,"GENERAL";"TAB5",#N/A,TRUE,"GENERAL"}</definedName>
    <definedName name="hyhyh" localSheetId="1" hidden="1">{"TAB1",#N/A,TRUE,"GENERAL";"TAB2",#N/A,TRUE,"GENERAL";"TAB3",#N/A,TRUE,"GENERAL";"TAB4",#N/A,TRUE,"GENERAL";"TAB5",#N/A,TRUE,"GENERAL"}</definedName>
    <definedName name="hyhyh" localSheetId="2" hidden="1">{"TAB1",#N/A,TRUE,"GENERAL";"TAB2",#N/A,TRUE,"GENERAL";"TAB3",#N/A,TRUE,"GENERAL";"TAB4",#N/A,TRUE,"GENERAL";"TAB5",#N/A,TRUE,"GENERAL"}</definedName>
    <definedName name="hyhyh" localSheetId="3" hidden="1">{"TAB1",#N/A,TRUE,"GENERAL";"TAB2",#N/A,TRUE,"GENERAL";"TAB3",#N/A,TRUE,"GENERAL";"TAB4",#N/A,TRUE,"GENERAL";"TAB5",#N/A,TRUE,"GENERAL"}</definedName>
    <definedName name="hyhyh" localSheetId="4" hidden="1">{"TAB1",#N/A,TRUE,"GENERAL";"TAB2",#N/A,TRUE,"GENERAL";"TAB3",#N/A,TRUE,"GENERAL";"TAB4",#N/A,TRUE,"GENERAL";"TAB5",#N/A,TRUE,"GENERAL"}</definedName>
    <definedName name="hyhyh" localSheetId="5" hidden="1">{"TAB1",#N/A,TRUE,"GENERAL";"TAB2",#N/A,TRUE,"GENERAL";"TAB3",#N/A,TRUE,"GENERAL";"TAB4",#N/A,TRUE,"GENERAL";"TAB5",#N/A,TRUE,"GENERAL"}</definedName>
    <definedName name="hyhyh" localSheetId="6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T">#REF!</definedName>
    <definedName name="hytirs" localSheetId="1" hidden="1">{"via1",#N/A,TRUE,"general";"via2",#N/A,TRUE,"general";"via3",#N/A,TRUE,"general"}</definedName>
    <definedName name="hytirs" localSheetId="2" hidden="1">{"via1",#N/A,TRUE,"general";"via2",#N/A,TRUE,"general";"via3",#N/A,TRUE,"general"}</definedName>
    <definedName name="hytirs" localSheetId="3" hidden="1">{"via1",#N/A,TRUE,"general";"via2",#N/A,TRUE,"general";"via3",#N/A,TRUE,"general"}</definedName>
    <definedName name="hytirs" localSheetId="4" hidden="1">{"via1",#N/A,TRUE,"general";"via2",#N/A,TRUE,"general";"via3",#N/A,TRUE,"general"}</definedName>
    <definedName name="hytirs" localSheetId="5" hidden="1">{"via1",#N/A,TRUE,"general";"via2",#N/A,TRUE,"general";"via3",#N/A,TRUE,"general"}</definedName>
    <definedName name="hytirs" localSheetId="6" hidden="1">{"via1",#N/A,TRUE,"general";"via2",#N/A,TRUE,"general";"via3",#N/A,TRUE,"general"}</definedName>
    <definedName name="hytirs" hidden="1">{"via1",#N/A,TRUE,"general";"via2",#N/A,TRUE,"general";"via3",#N/A,TRUE,"general"}</definedName>
    <definedName name="I" localSheetId="6">#REF!</definedName>
    <definedName name="I">#REF!</definedName>
    <definedName name="i8i" localSheetId="1" hidden="1">{"TAB1",#N/A,TRUE,"GENERAL";"TAB2",#N/A,TRUE,"GENERAL";"TAB3",#N/A,TRUE,"GENERAL";"TAB4",#N/A,TRUE,"GENERAL";"TAB5",#N/A,TRUE,"GENERAL"}</definedName>
    <definedName name="i8i" localSheetId="2" hidden="1">{"TAB1",#N/A,TRUE,"GENERAL";"TAB2",#N/A,TRUE,"GENERAL";"TAB3",#N/A,TRUE,"GENERAL";"TAB4",#N/A,TRUE,"GENERAL";"TAB5",#N/A,TRUE,"GENERAL"}</definedName>
    <definedName name="i8i" localSheetId="3" hidden="1">{"TAB1",#N/A,TRUE,"GENERAL";"TAB2",#N/A,TRUE,"GENERAL";"TAB3",#N/A,TRUE,"GENERAL";"TAB4",#N/A,TRUE,"GENERAL";"TAB5",#N/A,TRUE,"GENERAL"}</definedName>
    <definedName name="i8i" localSheetId="4" hidden="1">{"TAB1",#N/A,TRUE,"GENERAL";"TAB2",#N/A,TRUE,"GENERAL";"TAB3",#N/A,TRUE,"GENERAL";"TAB4",#N/A,TRUE,"GENERAL";"TAB5",#N/A,TRUE,"GENERAL"}</definedName>
    <definedName name="i8i" localSheetId="5" hidden="1">{"TAB1",#N/A,TRUE,"GENERAL";"TAB2",#N/A,TRUE,"GENERAL";"TAB3",#N/A,TRUE,"GENERAL";"TAB4",#N/A,TRUE,"GENERAL";"TAB5",#N/A,TRUE,"GENERAL"}</definedName>
    <definedName name="i8i" localSheetId="6" hidden="1">{"TAB1",#N/A,TRUE,"GENERAL";"TAB2",#N/A,TRUE,"GENERAL";"TAB3",#N/A,TRUE,"GENERAL";"TAB4",#N/A,TRUE,"GENERAL";"TAB5",#N/A,TRUE,"GENERAL"}</definedName>
    <definedName name="i8i" hidden="1">{"TAB1",#N/A,TRUE,"GENERAL";"TAB2",#N/A,TRUE,"GENERAL";"TAB3",#N/A,TRUE,"GENERAL";"TAB4",#N/A,TRUE,"GENERAL";"TAB5",#N/A,TRUE,"GENERAL"}</definedName>
    <definedName name="ID" localSheetId="1">'1,1'!ERR</definedName>
    <definedName name="ID" localSheetId="2">'2,1'!ERR</definedName>
    <definedName name="ID" localSheetId="3">'2,2'!ERR</definedName>
    <definedName name="ID" localSheetId="4">'2,3'!ERR</definedName>
    <definedName name="ID" localSheetId="5">'2,4'!ERR</definedName>
    <definedName name="ID" localSheetId="6">AU!ERR</definedName>
    <definedName name="ID">[0]!ERR</definedName>
    <definedName name="IF">'[65]A. P. U.'!#REF!</definedName>
    <definedName name="ig">#REF!</definedName>
    <definedName name="iglesia" localSheetId="6">#REF!</definedName>
    <definedName name="iglesia">#REF!</definedName>
    <definedName name="ii" localSheetId="1" hidden="1">{"TAB1",#N/A,TRUE,"GENERAL";"TAB2",#N/A,TRUE,"GENERAL";"TAB3",#N/A,TRUE,"GENERAL";"TAB4",#N/A,TRUE,"GENERAL";"TAB5",#N/A,TRUE,"GENERAL"}</definedName>
    <definedName name="ii" localSheetId="2" hidden="1">{"TAB1",#N/A,TRUE,"GENERAL";"TAB2",#N/A,TRUE,"GENERAL";"TAB3",#N/A,TRUE,"GENERAL";"TAB4",#N/A,TRUE,"GENERAL";"TAB5",#N/A,TRUE,"GENERAL"}</definedName>
    <definedName name="ii" localSheetId="3" hidden="1">{"TAB1",#N/A,TRUE,"GENERAL";"TAB2",#N/A,TRUE,"GENERAL";"TAB3",#N/A,TRUE,"GENERAL";"TAB4",#N/A,TRUE,"GENERAL";"TAB5",#N/A,TRUE,"GENERAL"}</definedName>
    <definedName name="ii" localSheetId="4" hidden="1">{"TAB1",#N/A,TRUE,"GENERAL";"TAB2",#N/A,TRUE,"GENERAL";"TAB3",#N/A,TRUE,"GENERAL";"TAB4",#N/A,TRUE,"GENERAL";"TAB5",#N/A,TRUE,"GENERAL"}</definedName>
    <definedName name="ii" localSheetId="5" hidden="1">{"TAB1",#N/A,TRUE,"GENERAL";"TAB2",#N/A,TRUE,"GENERAL";"TAB3",#N/A,TRUE,"GENERAL";"TAB4",#N/A,TRUE,"GENERAL";"TAB5",#N/A,TRUE,"GENERAL"}</definedName>
    <definedName name="ii" localSheetId="6" hidden="1">{"TAB1",#N/A,TRUE,"GENERAL";"TAB2",#N/A,TRUE,"GENERAL";"TAB3",#N/A,TRUE,"GENERAL";"TAB4",#N/A,TRUE,"GENERAL";"TAB5",#N/A,TRUE,"GENERAL"}</definedName>
    <definedName name="ii" hidden="1">{"TAB1",#N/A,TRUE,"GENERAL";"TAB2",#N/A,TRUE,"GENERAL";"TAB3",#N/A,TRUE,"GENERAL";"TAB4",#N/A,TRUE,"GENERAL";"TAB5",#N/A,TRUE,"GENERAL"}</definedName>
    <definedName name="iii" localSheetId="1" hidden="1">{"via1",#N/A,TRUE,"general";"via2",#N/A,TRUE,"general";"via3",#N/A,TRUE,"general"}</definedName>
    <definedName name="iii" localSheetId="2" hidden="1">{"via1",#N/A,TRUE,"general";"via2",#N/A,TRUE,"general";"via3",#N/A,TRUE,"general"}</definedName>
    <definedName name="iii" localSheetId="3" hidden="1">{"via1",#N/A,TRUE,"general";"via2",#N/A,TRUE,"general";"via3",#N/A,TRUE,"general"}</definedName>
    <definedName name="iii" localSheetId="4" hidden="1">{"via1",#N/A,TRUE,"general";"via2",#N/A,TRUE,"general";"via3",#N/A,TRUE,"general"}</definedName>
    <definedName name="iii" localSheetId="5" hidden="1">{"via1",#N/A,TRUE,"general";"via2",#N/A,TRUE,"general";"via3",#N/A,TRUE,"general"}</definedName>
    <definedName name="iii" localSheetId="6" hidden="1">{"via1",#N/A,TRUE,"general";"via2",#N/A,TRUE,"general";"via3",#N/A,TRUE,"general"}</definedName>
    <definedName name="iii" hidden="1">{"via1",#N/A,TRUE,"general";"via2",#N/A,TRUE,"general";"via3",#N/A,TRUE,"general"}</definedName>
    <definedName name="iiii" localSheetId="1" hidden="1">{"via1",#N/A,TRUE,"general";"via2",#N/A,TRUE,"general";"via3",#N/A,TRUE,"general"}</definedName>
    <definedName name="iiii" localSheetId="2" hidden="1">{"via1",#N/A,TRUE,"general";"via2",#N/A,TRUE,"general";"via3",#N/A,TRUE,"general"}</definedName>
    <definedName name="iiii" localSheetId="3" hidden="1">{"via1",#N/A,TRUE,"general";"via2",#N/A,TRUE,"general";"via3",#N/A,TRUE,"general"}</definedName>
    <definedName name="iiii" localSheetId="4" hidden="1">{"via1",#N/A,TRUE,"general";"via2",#N/A,TRUE,"general";"via3",#N/A,TRUE,"general"}</definedName>
    <definedName name="iiii" localSheetId="5" hidden="1">{"via1",#N/A,TRUE,"general";"via2",#N/A,TRUE,"general";"via3",#N/A,TRUE,"general"}</definedName>
    <definedName name="iiii" localSheetId="6" hidden="1">{"via1",#N/A,TRUE,"general";"via2",#N/A,TRUE,"general";"via3",#N/A,TRUE,"general"}</definedName>
    <definedName name="iiii" hidden="1">{"via1",#N/A,TRUE,"general";"via2",#N/A,TRUE,"general";"via3",#N/A,TRUE,"general"}</definedName>
    <definedName name="iiiiiiik" localSheetId="1" hidden="1">{"via1",#N/A,TRUE,"general";"via2",#N/A,TRUE,"general";"via3",#N/A,TRUE,"general"}</definedName>
    <definedName name="iiiiiiik" localSheetId="2" hidden="1">{"via1",#N/A,TRUE,"general";"via2",#N/A,TRUE,"general";"via3",#N/A,TRUE,"general"}</definedName>
    <definedName name="iiiiiiik" localSheetId="3" hidden="1">{"via1",#N/A,TRUE,"general";"via2",#N/A,TRUE,"general";"via3",#N/A,TRUE,"general"}</definedName>
    <definedName name="iiiiiiik" localSheetId="4" hidden="1">{"via1",#N/A,TRUE,"general";"via2",#N/A,TRUE,"general";"via3",#N/A,TRUE,"general"}</definedName>
    <definedName name="iiiiiiik" localSheetId="5" hidden="1">{"via1",#N/A,TRUE,"general";"via2",#N/A,TRUE,"general";"via3",#N/A,TRUE,"general"}</definedName>
    <definedName name="iiiiiiik" localSheetId="6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localSheetId="1" hidden="1">{"TAB1",#N/A,TRUE,"GENERAL";"TAB2",#N/A,TRUE,"GENERAL";"TAB3",#N/A,TRUE,"GENERAL";"TAB4",#N/A,TRUE,"GENERAL";"TAB5",#N/A,TRUE,"GENERAL"}</definedName>
    <definedName name="iiiiuh" localSheetId="2" hidden="1">{"TAB1",#N/A,TRUE,"GENERAL";"TAB2",#N/A,TRUE,"GENERAL";"TAB3",#N/A,TRUE,"GENERAL";"TAB4",#N/A,TRUE,"GENERAL";"TAB5",#N/A,TRUE,"GENERAL"}</definedName>
    <definedName name="iiiiuh" localSheetId="3" hidden="1">{"TAB1",#N/A,TRUE,"GENERAL";"TAB2",#N/A,TRUE,"GENERAL";"TAB3",#N/A,TRUE,"GENERAL";"TAB4",#N/A,TRUE,"GENERAL";"TAB5",#N/A,TRUE,"GENERAL"}</definedName>
    <definedName name="iiiiuh" localSheetId="4" hidden="1">{"TAB1",#N/A,TRUE,"GENERAL";"TAB2",#N/A,TRUE,"GENERAL";"TAB3",#N/A,TRUE,"GENERAL";"TAB4",#N/A,TRUE,"GENERAL";"TAB5",#N/A,TRUE,"GENERAL"}</definedName>
    <definedName name="iiiiuh" localSheetId="5" hidden="1">{"TAB1",#N/A,TRUE,"GENERAL";"TAB2",#N/A,TRUE,"GENERAL";"TAB3",#N/A,TRUE,"GENERAL";"TAB4",#N/A,TRUE,"GENERAL";"TAB5",#N/A,TRUE,"GENERAL"}</definedName>
    <definedName name="iiiiuh" localSheetId="6" hidden="1">{"TAB1",#N/A,TRUE,"GENERAL";"TAB2",#N/A,TRUE,"GENERAL";"TAB3",#N/A,TRUE,"GENERAL";"TAB4",#N/A,TRUE,"GENERAL";"TAB5",#N/A,TRUE,"GENERAL"}</definedName>
    <definedName name="iiiiuh" hidden="1">{"TAB1",#N/A,TRUE,"GENERAL";"TAB2",#N/A,TRUE,"GENERAL";"TAB3",#N/A,TRUE,"GENERAL";"TAB4",#N/A,TRUE,"GENERAL";"TAB5",#N/A,TRUE,"GENERAL"}</definedName>
    <definedName name="ik">#REF!</definedName>
    <definedName name="ikj">#REF!</definedName>
    <definedName name="iktgvfmu" localSheetId="1" hidden="1">{"TAB1",#N/A,TRUE,"GENERAL";"TAB2",#N/A,TRUE,"GENERAL";"TAB3",#N/A,TRUE,"GENERAL";"TAB4",#N/A,TRUE,"GENERAL";"TAB5",#N/A,TRUE,"GENERAL"}</definedName>
    <definedName name="iktgvfmu" localSheetId="2" hidden="1">{"TAB1",#N/A,TRUE,"GENERAL";"TAB2",#N/A,TRUE,"GENERAL";"TAB3",#N/A,TRUE,"GENERAL";"TAB4",#N/A,TRUE,"GENERAL";"TAB5",#N/A,TRUE,"GENERAL"}</definedName>
    <definedName name="iktgvfmu" localSheetId="3" hidden="1">{"TAB1",#N/A,TRUE,"GENERAL";"TAB2",#N/A,TRUE,"GENERAL";"TAB3",#N/A,TRUE,"GENERAL";"TAB4",#N/A,TRUE,"GENERAL";"TAB5",#N/A,TRUE,"GENERAL"}</definedName>
    <definedName name="iktgvfmu" localSheetId="4" hidden="1">{"TAB1",#N/A,TRUE,"GENERAL";"TAB2",#N/A,TRUE,"GENERAL";"TAB3",#N/A,TRUE,"GENERAL";"TAB4",#N/A,TRUE,"GENERAL";"TAB5",#N/A,TRUE,"GENERAL"}</definedName>
    <definedName name="iktgvfmu" localSheetId="5" hidden="1">{"TAB1",#N/A,TRUE,"GENERAL";"TAB2",#N/A,TRUE,"GENERAL";"TAB3",#N/A,TRUE,"GENERAL";"TAB4",#N/A,TRUE,"GENERAL";"TAB5",#N/A,TRUE,"GENERAL"}</definedName>
    <definedName name="iktgvfmu" localSheetId="6" hidden="1">{"TAB1",#N/A,TRUE,"GENERAL";"TAB2",#N/A,TRUE,"GENERAL";"TAB3",#N/A,TRUE,"GENERAL";"TAB4",#N/A,TRUE,"GENERAL";"TAB5",#N/A,TRUE,"GENERAL"}</definedName>
    <definedName name="iktgvfmu" hidden="1">{"TAB1",#N/A,TRUE,"GENERAL";"TAB2",#N/A,TRUE,"GENERAL";"TAB3",#N/A,TRUE,"GENERAL";"TAB4",#N/A,TRUE,"GENERAL";"TAB5",#N/A,TRUE,"GENERAL"}</definedName>
    <definedName name="IMP">[18]otros!$C$3</definedName>
    <definedName name="IMPER">#REF!</definedName>
    <definedName name="IMPRI">[12]BASE!$D$455</definedName>
    <definedName name="IN_10_11">'[66]TARIFAS-JORNAL-DIST'!$B$7</definedName>
    <definedName name="IN_11_12">'[66]TARIFAS-JORNAL-DIST'!$B$8</definedName>
    <definedName name="INCRNOVATOT">#REF!</definedName>
    <definedName name="INDICE" localSheetId="6">#REF!</definedName>
    <definedName name="INDICE">#REF!</definedName>
    <definedName name="inf" localSheetId="6">#REF!</definedName>
    <definedName name="inf">#REF!</definedName>
    <definedName name="informe" localSheetId="6">#REF!</definedName>
    <definedName name="informe">#REF!</definedName>
    <definedName name="Inicio">[27]BASES!$E$26</definedName>
    <definedName name="INSU">[67]INSUMOS!$A$1:$E$65536</definedName>
    <definedName name="INSUMOS">#N/A</definedName>
    <definedName name="Insumos_basicos">#REF!</definedName>
    <definedName name="INSUMOS_EQUIPOS">'[31]INSUMOS EQUIPOS'!$A$1:$D$105</definedName>
    <definedName name="INSUMOS_MANO_DE_OBRA">'[31]INSUMOS MANO DE OBRA'!$A$1:$H$63</definedName>
    <definedName name="INSUMOS_MATERIALES">'[31]INSUMOS MATERIALES'!$A$1:$D$108</definedName>
    <definedName name="INSUMOS_SERVICIOS">'[31]INSUMOS SERVICIOS'!$A$1:$D$53</definedName>
    <definedName name="INSUMOS_TRANSPORTES">'[31]INSUMOS TRANSPORTES'!$A$1:$D$47</definedName>
    <definedName name="InTap">[15]Interc.tapones!$E$1:$E$65536</definedName>
    <definedName name="Interruptor_Doble">'[20]LISTADO DE MATERIALES Y EQUIPOS'!$B$116</definedName>
    <definedName name="Interruptor_sencillo">'[20]LISTADO DE MATERIALES Y EQUIPOS'!$B$115</definedName>
    <definedName name="Interruptor_sencillo_Levinton_Decor">#REF!</definedName>
    <definedName name="INTERv">[68]BASE!$C$5</definedName>
    <definedName name="IntVal">'[15]Interc.válv.'!$E$1:$E$65536</definedName>
    <definedName name="INV_11" localSheetId="6">'[69]PR 1'!$A$2:$N$655</definedName>
    <definedName name="INV_11">'[70]PR 1'!$A$2:$N$655</definedName>
    <definedName name="io">#REF!</definedName>
    <definedName name="IOUHH" localSheetId="1">'1,1'!ERR</definedName>
    <definedName name="IOUHH" localSheetId="2">'2,1'!ERR</definedName>
    <definedName name="IOUHH" localSheetId="3">'2,2'!ERR</definedName>
    <definedName name="IOUHH" localSheetId="4">'2,3'!ERR</definedName>
    <definedName name="IOUHH" localSheetId="5">'2,4'!ERR</definedName>
    <definedName name="IOUHH" localSheetId="6">AU!ERR</definedName>
    <definedName name="IOUHH">[0]!ERR</definedName>
    <definedName name="ir">#REF!</definedName>
    <definedName name="it.">#REF!</definedName>
    <definedName name="ITEM">[63]BASE!$C$4:$H$255</definedName>
    <definedName name="ITEM1" localSheetId="6">#REF!</definedName>
    <definedName name="ITEM1">#REF!</definedName>
    <definedName name="item10">#REF!</definedName>
    <definedName name="item11">#REF!</definedName>
    <definedName name="item12">#REF!</definedName>
    <definedName name="ITEM15" localSheetId="6">#REF!</definedName>
    <definedName name="ITEM15">#REF!</definedName>
    <definedName name="ITEM2" localSheetId="6">#REF!</definedName>
    <definedName name="ITEM2">#REF!</definedName>
    <definedName name="item210.3">#REF!</definedName>
    <definedName name="item230.1">#REF!</definedName>
    <definedName name="ITEM3">#REF!</definedName>
    <definedName name="item310">#REF!</definedName>
    <definedName name="item320.2">#REF!</definedName>
    <definedName name="item330.1">#REF!</definedName>
    <definedName name="item4">#REF!</definedName>
    <definedName name="item420">#REF!</definedName>
    <definedName name="item450.2P">#REF!</definedName>
    <definedName name="ITEM5">#REF!</definedName>
    <definedName name="item6">#REF!</definedName>
    <definedName name="item600.1">#REF!</definedName>
    <definedName name="item610.1">#REF!</definedName>
    <definedName name="item610.2">#REF!</definedName>
    <definedName name="item630.4">#REF!</definedName>
    <definedName name="item630.6">#REF!</definedName>
    <definedName name="item630.7">#REF!</definedName>
    <definedName name="item640.3">#REF!</definedName>
    <definedName name="item661">#REF!</definedName>
    <definedName name="item671">#REF!</definedName>
    <definedName name="item673.1">#REF!</definedName>
    <definedName name="item673.3">#REF!</definedName>
    <definedName name="item681">#REF!</definedName>
    <definedName name="item7">#REF!</definedName>
    <definedName name="item700.1">#REF!</definedName>
    <definedName name="item710.1">#REF!</definedName>
    <definedName name="item710.2">#REF!</definedName>
    <definedName name="item730.1">#REF!</definedName>
    <definedName name="item730.2">#REF!</definedName>
    <definedName name="item730.2.4">#REF!</definedName>
    <definedName name="item8">#REF!</definedName>
    <definedName name="item9">#REF!</definedName>
    <definedName name="item900.2">#REF!</definedName>
    <definedName name="ItemCodos">#REF!</definedName>
    <definedName name="IUI" localSheetId="1" hidden="1">{"TAB1",#N/A,TRUE,"GENERAL";"TAB2",#N/A,TRUE,"GENERAL";"TAB3",#N/A,TRUE,"GENERAL";"TAB4",#N/A,TRUE,"GENERAL";"TAB5",#N/A,TRUE,"GENERAL"}</definedName>
    <definedName name="IUI" localSheetId="2" hidden="1">{"TAB1",#N/A,TRUE,"GENERAL";"TAB2",#N/A,TRUE,"GENERAL";"TAB3",#N/A,TRUE,"GENERAL";"TAB4",#N/A,TRUE,"GENERAL";"TAB5",#N/A,TRUE,"GENERAL"}</definedName>
    <definedName name="IUI" localSheetId="3" hidden="1">{"TAB1",#N/A,TRUE,"GENERAL";"TAB2",#N/A,TRUE,"GENERAL";"TAB3",#N/A,TRUE,"GENERAL";"TAB4",#N/A,TRUE,"GENERAL";"TAB5",#N/A,TRUE,"GENERAL"}</definedName>
    <definedName name="IUI" localSheetId="4" hidden="1">{"TAB1",#N/A,TRUE,"GENERAL";"TAB2",#N/A,TRUE,"GENERAL";"TAB3",#N/A,TRUE,"GENERAL";"TAB4",#N/A,TRUE,"GENERAL";"TAB5",#N/A,TRUE,"GENERAL"}</definedName>
    <definedName name="IUI" localSheetId="5" hidden="1">{"TAB1",#N/A,TRUE,"GENERAL";"TAB2",#N/A,TRUE,"GENERAL";"TAB3",#N/A,TRUE,"GENERAL";"TAB4",#N/A,TRUE,"GENERAL";"TAB5",#N/A,TRUE,"GENERAL"}</definedName>
    <definedName name="IUI" localSheetId="6" hidden="1">{"TAB1",#N/A,TRUE,"GENERAL";"TAB2",#N/A,TRUE,"GENERAL";"TAB3",#N/A,TRUE,"GENERAL";"TAB4",#N/A,TRUE,"GENERAL";"TAB5",#N/A,TRUE,"GENERAL"}</definedName>
    <definedName name="IUI" hidden="1">{"TAB1",#N/A,TRUE,"GENERAL";"TAB2",#N/A,TRUE,"GENERAL";"TAB3",#N/A,TRUE,"GENERAL";"TAB4",#N/A,TRUE,"GENERAL";"TAB5",#N/A,TRUE,"GENERAL"}</definedName>
    <definedName name="iuit7" localSheetId="1" hidden="1">{"TAB1",#N/A,TRUE,"GENERAL";"TAB2",#N/A,TRUE,"GENERAL";"TAB3",#N/A,TRUE,"GENERAL";"TAB4",#N/A,TRUE,"GENERAL";"TAB5",#N/A,TRUE,"GENERAL"}</definedName>
    <definedName name="iuit7" localSheetId="2" hidden="1">{"TAB1",#N/A,TRUE,"GENERAL";"TAB2",#N/A,TRUE,"GENERAL";"TAB3",#N/A,TRUE,"GENERAL";"TAB4",#N/A,TRUE,"GENERAL";"TAB5",#N/A,TRUE,"GENERAL"}</definedName>
    <definedName name="iuit7" localSheetId="3" hidden="1">{"TAB1",#N/A,TRUE,"GENERAL";"TAB2",#N/A,TRUE,"GENERAL";"TAB3",#N/A,TRUE,"GENERAL";"TAB4",#N/A,TRUE,"GENERAL";"TAB5",#N/A,TRUE,"GENERAL"}</definedName>
    <definedName name="iuit7" localSheetId="4" hidden="1">{"TAB1",#N/A,TRUE,"GENERAL";"TAB2",#N/A,TRUE,"GENERAL";"TAB3",#N/A,TRUE,"GENERAL";"TAB4",#N/A,TRUE,"GENERAL";"TAB5",#N/A,TRUE,"GENERAL"}</definedName>
    <definedName name="iuit7" localSheetId="5" hidden="1">{"TAB1",#N/A,TRUE,"GENERAL";"TAB2",#N/A,TRUE,"GENERAL";"TAB3",#N/A,TRUE,"GENERAL";"TAB4",#N/A,TRUE,"GENERAL";"TAB5",#N/A,TRUE,"GENERAL"}</definedName>
    <definedName name="iuit7" localSheetId="6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localSheetId="1" hidden="1">{"via1",#N/A,TRUE,"general";"via2",#N/A,TRUE,"general";"via3",#N/A,TRUE,"general"}</definedName>
    <definedName name="iul" localSheetId="2" hidden="1">{"via1",#N/A,TRUE,"general";"via2",#N/A,TRUE,"general";"via3",#N/A,TRUE,"general"}</definedName>
    <definedName name="iul" localSheetId="3" hidden="1">{"via1",#N/A,TRUE,"general";"via2",#N/A,TRUE,"general";"via3",#N/A,TRUE,"general"}</definedName>
    <definedName name="iul" localSheetId="4" hidden="1">{"via1",#N/A,TRUE,"general";"via2",#N/A,TRUE,"general";"via3",#N/A,TRUE,"general"}</definedName>
    <definedName name="iul" localSheetId="5" hidden="1">{"via1",#N/A,TRUE,"general";"via2",#N/A,TRUE,"general";"via3",#N/A,TRUE,"general"}</definedName>
    <definedName name="iul" localSheetId="6" hidden="1">{"via1",#N/A,TRUE,"general";"via2",#N/A,TRUE,"general";"via3",#N/A,TRUE,"general"}</definedName>
    <definedName name="iul" hidden="1">{"via1",#N/A,TRUE,"general";"via2",#N/A,TRUE,"general";"via3",#N/A,TRUE,"general"}</definedName>
    <definedName name="iuouio" localSheetId="1" hidden="1">{"via1",#N/A,TRUE,"general";"via2",#N/A,TRUE,"general";"via3",#N/A,TRUE,"general"}</definedName>
    <definedName name="iuouio" localSheetId="2" hidden="1">{"via1",#N/A,TRUE,"general";"via2",#N/A,TRUE,"general";"via3",#N/A,TRUE,"general"}</definedName>
    <definedName name="iuouio" localSheetId="3" hidden="1">{"via1",#N/A,TRUE,"general";"via2",#N/A,TRUE,"general";"via3",#N/A,TRUE,"general"}</definedName>
    <definedName name="iuouio" localSheetId="4" hidden="1">{"via1",#N/A,TRUE,"general";"via2",#N/A,TRUE,"general";"via3",#N/A,TRUE,"general"}</definedName>
    <definedName name="iuouio" localSheetId="5" hidden="1">{"via1",#N/A,TRUE,"general";"via2",#N/A,TRUE,"general";"via3",#N/A,TRUE,"general"}</definedName>
    <definedName name="iuouio" localSheetId="6" hidden="1">{"via1",#N/A,TRUE,"general";"via2",#N/A,TRUE,"general";"via3",#N/A,TRUE,"general"}</definedName>
    <definedName name="iuouio" hidden="1">{"via1",#N/A,TRUE,"general";"via2",#N/A,TRUE,"general";"via3",#N/A,TRUE,"general"}</definedName>
    <definedName name="iuyi9" localSheetId="1" hidden="1">{"TAB1",#N/A,TRUE,"GENERAL";"TAB2",#N/A,TRUE,"GENERAL";"TAB3",#N/A,TRUE,"GENERAL";"TAB4",#N/A,TRUE,"GENERAL";"TAB5",#N/A,TRUE,"GENERAL"}</definedName>
    <definedName name="iuyi9" localSheetId="2" hidden="1">{"TAB1",#N/A,TRUE,"GENERAL";"TAB2",#N/A,TRUE,"GENERAL";"TAB3",#N/A,TRUE,"GENERAL";"TAB4",#N/A,TRUE,"GENERAL";"TAB5",#N/A,TRUE,"GENERAL"}</definedName>
    <definedName name="iuyi9" localSheetId="3" hidden="1">{"TAB1",#N/A,TRUE,"GENERAL";"TAB2",#N/A,TRUE,"GENERAL";"TAB3",#N/A,TRUE,"GENERAL";"TAB4",#N/A,TRUE,"GENERAL";"TAB5",#N/A,TRUE,"GENERAL"}</definedName>
    <definedName name="iuyi9" localSheetId="4" hidden="1">{"TAB1",#N/A,TRUE,"GENERAL";"TAB2",#N/A,TRUE,"GENERAL";"TAB3",#N/A,TRUE,"GENERAL";"TAB4",#N/A,TRUE,"GENERAL";"TAB5",#N/A,TRUE,"GENERAL"}</definedName>
    <definedName name="iuyi9" localSheetId="5" hidden="1">{"TAB1",#N/A,TRUE,"GENERAL";"TAB2",#N/A,TRUE,"GENERAL";"TAB3",#N/A,TRUE,"GENERAL";"TAB4",#N/A,TRUE,"GENERAL";"TAB5",#N/A,TRUE,"GENERAL"}</definedName>
    <definedName name="iuyi9" localSheetId="6" hidden="1">{"TAB1",#N/A,TRUE,"GENERAL";"TAB2",#N/A,TRUE,"GENERAL";"TAB3",#N/A,TRUE,"GENERAL";"TAB4",#N/A,TRUE,"GENERAL";"TAB5",#N/A,TRUE,"GENERAL"}</definedName>
    <definedName name="iuyi9" hidden="1">{"TAB1",#N/A,TRUE,"GENERAL";"TAB2",#N/A,TRUE,"GENERAL";"TAB3",#N/A,TRUE,"GENERAL";"TAB4",#N/A,TRUE,"GENERAL";"TAB5",#N/A,TRUE,"GENERAL"}</definedName>
    <definedName name="IVA">#REF!</definedName>
    <definedName name="iyuiuyi" localSheetId="1" hidden="1">{"via1",#N/A,TRUE,"general";"via2",#N/A,TRUE,"general";"via3",#N/A,TRUE,"general"}</definedName>
    <definedName name="iyuiuyi" localSheetId="2" hidden="1">{"via1",#N/A,TRUE,"general";"via2",#N/A,TRUE,"general";"via3",#N/A,TRUE,"general"}</definedName>
    <definedName name="iyuiuyi" localSheetId="3" hidden="1">{"via1",#N/A,TRUE,"general";"via2",#N/A,TRUE,"general";"via3",#N/A,TRUE,"general"}</definedName>
    <definedName name="iyuiuyi" localSheetId="4" hidden="1">{"via1",#N/A,TRUE,"general";"via2",#N/A,TRUE,"general";"via3",#N/A,TRUE,"general"}</definedName>
    <definedName name="iyuiuyi" localSheetId="5" hidden="1">{"via1",#N/A,TRUE,"general";"via2",#N/A,TRUE,"general";"via3",#N/A,TRUE,"general"}</definedName>
    <definedName name="iyuiuyi" localSheetId="6" hidden="1">{"via1",#N/A,TRUE,"general";"via2",#N/A,TRUE,"general";"via3",#N/A,TRUE,"general"}</definedName>
    <definedName name="iyuiuyi" hidden="1">{"via1",#N/A,TRUE,"general";"via2",#N/A,TRUE,"general";"via3",#N/A,TRUE,"general"}</definedName>
    <definedName name="j" localSheetId="1" hidden="1">{"TAB1",#N/A,TRUE,"GENERAL";"TAB2",#N/A,TRUE,"GENERAL";"TAB3",#N/A,TRUE,"GENERAL";"TAB4",#N/A,TRUE,"GENERAL";"TAB5",#N/A,TRUE,"GENERAL"}</definedName>
    <definedName name="j" localSheetId="2" hidden="1">{"TAB1",#N/A,TRUE,"GENERAL";"TAB2",#N/A,TRUE,"GENERAL";"TAB3",#N/A,TRUE,"GENERAL";"TAB4",#N/A,TRUE,"GENERAL";"TAB5",#N/A,TRUE,"GENERAL"}</definedName>
    <definedName name="j" localSheetId="3" hidden="1">{"TAB1",#N/A,TRUE,"GENERAL";"TAB2",#N/A,TRUE,"GENERAL";"TAB3",#N/A,TRUE,"GENERAL";"TAB4",#N/A,TRUE,"GENERAL";"TAB5",#N/A,TRUE,"GENERAL"}</definedName>
    <definedName name="j" localSheetId="4" hidden="1">{"TAB1",#N/A,TRUE,"GENERAL";"TAB2",#N/A,TRUE,"GENERAL";"TAB3",#N/A,TRUE,"GENERAL";"TAB4",#N/A,TRUE,"GENERAL";"TAB5",#N/A,TRUE,"GENERAL"}</definedName>
    <definedName name="j" localSheetId="5" hidden="1">{"TAB1",#N/A,TRUE,"GENERAL";"TAB2",#N/A,TRUE,"GENERAL";"TAB3",#N/A,TRUE,"GENERAL";"TAB4",#N/A,TRUE,"GENERAL";"TAB5",#N/A,TRUE,"GENERAL"}</definedName>
    <definedName name="j" localSheetId="6" hidden="1">{"TAB1",#N/A,TRUE,"GENERAL";"TAB2",#N/A,TRUE,"GENERAL";"TAB3",#N/A,TRUE,"GENERAL";"TAB4",#N/A,TRUE,"GENERAL";"TAB5",#N/A,TRUE,"GENERAL"}</definedName>
    <definedName name="j" hidden="1">{"TAB1",#N/A,TRUE,"GENERAL";"TAB2",#N/A,TRUE,"GENERAL";"TAB3",#N/A,TRUE,"GENERAL";"TAB4",#N/A,TRUE,"GENERAL";"TAB5",#N/A,TRUE,"GENERAL"}</definedName>
    <definedName name="jd" localSheetId="1" hidden="1">{"via1",#N/A,TRUE,"general";"via2",#N/A,TRUE,"general";"via3",#N/A,TRUE,"general"}</definedName>
    <definedName name="jd" localSheetId="2" hidden="1">{"via1",#N/A,TRUE,"general";"via2",#N/A,TRUE,"general";"via3",#N/A,TRUE,"general"}</definedName>
    <definedName name="jd" localSheetId="3" hidden="1">{"via1",#N/A,TRUE,"general";"via2",#N/A,TRUE,"general";"via3",#N/A,TRUE,"general"}</definedName>
    <definedName name="jd" localSheetId="4" hidden="1">{"via1",#N/A,TRUE,"general";"via2",#N/A,TRUE,"general";"via3",#N/A,TRUE,"general"}</definedName>
    <definedName name="jd" localSheetId="5" hidden="1">{"via1",#N/A,TRUE,"general";"via2",#N/A,TRUE,"general";"via3",#N/A,TRUE,"general"}</definedName>
    <definedName name="jd" localSheetId="6" hidden="1">{"via1",#N/A,TRUE,"general";"via2",#N/A,TRUE,"general";"via3",#N/A,TRUE,"general"}</definedName>
    <definedName name="jd" hidden="1">{"via1",#N/A,TRUE,"general";"via2",#N/A,TRUE,"general";"via3",#N/A,TRUE,"general"}</definedName>
    <definedName name="jdfjkd">#REF!</definedName>
    <definedName name="jdh" localSheetId="1" hidden="1">{"TAB1",#N/A,TRUE,"GENERAL";"TAB2",#N/A,TRUE,"GENERAL";"TAB3",#N/A,TRUE,"GENERAL";"TAB4",#N/A,TRUE,"GENERAL";"TAB5",#N/A,TRUE,"GENERAL"}</definedName>
    <definedName name="jdh" localSheetId="2" hidden="1">{"TAB1",#N/A,TRUE,"GENERAL";"TAB2",#N/A,TRUE,"GENERAL";"TAB3",#N/A,TRUE,"GENERAL";"TAB4",#N/A,TRUE,"GENERAL";"TAB5",#N/A,TRUE,"GENERAL"}</definedName>
    <definedName name="jdh" localSheetId="3" hidden="1">{"TAB1",#N/A,TRUE,"GENERAL";"TAB2",#N/A,TRUE,"GENERAL";"TAB3",#N/A,TRUE,"GENERAL";"TAB4",#N/A,TRUE,"GENERAL";"TAB5",#N/A,TRUE,"GENERAL"}</definedName>
    <definedName name="jdh" localSheetId="4" hidden="1">{"TAB1",#N/A,TRUE,"GENERAL";"TAB2",#N/A,TRUE,"GENERAL";"TAB3",#N/A,TRUE,"GENERAL";"TAB4",#N/A,TRUE,"GENERAL";"TAB5",#N/A,TRUE,"GENERAL"}</definedName>
    <definedName name="jdh" localSheetId="5" hidden="1">{"TAB1",#N/A,TRUE,"GENERAL";"TAB2",#N/A,TRUE,"GENERAL";"TAB3",#N/A,TRUE,"GENERAL";"TAB4",#N/A,TRUE,"GENERAL";"TAB5",#N/A,TRUE,"GENERAL"}</definedName>
    <definedName name="jdh" localSheetId="6" hidden="1">{"TAB1",#N/A,TRUE,"GENERAL";"TAB2",#N/A,TRUE,"GENERAL";"TAB3",#N/A,TRUE,"GENERAL";"TAB4",#N/A,TRUE,"GENERAL";"TAB5",#N/A,TRUE,"GENERAL"}</definedName>
    <definedName name="jdh" hidden="1">{"TAB1",#N/A,TRUE,"GENERAL";"TAB2",#N/A,TRUE,"GENERAL";"TAB3",#N/A,TRUE,"GENERAL";"TAB4",#N/A,TRUE,"GENERAL";"TAB5",#N/A,TRUE,"GENERAL"}</definedName>
    <definedName name="jeytj" localSheetId="1" hidden="1">{"TAB1",#N/A,TRUE,"GENERAL";"TAB2",#N/A,TRUE,"GENERAL";"TAB3",#N/A,TRUE,"GENERAL";"TAB4",#N/A,TRUE,"GENERAL";"TAB5",#N/A,TRUE,"GENERAL"}</definedName>
    <definedName name="jeytj" localSheetId="2" hidden="1">{"TAB1",#N/A,TRUE,"GENERAL";"TAB2",#N/A,TRUE,"GENERAL";"TAB3",#N/A,TRUE,"GENERAL";"TAB4",#N/A,TRUE,"GENERAL";"TAB5",#N/A,TRUE,"GENERAL"}</definedName>
    <definedName name="jeytj" localSheetId="3" hidden="1">{"TAB1",#N/A,TRUE,"GENERAL";"TAB2",#N/A,TRUE,"GENERAL";"TAB3",#N/A,TRUE,"GENERAL";"TAB4",#N/A,TRUE,"GENERAL";"TAB5",#N/A,TRUE,"GENERAL"}</definedName>
    <definedName name="jeytj" localSheetId="4" hidden="1">{"TAB1",#N/A,TRUE,"GENERAL";"TAB2",#N/A,TRUE,"GENERAL";"TAB3",#N/A,TRUE,"GENERAL";"TAB4",#N/A,TRUE,"GENERAL";"TAB5",#N/A,TRUE,"GENERAL"}</definedName>
    <definedName name="jeytj" localSheetId="5" hidden="1">{"TAB1",#N/A,TRUE,"GENERAL";"TAB2",#N/A,TRUE,"GENERAL";"TAB3",#N/A,TRUE,"GENERAL";"TAB4",#N/A,TRUE,"GENERAL";"TAB5",#N/A,TRUE,"GENERAL"}</definedName>
    <definedName name="jeytj" localSheetId="6" hidden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fhjfrt" localSheetId="1" hidden="1">{"TAB1",#N/A,TRUE,"GENERAL";"TAB2",#N/A,TRUE,"GENERAL";"TAB3",#N/A,TRUE,"GENERAL";"TAB4",#N/A,TRUE,"GENERAL";"TAB5",#N/A,TRUE,"GENERAL"}</definedName>
    <definedName name="jfhjfrt" localSheetId="2" hidden="1">{"TAB1",#N/A,TRUE,"GENERAL";"TAB2",#N/A,TRUE,"GENERAL";"TAB3",#N/A,TRUE,"GENERAL";"TAB4",#N/A,TRUE,"GENERAL";"TAB5",#N/A,TRUE,"GENERAL"}</definedName>
    <definedName name="jfhjfrt" localSheetId="3" hidden="1">{"TAB1",#N/A,TRUE,"GENERAL";"TAB2",#N/A,TRUE,"GENERAL";"TAB3",#N/A,TRUE,"GENERAL";"TAB4",#N/A,TRUE,"GENERAL";"TAB5",#N/A,TRUE,"GENERAL"}</definedName>
    <definedName name="jfhjfrt" localSheetId="4" hidden="1">{"TAB1",#N/A,TRUE,"GENERAL";"TAB2",#N/A,TRUE,"GENERAL";"TAB3",#N/A,TRUE,"GENERAL";"TAB4",#N/A,TRUE,"GENERAL";"TAB5",#N/A,TRUE,"GENERAL"}</definedName>
    <definedName name="jfhjfrt" localSheetId="5" hidden="1">{"TAB1",#N/A,TRUE,"GENERAL";"TAB2",#N/A,TRUE,"GENERAL";"TAB3",#N/A,TRUE,"GENERAL";"TAB4",#N/A,TRUE,"GENERAL";"TAB5",#N/A,TRUE,"GENERAL"}</definedName>
    <definedName name="jfhjfrt" localSheetId="6" hidden="1">{"TAB1",#N/A,TRUE,"GENERAL";"TAB2",#N/A,TRUE,"GENERAL";"TAB3",#N/A,TRUE,"GENERAL";"TAB4",#N/A,TRUE,"GENERAL";"TAB5",#N/A,TRUE,"GENERAL"}</definedName>
    <definedName name="jfhjfrt" hidden="1">{"TAB1",#N/A,TRUE,"GENERAL";"TAB2",#N/A,TRUE,"GENERAL";"TAB3",#N/A,TRUE,"GENERAL";"TAB4",#N/A,TRUE,"GENERAL";"TAB5",#N/A,TRUE,"GENERAL"}</definedName>
    <definedName name="jgfj" localSheetId="1" hidden="1">{"via1",#N/A,TRUE,"general";"via2",#N/A,TRUE,"general";"via3",#N/A,TRUE,"general"}</definedName>
    <definedName name="jgfj" localSheetId="2" hidden="1">{"via1",#N/A,TRUE,"general";"via2",#N/A,TRUE,"general";"via3",#N/A,TRUE,"general"}</definedName>
    <definedName name="jgfj" localSheetId="3" hidden="1">{"via1",#N/A,TRUE,"general";"via2",#N/A,TRUE,"general";"via3",#N/A,TRUE,"general"}</definedName>
    <definedName name="jgfj" localSheetId="4" hidden="1">{"via1",#N/A,TRUE,"general";"via2",#N/A,TRUE,"general";"via3",#N/A,TRUE,"general"}</definedName>
    <definedName name="jgfj" localSheetId="5" hidden="1">{"via1",#N/A,TRUE,"general";"via2",#N/A,TRUE,"general";"via3",#N/A,TRUE,"general"}</definedName>
    <definedName name="jgfj" localSheetId="6" hidden="1">{"via1",#N/A,TRUE,"general";"via2",#N/A,TRUE,"general";"via3",#N/A,TRUE,"general"}</definedName>
    <definedName name="jgfj" hidden="1">{"via1",#N/A,TRUE,"general";"via2",#N/A,TRUE,"general";"via3",#N/A,TRUE,"general"}</definedName>
    <definedName name="jghj" localSheetId="1" hidden="1">{"TAB1",#N/A,TRUE,"GENERAL";"TAB2",#N/A,TRUE,"GENERAL";"TAB3",#N/A,TRUE,"GENERAL";"TAB4",#N/A,TRUE,"GENERAL";"TAB5",#N/A,TRUE,"GENERAL"}</definedName>
    <definedName name="jghj" localSheetId="2" hidden="1">{"TAB1",#N/A,TRUE,"GENERAL";"TAB2",#N/A,TRUE,"GENERAL";"TAB3",#N/A,TRUE,"GENERAL";"TAB4",#N/A,TRUE,"GENERAL";"TAB5",#N/A,TRUE,"GENERAL"}</definedName>
    <definedName name="jghj" localSheetId="3" hidden="1">{"TAB1",#N/A,TRUE,"GENERAL";"TAB2",#N/A,TRUE,"GENERAL";"TAB3",#N/A,TRUE,"GENERAL";"TAB4",#N/A,TRUE,"GENERAL";"TAB5",#N/A,TRUE,"GENERAL"}</definedName>
    <definedName name="jghj" localSheetId="4" hidden="1">{"TAB1",#N/A,TRUE,"GENERAL";"TAB2",#N/A,TRUE,"GENERAL";"TAB3",#N/A,TRUE,"GENERAL";"TAB4",#N/A,TRUE,"GENERAL";"TAB5",#N/A,TRUE,"GENERAL"}</definedName>
    <definedName name="jghj" localSheetId="5" hidden="1">{"TAB1",#N/A,TRUE,"GENERAL";"TAB2",#N/A,TRUE,"GENERAL";"TAB3",#N/A,TRUE,"GENERAL";"TAB4",#N/A,TRUE,"GENERAL";"TAB5",#N/A,TRUE,"GENERAL"}</definedName>
    <definedName name="jghj" localSheetId="6" hidden="1">{"TAB1",#N/A,TRUE,"GENERAL";"TAB2",#N/A,TRUE,"GENERAL";"TAB3",#N/A,TRUE,"GENERAL";"TAB4",#N/A,TRUE,"GENERAL";"TAB5",#N/A,TRUE,"GENERAL"}</definedName>
    <definedName name="jghj" hidden="1">{"TAB1",#N/A,TRUE,"GENERAL";"TAB2",#N/A,TRUE,"GENERAL";"TAB3",#N/A,TRUE,"GENERAL";"TAB4",#N/A,TRUE,"GENERAL";"TAB5",#N/A,TRUE,"GENERAL"}</definedName>
    <definedName name="jgj" localSheetId="1" hidden="1">{"TAB1",#N/A,TRUE,"GENERAL";"TAB2",#N/A,TRUE,"GENERAL";"TAB3",#N/A,TRUE,"GENERAL";"TAB4",#N/A,TRUE,"GENERAL";"TAB5",#N/A,TRUE,"GENERAL"}</definedName>
    <definedName name="jgj" localSheetId="2" hidden="1">{"TAB1",#N/A,TRUE,"GENERAL";"TAB2",#N/A,TRUE,"GENERAL";"TAB3",#N/A,TRUE,"GENERAL";"TAB4",#N/A,TRUE,"GENERAL";"TAB5",#N/A,TRUE,"GENERAL"}</definedName>
    <definedName name="jgj" localSheetId="3" hidden="1">{"TAB1",#N/A,TRUE,"GENERAL";"TAB2",#N/A,TRUE,"GENERAL";"TAB3",#N/A,TRUE,"GENERAL";"TAB4",#N/A,TRUE,"GENERAL";"TAB5",#N/A,TRUE,"GENERAL"}</definedName>
    <definedName name="jgj" localSheetId="4" hidden="1">{"TAB1",#N/A,TRUE,"GENERAL";"TAB2",#N/A,TRUE,"GENERAL";"TAB3",#N/A,TRUE,"GENERAL";"TAB4",#N/A,TRUE,"GENERAL";"TAB5",#N/A,TRUE,"GENERAL"}</definedName>
    <definedName name="jgj" localSheetId="5" hidden="1">{"TAB1",#N/A,TRUE,"GENERAL";"TAB2",#N/A,TRUE,"GENERAL";"TAB3",#N/A,TRUE,"GENERAL";"TAB4",#N/A,TRUE,"GENERAL";"TAB5",#N/A,TRUE,"GENERAL"}</definedName>
    <definedName name="jgj" localSheetId="6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">#REF!</definedName>
    <definedName name="jhg" localSheetId="1" hidden="1">{"TAB1",#N/A,TRUE,"GENERAL";"TAB2",#N/A,TRUE,"GENERAL";"TAB3",#N/A,TRUE,"GENERAL";"TAB4",#N/A,TRUE,"GENERAL";"TAB5",#N/A,TRUE,"GENERAL"}</definedName>
    <definedName name="jhg" localSheetId="2" hidden="1">{"TAB1",#N/A,TRUE,"GENERAL";"TAB2",#N/A,TRUE,"GENERAL";"TAB3",#N/A,TRUE,"GENERAL";"TAB4",#N/A,TRUE,"GENERAL";"TAB5",#N/A,TRUE,"GENERAL"}</definedName>
    <definedName name="jhg" localSheetId="3" hidden="1">{"TAB1",#N/A,TRUE,"GENERAL";"TAB2",#N/A,TRUE,"GENERAL";"TAB3",#N/A,TRUE,"GENERAL";"TAB4",#N/A,TRUE,"GENERAL";"TAB5",#N/A,TRUE,"GENERAL"}</definedName>
    <definedName name="jhg" localSheetId="4" hidden="1">{"TAB1",#N/A,TRUE,"GENERAL";"TAB2",#N/A,TRUE,"GENERAL";"TAB3",#N/A,TRUE,"GENERAL";"TAB4",#N/A,TRUE,"GENERAL";"TAB5",#N/A,TRUE,"GENERAL"}</definedName>
    <definedName name="jhg" localSheetId="5" hidden="1">{"TAB1",#N/A,TRUE,"GENERAL";"TAB2",#N/A,TRUE,"GENERAL";"TAB3",#N/A,TRUE,"GENERAL";"TAB4",#N/A,TRUE,"GENERAL";"TAB5",#N/A,TRUE,"GENERAL"}</definedName>
    <definedName name="jhg" localSheetId="6" hidden="1">{"TAB1",#N/A,TRUE,"GENERAL";"TAB2",#N/A,TRUE,"GENERAL";"TAB3",#N/A,TRUE,"GENERAL";"TAB4",#N/A,TRUE,"GENERAL";"TAB5",#N/A,TRUE,"GENERAL"}</definedName>
    <definedName name="jhg" hidden="1">{"TAB1",#N/A,TRUE,"GENERAL";"TAB2",#N/A,TRUE,"GENERAL";"TAB3",#N/A,TRUE,"GENERAL";"TAB4",#N/A,TRUE,"GENERAL";"TAB5",#N/A,TRUE,"GENERAL"}</definedName>
    <definedName name="jhjyj" localSheetId="1" hidden="1">{"via1",#N/A,TRUE,"general";"via2",#N/A,TRUE,"general";"via3",#N/A,TRUE,"general"}</definedName>
    <definedName name="jhjyj" localSheetId="2" hidden="1">{"via1",#N/A,TRUE,"general";"via2",#N/A,TRUE,"general";"via3",#N/A,TRUE,"general"}</definedName>
    <definedName name="jhjyj" localSheetId="3" hidden="1">{"via1",#N/A,TRUE,"general";"via2",#N/A,TRUE,"general";"via3",#N/A,TRUE,"general"}</definedName>
    <definedName name="jhjyj" localSheetId="4" hidden="1">{"via1",#N/A,TRUE,"general";"via2",#N/A,TRUE,"general";"via3",#N/A,TRUE,"general"}</definedName>
    <definedName name="jhjyj" localSheetId="5" hidden="1">{"via1",#N/A,TRUE,"general";"via2",#N/A,TRUE,"general";"via3",#N/A,TRUE,"general"}</definedName>
    <definedName name="jhjyj" localSheetId="6" hidden="1">{"via1",#N/A,TRUE,"general";"via2",#N/A,TRUE,"general";"via3",#N/A,TRUE,"general"}</definedName>
    <definedName name="jhjyj" hidden="1">{"via1",#N/A,TRUE,"general";"via2",#N/A,TRUE,"general";"via3",#N/A,TRUE,"general"}</definedName>
    <definedName name="JHK" localSheetId="1" hidden="1">{"TAB1",#N/A,TRUE,"GENERAL";"TAB2",#N/A,TRUE,"GENERAL";"TAB3",#N/A,TRUE,"GENERAL";"TAB4",#N/A,TRUE,"GENERAL";"TAB5",#N/A,TRUE,"GENERAL"}</definedName>
    <definedName name="JHK" localSheetId="2" hidden="1">{"TAB1",#N/A,TRUE,"GENERAL";"TAB2",#N/A,TRUE,"GENERAL";"TAB3",#N/A,TRUE,"GENERAL";"TAB4",#N/A,TRUE,"GENERAL";"TAB5",#N/A,TRUE,"GENERAL"}</definedName>
    <definedName name="JHK" localSheetId="3" hidden="1">{"TAB1",#N/A,TRUE,"GENERAL";"TAB2",#N/A,TRUE,"GENERAL";"TAB3",#N/A,TRUE,"GENERAL";"TAB4",#N/A,TRUE,"GENERAL";"TAB5",#N/A,TRUE,"GENERAL"}</definedName>
    <definedName name="JHK" localSheetId="4" hidden="1">{"TAB1",#N/A,TRUE,"GENERAL";"TAB2",#N/A,TRUE,"GENERAL";"TAB3",#N/A,TRUE,"GENERAL";"TAB4",#N/A,TRUE,"GENERAL";"TAB5",#N/A,TRUE,"GENERAL"}</definedName>
    <definedName name="JHK" localSheetId="5" hidden="1">{"TAB1",#N/A,TRUE,"GENERAL";"TAB2",#N/A,TRUE,"GENERAL";"TAB3",#N/A,TRUE,"GENERAL";"TAB4",#N/A,TRUE,"GENERAL";"TAB5",#N/A,TRUE,"GENERAL"}</definedName>
    <definedName name="JHK" localSheetId="6" hidden="1">{"TAB1",#N/A,TRUE,"GENERAL";"TAB2",#N/A,TRUE,"GENERAL";"TAB3",#N/A,TRUE,"GENERAL";"TAB4",#N/A,TRUE,"GENERAL";"TAB5",#N/A,TRUE,"GENERAL"}</definedName>
    <definedName name="JHK" hidden="1">{"TAB1",#N/A,TRUE,"GENERAL";"TAB2",#N/A,TRUE,"GENERAL";"TAB3",#N/A,TRUE,"GENERAL";"TAB4",#N/A,TRUE,"GENERAL";"TAB5",#N/A,TRUE,"GENERAL"}</definedName>
    <definedName name="jhkgjkvf" localSheetId="1" hidden="1">{"TAB1",#N/A,TRUE,"GENERAL";"TAB2",#N/A,TRUE,"GENERAL";"TAB3",#N/A,TRUE,"GENERAL";"TAB4",#N/A,TRUE,"GENERAL";"TAB5",#N/A,TRUE,"GENERAL"}</definedName>
    <definedName name="jhkgjkvf" localSheetId="2" hidden="1">{"TAB1",#N/A,TRUE,"GENERAL";"TAB2",#N/A,TRUE,"GENERAL";"TAB3",#N/A,TRUE,"GENERAL";"TAB4",#N/A,TRUE,"GENERAL";"TAB5",#N/A,TRUE,"GENERAL"}</definedName>
    <definedName name="jhkgjkvf" localSheetId="3" hidden="1">{"TAB1",#N/A,TRUE,"GENERAL";"TAB2",#N/A,TRUE,"GENERAL";"TAB3",#N/A,TRUE,"GENERAL";"TAB4",#N/A,TRUE,"GENERAL";"TAB5",#N/A,TRUE,"GENERAL"}</definedName>
    <definedName name="jhkgjkvf" localSheetId="4" hidden="1">{"TAB1",#N/A,TRUE,"GENERAL";"TAB2",#N/A,TRUE,"GENERAL";"TAB3",#N/A,TRUE,"GENERAL";"TAB4",#N/A,TRUE,"GENERAL";"TAB5",#N/A,TRUE,"GENERAL"}</definedName>
    <definedName name="jhkgjkvf" localSheetId="5" hidden="1">{"TAB1",#N/A,TRUE,"GENERAL";"TAB2",#N/A,TRUE,"GENERAL";"TAB3",#N/A,TRUE,"GENERAL";"TAB4",#N/A,TRUE,"GENERAL";"TAB5",#N/A,TRUE,"GENERAL"}</definedName>
    <definedName name="jhkgjkvf" localSheetId="6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 localSheetId="1">'1,1'!ERR</definedName>
    <definedName name="jj" localSheetId="2">'2,1'!ERR</definedName>
    <definedName name="jj" localSheetId="3">'2,2'!ERR</definedName>
    <definedName name="jj" localSheetId="4">'2,3'!ERR</definedName>
    <definedName name="jj" localSheetId="5">'2,4'!ERR</definedName>
    <definedName name="jj" localSheetId="6">AU!ERR</definedName>
    <definedName name="jj">[0]!ERR</definedName>
    <definedName name="jjfq" localSheetId="1" hidden="1">{"via1",#N/A,TRUE,"general";"via2",#N/A,TRUE,"general";"via3",#N/A,TRUE,"general"}</definedName>
    <definedName name="jjfq" localSheetId="2" hidden="1">{"via1",#N/A,TRUE,"general";"via2",#N/A,TRUE,"general";"via3",#N/A,TRUE,"general"}</definedName>
    <definedName name="jjfq" localSheetId="3" hidden="1">{"via1",#N/A,TRUE,"general";"via2",#N/A,TRUE,"general";"via3",#N/A,TRUE,"general"}</definedName>
    <definedName name="jjfq" localSheetId="4" hidden="1">{"via1",#N/A,TRUE,"general";"via2",#N/A,TRUE,"general";"via3",#N/A,TRUE,"general"}</definedName>
    <definedName name="jjfq" localSheetId="5" hidden="1">{"via1",#N/A,TRUE,"general";"via2",#N/A,TRUE,"general";"via3",#N/A,TRUE,"general"}</definedName>
    <definedName name="jjfq" localSheetId="6" hidden="1">{"via1",#N/A,TRUE,"general";"via2",#N/A,TRUE,"general";"via3",#N/A,TRUE,"general"}</definedName>
    <definedName name="jjfq" hidden="1">{"via1",#N/A,TRUE,"general";"via2",#N/A,TRUE,"general";"via3",#N/A,TRUE,"general"}</definedName>
    <definedName name="jjjhjddfg" localSheetId="1" hidden="1">{"via1",#N/A,TRUE,"general";"via2",#N/A,TRUE,"general";"via3",#N/A,TRUE,"general"}</definedName>
    <definedName name="jjjhjddfg" localSheetId="2" hidden="1">{"via1",#N/A,TRUE,"general";"via2",#N/A,TRUE,"general";"via3",#N/A,TRUE,"general"}</definedName>
    <definedName name="jjjhjddfg" localSheetId="3" hidden="1">{"via1",#N/A,TRUE,"general";"via2",#N/A,TRUE,"general";"via3",#N/A,TRUE,"general"}</definedName>
    <definedName name="jjjhjddfg" localSheetId="4" hidden="1">{"via1",#N/A,TRUE,"general";"via2",#N/A,TRUE,"general";"via3",#N/A,TRUE,"general"}</definedName>
    <definedName name="jjjhjddfg" localSheetId="5" hidden="1">{"via1",#N/A,TRUE,"general";"via2",#N/A,TRUE,"general";"via3",#N/A,TRUE,"general"}</definedName>
    <definedName name="jjjhjddfg" localSheetId="6" hidden="1">{"via1",#N/A,TRUE,"general";"via2",#N/A,TRUE,"general";"via3",#N/A,TRUE,"general"}</definedName>
    <definedName name="jjjhjddfg" hidden="1">{"via1",#N/A,TRUE,"general";"via2",#N/A,TRUE,"general";"via3",#N/A,TRUE,"general"}</definedName>
    <definedName name="jjjjju" localSheetId="1" hidden="1">{"via1",#N/A,TRUE,"general";"via2",#N/A,TRUE,"general";"via3",#N/A,TRUE,"general"}</definedName>
    <definedName name="jjjjju" localSheetId="2" hidden="1">{"via1",#N/A,TRUE,"general";"via2",#N/A,TRUE,"general";"via3",#N/A,TRUE,"general"}</definedName>
    <definedName name="jjjjju" localSheetId="3" hidden="1">{"via1",#N/A,TRUE,"general";"via2",#N/A,TRUE,"general";"via3",#N/A,TRUE,"general"}</definedName>
    <definedName name="jjjjju" localSheetId="4" hidden="1">{"via1",#N/A,TRUE,"general";"via2",#N/A,TRUE,"general";"via3",#N/A,TRUE,"general"}</definedName>
    <definedName name="jjjjju" localSheetId="5" hidden="1">{"via1",#N/A,TRUE,"general";"via2",#N/A,TRUE,"general";"via3",#N/A,TRUE,"general"}</definedName>
    <definedName name="jjjjju" localSheetId="6" hidden="1">{"via1",#N/A,TRUE,"general";"via2",#N/A,TRUE,"general";"via3",#N/A,TRUE,"general"}</definedName>
    <definedName name="jjjjju" hidden="1">{"via1",#N/A,TRUE,"general";"via2",#N/A,TRUE,"general";"via3",#N/A,TRUE,"general"}</definedName>
    <definedName name="jjujujty" localSheetId="1" hidden="1">{"TAB1",#N/A,TRUE,"GENERAL";"TAB2",#N/A,TRUE,"GENERAL";"TAB3",#N/A,TRUE,"GENERAL";"TAB4",#N/A,TRUE,"GENERAL";"TAB5",#N/A,TRUE,"GENERAL"}</definedName>
    <definedName name="jjujujty" localSheetId="2" hidden="1">{"TAB1",#N/A,TRUE,"GENERAL";"TAB2",#N/A,TRUE,"GENERAL";"TAB3",#N/A,TRUE,"GENERAL";"TAB4",#N/A,TRUE,"GENERAL";"TAB5",#N/A,TRUE,"GENERAL"}</definedName>
    <definedName name="jjujujty" localSheetId="3" hidden="1">{"TAB1",#N/A,TRUE,"GENERAL";"TAB2",#N/A,TRUE,"GENERAL";"TAB3",#N/A,TRUE,"GENERAL";"TAB4",#N/A,TRUE,"GENERAL";"TAB5",#N/A,TRUE,"GENERAL"}</definedName>
    <definedName name="jjujujty" localSheetId="4" hidden="1">{"TAB1",#N/A,TRUE,"GENERAL";"TAB2",#N/A,TRUE,"GENERAL";"TAB3",#N/A,TRUE,"GENERAL";"TAB4",#N/A,TRUE,"GENERAL";"TAB5",#N/A,TRUE,"GENERAL"}</definedName>
    <definedName name="jjujujty" localSheetId="5" hidden="1">{"TAB1",#N/A,TRUE,"GENERAL";"TAB2",#N/A,TRUE,"GENERAL";"TAB3",#N/A,TRUE,"GENERAL";"TAB4",#N/A,TRUE,"GENERAL";"TAB5",#N/A,TRUE,"GENERAL"}</definedName>
    <definedName name="jjujujty" localSheetId="6" hidden="1">{"TAB1",#N/A,TRUE,"GENERAL";"TAB2",#N/A,TRUE,"GENERAL";"TAB3",#N/A,TRUE,"GENERAL";"TAB4",#N/A,TRUE,"GENERAL";"TAB5",#N/A,TRUE,"GENERAL"}</definedName>
    <definedName name="jjujujty" hidden="1">{"TAB1",#N/A,TRUE,"GENERAL";"TAB2",#N/A,TRUE,"GENERAL";"TAB3",#N/A,TRUE,"GENERAL";"TAB4",#N/A,TRUE,"GENERAL";"TAB5",#N/A,TRUE,"GENERAL"}</definedName>
    <definedName name="jjyjy" localSheetId="1" hidden="1">{"via1",#N/A,TRUE,"general";"via2",#N/A,TRUE,"general";"via3",#N/A,TRUE,"general"}</definedName>
    <definedName name="jjyjy" localSheetId="2" hidden="1">{"via1",#N/A,TRUE,"general";"via2",#N/A,TRUE,"general";"via3",#N/A,TRUE,"general"}</definedName>
    <definedName name="jjyjy" localSheetId="3" hidden="1">{"via1",#N/A,TRUE,"general";"via2",#N/A,TRUE,"general";"via3",#N/A,TRUE,"general"}</definedName>
    <definedName name="jjyjy" localSheetId="4" hidden="1">{"via1",#N/A,TRUE,"general";"via2",#N/A,TRUE,"general";"via3",#N/A,TRUE,"general"}</definedName>
    <definedName name="jjyjy" localSheetId="5" hidden="1">{"via1",#N/A,TRUE,"general";"via2",#N/A,TRUE,"general";"via3",#N/A,TRUE,"general"}</definedName>
    <definedName name="jjyjy" localSheetId="6" hidden="1">{"via1",#N/A,TRUE,"general";"via2",#N/A,TRUE,"general";"via3",#N/A,TRUE,"general"}</definedName>
    <definedName name="jjyjy" hidden="1">{"via1",#N/A,TRUE,"general";"via2",#N/A,TRUE,"general";"via3",#N/A,TRUE,"general"}</definedName>
    <definedName name="jk">#REF!</definedName>
    <definedName name="jkk" localSheetId="1" hidden="1">{"TAB1",#N/A,TRUE,"GENERAL";"TAB2",#N/A,TRUE,"GENERAL";"TAB3",#N/A,TRUE,"GENERAL";"TAB4",#N/A,TRUE,"GENERAL";"TAB5",#N/A,TRUE,"GENERAL"}</definedName>
    <definedName name="jkk" localSheetId="2" hidden="1">{"TAB1",#N/A,TRUE,"GENERAL";"TAB2",#N/A,TRUE,"GENERAL";"TAB3",#N/A,TRUE,"GENERAL";"TAB4",#N/A,TRUE,"GENERAL";"TAB5",#N/A,TRUE,"GENERAL"}</definedName>
    <definedName name="jkk" localSheetId="3" hidden="1">{"TAB1",#N/A,TRUE,"GENERAL";"TAB2",#N/A,TRUE,"GENERAL";"TAB3",#N/A,TRUE,"GENERAL";"TAB4",#N/A,TRUE,"GENERAL";"TAB5",#N/A,TRUE,"GENERAL"}</definedName>
    <definedName name="jkk" localSheetId="4" hidden="1">{"TAB1",#N/A,TRUE,"GENERAL";"TAB2",#N/A,TRUE,"GENERAL";"TAB3",#N/A,TRUE,"GENERAL";"TAB4",#N/A,TRUE,"GENERAL";"TAB5",#N/A,TRUE,"GENERAL"}</definedName>
    <definedName name="jkk" localSheetId="5" hidden="1">{"TAB1",#N/A,TRUE,"GENERAL";"TAB2",#N/A,TRUE,"GENERAL";"TAB3",#N/A,TRUE,"GENERAL";"TAB4",#N/A,TRUE,"GENERAL";"TAB5",#N/A,TRUE,"GENERAL"}</definedName>
    <definedName name="jkk" localSheetId="6" hidden="1">{"TAB1",#N/A,TRUE,"GENERAL";"TAB2",#N/A,TRUE,"GENERAL";"TAB3",#N/A,TRUE,"GENERAL";"TAB4",#N/A,TRUE,"GENERAL";"TAB5",#N/A,TRUE,"GENERAL"}</definedName>
    <definedName name="jkk" hidden="1">{"TAB1",#N/A,TRUE,"GENERAL";"TAB2",#N/A,TRUE,"GENERAL";"TAB3",#N/A,TRUE,"GENERAL";"TAB4",#N/A,TRUE,"GENERAL";"TAB5",#N/A,TRUE,"GENERAL"}</definedName>
    <definedName name="jkl">#REF!</definedName>
    <definedName name="jn">#REF!</definedName>
    <definedName name="jñ">#REF!</definedName>
    <definedName name="jo">#REF!</definedName>
    <definedName name="JOHNNY" localSheetId="1">'1,1'!ERR</definedName>
    <definedName name="JOHNNY" localSheetId="2">'2,1'!ERR</definedName>
    <definedName name="JOHNNY" localSheetId="3">'2,2'!ERR</definedName>
    <definedName name="JOHNNY" localSheetId="4">'2,3'!ERR</definedName>
    <definedName name="JOHNNY" localSheetId="5">'2,4'!ERR</definedName>
    <definedName name="JOHNNY" localSheetId="6">AU!ERR</definedName>
    <definedName name="JOHNNY">[0]!ERR</definedName>
    <definedName name="JRYJ" localSheetId="1" hidden="1">{"via1",#N/A,TRUE,"general";"via2",#N/A,TRUE,"general";"via3",#N/A,TRUE,"general"}</definedName>
    <definedName name="JRYJ" localSheetId="2" hidden="1">{"via1",#N/A,TRUE,"general";"via2",#N/A,TRUE,"general";"via3",#N/A,TRUE,"general"}</definedName>
    <definedName name="JRYJ" localSheetId="3" hidden="1">{"via1",#N/A,TRUE,"general";"via2",#N/A,TRUE,"general";"via3",#N/A,TRUE,"general"}</definedName>
    <definedName name="JRYJ" localSheetId="4" hidden="1">{"via1",#N/A,TRUE,"general";"via2",#N/A,TRUE,"general";"via3",#N/A,TRUE,"general"}</definedName>
    <definedName name="JRYJ" localSheetId="5" hidden="1">{"via1",#N/A,TRUE,"general";"via2",#N/A,TRUE,"general";"via3",#N/A,TRUE,"general"}</definedName>
    <definedName name="JRYJ" localSheetId="6" hidden="1">{"via1",#N/A,TRUE,"general";"via2",#N/A,TRUE,"general";"via3",#N/A,TRUE,"general"}</definedName>
    <definedName name="JRYJ" hidden="1">{"via1",#N/A,TRUE,"general";"via2",#N/A,TRUE,"general";"via3",#N/A,TRUE,"general"}</definedName>
    <definedName name="jt">#REF!</definedName>
    <definedName name="jtubfil" localSheetId="6">#REF!</definedName>
    <definedName name="jtubfil">#REF!</definedName>
    <definedName name="jtyj" localSheetId="1" hidden="1">{"TAB1",#N/A,TRUE,"GENERAL";"TAB2",#N/A,TRUE,"GENERAL";"TAB3",#N/A,TRUE,"GENERAL";"TAB4",#N/A,TRUE,"GENERAL";"TAB5",#N/A,TRUE,"GENERAL"}</definedName>
    <definedName name="jtyj" localSheetId="2" hidden="1">{"TAB1",#N/A,TRUE,"GENERAL";"TAB2",#N/A,TRUE,"GENERAL";"TAB3",#N/A,TRUE,"GENERAL";"TAB4",#N/A,TRUE,"GENERAL";"TAB5",#N/A,TRUE,"GENERAL"}</definedName>
    <definedName name="jtyj" localSheetId="3" hidden="1">{"TAB1",#N/A,TRUE,"GENERAL";"TAB2",#N/A,TRUE,"GENERAL";"TAB3",#N/A,TRUE,"GENERAL";"TAB4",#N/A,TRUE,"GENERAL";"TAB5",#N/A,TRUE,"GENERAL"}</definedName>
    <definedName name="jtyj" localSheetId="4" hidden="1">{"TAB1",#N/A,TRUE,"GENERAL";"TAB2",#N/A,TRUE,"GENERAL";"TAB3",#N/A,TRUE,"GENERAL";"TAB4",#N/A,TRUE,"GENERAL";"TAB5",#N/A,TRUE,"GENERAL"}</definedName>
    <definedName name="jtyj" localSheetId="5" hidden="1">{"TAB1",#N/A,TRUE,"GENERAL";"TAB2",#N/A,TRUE,"GENERAL";"TAB3",#N/A,TRUE,"GENERAL";"TAB4",#N/A,TRUE,"GENERAL";"TAB5",#N/A,TRUE,"GENERAL"}</definedName>
    <definedName name="jtyj" localSheetId="6" hidden="1">{"TAB1",#N/A,TRUE,"GENERAL";"TAB2",#N/A,TRUE,"GENERAL";"TAB3",#N/A,TRUE,"GENERAL";"TAB4",#N/A,TRUE,"GENERAL";"TAB5",#N/A,TRUE,"GENERAL"}</definedName>
    <definedName name="jtyj" hidden="1">{"TAB1",#N/A,TRUE,"GENERAL";"TAB2",#N/A,TRUE,"GENERAL";"TAB3",#N/A,TRUE,"GENERAL";"TAB4",#N/A,TRUE,"GENERAL";"TAB5",#N/A,TRUE,"GENERAL"}</definedName>
    <definedName name="jtyry" localSheetId="1" hidden="1">{"TAB1",#N/A,TRUE,"GENERAL";"TAB2",#N/A,TRUE,"GENERAL";"TAB3",#N/A,TRUE,"GENERAL";"TAB4",#N/A,TRUE,"GENERAL";"TAB5",#N/A,TRUE,"GENERAL"}</definedName>
    <definedName name="jtyry" localSheetId="2" hidden="1">{"TAB1",#N/A,TRUE,"GENERAL";"TAB2",#N/A,TRUE,"GENERAL";"TAB3",#N/A,TRUE,"GENERAL";"TAB4",#N/A,TRUE,"GENERAL";"TAB5",#N/A,TRUE,"GENERAL"}</definedName>
    <definedName name="jtyry" localSheetId="3" hidden="1">{"TAB1",#N/A,TRUE,"GENERAL";"TAB2",#N/A,TRUE,"GENERAL";"TAB3",#N/A,TRUE,"GENERAL";"TAB4",#N/A,TRUE,"GENERAL";"TAB5",#N/A,TRUE,"GENERAL"}</definedName>
    <definedName name="jtyry" localSheetId="4" hidden="1">{"TAB1",#N/A,TRUE,"GENERAL";"TAB2",#N/A,TRUE,"GENERAL";"TAB3",#N/A,TRUE,"GENERAL";"TAB4",#N/A,TRUE,"GENERAL";"TAB5",#N/A,TRUE,"GENERAL"}</definedName>
    <definedName name="jtyry" localSheetId="5" hidden="1">{"TAB1",#N/A,TRUE,"GENERAL";"TAB2",#N/A,TRUE,"GENERAL";"TAB3",#N/A,TRUE,"GENERAL";"TAB4",#N/A,TRUE,"GENERAL";"TAB5",#N/A,TRUE,"GENERAL"}</definedName>
    <definedName name="jtyry" localSheetId="6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an">#REF!</definedName>
    <definedName name="Juego_de_Incrustaciones">#REF!</definedName>
    <definedName name="jui">#REF!</definedName>
    <definedName name="juj" localSheetId="1" hidden="1">{"via1",#N/A,TRUE,"general";"via2",#N/A,TRUE,"general";"via3",#N/A,TRUE,"general"}</definedName>
    <definedName name="juj" localSheetId="2" hidden="1">{"via1",#N/A,TRUE,"general";"via2",#N/A,TRUE,"general";"via3",#N/A,TRUE,"general"}</definedName>
    <definedName name="juj" localSheetId="3" hidden="1">{"via1",#N/A,TRUE,"general";"via2",#N/A,TRUE,"general";"via3",#N/A,TRUE,"general"}</definedName>
    <definedName name="juj" localSheetId="4" hidden="1">{"via1",#N/A,TRUE,"general";"via2",#N/A,TRUE,"general";"via3",#N/A,TRUE,"general"}</definedName>
    <definedName name="juj" localSheetId="5" hidden="1">{"via1",#N/A,TRUE,"general";"via2",#N/A,TRUE,"general";"via3",#N/A,TRUE,"general"}</definedName>
    <definedName name="juj" localSheetId="6" hidden="1">{"via1",#N/A,TRUE,"general";"via2",#N/A,TRUE,"general";"via3",#N/A,TRUE,"general"}</definedName>
    <definedName name="juj" hidden="1">{"via1",#N/A,TRUE,"general";"via2",#N/A,TRUE,"general";"via3",#N/A,TRUE,"general"}</definedName>
    <definedName name="jujcx" localSheetId="1" hidden="1">{"via1",#N/A,TRUE,"general";"via2",#N/A,TRUE,"general";"via3",#N/A,TRUE,"general"}</definedName>
    <definedName name="jujcx" localSheetId="2" hidden="1">{"via1",#N/A,TRUE,"general";"via2",#N/A,TRUE,"general";"via3",#N/A,TRUE,"general"}</definedName>
    <definedName name="jujcx" localSheetId="3" hidden="1">{"via1",#N/A,TRUE,"general";"via2",#N/A,TRUE,"general";"via3",#N/A,TRUE,"general"}</definedName>
    <definedName name="jujcx" localSheetId="4" hidden="1">{"via1",#N/A,TRUE,"general";"via2",#N/A,TRUE,"general";"via3",#N/A,TRUE,"general"}</definedName>
    <definedName name="jujcx" localSheetId="5" hidden="1">{"via1",#N/A,TRUE,"general";"via2",#N/A,TRUE,"general";"via3",#N/A,TRUE,"general"}</definedName>
    <definedName name="jujcx" localSheetId="6" hidden="1">{"via1",#N/A,TRUE,"general";"via2",#N/A,TRUE,"general";"via3",#N/A,TRUE,"general"}</definedName>
    <definedName name="jujcx" hidden="1">{"via1",#N/A,TRUE,"general";"via2",#N/A,TRUE,"general";"via3",#N/A,TRUE,"general"}</definedName>
    <definedName name="jujuj" localSheetId="1" hidden="1">{"via1",#N/A,TRUE,"general";"via2",#N/A,TRUE,"general";"via3",#N/A,TRUE,"general"}</definedName>
    <definedName name="jujuj" localSheetId="2" hidden="1">{"via1",#N/A,TRUE,"general";"via2",#N/A,TRUE,"general";"via3",#N/A,TRUE,"general"}</definedName>
    <definedName name="jujuj" localSheetId="3" hidden="1">{"via1",#N/A,TRUE,"general";"via2",#N/A,TRUE,"general";"via3",#N/A,TRUE,"general"}</definedName>
    <definedName name="jujuj" localSheetId="4" hidden="1">{"via1",#N/A,TRUE,"general";"via2",#N/A,TRUE,"general";"via3",#N/A,TRUE,"general"}</definedName>
    <definedName name="jujuj" localSheetId="5" hidden="1">{"via1",#N/A,TRUE,"general";"via2",#N/A,TRUE,"general";"via3",#N/A,TRUE,"general"}</definedName>
    <definedName name="jujuj" localSheetId="6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localSheetId="1" hidden="1">{"TAB1",#N/A,TRUE,"GENERAL";"TAB2",#N/A,TRUE,"GENERAL";"TAB3",#N/A,TRUE,"GENERAL";"TAB4",#N/A,TRUE,"GENERAL";"TAB5",#N/A,TRUE,"GENERAL"}</definedName>
    <definedName name="jujujuju" localSheetId="2" hidden="1">{"TAB1",#N/A,TRUE,"GENERAL";"TAB2",#N/A,TRUE,"GENERAL";"TAB3",#N/A,TRUE,"GENERAL";"TAB4",#N/A,TRUE,"GENERAL";"TAB5",#N/A,TRUE,"GENERAL"}</definedName>
    <definedName name="jujujuju" localSheetId="3" hidden="1">{"TAB1",#N/A,TRUE,"GENERAL";"TAB2",#N/A,TRUE,"GENERAL";"TAB3",#N/A,TRUE,"GENERAL";"TAB4",#N/A,TRUE,"GENERAL";"TAB5",#N/A,TRUE,"GENERAL"}</definedName>
    <definedName name="jujujuju" localSheetId="4" hidden="1">{"TAB1",#N/A,TRUE,"GENERAL";"TAB2",#N/A,TRUE,"GENERAL";"TAB3",#N/A,TRUE,"GENERAL";"TAB4",#N/A,TRUE,"GENERAL";"TAB5",#N/A,TRUE,"GENERAL"}</definedName>
    <definedName name="jujujuju" localSheetId="5" hidden="1">{"TAB1",#N/A,TRUE,"GENERAL";"TAB2",#N/A,TRUE,"GENERAL";"TAB3",#N/A,TRUE,"GENERAL";"TAB4",#N/A,TRUE,"GENERAL";"TAB5",#N/A,TRUE,"GENERAL"}</definedName>
    <definedName name="jujujuju" localSheetId="6" hidden="1">{"TAB1",#N/A,TRUE,"GENERAL";"TAB2",#N/A,TRUE,"GENERAL";"TAB3",#N/A,TRUE,"GENERAL";"TAB4",#N/A,TRUE,"GENERAL";"TAB5",#N/A,TRUE,"GENERAL"}</definedName>
    <definedName name="jujujuju" hidden="1">{"TAB1",#N/A,TRUE,"GENERAL";"TAB2",#N/A,TRUE,"GENERAL";"TAB3",#N/A,TRUE,"GENERAL";"TAB4",#N/A,TRUE,"GENERAL";"TAB5",#N/A,TRUE,"GENERAL"}</definedName>
    <definedName name="JulAgo">'[49]Jul-Ago'!$A$12:$H$29</definedName>
    <definedName name="JulAgo_C">'[71]Jul-Ago'!$A$30:$H$45</definedName>
    <definedName name="jun">#REF!</definedName>
    <definedName name="juuuhb" localSheetId="1" hidden="1">{"TAB1",#N/A,TRUE,"GENERAL";"TAB2",#N/A,TRUE,"GENERAL";"TAB3",#N/A,TRUE,"GENERAL";"TAB4",#N/A,TRUE,"GENERAL";"TAB5",#N/A,TRUE,"GENERAL"}</definedName>
    <definedName name="juuuhb" localSheetId="2" hidden="1">{"TAB1",#N/A,TRUE,"GENERAL";"TAB2",#N/A,TRUE,"GENERAL";"TAB3",#N/A,TRUE,"GENERAL";"TAB4",#N/A,TRUE,"GENERAL";"TAB5",#N/A,TRUE,"GENERAL"}</definedName>
    <definedName name="juuuhb" localSheetId="3" hidden="1">{"TAB1",#N/A,TRUE,"GENERAL";"TAB2",#N/A,TRUE,"GENERAL";"TAB3",#N/A,TRUE,"GENERAL";"TAB4",#N/A,TRUE,"GENERAL";"TAB5",#N/A,TRUE,"GENERAL"}</definedName>
    <definedName name="juuuhb" localSheetId="4" hidden="1">{"TAB1",#N/A,TRUE,"GENERAL";"TAB2",#N/A,TRUE,"GENERAL";"TAB3",#N/A,TRUE,"GENERAL";"TAB4",#N/A,TRUE,"GENERAL";"TAB5",#N/A,TRUE,"GENERAL"}</definedName>
    <definedName name="juuuhb" localSheetId="5" hidden="1">{"TAB1",#N/A,TRUE,"GENERAL";"TAB2",#N/A,TRUE,"GENERAL";"TAB3",#N/A,TRUE,"GENERAL";"TAB4",#N/A,TRUE,"GENERAL";"TAB5",#N/A,TRUE,"GENERAL"}</definedName>
    <definedName name="juuuhb" localSheetId="6" hidden="1">{"TAB1",#N/A,TRUE,"GENERAL";"TAB2",#N/A,TRUE,"GENERAL";"TAB3",#N/A,TRUE,"GENERAL";"TAB4",#N/A,TRUE,"GENERAL";"TAB5",#N/A,TRUE,"GENERAL"}</definedName>
    <definedName name="juuuhb" hidden="1">{"TAB1",#N/A,TRUE,"GENERAL";"TAB2",#N/A,TRUE,"GENERAL";"TAB3",#N/A,TRUE,"GENERAL";"TAB4",#N/A,TRUE,"GENERAL";"TAB5",#N/A,TRUE,"GENERAL"}</definedName>
    <definedName name="juy">#REF!</definedName>
    <definedName name="jvv" localSheetId="6">#REF!</definedName>
    <definedName name="jvv">#REF!</definedName>
    <definedName name="jyjt7" localSheetId="1" hidden="1">{"via1",#N/A,TRUE,"general";"via2",#N/A,TRUE,"general";"via3",#N/A,TRUE,"general"}</definedName>
    <definedName name="jyjt7" localSheetId="2" hidden="1">{"via1",#N/A,TRUE,"general";"via2",#N/A,TRUE,"general";"via3",#N/A,TRUE,"general"}</definedName>
    <definedName name="jyjt7" localSheetId="3" hidden="1">{"via1",#N/A,TRUE,"general";"via2",#N/A,TRUE,"general";"via3",#N/A,TRUE,"general"}</definedName>
    <definedName name="jyjt7" localSheetId="4" hidden="1">{"via1",#N/A,TRUE,"general";"via2",#N/A,TRUE,"general";"via3",#N/A,TRUE,"general"}</definedName>
    <definedName name="jyjt7" localSheetId="5" hidden="1">{"via1",#N/A,TRUE,"general";"via2",#N/A,TRUE,"general";"via3",#N/A,TRUE,"general"}</definedName>
    <definedName name="jyjt7" localSheetId="6" hidden="1">{"via1",#N/A,TRUE,"general";"via2",#N/A,TRUE,"general";"via3",#N/A,TRUE,"general"}</definedName>
    <definedName name="jyjt7" hidden="1">{"via1",#N/A,TRUE,"general";"via2",#N/A,TRUE,"general";"via3",#N/A,TRUE,"general"}</definedName>
    <definedName name="jyt" localSheetId="1" hidden="1">{"via1",#N/A,TRUE,"general";"via2",#N/A,TRUE,"general";"via3",#N/A,TRUE,"general"}</definedName>
    <definedName name="jyt" localSheetId="2" hidden="1">{"via1",#N/A,TRUE,"general";"via2",#N/A,TRUE,"general";"via3",#N/A,TRUE,"general"}</definedName>
    <definedName name="jyt" localSheetId="3" hidden="1">{"via1",#N/A,TRUE,"general";"via2",#N/A,TRUE,"general";"via3",#N/A,TRUE,"general"}</definedName>
    <definedName name="jyt" localSheetId="4" hidden="1">{"via1",#N/A,TRUE,"general";"via2",#N/A,TRUE,"general";"via3",#N/A,TRUE,"general"}</definedName>
    <definedName name="jyt" localSheetId="5" hidden="1">{"via1",#N/A,TRUE,"general";"via2",#N/A,TRUE,"general";"via3",#N/A,TRUE,"general"}</definedName>
    <definedName name="jyt" localSheetId="6" hidden="1">{"via1",#N/A,TRUE,"general";"via2",#N/A,TRUE,"general";"via3",#N/A,TRUE,"general"}</definedName>
    <definedName name="jyt" hidden="1">{"via1",#N/A,TRUE,"general";"via2",#N/A,TRUE,"general";"via3",#N/A,TRUE,"general"}</definedName>
    <definedName name="jytj" localSheetId="1" hidden="1">{"via1",#N/A,TRUE,"general";"via2",#N/A,TRUE,"general";"via3",#N/A,TRUE,"general"}</definedName>
    <definedName name="jytj" localSheetId="2" hidden="1">{"via1",#N/A,TRUE,"general";"via2",#N/A,TRUE,"general";"via3",#N/A,TRUE,"general"}</definedName>
    <definedName name="jytj" localSheetId="3" hidden="1">{"via1",#N/A,TRUE,"general";"via2",#N/A,TRUE,"general";"via3",#N/A,TRUE,"general"}</definedName>
    <definedName name="jytj" localSheetId="4" hidden="1">{"via1",#N/A,TRUE,"general";"via2",#N/A,TRUE,"general";"via3",#N/A,TRUE,"general"}</definedName>
    <definedName name="jytj" localSheetId="5" hidden="1">{"via1",#N/A,TRUE,"general";"via2",#N/A,TRUE,"general";"via3",#N/A,TRUE,"general"}</definedName>
    <definedName name="jytj" localSheetId="6" hidden="1">{"via1",#N/A,TRUE,"general";"via2",#N/A,TRUE,"general";"via3",#N/A,TRUE,"general"}</definedName>
    <definedName name="jytj" hidden="1">{"via1",#N/A,TRUE,"general";"via2",#N/A,TRUE,"general";"via3",#N/A,TRUE,"general"}</definedName>
    <definedName name="jyuju" localSheetId="1" hidden="1">{"via1",#N/A,TRUE,"general";"via2",#N/A,TRUE,"general";"via3",#N/A,TRUE,"general"}</definedName>
    <definedName name="jyuju" localSheetId="2" hidden="1">{"via1",#N/A,TRUE,"general";"via2",#N/A,TRUE,"general";"via3",#N/A,TRUE,"general"}</definedName>
    <definedName name="jyuju" localSheetId="3" hidden="1">{"via1",#N/A,TRUE,"general";"via2",#N/A,TRUE,"general";"via3",#N/A,TRUE,"general"}</definedName>
    <definedName name="jyuju" localSheetId="4" hidden="1">{"via1",#N/A,TRUE,"general";"via2",#N/A,TRUE,"general";"via3",#N/A,TRUE,"general"}</definedName>
    <definedName name="jyuju" localSheetId="5" hidden="1">{"via1",#N/A,TRUE,"general";"via2",#N/A,TRUE,"general";"via3",#N/A,TRUE,"general"}</definedName>
    <definedName name="jyuju" localSheetId="6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localSheetId="1" hidden="1">{"via1",#N/A,TRUE,"general";"via2",#N/A,TRUE,"general";"via3",#N/A,TRUE,"general"}</definedName>
    <definedName name="jyujyuj" localSheetId="2" hidden="1">{"via1",#N/A,TRUE,"general";"via2",#N/A,TRUE,"general";"via3",#N/A,TRUE,"general"}</definedName>
    <definedName name="jyujyuj" localSheetId="3" hidden="1">{"via1",#N/A,TRUE,"general";"via2",#N/A,TRUE,"general";"via3",#N/A,TRUE,"general"}</definedName>
    <definedName name="jyujyuj" localSheetId="4" hidden="1">{"via1",#N/A,TRUE,"general";"via2",#N/A,TRUE,"general";"via3",#N/A,TRUE,"general"}</definedName>
    <definedName name="jyujyuj" localSheetId="5" hidden="1">{"via1",#N/A,TRUE,"general";"via2",#N/A,TRUE,"general";"via3",#N/A,TRUE,"general"}</definedName>
    <definedName name="jyujyuj" localSheetId="6" hidden="1">{"via1",#N/A,TRUE,"general";"via2",#N/A,TRUE,"general";"via3",#N/A,TRUE,"general"}</definedName>
    <definedName name="jyujyuj" hidden="1">{"via1",#N/A,TRUE,"general";"via2",#N/A,TRUE,"general";"via3",#N/A,TRUE,"general"}</definedName>
    <definedName name="K0F1" localSheetId="6">#REF!</definedName>
    <definedName name="K0F1">#REF!</definedName>
    <definedName name="K0F2" localSheetId="6">#REF!</definedName>
    <definedName name="K0F2">#REF!</definedName>
    <definedName name="K10ALO" localSheetId="6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6f3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AKAKA">#REF!</definedName>
    <definedName name="KG">#REF!</definedName>
    <definedName name="KHGGH" localSheetId="1" hidden="1">{"via1",#N/A,TRUE,"general";"via2",#N/A,TRUE,"general";"via3",#N/A,TRUE,"general"}</definedName>
    <definedName name="KHGGH" localSheetId="2" hidden="1">{"via1",#N/A,TRUE,"general";"via2",#N/A,TRUE,"general";"via3",#N/A,TRUE,"general"}</definedName>
    <definedName name="KHGGH" localSheetId="3" hidden="1">{"via1",#N/A,TRUE,"general";"via2",#N/A,TRUE,"general";"via3",#N/A,TRUE,"general"}</definedName>
    <definedName name="KHGGH" localSheetId="4" hidden="1">{"via1",#N/A,TRUE,"general";"via2",#N/A,TRUE,"general";"via3",#N/A,TRUE,"general"}</definedName>
    <definedName name="KHGGH" localSheetId="5" hidden="1">{"via1",#N/A,TRUE,"general";"via2",#N/A,TRUE,"general";"via3",#N/A,TRUE,"general"}</definedName>
    <definedName name="KHGGH" localSheetId="6" hidden="1">{"via1",#N/A,TRUE,"general";"via2",#N/A,TRUE,"general";"via3",#N/A,TRUE,"general"}</definedName>
    <definedName name="KHGGH" hidden="1">{"via1",#N/A,TRUE,"general";"via2",#N/A,TRUE,"general";"via3",#N/A,TRUE,"general"}</definedName>
    <definedName name="khjk7" localSheetId="1" hidden="1">{"TAB1",#N/A,TRUE,"GENERAL";"TAB2",#N/A,TRUE,"GENERAL";"TAB3",#N/A,TRUE,"GENERAL";"TAB4",#N/A,TRUE,"GENERAL";"TAB5",#N/A,TRUE,"GENERAL"}</definedName>
    <definedName name="khjk7" localSheetId="2" hidden="1">{"TAB1",#N/A,TRUE,"GENERAL";"TAB2",#N/A,TRUE,"GENERAL";"TAB3",#N/A,TRUE,"GENERAL";"TAB4",#N/A,TRUE,"GENERAL";"TAB5",#N/A,TRUE,"GENERAL"}</definedName>
    <definedName name="khjk7" localSheetId="3" hidden="1">{"TAB1",#N/A,TRUE,"GENERAL";"TAB2",#N/A,TRUE,"GENERAL";"TAB3",#N/A,TRUE,"GENERAL";"TAB4",#N/A,TRUE,"GENERAL";"TAB5",#N/A,TRUE,"GENERAL"}</definedName>
    <definedName name="khjk7" localSheetId="4" hidden="1">{"TAB1",#N/A,TRUE,"GENERAL";"TAB2",#N/A,TRUE,"GENERAL";"TAB3",#N/A,TRUE,"GENERAL";"TAB4",#N/A,TRUE,"GENERAL";"TAB5",#N/A,TRUE,"GENERAL"}</definedName>
    <definedName name="khjk7" localSheetId="5" hidden="1">{"TAB1",#N/A,TRUE,"GENERAL";"TAB2",#N/A,TRUE,"GENERAL";"TAB3",#N/A,TRUE,"GENERAL";"TAB4",#N/A,TRUE,"GENERAL";"TAB5",#N/A,TRUE,"GENERAL"}</definedName>
    <definedName name="khjk7" localSheetId="6" hidden="1">{"TAB1",#N/A,TRUE,"GENERAL";"TAB2",#N/A,TRUE,"GENERAL";"TAB3",#N/A,TRUE,"GENERAL";"TAB4",#N/A,TRUE,"GENERAL";"TAB5",#N/A,TRUE,"GENERAL"}</definedName>
    <definedName name="khjk7" hidden="1">{"TAB1",#N/A,TRUE,"GENERAL";"TAB2",#N/A,TRUE,"GENERAL";"TAB3",#N/A,TRUE,"GENERAL";"TAB4",#N/A,TRUE,"GENERAL";"TAB5",#N/A,TRUE,"GENERAL"}</definedName>
    <definedName name="kikik" localSheetId="1" hidden="1">{"via1",#N/A,TRUE,"general";"via2",#N/A,TRUE,"general";"via3",#N/A,TRUE,"general"}</definedName>
    <definedName name="kikik" localSheetId="2" hidden="1">{"via1",#N/A,TRUE,"general";"via2",#N/A,TRUE,"general";"via3",#N/A,TRUE,"general"}</definedName>
    <definedName name="kikik" localSheetId="3" hidden="1">{"via1",#N/A,TRUE,"general";"via2",#N/A,TRUE,"general";"via3",#N/A,TRUE,"general"}</definedName>
    <definedName name="kikik" localSheetId="4" hidden="1">{"via1",#N/A,TRUE,"general";"via2",#N/A,TRUE,"general";"via3",#N/A,TRUE,"general"}</definedName>
    <definedName name="kikik" localSheetId="5" hidden="1">{"via1",#N/A,TRUE,"general";"via2",#N/A,TRUE,"general";"via3",#N/A,TRUE,"general"}</definedName>
    <definedName name="kikik" localSheetId="6" hidden="1">{"via1",#N/A,TRUE,"general";"via2",#N/A,TRUE,"general";"via3",#N/A,TRUE,"general"}</definedName>
    <definedName name="kikik" hidden="1">{"via1",#N/A,TRUE,"general";"via2",#N/A,TRUE,"general";"via3",#N/A,TRUE,"general"}</definedName>
    <definedName name="kio">#REF!</definedName>
    <definedName name="kip">#REF!</definedName>
    <definedName name="KJH">#REF!</definedName>
    <definedName name="kjhkd" localSheetId="1" hidden="1">{"via1",#N/A,TRUE,"general";"via2",#N/A,TRUE,"general";"via3",#N/A,TRUE,"general"}</definedName>
    <definedName name="kjhkd" localSheetId="2" hidden="1">{"via1",#N/A,TRUE,"general";"via2",#N/A,TRUE,"general";"via3",#N/A,TRUE,"general"}</definedName>
    <definedName name="kjhkd" localSheetId="3" hidden="1">{"via1",#N/A,TRUE,"general";"via2",#N/A,TRUE,"general";"via3",#N/A,TRUE,"general"}</definedName>
    <definedName name="kjhkd" localSheetId="4" hidden="1">{"via1",#N/A,TRUE,"general";"via2",#N/A,TRUE,"general";"via3",#N/A,TRUE,"general"}</definedName>
    <definedName name="kjhkd" localSheetId="5" hidden="1">{"via1",#N/A,TRUE,"general";"via2",#N/A,TRUE,"general";"via3",#N/A,TRUE,"general"}</definedName>
    <definedName name="kjhkd" localSheetId="6" hidden="1">{"via1",#N/A,TRUE,"general";"via2",#N/A,TRUE,"general";"via3",#N/A,TRUE,"general"}</definedName>
    <definedName name="kjhkd" hidden="1">{"via1",#N/A,TRUE,"general";"via2",#N/A,TRUE,"general";"via3",#N/A,TRUE,"general"}</definedName>
    <definedName name="kjk" localSheetId="1" hidden="1">{"via1",#N/A,TRUE,"general";"via2",#N/A,TRUE,"general";"via3",#N/A,TRUE,"general"}</definedName>
    <definedName name="kjk" localSheetId="2" hidden="1">{"via1",#N/A,TRUE,"general";"via2",#N/A,TRUE,"general";"via3",#N/A,TRUE,"general"}</definedName>
    <definedName name="kjk" localSheetId="3" hidden="1">{"via1",#N/A,TRUE,"general";"via2",#N/A,TRUE,"general";"via3",#N/A,TRUE,"general"}</definedName>
    <definedName name="kjk" localSheetId="4" hidden="1">{"via1",#N/A,TRUE,"general";"via2",#N/A,TRUE,"general";"via3",#N/A,TRUE,"general"}</definedName>
    <definedName name="kjk" localSheetId="5" hidden="1">{"via1",#N/A,TRUE,"general";"via2",#N/A,TRUE,"general";"via3",#N/A,TRUE,"general"}</definedName>
    <definedName name="kjk" localSheetId="6" hidden="1">{"via1",#N/A,TRUE,"general";"via2",#N/A,TRUE,"general";"via3",#N/A,TRUE,"general"}</definedName>
    <definedName name="kjk" hidden="1">{"via1",#N/A,TRUE,"general";"via2",#N/A,TRUE,"general";"via3",#N/A,TRUE,"general"}</definedName>
    <definedName name="kjtrkjr" localSheetId="1" hidden="1">{"via1",#N/A,TRUE,"general";"via2",#N/A,TRUE,"general";"via3",#N/A,TRUE,"general"}</definedName>
    <definedName name="kjtrkjr" localSheetId="2" hidden="1">{"via1",#N/A,TRUE,"general";"via2",#N/A,TRUE,"general";"via3",#N/A,TRUE,"general"}</definedName>
    <definedName name="kjtrkjr" localSheetId="3" hidden="1">{"via1",#N/A,TRUE,"general";"via2",#N/A,TRUE,"general";"via3",#N/A,TRUE,"general"}</definedName>
    <definedName name="kjtrkjr" localSheetId="4" hidden="1">{"via1",#N/A,TRUE,"general";"via2",#N/A,TRUE,"general";"via3",#N/A,TRUE,"general"}</definedName>
    <definedName name="kjtrkjr" localSheetId="5" hidden="1">{"via1",#N/A,TRUE,"general";"via2",#N/A,TRUE,"general";"via3",#N/A,TRUE,"general"}</definedName>
    <definedName name="kjtrkjr" localSheetId="6" hidden="1">{"via1",#N/A,TRUE,"general";"via2",#N/A,TRUE,"general";"via3",#N/A,TRUE,"general"}</definedName>
    <definedName name="kjtrkjr" hidden="1">{"via1",#N/A,TRUE,"general";"via2",#N/A,TRUE,"general";"via3",#N/A,TRUE,"general"}</definedName>
    <definedName name="kkkki" localSheetId="1" hidden="1">{"via1",#N/A,TRUE,"general";"via2",#N/A,TRUE,"general";"via3",#N/A,TRUE,"general"}</definedName>
    <definedName name="kkkki" localSheetId="2" hidden="1">{"via1",#N/A,TRUE,"general";"via2",#N/A,TRUE,"general";"via3",#N/A,TRUE,"general"}</definedName>
    <definedName name="kkkki" localSheetId="3" hidden="1">{"via1",#N/A,TRUE,"general";"via2",#N/A,TRUE,"general";"via3",#N/A,TRUE,"general"}</definedName>
    <definedName name="kkkki" localSheetId="4" hidden="1">{"via1",#N/A,TRUE,"general";"via2",#N/A,TRUE,"general";"via3",#N/A,TRUE,"general"}</definedName>
    <definedName name="kkkki" localSheetId="5" hidden="1">{"via1",#N/A,TRUE,"general";"via2",#N/A,TRUE,"general";"via3",#N/A,TRUE,"general"}</definedName>
    <definedName name="kkkki" localSheetId="6" hidden="1">{"via1",#N/A,TRUE,"general";"via2",#N/A,TRUE,"general";"via3",#N/A,TRUE,"general"}</definedName>
    <definedName name="kkkki" hidden="1">{"via1",#N/A,TRUE,"general";"via2",#N/A,TRUE,"general";"via3",#N/A,TRUE,"general"}</definedName>
    <definedName name="kkkkkki" localSheetId="1" hidden="1">{"TAB1",#N/A,TRUE,"GENERAL";"TAB2",#N/A,TRUE,"GENERAL";"TAB3",#N/A,TRUE,"GENERAL";"TAB4",#N/A,TRUE,"GENERAL";"TAB5",#N/A,TRUE,"GENERAL"}</definedName>
    <definedName name="kkkkkki" localSheetId="2" hidden="1">{"TAB1",#N/A,TRUE,"GENERAL";"TAB2",#N/A,TRUE,"GENERAL";"TAB3",#N/A,TRUE,"GENERAL";"TAB4",#N/A,TRUE,"GENERAL";"TAB5",#N/A,TRUE,"GENERAL"}</definedName>
    <definedName name="kkkkkki" localSheetId="3" hidden="1">{"TAB1",#N/A,TRUE,"GENERAL";"TAB2",#N/A,TRUE,"GENERAL";"TAB3",#N/A,TRUE,"GENERAL";"TAB4",#N/A,TRUE,"GENERAL";"TAB5",#N/A,TRUE,"GENERAL"}</definedName>
    <definedName name="kkkkkki" localSheetId="4" hidden="1">{"TAB1",#N/A,TRUE,"GENERAL";"TAB2",#N/A,TRUE,"GENERAL";"TAB3",#N/A,TRUE,"GENERAL";"TAB4",#N/A,TRUE,"GENERAL";"TAB5",#N/A,TRUE,"GENERAL"}</definedName>
    <definedName name="kkkkkki" localSheetId="5" hidden="1">{"TAB1",#N/A,TRUE,"GENERAL";"TAB2",#N/A,TRUE,"GENERAL";"TAB3",#N/A,TRUE,"GENERAL";"TAB4",#N/A,TRUE,"GENERAL";"TAB5",#N/A,TRUE,"GENERAL"}</definedName>
    <definedName name="kkkkkki" localSheetId="6" hidden="1">{"TAB1",#N/A,TRUE,"GENERAL";"TAB2",#N/A,TRUE,"GENERAL";"TAB3",#N/A,TRUE,"GENERAL";"TAB4",#N/A,TRUE,"GENERAL";"TAB5",#N/A,TRUE,"GENERAL"}</definedName>
    <definedName name="kkkkkki" hidden="1">{"TAB1",#N/A,TRUE,"GENERAL";"TAB2",#N/A,TRUE,"GENERAL";"TAB3",#N/A,TRUE,"GENERAL";"TAB4",#N/A,TRUE,"GENERAL";"TAB5",#N/A,TRUE,"GENERAL"}</definedName>
    <definedName name="kl" localSheetId="1">'1,1'!ERR</definedName>
    <definedName name="kl" localSheetId="2">'2,1'!ERR</definedName>
    <definedName name="kl" localSheetId="3">'2,2'!ERR</definedName>
    <definedName name="kl" localSheetId="4">'2,3'!ERR</definedName>
    <definedName name="kl" localSheetId="5">'2,4'!ERR</definedName>
    <definedName name="kl" localSheetId="6">AU!ERR</definedName>
    <definedName name="kl">[0]!ERR</definedName>
    <definedName name="kljkl" localSheetId="6">#REF!</definedName>
    <definedName name="kljkl">#REF!</definedName>
    <definedName name="klklk" localSheetId="6">#REF!</definedName>
    <definedName name="klklk">#REF!</definedName>
    <definedName name="kñy">#REF!</definedName>
    <definedName name="ko">[72]items!$C$4:$J$247</definedName>
    <definedName name="krtrk" localSheetId="1" hidden="1">{"via1",#N/A,TRUE,"general";"via2",#N/A,TRUE,"general";"via3",#N/A,TRUE,"general"}</definedName>
    <definedName name="krtrk" localSheetId="2" hidden="1">{"via1",#N/A,TRUE,"general";"via2",#N/A,TRUE,"general";"via3",#N/A,TRUE,"general"}</definedName>
    <definedName name="krtrk" localSheetId="3" hidden="1">{"via1",#N/A,TRUE,"general";"via2",#N/A,TRUE,"general";"via3",#N/A,TRUE,"general"}</definedName>
    <definedName name="krtrk" localSheetId="4" hidden="1">{"via1",#N/A,TRUE,"general";"via2",#N/A,TRUE,"general";"via3",#N/A,TRUE,"general"}</definedName>
    <definedName name="krtrk" localSheetId="5" hidden="1">{"via1",#N/A,TRUE,"general";"via2",#N/A,TRUE,"general";"via3",#N/A,TRUE,"general"}</definedName>
    <definedName name="krtrk" localSheetId="6" hidden="1">{"via1",#N/A,TRUE,"general";"via2",#N/A,TRUE,"general";"via3",#N/A,TRUE,"general"}</definedName>
    <definedName name="krtrk" hidden="1">{"via1",#N/A,TRUE,"general";"via2",#N/A,TRUE,"general";"via3",#N/A,TRUE,"general"}</definedName>
    <definedName name="kuh">#REF!</definedName>
    <definedName name="kuy">#REF!</definedName>
    <definedName name="kyr" localSheetId="1" hidden="1">{"TAB1",#N/A,TRUE,"GENERAL";"TAB2",#N/A,TRUE,"GENERAL";"TAB3",#N/A,TRUE,"GENERAL";"TAB4",#N/A,TRUE,"GENERAL";"TAB5",#N/A,TRUE,"GENERAL"}</definedName>
    <definedName name="kyr" localSheetId="2" hidden="1">{"TAB1",#N/A,TRUE,"GENERAL";"TAB2",#N/A,TRUE,"GENERAL";"TAB3",#N/A,TRUE,"GENERAL";"TAB4",#N/A,TRUE,"GENERAL";"TAB5",#N/A,TRUE,"GENERAL"}</definedName>
    <definedName name="kyr" localSheetId="3" hidden="1">{"TAB1",#N/A,TRUE,"GENERAL";"TAB2",#N/A,TRUE,"GENERAL";"TAB3",#N/A,TRUE,"GENERAL";"TAB4",#N/A,TRUE,"GENERAL";"TAB5",#N/A,TRUE,"GENERAL"}</definedName>
    <definedName name="kyr" localSheetId="4" hidden="1">{"TAB1",#N/A,TRUE,"GENERAL";"TAB2",#N/A,TRUE,"GENERAL";"TAB3",#N/A,TRUE,"GENERAL";"TAB4",#N/A,TRUE,"GENERAL";"TAB5",#N/A,TRUE,"GENERAL"}</definedName>
    <definedName name="kyr" localSheetId="5" hidden="1">{"TAB1",#N/A,TRUE,"GENERAL";"TAB2",#N/A,TRUE,"GENERAL";"TAB3",#N/A,TRUE,"GENERAL";"TAB4",#N/A,TRUE,"GENERAL";"TAB5",#N/A,TRUE,"GENERAL"}</definedName>
    <definedName name="kyr" localSheetId="6" hidden="1">{"TAB1",#N/A,TRUE,"GENERAL";"TAB2",#N/A,TRUE,"GENERAL";"TAB3",#N/A,TRUE,"GENERAL";"TAB4",#N/A,TRUE,"GENERAL";"TAB5",#N/A,TRUE,"GENERAL"}</definedName>
    <definedName name="kyr" hidden="1">{"TAB1",#N/A,TRUE,"GENERAL";"TAB2",#N/A,TRUE,"GENERAL";"TAB3",#N/A,TRUE,"GENERAL";"TAB4",#N/A,TRUE,"GENERAL";"TAB5",#N/A,TRUE,"GENERAL"}</definedName>
    <definedName name="Lamina_de_acero_inox.">#REF!</definedName>
    <definedName name="Lamina_de_plomo_1_5mm">#REF!</definedName>
    <definedName name="Lamina_galv._Cal_18">#REF!</definedName>
    <definedName name="Lamina_galv._Cal_20">#REF!</definedName>
    <definedName name="Lamina_galv._Cal_22">#REF!</definedName>
    <definedName name="Lamina_galv._Cal_24">#REF!</definedName>
    <definedName name="Lamina_galv._Cal_26">#REF!</definedName>
    <definedName name="Lamina_galv._Cal_28">#REF!</definedName>
    <definedName name="Lamina_galv._Cal_30">#REF!</definedName>
    <definedName name="Lamina_galv._Cal_31">#REF!</definedName>
    <definedName name="Lamina_superboard">'[20]LISTADO DE MATERIALES Y EQUIPOS'!$B$99</definedName>
    <definedName name="LAMPARATOT">#REF!</definedName>
    <definedName name="LARGUE">[33]BASE!$D$394</definedName>
    <definedName name="Last_Row" localSheetId="1">IF([73]!Values_Entered,Header_Row+[73]!Number_of_Payments,Header_Row)</definedName>
    <definedName name="Last_Row" localSheetId="2">IF([73]!Values_Entered,Header_Row+[73]!Number_of_Payments,Header_Row)</definedName>
    <definedName name="Last_Row" localSheetId="3">IF([73]!Values_Entered,Header_Row+[73]!Number_of_Payments,Header_Row)</definedName>
    <definedName name="Last_Row" localSheetId="4">IF([73]!Values_Entered,Header_Row+[73]!Number_of_Payments,Header_Row)</definedName>
    <definedName name="Last_Row" localSheetId="5">IF([73]!Values_Entered,Header_Row+[73]!Number_of_Payments,Header_Row)</definedName>
    <definedName name="Last_Row" localSheetId="6">IF([73]!Values_Entered,Header_Row+[73]!Number_of_Payments,Header_Row)</definedName>
    <definedName name="Last_Row">IF([73]!Values_Entered,Header_Row+[73]!Number_of_Payments,Header_Row)</definedName>
    <definedName name="LAVAB">#REF!</definedName>
    <definedName name="LAVABLA">#REF!</definedName>
    <definedName name="Lavamanos_de_empotrar">#REF!</definedName>
    <definedName name="Lavamanos_de_pedal_Acero_inox.">#REF!</definedName>
    <definedName name="Lavamanos_de_Pedestal">#REF!</definedName>
    <definedName name="LAVANOVATOT">#REF!</definedName>
    <definedName name="Lavaplatos_acero_inox.">#REF!</definedName>
    <definedName name="LAVAPLATOT">#REF!</definedName>
    <definedName name="Lechada_juntas">'[20]LISTADO DE MATERIALES Y EQUIPOS'!$B$67</definedName>
    <definedName name="LEVANTE10">#REF!</definedName>
    <definedName name="LEVANTE20">#REF!</definedName>
    <definedName name="lia">#REF!</definedName>
    <definedName name="LICITACION" localSheetId="6">#REF!</definedName>
    <definedName name="LICITACION">#REF!</definedName>
    <definedName name="LIJA">'[20]LISTADO DE MATERIALES Y EQUIPOS'!$B$108</definedName>
    <definedName name="Limahoya_asbt_cemt">#REF!</definedName>
    <definedName name="Limatesa_asbt_cemt">#REF!</definedName>
    <definedName name="LIMP" localSheetId="6">#REF!</definedName>
    <definedName name="LIMP">#REF!</definedName>
    <definedName name="LINEA" localSheetId="6">[74]CONT_ADI!#REF!</definedName>
    <definedName name="LINEA">[74]CONT_ADI!#REF!</definedName>
    <definedName name="LisaCodSAO" localSheetId="6">#REF!</definedName>
    <definedName name="LisaCodSAO">#REF!</definedName>
    <definedName name="Listacanti" localSheetId="6">#REF!</definedName>
    <definedName name="Listacanti">#REF!</definedName>
    <definedName name="ListaCantidad" localSheetId="6">#REF!</definedName>
    <definedName name="ListaCantidad">#REF!</definedName>
    <definedName name="ListaItem">#REF!</definedName>
    <definedName name="ListaUni">[75]TOTALES!$D$7:$D$654</definedName>
    <definedName name="LISTON">[33]BASE!$D$395</definedName>
    <definedName name="Liston_2x2">'[20]LISTADO DE MATERIALES Y EQUIPOS'!$B$25</definedName>
    <definedName name="LISTON2">#REF!</definedName>
    <definedName name="liston2x4">#REF!</definedName>
    <definedName name="LISTON4">#REF!</definedName>
    <definedName name="liston4x4">#REF!</definedName>
    <definedName name="liuoo" localSheetId="1" hidden="1">{"TAB1",#N/A,TRUE,"GENERAL";"TAB2",#N/A,TRUE,"GENERAL";"TAB3",#N/A,TRUE,"GENERAL";"TAB4",#N/A,TRUE,"GENERAL";"TAB5",#N/A,TRUE,"GENERAL"}</definedName>
    <definedName name="liuoo" localSheetId="2" hidden="1">{"TAB1",#N/A,TRUE,"GENERAL";"TAB2",#N/A,TRUE,"GENERAL";"TAB3",#N/A,TRUE,"GENERAL";"TAB4",#N/A,TRUE,"GENERAL";"TAB5",#N/A,TRUE,"GENERAL"}</definedName>
    <definedName name="liuoo" localSheetId="3" hidden="1">{"TAB1",#N/A,TRUE,"GENERAL";"TAB2",#N/A,TRUE,"GENERAL";"TAB3",#N/A,TRUE,"GENERAL";"TAB4",#N/A,TRUE,"GENERAL";"TAB5",#N/A,TRUE,"GENERAL"}</definedName>
    <definedName name="liuoo" localSheetId="4" hidden="1">{"TAB1",#N/A,TRUE,"GENERAL";"TAB2",#N/A,TRUE,"GENERAL";"TAB3",#N/A,TRUE,"GENERAL";"TAB4",#N/A,TRUE,"GENERAL";"TAB5",#N/A,TRUE,"GENERAL"}</definedName>
    <definedName name="liuoo" localSheetId="5" hidden="1">{"TAB1",#N/A,TRUE,"GENERAL";"TAB2",#N/A,TRUE,"GENERAL";"TAB3",#N/A,TRUE,"GENERAL";"TAB4",#N/A,TRUE,"GENERAL";"TAB5",#N/A,TRUE,"GENERAL"}</definedName>
    <definedName name="liuoo" localSheetId="6" hidden="1">{"TAB1",#N/A,TRUE,"GENERAL";"TAB2",#N/A,TRUE,"GENERAL";"TAB3",#N/A,TRUE,"GENERAL";"TAB4",#N/A,TRUE,"GENERAL";"TAB5",#N/A,TRUE,"GENERAL"}</definedName>
    <definedName name="liuoo" hidden="1">{"TAB1",#N/A,TRUE,"GENERAL";"TAB2",#N/A,TRUE,"GENERAL";"TAB3",#N/A,TRUE,"GENERAL";"TAB4",#N/A,TRUE,"GENERAL";"TAB5",#N/A,TRUE,"GENERAL"}</definedName>
    <definedName name="lkj" localSheetId="1" hidden="1">{"via1",#N/A,TRUE,"general";"via2",#N/A,TRUE,"general";"via3",#N/A,TRUE,"general"}</definedName>
    <definedName name="lkj" localSheetId="2" hidden="1">{"via1",#N/A,TRUE,"general";"via2",#N/A,TRUE,"general";"via3",#N/A,TRUE,"general"}</definedName>
    <definedName name="lkj" localSheetId="3" hidden="1">{"via1",#N/A,TRUE,"general";"via2",#N/A,TRUE,"general";"via3",#N/A,TRUE,"general"}</definedName>
    <definedName name="lkj" localSheetId="4" hidden="1">{"via1",#N/A,TRUE,"general";"via2",#N/A,TRUE,"general";"via3",#N/A,TRUE,"general"}</definedName>
    <definedName name="lkj" localSheetId="5" hidden="1">{"via1",#N/A,TRUE,"general";"via2",#N/A,TRUE,"general";"via3",#N/A,TRUE,"general"}</definedName>
    <definedName name="lkj" localSheetId="6" hidden="1">{"via1",#N/A,TRUE,"general";"via2",#N/A,TRUE,"general";"via3",#N/A,TRUE,"general"}</definedName>
    <definedName name="lkj" hidden="1">{"via1",#N/A,TRUE,"general";"via2",#N/A,TRUE,"general";"via3",#N/A,TRUE,"general"}</definedName>
    <definedName name="LKJLJK" localSheetId="1" hidden="1">{"TAB1",#N/A,TRUE,"GENERAL";"TAB2",#N/A,TRUE,"GENERAL";"TAB3",#N/A,TRUE,"GENERAL";"TAB4",#N/A,TRUE,"GENERAL";"TAB5",#N/A,TRUE,"GENERAL"}</definedName>
    <definedName name="LKJLJK" localSheetId="2" hidden="1">{"TAB1",#N/A,TRUE,"GENERAL";"TAB2",#N/A,TRUE,"GENERAL";"TAB3",#N/A,TRUE,"GENERAL";"TAB4",#N/A,TRUE,"GENERAL";"TAB5",#N/A,TRUE,"GENERAL"}</definedName>
    <definedName name="LKJLJK" localSheetId="3" hidden="1">{"TAB1",#N/A,TRUE,"GENERAL";"TAB2",#N/A,TRUE,"GENERAL";"TAB3",#N/A,TRUE,"GENERAL";"TAB4",#N/A,TRUE,"GENERAL";"TAB5",#N/A,TRUE,"GENERAL"}</definedName>
    <definedName name="LKJLJK" localSheetId="4" hidden="1">{"TAB1",#N/A,TRUE,"GENERAL";"TAB2",#N/A,TRUE,"GENERAL";"TAB3",#N/A,TRUE,"GENERAL";"TAB4",#N/A,TRUE,"GENERAL";"TAB5",#N/A,TRUE,"GENERAL"}</definedName>
    <definedName name="LKJLJK" localSheetId="5" hidden="1">{"TAB1",#N/A,TRUE,"GENERAL";"TAB2",#N/A,TRUE,"GENERAL";"TAB3",#N/A,TRUE,"GENERAL";"TAB4",#N/A,TRUE,"GENERAL";"TAB5",#N/A,TRUE,"GENERAL"}</definedName>
    <definedName name="LKJLJK" localSheetId="6" hidden="1">{"TAB1",#N/A,TRUE,"GENERAL";"TAB2",#N/A,TRUE,"GENERAL";"TAB3",#N/A,TRUE,"GENERAL";"TAB4",#N/A,TRUE,"GENERAL";"TAB5",#N/A,TRUE,"GENERAL"}</definedName>
    <definedName name="LKJLJK" hidden="1">{"TAB1",#N/A,TRUE,"GENERAL";"TAB2",#N/A,TRUE,"GENERAL";"TAB3",#N/A,TRUE,"GENERAL";"TAB4",#N/A,TRUE,"GENERAL";"TAB5",#N/A,TRUE,"GENERAL"}</definedName>
    <definedName name="ll" localSheetId="6">#REF!</definedName>
    <definedName name="ll">#REF!</definedName>
    <definedName name="LLAC12">[12]BASE!$D$324</definedName>
    <definedName name="LLAP12">[12]BASE!$D$323</definedName>
    <definedName name="Llave_paso_1_2">#REF!</definedName>
    <definedName name="Llave_terminal_1_2">#REF!</definedName>
    <definedName name="LLAVE1_2">#REF!</definedName>
    <definedName name="LLAVE3_4TOT">#REF!</definedName>
    <definedName name="LLAVEMANGUETOT">#REF!</definedName>
    <definedName name="lll">#REF!</definedName>
    <definedName name="lllllh" localSheetId="1" hidden="1">{"via1",#N/A,TRUE,"general";"via2",#N/A,TRUE,"general";"via3",#N/A,TRUE,"general"}</definedName>
    <definedName name="lllllh" localSheetId="2" hidden="1">{"via1",#N/A,TRUE,"general";"via2",#N/A,TRUE,"general";"via3",#N/A,TRUE,"general"}</definedName>
    <definedName name="lllllh" localSheetId="3" hidden="1">{"via1",#N/A,TRUE,"general";"via2",#N/A,TRUE,"general";"via3",#N/A,TRUE,"general"}</definedName>
    <definedName name="lllllh" localSheetId="4" hidden="1">{"via1",#N/A,TRUE,"general";"via2",#N/A,TRUE,"general";"via3",#N/A,TRUE,"general"}</definedName>
    <definedName name="lllllh" localSheetId="5" hidden="1">{"via1",#N/A,TRUE,"general";"via2",#N/A,TRUE,"general";"via3",#N/A,TRUE,"general"}</definedName>
    <definedName name="lllllh" localSheetId="6" hidden="1">{"via1",#N/A,TRUE,"general";"via2",#N/A,TRUE,"general";"via3",#N/A,TRUE,"general"}</definedName>
    <definedName name="lllllh" hidden="1">{"via1",#N/A,TRUE,"general";"via2",#N/A,TRUE,"general";"via3",#N/A,TRUE,"general"}</definedName>
    <definedName name="llllll">#REF!</definedName>
    <definedName name="lllllllo" localSheetId="1" hidden="1">{"via1",#N/A,TRUE,"general";"via2",#N/A,TRUE,"general";"via3",#N/A,TRUE,"general"}</definedName>
    <definedName name="lllllllo" localSheetId="2" hidden="1">{"via1",#N/A,TRUE,"general";"via2",#N/A,TRUE,"general";"via3",#N/A,TRUE,"general"}</definedName>
    <definedName name="lllllllo" localSheetId="3" hidden="1">{"via1",#N/A,TRUE,"general";"via2",#N/A,TRUE,"general";"via3",#N/A,TRUE,"general"}</definedName>
    <definedName name="lllllllo" localSheetId="4" hidden="1">{"via1",#N/A,TRUE,"general";"via2",#N/A,TRUE,"general";"via3",#N/A,TRUE,"general"}</definedName>
    <definedName name="lllllllo" localSheetId="5" hidden="1">{"via1",#N/A,TRUE,"general";"via2",#N/A,TRUE,"general";"via3",#N/A,TRUE,"general"}</definedName>
    <definedName name="lllllllo" localSheetId="6" hidden="1">{"via1",#N/A,TRUE,"general";"via2",#N/A,TRUE,"general";"via3",#N/A,TRUE,"general"}</definedName>
    <definedName name="lllllllo" hidden="1">{"via1",#N/A,TRUE,"general";"via2",#N/A,TRUE,"general";"via3",#N/A,TRUE,"general"}</definedName>
    <definedName name="LÑP">#REF!</definedName>
    <definedName name="LOCA" localSheetId="2">[19]!absc</definedName>
    <definedName name="LOCA" localSheetId="3">[19]!absc</definedName>
    <definedName name="LOCA" localSheetId="4">[19]!absc</definedName>
    <definedName name="LOCA" localSheetId="5">[19]!absc</definedName>
    <definedName name="LOCA">[19]!absc</definedName>
    <definedName name="LOCA1" localSheetId="2">[76]!absc</definedName>
    <definedName name="LOCA1" localSheetId="3">[76]!absc</definedName>
    <definedName name="LOCA1" localSheetId="4">[76]!absc</definedName>
    <definedName name="LOCA1" localSheetId="5">[76]!absc</definedName>
    <definedName name="LOCA1">[76]!absc</definedName>
    <definedName name="LOCALIZACION_Y_REPLANTEO" localSheetId="6">#REF!</definedName>
    <definedName name="LOCALIZACION_Y_REPLANTEO">#REF!</definedName>
    <definedName name="LOCALIZACIÓN_Y_REPLANTEO._ESTRUCTURAS" localSheetId="6">#REF!</definedName>
    <definedName name="LOCALIZACIÓN_Y_REPLANTEO._ESTRUCTURAS">#REF!</definedName>
    <definedName name="LOGO" localSheetId="1">'1,1'!ERR</definedName>
    <definedName name="LOGO" localSheetId="2">'2,1'!ERR</definedName>
    <definedName name="LOGO" localSheetId="3">'2,2'!ERR</definedName>
    <definedName name="LOGO" localSheetId="4">'2,3'!ERR</definedName>
    <definedName name="LOGO" localSheetId="5">'2,4'!ERR</definedName>
    <definedName name="LOGO" localSheetId="6">AU!ERR</definedName>
    <definedName name="LOGO">[0]!ERR</definedName>
    <definedName name="LOI">#REF!</definedName>
    <definedName name="lolol" localSheetId="1" hidden="1">{"TAB1",#N/A,TRUE,"GENERAL";"TAB2",#N/A,TRUE,"GENERAL";"TAB3",#N/A,TRUE,"GENERAL";"TAB4",#N/A,TRUE,"GENERAL";"TAB5",#N/A,TRUE,"GENERAL"}</definedName>
    <definedName name="lolol" localSheetId="2" hidden="1">{"TAB1",#N/A,TRUE,"GENERAL";"TAB2",#N/A,TRUE,"GENERAL";"TAB3",#N/A,TRUE,"GENERAL";"TAB4",#N/A,TRUE,"GENERAL";"TAB5",#N/A,TRUE,"GENERAL"}</definedName>
    <definedName name="lolol" localSheetId="3" hidden="1">{"TAB1",#N/A,TRUE,"GENERAL";"TAB2",#N/A,TRUE,"GENERAL";"TAB3",#N/A,TRUE,"GENERAL";"TAB4",#N/A,TRUE,"GENERAL";"TAB5",#N/A,TRUE,"GENERAL"}</definedName>
    <definedName name="lolol" localSheetId="4" hidden="1">{"TAB1",#N/A,TRUE,"GENERAL";"TAB2",#N/A,TRUE,"GENERAL";"TAB3",#N/A,TRUE,"GENERAL";"TAB4",#N/A,TRUE,"GENERAL";"TAB5",#N/A,TRUE,"GENERAL"}</definedName>
    <definedName name="lolol" localSheetId="5" hidden="1">{"TAB1",#N/A,TRUE,"GENERAL";"TAB2",#N/A,TRUE,"GENERAL";"TAB3",#N/A,TRUE,"GENERAL";"TAB4",#N/A,TRUE,"GENERAL";"TAB5",#N/A,TRUE,"GENERAL"}</definedName>
    <definedName name="lolol" localSheetId="6" hidden="1">{"TAB1",#N/A,TRUE,"GENERAL";"TAB2",#N/A,TRUE,"GENERAL";"TAB3",#N/A,TRUE,"GENERAL";"TAB4",#N/A,TRUE,"GENERAL";"TAB5",#N/A,TRUE,"GENERAL"}</definedName>
    <definedName name="lolol" hidden="1">{"TAB1",#N/A,TRUE,"GENERAL";"TAB2",#N/A,TRUE,"GENERAL";"TAB3",#N/A,TRUE,"GENERAL";"TAB4",#N/A,TRUE,"GENERAL";"TAB5",#N/A,TRUE,"GENERAL"}</definedName>
    <definedName name="LONG">#REF!</definedName>
    <definedName name="LOPE">#REF!</definedName>
    <definedName name="lplpl" localSheetId="1" hidden="1">{"via1",#N/A,TRUE,"general";"via2",#N/A,TRUE,"general";"via3",#N/A,TRUE,"general"}</definedName>
    <definedName name="lplpl" localSheetId="2" hidden="1">{"via1",#N/A,TRUE,"general";"via2",#N/A,TRUE,"general";"via3",#N/A,TRUE,"general"}</definedName>
    <definedName name="lplpl" localSheetId="3" hidden="1">{"via1",#N/A,TRUE,"general";"via2",#N/A,TRUE,"general";"via3",#N/A,TRUE,"general"}</definedName>
    <definedName name="lplpl" localSheetId="4" hidden="1">{"via1",#N/A,TRUE,"general";"via2",#N/A,TRUE,"general";"via3",#N/A,TRUE,"general"}</definedName>
    <definedName name="lplpl" localSheetId="5" hidden="1">{"via1",#N/A,TRUE,"general";"via2",#N/A,TRUE,"general";"via3",#N/A,TRUE,"general"}</definedName>
    <definedName name="lplpl" localSheetId="6" hidden="1">{"via1",#N/A,TRUE,"general";"via2",#N/A,TRUE,"general";"via3",#N/A,TRUE,"general"}</definedName>
    <definedName name="lplpl" hidden="1">{"via1",#N/A,TRUE,"general";"via2",#N/A,TRUE,"general";"via3",#N/A,TRUE,"general"}</definedName>
    <definedName name="LUBRI">[7]BASE!$D$354</definedName>
    <definedName name="lun">'[29]Res-Accide-10'!#REF!</definedName>
    <definedName name="LUPVC">[7]BASE!$D$78</definedName>
    <definedName name="LUPVT">[6]BASE!$D$77</definedName>
    <definedName name="M" localSheetId="6">#REF!</definedName>
    <definedName name="M">#REF!</definedName>
    <definedName name="M120K">[7]BASE!$D$47</definedName>
    <definedName name="M240K">[7]BASE!$D$46</definedName>
    <definedName name="M280K">[12]BASE!$D$40</definedName>
    <definedName name="MA">'[29]Res-Accide-10'!#REF!</definedName>
    <definedName name="mac" localSheetId="6">#REF!</definedName>
    <definedName name="mac">#REF!</definedName>
    <definedName name="MADCJ">[12]BASE!$D$369</definedName>
    <definedName name="Maestro">'[20]LISTADO DE MATERIALES Y EQUIPOS'!$B$8</definedName>
    <definedName name="mafdsf" localSheetId="1" hidden="1">{"via1",#N/A,TRUE,"general";"via2",#N/A,TRUE,"general";"via3",#N/A,TRUE,"general"}</definedName>
    <definedName name="mafdsf" localSheetId="2" hidden="1">{"via1",#N/A,TRUE,"general";"via2",#N/A,TRUE,"general";"via3",#N/A,TRUE,"general"}</definedName>
    <definedName name="mafdsf" localSheetId="3" hidden="1">{"via1",#N/A,TRUE,"general";"via2",#N/A,TRUE,"general";"via3",#N/A,TRUE,"general"}</definedName>
    <definedName name="mafdsf" localSheetId="4" hidden="1">{"via1",#N/A,TRUE,"general";"via2",#N/A,TRUE,"general";"via3",#N/A,TRUE,"general"}</definedName>
    <definedName name="mafdsf" localSheetId="5" hidden="1">{"via1",#N/A,TRUE,"general";"via2",#N/A,TRUE,"general";"via3",#N/A,TRUE,"general"}</definedName>
    <definedName name="mafdsf" localSheetId="6" hidden="1">{"via1",#N/A,TRUE,"general";"via2",#N/A,TRUE,"general";"via3",#N/A,TRUE,"general"}</definedName>
    <definedName name="mafdsf" hidden="1">{"via1",#N/A,TRUE,"general";"via2",#N/A,TRUE,"general";"via3",#N/A,TRUE,"general"}</definedName>
    <definedName name="Malla_4x4">'[20]LISTADO DE MATERIALES Y EQUIPOS'!$B$30</definedName>
    <definedName name="Malla_Electrosoldada">'[20]LISTADO DE MATERIALES Y EQUIPOS'!$B$29</definedName>
    <definedName name="Malla_redoblon">#REF!</definedName>
    <definedName name="MALO">'[77]ESTADO VÍA-CRIT.TECNICO'!#REF!&lt;2.5</definedName>
    <definedName name="mama" hidden="1">'[78]Datos-Gráfica-Apartada'!#REF!</definedName>
    <definedName name="MANGLE">#REF!</definedName>
    <definedName name="Manguera_Hidr._1_2">#REF!</definedName>
    <definedName name="MANTO">[33]BASE!$D$401</definedName>
    <definedName name="mao" localSheetId="1" hidden="1">{"TAB1",#N/A,TRUE,"GENERAL";"TAB2",#N/A,TRUE,"GENERAL";"TAB3",#N/A,TRUE,"GENERAL";"TAB4",#N/A,TRUE,"GENERAL";"TAB5",#N/A,TRUE,"GENERAL"}</definedName>
    <definedName name="mao" localSheetId="2" hidden="1">{"TAB1",#N/A,TRUE,"GENERAL";"TAB2",#N/A,TRUE,"GENERAL";"TAB3",#N/A,TRUE,"GENERAL";"TAB4",#N/A,TRUE,"GENERAL";"TAB5",#N/A,TRUE,"GENERAL"}</definedName>
    <definedName name="mao" localSheetId="3" hidden="1">{"TAB1",#N/A,TRUE,"GENERAL";"TAB2",#N/A,TRUE,"GENERAL";"TAB3",#N/A,TRUE,"GENERAL";"TAB4",#N/A,TRUE,"GENERAL";"TAB5",#N/A,TRUE,"GENERAL"}</definedName>
    <definedName name="mao" localSheetId="4" hidden="1">{"TAB1",#N/A,TRUE,"GENERAL";"TAB2",#N/A,TRUE,"GENERAL";"TAB3",#N/A,TRUE,"GENERAL";"TAB4",#N/A,TRUE,"GENERAL";"TAB5",#N/A,TRUE,"GENERAL"}</definedName>
    <definedName name="mao" localSheetId="5" hidden="1">{"TAB1",#N/A,TRUE,"GENERAL";"TAB2",#N/A,TRUE,"GENERAL";"TAB3",#N/A,TRUE,"GENERAL";"TAB4",#N/A,TRUE,"GENERAL";"TAB5",#N/A,TRUE,"GENERAL"}</definedName>
    <definedName name="mao" localSheetId="6" hidden="1">{"TAB1",#N/A,TRUE,"GENERAL";"TAB2",#N/A,TRUE,"GENERAL";"TAB3",#N/A,TRUE,"GENERAL";"TAB4",#N/A,TRUE,"GENERAL";"TAB5",#N/A,TRUE,"GENERAL"}</definedName>
    <definedName name="mao" hidden="1">{"TAB1",#N/A,TRUE,"GENERAL";"TAB2",#N/A,TRUE,"GENERAL";"TAB3",#N/A,TRUE,"GENERAL";"TAB4",#N/A,TRUE,"GENERAL";"TAB5",#N/A,TRUE,"GENERAL"}</definedName>
    <definedName name="maow" localSheetId="1" hidden="1">{"via1",#N/A,TRUE,"general";"via2",#N/A,TRUE,"general";"via3",#N/A,TRUE,"general"}</definedName>
    <definedName name="maow" localSheetId="2" hidden="1">{"via1",#N/A,TRUE,"general";"via2",#N/A,TRUE,"general";"via3",#N/A,TRUE,"general"}</definedName>
    <definedName name="maow" localSheetId="3" hidden="1">{"via1",#N/A,TRUE,"general";"via2",#N/A,TRUE,"general";"via3",#N/A,TRUE,"general"}</definedName>
    <definedName name="maow" localSheetId="4" hidden="1">{"via1",#N/A,TRUE,"general";"via2",#N/A,TRUE,"general";"via3",#N/A,TRUE,"general"}</definedName>
    <definedName name="maow" localSheetId="5" hidden="1">{"via1",#N/A,TRUE,"general";"via2",#N/A,TRUE,"general";"via3",#N/A,TRUE,"general"}</definedName>
    <definedName name="maow" localSheetId="6" hidden="1">{"via1",#N/A,TRUE,"general";"via2",#N/A,TRUE,"general";"via3",#N/A,TRUE,"general"}</definedName>
    <definedName name="maow" hidden="1">{"via1",#N/A,TRUE,"general";"via2",#N/A,TRUE,"general";"via3",#N/A,TRUE,"general"}</definedName>
    <definedName name="mar">'[29]Res-Accide-10'!#REF!</definedName>
    <definedName name="Mar_C">[48]MAR!$A$35:$H$51</definedName>
    <definedName name="MARABA">[12]BASE!$D$347</definedName>
    <definedName name="MarAbr">'[49]Mar-Abr'!$A$12:$H$34</definedName>
    <definedName name="Marco_madera_puerta__2_05x0_7">#REF!</definedName>
    <definedName name="Marco_madera_puerta__2_05x0_9">#REF!</definedName>
    <definedName name="Marco_madera_puerta__2_05x1_4">#REF!</definedName>
    <definedName name="Marco_metal_puerta__0_80x2_20">#REF!</definedName>
    <definedName name="MASILLA">'[20]LISTADO DE MATERIALES Y EQUIPOS'!$B$106</definedName>
    <definedName name="masor" localSheetId="1" hidden="1">{"via1",#N/A,TRUE,"general";"via2",#N/A,TRUE,"general";"via3",#N/A,TRUE,"general"}</definedName>
    <definedName name="masor" localSheetId="2" hidden="1">{"via1",#N/A,TRUE,"general";"via2",#N/A,TRUE,"general";"via3",#N/A,TRUE,"general"}</definedName>
    <definedName name="masor" localSheetId="3" hidden="1">{"via1",#N/A,TRUE,"general";"via2",#N/A,TRUE,"general";"via3",#N/A,TRUE,"general"}</definedName>
    <definedName name="masor" localSheetId="4" hidden="1">{"via1",#N/A,TRUE,"general";"via2",#N/A,TRUE,"general";"via3",#N/A,TRUE,"general"}</definedName>
    <definedName name="masor" localSheetId="5" hidden="1">{"via1",#N/A,TRUE,"general";"via2",#N/A,TRUE,"general";"via3",#N/A,TRUE,"general"}</definedName>
    <definedName name="masor" localSheetId="6" hidden="1">{"via1",#N/A,TRUE,"general";"via2",#N/A,TRUE,"general";"via3",#N/A,TRUE,"general"}</definedName>
    <definedName name="masor" hidden="1">{"via1",#N/A,TRUE,"general";"via2",#N/A,TRUE,"general";"via3",#N/A,TRUE,"general"}</definedName>
    <definedName name="MAT" localSheetId="6">#REF!</definedName>
    <definedName name="MAT">#REF!</definedName>
    <definedName name="MATER" localSheetId="6">[50]MATERIAL!$B$3:$B$580</definedName>
    <definedName name="MATER">[51]MATERIAL!$B$3:$B$580</definedName>
    <definedName name="Material_seleccionado">'[20]LISTADO DE MATERIALES Y EQUIPOS'!$B$22</definedName>
    <definedName name="materiales" localSheetId="6">[52]materiales!$A$7:$A$1317</definedName>
    <definedName name="MATERIALES">[51]MATERIAL!$B$2:$D$580</definedName>
    <definedName name="materiales2">[78]Lp!$B$5:$B$617</definedName>
    <definedName name="MaterialTub" localSheetId="6">#REF!</definedName>
    <definedName name="MaterialTub">#REF!</definedName>
    <definedName name="MATPR">[7]BASE!$D$57</definedName>
    <definedName name="MayJun">'[49]May-Jun'!$A$12:$H$32</definedName>
    <definedName name="MayJun_C">'[71]May-Jun'!$A$33:$H$52</definedName>
    <definedName name="MC4CM">[7]BASE!$D$413</definedName>
    <definedName name="mdd" localSheetId="1" hidden="1">{"via1",#N/A,TRUE,"general";"via2",#N/A,TRUE,"general";"via3",#N/A,TRUE,"general"}</definedName>
    <definedName name="mdd" localSheetId="2" hidden="1">{"via1",#N/A,TRUE,"general";"via2",#N/A,TRUE,"general";"via3",#N/A,TRUE,"general"}</definedName>
    <definedName name="mdd" localSheetId="3" hidden="1">{"via1",#N/A,TRUE,"general";"via2",#N/A,TRUE,"general";"via3",#N/A,TRUE,"general"}</definedName>
    <definedName name="mdd" localSheetId="4" hidden="1">{"via1",#N/A,TRUE,"general";"via2",#N/A,TRUE,"general";"via3",#N/A,TRUE,"general"}</definedName>
    <definedName name="mdd" localSheetId="5" hidden="1">{"via1",#N/A,TRUE,"general";"via2",#N/A,TRUE,"general";"via3",#N/A,TRUE,"general"}</definedName>
    <definedName name="mdd" localSheetId="6" hidden="1">{"via1",#N/A,TRUE,"general";"via2",#N/A,TRUE,"general";"via3",#N/A,TRUE,"general"}</definedName>
    <definedName name="mdd" hidden="1">{"via1",#N/A,TRUE,"general";"via2",#N/A,TRUE,"general";"via3",#N/A,TRUE,"general"}</definedName>
    <definedName name="MEDID">[12]BASE!$D$325</definedName>
    <definedName name="meg" localSheetId="1" hidden="1">{"TAB1",#N/A,TRUE,"GENERAL";"TAB2",#N/A,TRUE,"GENERAL";"TAB3",#N/A,TRUE,"GENERAL";"TAB4",#N/A,TRUE,"GENERAL";"TAB5",#N/A,TRUE,"GENERAL"}</definedName>
    <definedName name="meg" localSheetId="2" hidden="1">{"TAB1",#N/A,TRUE,"GENERAL";"TAB2",#N/A,TRUE,"GENERAL";"TAB3",#N/A,TRUE,"GENERAL";"TAB4",#N/A,TRUE,"GENERAL";"TAB5",#N/A,TRUE,"GENERAL"}</definedName>
    <definedName name="meg" localSheetId="3" hidden="1">{"TAB1",#N/A,TRUE,"GENERAL";"TAB2",#N/A,TRUE,"GENERAL";"TAB3",#N/A,TRUE,"GENERAL";"TAB4",#N/A,TRUE,"GENERAL";"TAB5",#N/A,TRUE,"GENERAL"}</definedName>
    <definedName name="meg" localSheetId="4" hidden="1">{"TAB1",#N/A,TRUE,"GENERAL";"TAB2",#N/A,TRUE,"GENERAL";"TAB3",#N/A,TRUE,"GENERAL";"TAB4",#N/A,TRUE,"GENERAL";"TAB5",#N/A,TRUE,"GENERAL"}</definedName>
    <definedName name="meg" localSheetId="5" hidden="1">{"TAB1",#N/A,TRUE,"GENERAL";"TAB2",#N/A,TRUE,"GENERAL";"TAB3",#N/A,TRUE,"GENERAL";"TAB4",#N/A,TRUE,"GENERAL";"TAB5",#N/A,TRUE,"GENERAL"}</definedName>
    <definedName name="meg" localSheetId="6" hidden="1">{"TAB1",#N/A,TRUE,"GENERAL";"TAB2",#N/A,TRUE,"GENERAL";"TAB3",#N/A,TRUE,"GENERAL";"TAB4",#N/A,TRUE,"GENERAL";"TAB5",#N/A,TRUE,"GENERAL"}</definedName>
    <definedName name="meg" hidden="1">{"TAB1",#N/A,TRUE,"GENERAL";"TAB2",#N/A,TRUE,"GENERAL";"TAB3",#N/A,TRUE,"GENERAL";"TAB4",#N/A,TRUE,"GENERAL";"TAB5",#N/A,TRUE,"GENERAL"}</definedName>
    <definedName name="MEMORIAS">[31]MEMORIAS!$A:$H</definedName>
    <definedName name="MENSAJERO">#REF!</definedName>
    <definedName name="MES">[18]PRESUPUESTO!$C$13</definedName>
    <definedName name="MESES" localSheetId="6">#REF!</definedName>
    <definedName name="MESES">#REF!</definedName>
    <definedName name="Meson_acero_inox.con_bandeja">#REF!</definedName>
    <definedName name="MESONGRANITO">#REF!</definedName>
    <definedName name="MEZCLA">#REF!</definedName>
    <definedName name="Mezcladora">'[20]LISTADO DE MATERIALES Y EQUIPOS'!$B$32</definedName>
    <definedName name="Mezcladora_Apolo_1__bulto">#REF!</definedName>
    <definedName name="mf">#REF!</definedName>
    <definedName name="mfgjrdt" localSheetId="1" hidden="1">{"TAB1",#N/A,TRUE,"GENERAL";"TAB2",#N/A,TRUE,"GENERAL";"TAB3",#N/A,TRUE,"GENERAL";"TAB4",#N/A,TRUE,"GENERAL";"TAB5",#N/A,TRUE,"GENERAL"}</definedName>
    <definedName name="mfgjrdt" localSheetId="2" hidden="1">{"TAB1",#N/A,TRUE,"GENERAL";"TAB2",#N/A,TRUE,"GENERAL";"TAB3",#N/A,TRUE,"GENERAL";"TAB4",#N/A,TRUE,"GENERAL";"TAB5",#N/A,TRUE,"GENERAL"}</definedName>
    <definedName name="mfgjrdt" localSheetId="3" hidden="1">{"TAB1",#N/A,TRUE,"GENERAL";"TAB2",#N/A,TRUE,"GENERAL";"TAB3",#N/A,TRUE,"GENERAL";"TAB4",#N/A,TRUE,"GENERAL";"TAB5",#N/A,TRUE,"GENERAL"}</definedName>
    <definedName name="mfgjrdt" localSheetId="4" hidden="1">{"TAB1",#N/A,TRUE,"GENERAL";"TAB2",#N/A,TRUE,"GENERAL";"TAB3",#N/A,TRUE,"GENERAL";"TAB4",#N/A,TRUE,"GENERAL";"TAB5",#N/A,TRUE,"GENERAL"}</definedName>
    <definedName name="mfgjrdt" localSheetId="5" hidden="1">{"TAB1",#N/A,TRUE,"GENERAL";"TAB2",#N/A,TRUE,"GENERAL";"TAB3",#N/A,TRUE,"GENERAL";"TAB4",#N/A,TRUE,"GENERAL";"TAB5",#N/A,TRUE,"GENERAL"}</definedName>
    <definedName name="mfgjrdt" localSheetId="6" hidden="1">{"TAB1",#N/A,TRUE,"GENERAL";"TAB2",#N/A,TRUE,"GENERAL";"TAB3",#N/A,TRUE,"GENERAL";"TAB4",#N/A,TRUE,"GENERAL";"TAB5",#N/A,TRUE,"GENERAL"}</definedName>
    <definedName name="mfgjrdt" hidden="1">{"TAB1",#N/A,TRUE,"GENERAL";"TAB2",#N/A,TRUE,"GENERAL";"TAB3",#N/A,TRUE,"GENERAL";"TAB4",#N/A,TRUE,"GENERAL";"TAB5",#N/A,TRUE,"GENERAL"}</definedName>
    <definedName name="mghm" localSheetId="1" hidden="1">{"via1",#N/A,TRUE,"general";"via2",#N/A,TRUE,"general";"via3",#N/A,TRUE,"general"}</definedName>
    <definedName name="mghm" localSheetId="2" hidden="1">{"via1",#N/A,TRUE,"general";"via2",#N/A,TRUE,"general";"via3",#N/A,TRUE,"general"}</definedName>
    <definedName name="mghm" localSheetId="3" hidden="1">{"via1",#N/A,TRUE,"general";"via2",#N/A,TRUE,"general";"via3",#N/A,TRUE,"general"}</definedName>
    <definedName name="mghm" localSheetId="4" hidden="1">{"via1",#N/A,TRUE,"general";"via2",#N/A,TRUE,"general";"via3",#N/A,TRUE,"general"}</definedName>
    <definedName name="mghm" localSheetId="5" hidden="1">{"via1",#N/A,TRUE,"general";"via2",#N/A,TRUE,"general";"via3",#N/A,TRUE,"general"}</definedName>
    <definedName name="mghm" localSheetId="6" hidden="1">{"via1",#N/A,TRUE,"general";"via2",#N/A,TRUE,"general";"via3",#N/A,TRUE,"general"}</definedName>
    <definedName name="mghm" hidden="1">{"via1",#N/A,TRUE,"general";"via2",#N/A,TRUE,"general";"via3",#N/A,TRUE,"general"}</definedName>
    <definedName name="mhg">#REF!</definedName>
    <definedName name="mht">#REF!</definedName>
    <definedName name="mhy">#REF!</definedName>
    <definedName name="mjmj" localSheetId="1" hidden="1">{"via1",#N/A,TRUE,"general";"via2",#N/A,TRUE,"general";"via3",#N/A,TRUE,"general"}</definedName>
    <definedName name="mjmj" localSheetId="2" hidden="1">{"via1",#N/A,TRUE,"general";"via2",#N/A,TRUE,"general";"via3",#N/A,TRUE,"general"}</definedName>
    <definedName name="mjmj" localSheetId="3" hidden="1">{"via1",#N/A,TRUE,"general";"via2",#N/A,TRUE,"general";"via3",#N/A,TRUE,"general"}</definedName>
    <definedName name="mjmj" localSheetId="4" hidden="1">{"via1",#N/A,TRUE,"general";"via2",#N/A,TRUE,"general";"via3",#N/A,TRUE,"general"}</definedName>
    <definedName name="mjmj" localSheetId="5" hidden="1">{"via1",#N/A,TRUE,"general";"via2",#N/A,TRUE,"general";"via3",#N/A,TRUE,"general"}</definedName>
    <definedName name="mjmj" localSheetId="6" hidden="1">{"via1",#N/A,TRUE,"general";"via2",#N/A,TRUE,"general";"via3",#N/A,TRUE,"general"}</definedName>
    <definedName name="mjmj" hidden="1">{"via1",#N/A,TRUE,"general";"via2",#N/A,TRUE,"general";"via3",#N/A,TRUE,"general"}</definedName>
    <definedName name="mjmjmn" localSheetId="1" hidden="1">{"via1",#N/A,TRUE,"general";"via2",#N/A,TRUE,"general";"via3",#N/A,TRUE,"general"}</definedName>
    <definedName name="mjmjmn" localSheetId="2" hidden="1">{"via1",#N/A,TRUE,"general";"via2",#N/A,TRUE,"general";"via3",#N/A,TRUE,"general"}</definedName>
    <definedName name="mjmjmn" localSheetId="3" hidden="1">{"via1",#N/A,TRUE,"general";"via2",#N/A,TRUE,"general";"via3",#N/A,TRUE,"general"}</definedName>
    <definedName name="mjmjmn" localSheetId="4" hidden="1">{"via1",#N/A,TRUE,"general";"via2",#N/A,TRUE,"general";"via3",#N/A,TRUE,"general"}</definedName>
    <definedName name="mjmjmn" localSheetId="5" hidden="1">{"via1",#N/A,TRUE,"general";"via2",#N/A,TRUE,"general";"via3",#N/A,TRUE,"general"}</definedName>
    <definedName name="mjmjmn" localSheetId="6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localSheetId="1" hidden="1">{"via1",#N/A,TRUE,"general";"via2",#N/A,TRUE,"general";"via3",#N/A,TRUE,"general"}</definedName>
    <definedName name="mjnhgkio" localSheetId="2" hidden="1">{"via1",#N/A,TRUE,"general";"via2",#N/A,TRUE,"general";"via3",#N/A,TRUE,"general"}</definedName>
    <definedName name="mjnhgkio" localSheetId="3" hidden="1">{"via1",#N/A,TRUE,"general";"via2",#N/A,TRUE,"general";"via3",#N/A,TRUE,"general"}</definedName>
    <definedName name="mjnhgkio" localSheetId="4" hidden="1">{"via1",#N/A,TRUE,"general";"via2",#N/A,TRUE,"general";"via3",#N/A,TRUE,"general"}</definedName>
    <definedName name="mjnhgkio" localSheetId="5" hidden="1">{"via1",#N/A,TRUE,"general";"via2",#N/A,TRUE,"general";"via3",#N/A,TRUE,"general"}</definedName>
    <definedName name="mjnhgkio" localSheetId="6" hidden="1">{"via1",#N/A,TRUE,"general";"via2",#N/A,TRUE,"general";"via3",#N/A,TRUE,"general"}</definedName>
    <definedName name="mjnhgkio" hidden="1">{"via1",#N/A,TRUE,"general";"via2",#N/A,TRUE,"general";"via3",#N/A,TRUE,"general"}</definedName>
    <definedName name="mju">#REF!</definedName>
    <definedName name="MKMK" localSheetId="6">#REF!</definedName>
    <definedName name="MKMK">#REF!</definedName>
    <definedName name="mku">#REF!</definedName>
    <definedName name="mm">#REF!</definedName>
    <definedName name="MmExcelLinker_C9F63D05_8E80_41B0_8F02_A4ED3B5E1938" localSheetId="1">Mano de [44]obra!$G$8:$G$8</definedName>
    <definedName name="MmExcelLinker_C9F63D05_8E80_41B0_8F02_A4ED3B5E1938" localSheetId="2">Mano de [44]obra!$G$8:$G$8</definedName>
    <definedName name="MmExcelLinker_C9F63D05_8E80_41B0_8F02_A4ED3B5E1938" localSheetId="3">Mano de [44]obra!$G$8:$G$8</definedName>
    <definedName name="MmExcelLinker_C9F63D05_8E80_41B0_8F02_A4ED3B5E1938" localSheetId="4">Mano de [44]obra!$G$8:$G$8</definedName>
    <definedName name="MmExcelLinker_C9F63D05_8E80_41B0_8F02_A4ED3B5E1938" localSheetId="5">Mano de [44]obra!$G$8:$G$8</definedName>
    <definedName name="MmExcelLinker_C9F63D05_8E80_41B0_8F02_A4ED3B5E1938" localSheetId="6">Mano de [44]obra!$G$8:$G$8</definedName>
    <definedName name="MmExcelLinker_C9F63D05_8E80_41B0_8F02_A4ED3B5E1938">Mano de [44]obra!$G$8:$G$8</definedName>
    <definedName name="mmjmjh" localSheetId="1" hidden="1">{"TAB1",#N/A,TRUE,"GENERAL";"TAB2",#N/A,TRUE,"GENERAL";"TAB3",#N/A,TRUE,"GENERAL";"TAB4",#N/A,TRUE,"GENERAL";"TAB5",#N/A,TRUE,"GENERAL"}</definedName>
    <definedName name="mmjmjh" localSheetId="2" hidden="1">{"TAB1",#N/A,TRUE,"GENERAL";"TAB2",#N/A,TRUE,"GENERAL";"TAB3",#N/A,TRUE,"GENERAL";"TAB4",#N/A,TRUE,"GENERAL";"TAB5",#N/A,TRUE,"GENERAL"}</definedName>
    <definedName name="mmjmjh" localSheetId="3" hidden="1">{"TAB1",#N/A,TRUE,"GENERAL";"TAB2",#N/A,TRUE,"GENERAL";"TAB3",#N/A,TRUE,"GENERAL";"TAB4",#N/A,TRUE,"GENERAL";"TAB5",#N/A,TRUE,"GENERAL"}</definedName>
    <definedName name="mmjmjh" localSheetId="4" hidden="1">{"TAB1",#N/A,TRUE,"GENERAL";"TAB2",#N/A,TRUE,"GENERAL";"TAB3",#N/A,TRUE,"GENERAL";"TAB4",#N/A,TRUE,"GENERAL";"TAB5",#N/A,TRUE,"GENERAL"}</definedName>
    <definedName name="mmjmjh" localSheetId="5" hidden="1">{"TAB1",#N/A,TRUE,"GENERAL";"TAB2",#N/A,TRUE,"GENERAL";"TAB3",#N/A,TRUE,"GENERAL";"TAB4",#N/A,TRUE,"GENERAL";"TAB5",#N/A,TRUE,"GENERAL"}</definedName>
    <definedName name="mmjmjh" localSheetId="6" hidden="1">{"TAB1",#N/A,TRUE,"GENERAL";"TAB2",#N/A,TRUE,"GENERAL";"TAB3",#N/A,TRUE,"GENERAL";"TAB4",#N/A,TRUE,"GENERAL";"TAB5",#N/A,TRUE,"GENERAL"}</definedName>
    <definedName name="mmjmjh" hidden="1">{"TAB1",#N/A,TRUE,"GENERAL";"TAB2",#N/A,TRUE,"GENERAL";"TAB3",#N/A,TRUE,"GENERAL";"TAB4",#N/A,TRUE,"GENERAL";"TAB5",#N/A,TRUE,"GENERAL"}</definedName>
    <definedName name="mmm" localSheetId="1" hidden="1">{"TAB1",#N/A,TRUE,"GENERAL";"TAB2",#N/A,TRUE,"GENERAL";"TAB3",#N/A,TRUE,"GENERAL";"TAB4",#N/A,TRUE,"GENERAL";"TAB5",#N/A,TRUE,"GENERAL"}</definedName>
    <definedName name="mmm" localSheetId="2" hidden="1">{"TAB1",#N/A,TRUE,"GENERAL";"TAB2",#N/A,TRUE,"GENERAL";"TAB3",#N/A,TRUE,"GENERAL";"TAB4",#N/A,TRUE,"GENERAL";"TAB5",#N/A,TRUE,"GENERAL"}</definedName>
    <definedName name="mmm" localSheetId="3" hidden="1">{"TAB1",#N/A,TRUE,"GENERAL";"TAB2",#N/A,TRUE,"GENERAL";"TAB3",#N/A,TRUE,"GENERAL";"TAB4",#N/A,TRUE,"GENERAL";"TAB5",#N/A,TRUE,"GENERAL"}</definedName>
    <definedName name="mmm" localSheetId="4" hidden="1">{"TAB1",#N/A,TRUE,"GENERAL";"TAB2",#N/A,TRUE,"GENERAL";"TAB3",#N/A,TRUE,"GENERAL";"TAB4",#N/A,TRUE,"GENERAL";"TAB5",#N/A,TRUE,"GENERAL"}</definedName>
    <definedName name="mmm" localSheetId="5" hidden="1">{"TAB1",#N/A,TRUE,"GENERAL";"TAB2",#N/A,TRUE,"GENERAL";"TAB3",#N/A,TRUE,"GENERAL";"TAB4",#N/A,TRUE,"GENERAL";"TAB5",#N/A,TRUE,"GENERAL"}</definedName>
    <definedName name="mmm" localSheetId="6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localSheetId="1" hidden="1">{"via1",#N/A,TRUE,"general";"via2",#N/A,TRUE,"general";"via3",#N/A,TRUE,"general"}</definedName>
    <definedName name="mmmh" localSheetId="2" hidden="1">{"via1",#N/A,TRUE,"general";"via2",#N/A,TRUE,"general";"via3",#N/A,TRUE,"general"}</definedName>
    <definedName name="mmmh" localSheetId="3" hidden="1">{"via1",#N/A,TRUE,"general";"via2",#N/A,TRUE,"general";"via3",#N/A,TRUE,"general"}</definedName>
    <definedName name="mmmh" localSheetId="4" hidden="1">{"via1",#N/A,TRUE,"general";"via2",#N/A,TRUE,"general";"via3",#N/A,TRUE,"general"}</definedName>
    <definedName name="mmmh" localSheetId="5" hidden="1">{"via1",#N/A,TRUE,"general";"via2",#N/A,TRUE,"general";"via3",#N/A,TRUE,"general"}</definedName>
    <definedName name="mmmh" localSheetId="6" hidden="1">{"via1",#N/A,TRUE,"general";"via2",#N/A,TRUE,"general";"via3",#N/A,TRUE,"general"}</definedName>
    <definedName name="mmmh" hidden="1">{"via1",#N/A,TRUE,"general";"via2",#N/A,TRUE,"general";"via3",#N/A,TRUE,"general"}</definedName>
    <definedName name="mmmmmjyt" localSheetId="1" hidden="1">{"TAB1",#N/A,TRUE,"GENERAL";"TAB2",#N/A,TRUE,"GENERAL";"TAB3",#N/A,TRUE,"GENERAL";"TAB4",#N/A,TRUE,"GENERAL";"TAB5",#N/A,TRUE,"GENERAL"}</definedName>
    <definedName name="mmmmmjyt" localSheetId="2" hidden="1">{"TAB1",#N/A,TRUE,"GENERAL";"TAB2",#N/A,TRUE,"GENERAL";"TAB3",#N/A,TRUE,"GENERAL";"TAB4",#N/A,TRUE,"GENERAL";"TAB5",#N/A,TRUE,"GENERAL"}</definedName>
    <definedName name="mmmmmjyt" localSheetId="3" hidden="1">{"TAB1",#N/A,TRUE,"GENERAL";"TAB2",#N/A,TRUE,"GENERAL";"TAB3",#N/A,TRUE,"GENERAL";"TAB4",#N/A,TRUE,"GENERAL";"TAB5",#N/A,TRUE,"GENERAL"}</definedName>
    <definedName name="mmmmmjyt" localSheetId="4" hidden="1">{"TAB1",#N/A,TRUE,"GENERAL";"TAB2",#N/A,TRUE,"GENERAL";"TAB3",#N/A,TRUE,"GENERAL";"TAB4",#N/A,TRUE,"GENERAL";"TAB5",#N/A,TRUE,"GENERAL"}</definedName>
    <definedName name="mmmmmjyt" localSheetId="5" hidden="1">{"TAB1",#N/A,TRUE,"GENERAL";"TAB2",#N/A,TRUE,"GENERAL";"TAB3",#N/A,TRUE,"GENERAL";"TAB4",#N/A,TRUE,"GENERAL";"TAB5",#N/A,TRUE,"GENERAL"}</definedName>
    <definedName name="mmmmmjyt" localSheetId="6" hidden="1">{"TAB1",#N/A,TRUE,"GENERAL";"TAB2",#N/A,TRUE,"GENERAL";"TAB3",#N/A,TRUE,"GENERAL";"TAB4",#N/A,TRUE,"GENERAL";"TAB5",#N/A,TRUE,"GENERAL"}</definedName>
    <definedName name="mmmmmjyt" hidden="1">{"TAB1",#N/A,TRUE,"GENERAL";"TAB2",#N/A,TRUE,"GENERAL";"TAB3",#N/A,TRUE,"GENERAL";"TAB4",#N/A,TRUE,"GENERAL";"TAB5",#N/A,TRUE,"GENERAL"}</definedName>
    <definedName name="mmmmmmg" localSheetId="1" hidden="1">{"via1",#N/A,TRUE,"general";"via2",#N/A,TRUE,"general";"via3",#N/A,TRUE,"general"}</definedName>
    <definedName name="mmmmmmg" localSheetId="2" hidden="1">{"via1",#N/A,TRUE,"general";"via2",#N/A,TRUE,"general";"via3",#N/A,TRUE,"general"}</definedName>
    <definedName name="mmmmmmg" localSheetId="3" hidden="1">{"via1",#N/A,TRUE,"general";"via2",#N/A,TRUE,"general";"via3",#N/A,TRUE,"general"}</definedName>
    <definedName name="mmmmmmg" localSheetId="4" hidden="1">{"via1",#N/A,TRUE,"general";"via2",#N/A,TRUE,"general";"via3",#N/A,TRUE,"general"}</definedName>
    <definedName name="mmmmmmg" localSheetId="5" hidden="1">{"via1",#N/A,TRUE,"general";"via2",#N/A,TRUE,"general";"via3",#N/A,TRUE,"general"}</definedName>
    <definedName name="mmmmmmg" localSheetId="6" hidden="1">{"via1",#N/A,TRUE,"general";"via2",#N/A,TRUE,"general";"via3",#N/A,TRUE,"general"}</definedName>
    <definedName name="mmmmmmg" hidden="1">{"via1",#N/A,TRUE,"general";"via2",#N/A,TRUE,"general";"via3",#N/A,TRUE,"general"}</definedName>
    <definedName name="MN" localSheetId="1" hidden="1">{"via1",#N/A,TRUE,"general";"via2",#N/A,TRUE,"general";"via3",#N/A,TRUE,"general"}</definedName>
    <definedName name="MN" localSheetId="2" hidden="1">{"via1",#N/A,TRUE,"general";"via2",#N/A,TRUE,"general";"via3",#N/A,TRUE,"general"}</definedName>
    <definedName name="MN" localSheetId="3" hidden="1">{"via1",#N/A,TRUE,"general";"via2",#N/A,TRUE,"general";"via3",#N/A,TRUE,"general"}</definedName>
    <definedName name="MN" localSheetId="4" hidden="1">{"via1",#N/A,TRUE,"general";"via2",#N/A,TRUE,"general";"via3",#N/A,TRUE,"general"}</definedName>
    <definedName name="MN" localSheetId="5" hidden="1">{"via1",#N/A,TRUE,"general";"via2",#N/A,TRUE,"general";"via3",#N/A,TRUE,"general"}</definedName>
    <definedName name="MN" localSheetId="6" hidden="1">{"via1",#N/A,TRUE,"general";"via2",#N/A,TRUE,"general";"via3",#N/A,TRUE,"general"}</definedName>
    <definedName name="MN" hidden="1">{"via1",#N/A,TRUE,"general";"via2",#N/A,TRUE,"general";"via3",#N/A,TRUE,"general"}</definedName>
    <definedName name="MO120K">#REF!</definedName>
    <definedName name="MO240K">#REF!</definedName>
    <definedName name="MO280K">#REF!</definedName>
    <definedName name="MOCARG">#REF!</definedName>
    <definedName name="MOENC">[12]BASE!$D$19</definedName>
    <definedName name="MOIHF">[12]BASE!$D$17</definedName>
    <definedName name="MOPRE">[7]BASE!$D$16</definedName>
    <definedName name="Mortero_1_10">'[20]APUS BASIC'!$G$296</definedName>
    <definedName name="MORTERO_1_4">#REF!</definedName>
    <definedName name="Mortero_1_5">'[20]APUS BASIC'!$G$208</definedName>
    <definedName name="Mortero_1_6">'[20]APUS BASIC'!$G$252</definedName>
    <definedName name="MORTERO_1_8">#REF!</definedName>
    <definedName name="MORTERO4">#REF!</definedName>
    <definedName name="MORTERO5">#REF!</definedName>
    <definedName name="Motobomba_0_5_HP">#REF!</definedName>
    <definedName name="MOTON">[12]BASE!$D$417</definedName>
    <definedName name="Motoniveladora_Baukema_SHM_5">#REF!</definedName>
    <definedName name="Motoniveladora_Champion_710A">#REF!</definedName>
    <definedName name="MOTOP">[7]BASE!$D$15</definedName>
    <definedName name="MOVOL">[7]BASE!$D$17</definedName>
    <definedName name="mr">#REF!</definedName>
    <definedName name="MSMSMSMSMSMSMSMSM" localSheetId="6">#REF!</definedName>
    <definedName name="MSMSMSMSMSMSMSMSM">#REF!</definedName>
    <definedName name="MUEBLEINFTOT">#REF!</definedName>
    <definedName name="MXMXMXMXMXM" localSheetId="6">#REF!</definedName>
    <definedName name="MXMXMXMXMXM">#REF!</definedName>
    <definedName name="n" localSheetId="1" hidden="1">{"via1",#N/A,TRUE,"general";"via2",#N/A,TRUE,"general";"via3",#N/A,TRUE,"general"}</definedName>
    <definedName name="n" localSheetId="2" hidden="1">{"via1",#N/A,TRUE,"general";"via2",#N/A,TRUE,"general";"via3",#N/A,TRUE,"general"}</definedName>
    <definedName name="n" localSheetId="3" hidden="1">{"via1",#N/A,TRUE,"general";"via2",#N/A,TRUE,"general";"via3",#N/A,TRUE,"general"}</definedName>
    <definedName name="n" localSheetId="4" hidden="1">{"via1",#N/A,TRUE,"general";"via2",#N/A,TRUE,"general";"via3",#N/A,TRUE,"general"}</definedName>
    <definedName name="n" localSheetId="5" hidden="1">{"via1",#N/A,TRUE,"general";"via2",#N/A,TRUE,"general";"via3",#N/A,TRUE,"general"}</definedName>
    <definedName name="n" localSheetId="6" hidden="1">{"via1",#N/A,TRUE,"general";"via2",#N/A,TRUE,"general";"via3",#N/A,TRUE,"general"}</definedName>
    <definedName name="n" hidden="1">{"via1",#N/A,TRUE,"general";"via2",#N/A,TRUE,"general";"via3",#N/A,TRUE,"general"}</definedName>
    <definedName name="nb">#REF!</definedName>
    <definedName name="nbv">#REF!</definedName>
    <definedName name="nbvnv" localSheetId="1" hidden="1">{"via1",#N/A,TRUE,"general";"via2",#N/A,TRUE,"general";"via3",#N/A,TRUE,"general"}</definedName>
    <definedName name="nbvnv" localSheetId="2" hidden="1">{"via1",#N/A,TRUE,"general";"via2",#N/A,TRUE,"general";"via3",#N/A,TRUE,"general"}</definedName>
    <definedName name="nbvnv" localSheetId="3" hidden="1">{"via1",#N/A,TRUE,"general";"via2",#N/A,TRUE,"general";"via3",#N/A,TRUE,"general"}</definedName>
    <definedName name="nbvnv" localSheetId="4" hidden="1">{"via1",#N/A,TRUE,"general";"via2",#N/A,TRUE,"general";"via3",#N/A,TRUE,"general"}</definedName>
    <definedName name="nbvnv" localSheetId="5" hidden="1">{"via1",#N/A,TRUE,"general";"via2",#N/A,TRUE,"general";"via3",#N/A,TRUE,"general"}</definedName>
    <definedName name="nbvnv" localSheetId="6" hidden="1">{"via1",#N/A,TRUE,"general";"via2",#N/A,TRUE,"general";"via3",#N/A,TRUE,"general"}</definedName>
    <definedName name="nbvnv" hidden="1">{"via1",#N/A,TRUE,"general";"via2",#N/A,TRUE,"general";"via3",#N/A,TRUE,"general"}</definedName>
    <definedName name="NDHS" localSheetId="1" hidden="1">{"TAB1",#N/A,TRUE,"GENERAL";"TAB2",#N/A,TRUE,"GENERAL";"TAB3",#N/A,TRUE,"GENERAL";"TAB4",#N/A,TRUE,"GENERAL";"TAB5",#N/A,TRUE,"GENERAL"}</definedName>
    <definedName name="NDHS" localSheetId="2" hidden="1">{"TAB1",#N/A,TRUE,"GENERAL";"TAB2",#N/A,TRUE,"GENERAL";"TAB3",#N/A,TRUE,"GENERAL";"TAB4",#N/A,TRUE,"GENERAL";"TAB5",#N/A,TRUE,"GENERAL"}</definedName>
    <definedName name="NDHS" localSheetId="3" hidden="1">{"TAB1",#N/A,TRUE,"GENERAL";"TAB2",#N/A,TRUE,"GENERAL";"TAB3",#N/A,TRUE,"GENERAL";"TAB4",#N/A,TRUE,"GENERAL";"TAB5",#N/A,TRUE,"GENERAL"}</definedName>
    <definedName name="NDHS" localSheetId="4" hidden="1">{"TAB1",#N/A,TRUE,"GENERAL";"TAB2",#N/A,TRUE,"GENERAL";"TAB3",#N/A,TRUE,"GENERAL";"TAB4",#N/A,TRUE,"GENERAL";"TAB5",#N/A,TRUE,"GENERAL"}</definedName>
    <definedName name="NDHS" localSheetId="5" hidden="1">{"TAB1",#N/A,TRUE,"GENERAL";"TAB2",#N/A,TRUE,"GENERAL";"TAB3",#N/A,TRUE,"GENERAL";"TAB4",#N/A,TRUE,"GENERAL";"TAB5",#N/A,TRUE,"GENERAL"}</definedName>
    <definedName name="NDHS" localSheetId="6" hidden="1">{"TAB1",#N/A,TRUE,"GENERAL";"TAB2",#N/A,TRUE,"GENERAL";"TAB3",#N/A,TRUE,"GENERAL";"TAB4",#N/A,TRUE,"GENERAL";"TAB5",#N/A,TRUE,"GENERAL"}</definedName>
    <definedName name="NDHS" hidden="1">{"TAB1",#N/A,TRUE,"GENERAL";"TAB2",#N/A,TRUE,"GENERAL";"TAB3",#N/A,TRUE,"GENERAL";"TAB4",#N/A,TRUE,"GENERAL";"TAB5",#N/A,TRUE,"GENERAL"}</definedName>
    <definedName name="nf" localSheetId="1" hidden="1">{"TAB1",#N/A,TRUE,"GENERAL";"TAB2",#N/A,TRUE,"GENERAL";"TAB3",#N/A,TRUE,"GENERAL";"TAB4",#N/A,TRUE,"GENERAL";"TAB5",#N/A,TRUE,"GENERAL"}</definedName>
    <definedName name="nf" localSheetId="2" hidden="1">{"TAB1",#N/A,TRUE,"GENERAL";"TAB2",#N/A,TRUE,"GENERAL";"TAB3",#N/A,TRUE,"GENERAL";"TAB4",#N/A,TRUE,"GENERAL";"TAB5",#N/A,TRUE,"GENERAL"}</definedName>
    <definedName name="nf" localSheetId="3" hidden="1">{"TAB1",#N/A,TRUE,"GENERAL";"TAB2",#N/A,TRUE,"GENERAL";"TAB3",#N/A,TRUE,"GENERAL";"TAB4",#N/A,TRUE,"GENERAL";"TAB5",#N/A,TRUE,"GENERAL"}</definedName>
    <definedName name="nf" localSheetId="4" hidden="1">{"TAB1",#N/A,TRUE,"GENERAL";"TAB2",#N/A,TRUE,"GENERAL";"TAB3",#N/A,TRUE,"GENERAL";"TAB4",#N/A,TRUE,"GENERAL";"TAB5",#N/A,TRUE,"GENERAL"}</definedName>
    <definedName name="nf" localSheetId="5" hidden="1">{"TAB1",#N/A,TRUE,"GENERAL";"TAB2",#N/A,TRUE,"GENERAL";"TAB3",#N/A,TRUE,"GENERAL";"TAB4",#N/A,TRUE,"GENERAL";"TAB5",#N/A,TRUE,"GENERAL"}</definedName>
    <definedName name="nf" localSheetId="6" hidden="1">{"TAB1",#N/A,TRUE,"GENERAL";"TAB2",#N/A,TRUE,"GENERAL";"TAB3",#N/A,TRUE,"GENERAL";"TAB4",#N/A,TRUE,"GENERAL";"TAB5",#N/A,TRUE,"GENERAL"}</definedName>
    <definedName name="nf" hidden="1">{"TAB1",#N/A,TRUE,"GENERAL";"TAB2",#N/A,TRUE,"GENERAL";"TAB3",#N/A,TRUE,"GENERAL";"TAB4",#N/A,TRUE,"GENERAL";"TAB5",#N/A,TRUE,"GENERAL"}</definedName>
    <definedName name="nfg" localSheetId="1" hidden="1">{"via1",#N/A,TRUE,"general";"via2",#N/A,TRUE,"general";"via3",#N/A,TRUE,"general"}</definedName>
    <definedName name="nfg" localSheetId="2" hidden="1">{"via1",#N/A,TRUE,"general";"via2",#N/A,TRUE,"general";"via3",#N/A,TRUE,"general"}</definedName>
    <definedName name="nfg" localSheetId="3" hidden="1">{"via1",#N/A,TRUE,"general";"via2",#N/A,TRUE,"general";"via3",#N/A,TRUE,"general"}</definedName>
    <definedName name="nfg" localSheetId="4" hidden="1">{"via1",#N/A,TRUE,"general";"via2",#N/A,TRUE,"general";"via3",#N/A,TRUE,"general"}</definedName>
    <definedName name="nfg" localSheetId="5" hidden="1">{"via1",#N/A,TRUE,"general";"via2",#N/A,TRUE,"general";"via3",#N/A,TRUE,"general"}</definedName>
    <definedName name="nfg" localSheetId="6" hidden="1">{"via1",#N/A,TRUE,"general";"via2",#N/A,TRUE,"general";"via3",#N/A,TRUE,"general"}</definedName>
    <definedName name="nfg" hidden="1">{"via1",#N/A,TRUE,"general";"via2",#N/A,TRUE,"general";"via3",#N/A,TRUE,"general"}</definedName>
    <definedName name="nfgn" localSheetId="1" hidden="1">{"via1",#N/A,TRUE,"general";"via2",#N/A,TRUE,"general";"via3",#N/A,TRUE,"general"}</definedName>
    <definedName name="nfgn" localSheetId="2" hidden="1">{"via1",#N/A,TRUE,"general";"via2",#N/A,TRUE,"general";"via3",#N/A,TRUE,"general"}</definedName>
    <definedName name="nfgn" localSheetId="3" hidden="1">{"via1",#N/A,TRUE,"general";"via2",#N/A,TRUE,"general";"via3",#N/A,TRUE,"general"}</definedName>
    <definedName name="nfgn" localSheetId="4" hidden="1">{"via1",#N/A,TRUE,"general";"via2",#N/A,TRUE,"general";"via3",#N/A,TRUE,"general"}</definedName>
    <definedName name="nfgn" localSheetId="5" hidden="1">{"via1",#N/A,TRUE,"general";"via2",#N/A,TRUE,"general";"via3",#N/A,TRUE,"general"}</definedName>
    <definedName name="nfgn" localSheetId="6" hidden="1">{"via1",#N/A,TRUE,"general";"via2",#N/A,TRUE,"general";"via3",#N/A,TRUE,"general"}</definedName>
    <definedName name="nfgn" hidden="1">{"via1",#N/A,TRUE,"general";"via2",#N/A,TRUE,"general";"via3",#N/A,TRUE,"general"}</definedName>
    <definedName name="ngdn" localSheetId="1" hidden="1">{"TAB1",#N/A,TRUE,"GENERAL";"TAB2",#N/A,TRUE,"GENERAL";"TAB3",#N/A,TRUE,"GENERAL";"TAB4",#N/A,TRUE,"GENERAL";"TAB5",#N/A,TRUE,"GENERAL"}</definedName>
    <definedName name="ngdn" localSheetId="2" hidden="1">{"TAB1",#N/A,TRUE,"GENERAL";"TAB2",#N/A,TRUE,"GENERAL";"TAB3",#N/A,TRUE,"GENERAL";"TAB4",#N/A,TRUE,"GENERAL";"TAB5",#N/A,TRUE,"GENERAL"}</definedName>
    <definedName name="ngdn" localSheetId="3" hidden="1">{"TAB1",#N/A,TRUE,"GENERAL";"TAB2",#N/A,TRUE,"GENERAL";"TAB3",#N/A,TRUE,"GENERAL";"TAB4",#N/A,TRUE,"GENERAL";"TAB5",#N/A,TRUE,"GENERAL"}</definedName>
    <definedName name="ngdn" localSheetId="4" hidden="1">{"TAB1",#N/A,TRUE,"GENERAL";"TAB2",#N/A,TRUE,"GENERAL";"TAB3",#N/A,TRUE,"GENERAL";"TAB4",#N/A,TRUE,"GENERAL";"TAB5",#N/A,TRUE,"GENERAL"}</definedName>
    <definedName name="ngdn" localSheetId="5" hidden="1">{"TAB1",#N/A,TRUE,"GENERAL";"TAB2",#N/A,TRUE,"GENERAL";"TAB3",#N/A,TRUE,"GENERAL";"TAB4",#N/A,TRUE,"GENERAL";"TAB5",#N/A,TRUE,"GENERAL"}</definedName>
    <definedName name="ngdn" localSheetId="6" hidden="1">{"TAB1",#N/A,TRUE,"GENERAL";"TAB2",#N/A,TRUE,"GENERAL";"TAB3",#N/A,TRUE,"GENERAL";"TAB4",#N/A,TRUE,"GENERAL";"TAB5",#N/A,TRUE,"GENERAL"}</definedName>
    <definedName name="ngdn" hidden="1">{"TAB1",#N/A,TRUE,"GENERAL";"TAB2",#N/A,TRUE,"GENERAL";"TAB3",#N/A,TRUE,"GENERAL";"TAB4",#N/A,TRUE,"GENERAL";"TAB5",#N/A,TRUE,"GENERAL"}</definedName>
    <definedName name="ngfh" localSheetId="1" hidden="1">{"via1",#N/A,TRUE,"general";"via2",#N/A,TRUE,"general";"via3",#N/A,TRUE,"general"}</definedName>
    <definedName name="ngfh" localSheetId="2" hidden="1">{"via1",#N/A,TRUE,"general";"via2",#N/A,TRUE,"general";"via3",#N/A,TRUE,"general"}</definedName>
    <definedName name="ngfh" localSheetId="3" hidden="1">{"via1",#N/A,TRUE,"general";"via2",#N/A,TRUE,"general";"via3",#N/A,TRUE,"general"}</definedName>
    <definedName name="ngfh" localSheetId="4" hidden="1">{"via1",#N/A,TRUE,"general";"via2",#N/A,TRUE,"general";"via3",#N/A,TRUE,"general"}</definedName>
    <definedName name="ngfh" localSheetId="5" hidden="1">{"via1",#N/A,TRUE,"general";"via2",#N/A,TRUE,"general";"via3",#N/A,TRUE,"general"}</definedName>
    <definedName name="ngfh" localSheetId="6" hidden="1">{"via1",#N/A,TRUE,"general";"via2",#N/A,TRUE,"general";"via3",#N/A,TRUE,"general"}</definedName>
    <definedName name="ngfh" hidden="1">{"via1",#N/A,TRUE,"general";"via2",#N/A,TRUE,"general";"via3",#N/A,TRUE,"general"}</definedName>
    <definedName name="NHG">#REF!</definedName>
    <definedName name="nhn" localSheetId="1" hidden="1">{"via1",#N/A,TRUE,"general";"via2",#N/A,TRUE,"general";"via3",#N/A,TRUE,"general"}</definedName>
    <definedName name="nhn" localSheetId="2" hidden="1">{"via1",#N/A,TRUE,"general";"via2",#N/A,TRUE,"general";"via3",#N/A,TRUE,"general"}</definedName>
    <definedName name="nhn" localSheetId="3" hidden="1">{"via1",#N/A,TRUE,"general";"via2",#N/A,TRUE,"general";"via3",#N/A,TRUE,"general"}</definedName>
    <definedName name="nhn" localSheetId="4" hidden="1">{"via1",#N/A,TRUE,"general";"via2",#N/A,TRUE,"general";"via3",#N/A,TRUE,"general"}</definedName>
    <definedName name="nhn" localSheetId="5" hidden="1">{"via1",#N/A,TRUE,"general";"via2",#N/A,TRUE,"general";"via3",#N/A,TRUE,"general"}</definedName>
    <definedName name="nhn" localSheetId="6" hidden="1">{"via1",#N/A,TRUE,"general";"via2",#N/A,TRUE,"general";"via3",#N/A,TRUE,"general"}</definedName>
    <definedName name="nhn" hidden="1">{"via1",#N/A,TRUE,"general";"via2",#N/A,TRUE,"general";"via3",#N/A,TRUE,"general"}</definedName>
    <definedName name="nhncfgn" localSheetId="1" hidden="1">{"TAB1",#N/A,TRUE,"GENERAL";"TAB2",#N/A,TRUE,"GENERAL";"TAB3",#N/A,TRUE,"GENERAL";"TAB4",#N/A,TRUE,"GENERAL";"TAB5",#N/A,TRUE,"GENERAL"}</definedName>
    <definedName name="nhncfgn" localSheetId="2" hidden="1">{"TAB1",#N/A,TRUE,"GENERAL";"TAB2",#N/A,TRUE,"GENERAL";"TAB3",#N/A,TRUE,"GENERAL";"TAB4",#N/A,TRUE,"GENERAL";"TAB5",#N/A,TRUE,"GENERAL"}</definedName>
    <definedName name="nhncfgn" localSheetId="3" hidden="1">{"TAB1",#N/A,TRUE,"GENERAL";"TAB2",#N/A,TRUE,"GENERAL";"TAB3",#N/A,TRUE,"GENERAL";"TAB4",#N/A,TRUE,"GENERAL";"TAB5",#N/A,TRUE,"GENERAL"}</definedName>
    <definedName name="nhncfgn" localSheetId="4" hidden="1">{"TAB1",#N/A,TRUE,"GENERAL";"TAB2",#N/A,TRUE,"GENERAL";"TAB3",#N/A,TRUE,"GENERAL";"TAB4",#N/A,TRUE,"GENERAL";"TAB5",#N/A,TRUE,"GENERAL"}</definedName>
    <definedName name="nhncfgn" localSheetId="5" hidden="1">{"TAB1",#N/A,TRUE,"GENERAL";"TAB2",#N/A,TRUE,"GENERAL";"TAB3",#N/A,TRUE,"GENERAL";"TAB4",#N/A,TRUE,"GENERAL";"TAB5",#N/A,TRUE,"GENERAL"}</definedName>
    <definedName name="nhncfgn" localSheetId="6" hidden="1">{"TAB1",#N/A,TRUE,"GENERAL";"TAB2",#N/A,TRUE,"GENERAL";"TAB3",#N/A,TRUE,"GENERAL";"TAB4",#N/A,TRUE,"GENERAL";"TAB5",#N/A,TRUE,"GENERAL"}</definedName>
    <definedName name="nhncfgn" hidden="1">{"TAB1",#N/A,TRUE,"GENERAL";"TAB2",#N/A,TRUE,"GENERAL";"TAB3",#N/A,TRUE,"GENERAL";"TAB4",#N/A,TRUE,"GENERAL";"TAB5",#N/A,TRUE,"GENERAL"}</definedName>
    <definedName name="nhndr" localSheetId="1" hidden="1">{"via1",#N/A,TRUE,"general";"via2",#N/A,TRUE,"general";"via3",#N/A,TRUE,"general"}</definedName>
    <definedName name="nhndr" localSheetId="2" hidden="1">{"via1",#N/A,TRUE,"general";"via2",#N/A,TRUE,"general";"via3",#N/A,TRUE,"general"}</definedName>
    <definedName name="nhndr" localSheetId="3" hidden="1">{"via1",#N/A,TRUE,"general";"via2",#N/A,TRUE,"general";"via3",#N/A,TRUE,"general"}</definedName>
    <definedName name="nhndr" localSheetId="4" hidden="1">{"via1",#N/A,TRUE,"general";"via2",#N/A,TRUE,"general";"via3",#N/A,TRUE,"general"}</definedName>
    <definedName name="nhndr" localSheetId="5" hidden="1">{"via1",#N/A,TRUE,"general";"via2",#N/A,TRUE,"general";"via3",#N/A,TRUE,"general"}</definedName>
    <definedName name="nhndr" localSheetId="6" hidden="1">{"via1",#N/A,TRUE,"general";"via2",#N/A,TRUE,"general";"via3",#N/A,TRUE,"general"}</definedName>
    <definedName name="nhndr" hidden="1">{"via1",#N/A,TRUE,"general";"via2",#N/A,TRUE,"general";"via3",#N/A,TRUE,"general"}</definedName>
    <definedName name="Niqui">#REF!</definedName>
    <definedName name="NJH">#REF!</definedName>
    <definedName name="nm">#REF!</definedName>
    <definedName name="nmmmm" localSheetId="1" hidden="1">{"via1",#N/A,TRUE,"general";"via2",#N/A,TRUE,"general";"via3",#N/A,TRUE,"general"}</definedName>
    <definedName name="nmmmm" localSheetId="2" hidden="1">{"via1",#N/A,TRUE,"general";"via2",#N/A,TRUE,"general";"via3",#N/A,TRUE,"general"}</definedName>
    <definedName name="nmmmm" localSheetId="3" hidden="1">{"via1",#N/A,TRUE,"general";"via2",#N/A,TRUE,"general";"via3",#N/A,TRUE,"general"}</definedName>
    <definedName name="nmmmm" localSheetId="4" hidden="1">{"via1",#N/A,TRUE,"general";"via2",#N/A,TRUE,"general";"via3",#N/A,TRUE,"general"}</definedName>
    <definedName name="nmmmm" localSheetId="5" hidden="1">{"via1",#N/A,TRUE,"general";"via2",#N/A,TRUE,"general";"via3",#N/A,TRUE,"general"}</definedName>
    <definedName name="nmmmm" localSheetId="6" hidden="1">{"via1",#N/A,TRUE,"general";"via2",#N/A,TRUE,"general";"via3",#N/A,TRUE,"general"}</definedName>
    <definedName name="nmmmm" hidden="1">{"via1",#N/A,TRUE,"general";"via2",#N/A,TRUE,"general";"via3",#N/A,TRUE,"general"}</definedName>
    <definedName name="NN" localSheetId="1" hidden="1">{"TAB1",#N/A,TRUE,"GENERAL";"TAB2",#N/A,TRUE,"GENERAL";"TAB3",#N/A,TRUE,"GENERAL";"TAB4",#N/A,TRUE,"GENERAL";"TAB5",#N/A,TRUE,"GENERAL"}</definedName>
    <definedName name="NN" localSheetId="2" hidden="1">{"TAB1",#N/A,TRUE,"GENERAL";"TAB2",#N/A,TRUE,"GENERAL";"TAB3",#N/A,TRUE,"GENERAL";"TAB4",#N/A,TRUE,"GENERAL";"TAB5",#N/A,TRUE,"GENERAL"}</definedName>
    <definedName name="NN" localSheetId="3" hidden="1">{"TAB1",#N/A,TRUE,"GENERAL";"TAB2",#N/A,TRUE,"GENERAL";"TAB3",#N/A,TRUE,"GENERAL";"TAB4",#N/A,TRUE,"GENERAL";"TAB5",#N/A,TRUE,"GENERAL"}</definedName>
    <definedName name="NN" localSheetId="4" hidden="1">{"TAB1",#N/A,TRUE,"GENERAL";"TAB2",#N/A,TRUE,"GENERAL";"TAB3",#N/A,TRUE,"GENERAL";"TAB4",#N/A,TRUE,"GENERAL";"TAB5",#N/A,TRUE,"GENERAL"}</definedName>
    <definedName name="NN" localSheetId="5" hidden="1">{"TAB1",#N/A,TRUE,"GENERAL";"TAB2",#N/A,TRUE,"GENERAL";"TAB3",#N/A,TRUE,"GENERAL";"TAB4",#N/A,TRUE,"GENERAL";"TAB5",#N/A,TRUE,"GENERAL"}</definedName>
    <definedName name="NN" localSheetId="6" hidden="1">{"TAB1",#N/A,TRUE,"GENERAL";"TAB2",#N/A,TRUE,"GENERAL";"TAB3",#N/A,TRUE,"GENERAL";"TAB4",#N/A,TRUE,"GENERAL";"TAB5",#N/A,TRUE,"GENERAL"}</definedName>
    <definedName name="NN" hidden="1">{"TAB1",#N/A,TRUE,"GENERAL";"TAB2",#N/A,TRUE,"GENERAL";"TAB3",#N/A,TRUE,"GENERAL";"TAB4",#N/A,TRUE,"GENERAL";"TAB5",#N/A,TRUE,"GENERAL"}</definedName>
    <definedName name="nndng" localSheetId="1" hidden="1">{"TAB1",#N/A,TRUE,"GENERAL";"TAB2",#N/A,TRUE,"GENERAL";"TAB3",#N/A,TRUE,"GENERAL";"TAB4",#N/A,TRUE,"GENERAL";"TAB5",#N/A,TRUE,"GENERAL"}</definedName>
    <definedName name="nndng" localSheetId="2" hidden="1">{"TAB1",#N/A,TRUE,"GENERAL";"TAB2",#N/A,TRUE,"GENERAL";"TAB3",#N/A,TRUE,"GENERAL";"TAB4",#N/A,TRUE,"GENERAL";"TAB5",#N/A,TRUE,"GENERAL"}</definedName>
    <definedName name="nndng" localSheetId="3" hidden="1">{"TAB1",#N/A,TRUE,"GENERAL";"TAB2",#N/A,TRUE,"GENERAL";"TAB3",#N/A,TRUE,"GENERAL";"TAB4",#N/A,TRUE,"GENERAL";"TAB5",#N/A,TRUE,"GENERAL"}</definedName>
    <definedName name="nndng" localSheetId="4" hidden="1">{"TAB1",#N/A,TRUE,"GENERAL";"TAB2",#N/A,TRUE,"GENERAL";"TAB3",#N/A,TRUE,"GENERAL";"TAB4",#N/A,TRUE,"GENERAL";"TAB5",#N/A,TRUE,"GENERAL"}</definedName>
    <definedName name="nndng" localSheetId="5" hidden="1">{"TAB1",#N/A,TRUE,"GENERAL";"TAB2",#N/A,TRUE,"GENERAL";"TAB3",#N/A,TRUE,"GENERAL";"TAB4",#N/A,TRUE,"GENERAL";"TAB5",#N/A,TRUE,"GENERAL"}</definedName>
    <definedName name="nndng" localSheetId="6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localSheetId="1" hidden="1">{"TAB1",#N/A,TRUE,"GENERAL";"TAB2",#N/A,TRUE,"GENERAL";"TAB3",#N/A,TRUE,"GENERAL";"TAB4",#N/A,TRUE,"GENERAL";"TAB5",#N/A,TRUE,"GENERAL"}</definedName>
    <definedName name="nnn" localSheetId="2" hidden="1">{"TAB1",#N/A,TRUE,"GENERAL";"TAB2",#N/A,TRUE,"GENERAL";"TAB3",#N/A,TRUE,"GENERAL";"TAB4",#N/A,TRUE,"GENERAL";"TAB5",#N/A,TRUE,"GENERAL"}</definedName>
    <definedName name="nnn" localSheetId="3" hidden="1">{"TAB1",#N/A,TRUE,"GENERAL";"TAB2",#N/A,TRUE,"GENERAL";"TAB3",#N/A,TRUE,"GENERAL";"TAB4",#N/A,TRUE,"GENERAL";"TAB5",#N/A,TRUE,"GENERAL"}</definedName>
    <definedName name="nnn" localSheetId="4" hidden="1">{"TAB1",#N/A,TRUE,"GENERAL";"TAB2",#N/A,TRUE,"GENERAL";"TAB3",#N/A,TRUE,"GENERAL";"TAB4",#N/A,TRUE,"GENERAL";"TAB5",#N/A,TRUE,"GENERAL"}</definedName>
    <definedName name="nnn" localSheetId="5" hidden="1">{"TAB1",#N/A,TRUE,"GENERAL";"TAB2",#N/A,TRUE,"GENERAL";"TAB3",#N/A,TRUE,"GENERAL";"TAB4",#N/A,TRUE,"GENERAL";"TAB5",#N/A,TRUE,"GENERAL"}</definedName>
    <definedName name="nnn" localSheetId="6" hidden="1">{"TAB1",#N/A,TRUE,"GENERAL";"TAB2",#N/A,TRUE,"GENERAL";"TAB3",#N/A,TRUE,"GENERAL";"TAB4",#N/A,TRUE,"GENERAL";"TAB5",#N/A,TRUE,"GENERAL"}</definedName>
    <definedName name="nnn" hidden="1">{"TAB1",#N/A,TRUE,"GENERAL";"TAB2",#N/A,TRUE,"GENERAL";"TAB3",#N/A,TRUE,"GENERAL";"TAB4",#N/A,TRUE,"GENERAL";"TAB5",#N/A,TRUE,"GENERAL"}</definedName>
    <definedName name="nnnhd" localSheetId="1" hidden="1">{"via1",#N/A,TRUE,"general";"via2",#N/A,TRUE,"general";"via3",#N/A,TRUE,"general"}</definedName>
    <definedName name="nnnhd" localSheetId="2" hidden="1">{"via1",#N/A,TRUE,"general";"via2",#N/A,TRUE,"general";"via3",#N/A,TRUE,"general"}</definedName>
    <definedName name="nnnhd" localSheetId="3" hidden="1">{"via1",#N/A,TRUE,"general";"via2",#N/A,TRUE,"general";"via3",#N/A,TRUE,"general"}</definedName>
    <definedName name="nnnhd" localSheetId="4" hidden="1">{"via1",#N/A,TRUE,"general";"via2",#N/A,TRUE,"general";"via3",#N/A,TRUE,"general"}</definedName>
    <definedName name="nnnhd" localSheetId="5" hidden="1">{"via1",#N/A,TRUE,"general";"via2",#N/A,TRUE,"general";"via3",#N/A,TRUE,"general"}</definedName>
    <definedName name="nnnhd" localSheetId="6" hidden="1">{"via1",#N/A,TRUE,"general";"via2",#N/A,TRUE,"general";"via3",#N/A,TRUE,"general"}</definedName>
    <definedName name="nnnhd" hidden="1">{"via1",#N/A,TRUE,"general";"via2",#N/A,TRUE,"general";"via3",#N/A,TRUE,"general"}</definedName>
    <definedName name="nnnnn" localSheetId="1" hidden="1">{"via1",#N/A,TRUE,"general";"via2",#N/A,TRUE,"general";"via3",#N/A,TRUE,"general"}</definedName>
    <definedName name="nnnnn" localSheetId="2" hidden="1">{"via1",#N/A,TRUE,"general";"via2",#N/A,TRUE,"general";"via3",#N/A,TRUE,"general"}</definedName>
    <definedName name="nnnnn" localSheetId="3" hidden="1">{"via1",#N/A,TRUE,"general";"via2",#N/A,TRUE,"general";"via3",#N/A,TRUE,"general"}</definedName>
    <definedName name="nnnnn" localSheetId="4" hidden="1">{"via1",#N/A,TRUE,"general";"via2",#N/A,TRUE,"general";"via3",#N/A,TRUE,"general"}</definedName>
    <definedName name="nnnnn" localSheetId="5" hidden="1">{"via1",#N/A,TRUE,"general";"via2",#N/A,TRUE,"general";"via3",#N/A,TRUE,"general"}</definedName>
    <definedName name="nnnnn" localSheetId="6" hidden="1">{"via1",#N/A,TRUE,"general";"via2",#N/A,TRUE,"general";"via3",#N/A,TRUE,"general"}</definedName>
    <definedName name="nnnnn" hidden="1">{"via1",#N/A,TRUE,"general";"via2",#N/A,TRUE,"general";"via3",#N/A,TRUE,"general"}</definedName>
    <definedName name="nnnnnd" localSheetId="1" hidden="1">{"TAB1",#N/A,TRUE,"GENERAL";"TAB2",#N/A,TRUE,"GENERAL";"TAB3",#N/A,TRUE,"GENERAL";"TAB4",#N/A,TRUE,"GENERAL";"TAB5",#N/A,TRUE,"GENERAL"}</definedName>
    <definedName name="nnnnnd" localSheetId="2" hidden="1">{"TAB1",#N/A,TRUE,"GENERAL";"TAB2",#N/A,TRUE,"GENERAL";"TAB3",#N/A,TRUE,"GENERAL";"TAB4",#N/A,TRUE,"GENERAL";"TAB5",#N/A,TRUE,"GENERAL"}</definedName>
    <definedName name="nnnnnd" localSheetId="3" hidden="1">{"TAB1",#N/A,TRUE,"GENERAL";"TAB2",#N/A,TRUE,"GENERAL";"TAB3",#N/A,TRUE,"GENERAL";"TAB4",#N/A,TRUE,"GENERAL";"TAB5",#N/A,TRUE,"GENERAL"}</definedName>
    <definedName name="nnnnnd" localSheetId="4" hidden="1">{"TAB1",#N/A,TRUE,"GENERAL";"TAB2",#N/A,TRUE,"GENERAL";"TAB3",#N/A,TRUE,"GENERAL";"TAB4",#N/A,TRUE,"GENERAL";"TAB5",#N/A,TRUE,"GENERAL"}</definedName>
    <definedName name="nnnnnd" localSheetId="5" hidden="1">{"TAB1",#N/A,TRUE,"GENERAL";"TAB2",#N/A,TRUE,"GENERAL";"TAB3",#N/A,TRUE,"GENERAL";"TAB4",#N/A,TRUE,"GENERAL";"TAB5",#N/A,TRUE,"GENERAL"}</definedName>
    <definedName name="nnnnnd" localSheetId="6" hidden="1">{"TAB1",#N/A,TRUE,"GENERAL";"TAB2",#N/A,TRUE,"GENERAL";"TAB3",#N/A,TRUE,"GENERAL";"TAB4",#N/A,TRUE,"GENERAL";"TAB5",#N/A,TRUE,"GENERAL"}</definedName>
    <definedName name="nnnnnd" hidden="1">{"TAB1",#N/A,TRUE,"GENERAL";"TAB2",#N/A,TRUE,"GENERAL";"TAB3",#N/A,TRUE,"GENERAL";"TAB4",#N/A,TRUE,"GENERAL";"TAB5",#N/A,TRUE,"GENERAL"}</definedName>
    <definedName name="nnnnnf" localSheetId="1" hidden="1">{"TAB1",#N/A,TRUE,"GENERAL";"TAB2",#N/A,TRUE,"GENERAL";"TAB3",#N/A,TRUE,"GENERAL";"TAB4",#N/A,TRUE,"GENERAL";"TAB5",#N/A,TRUE,"GENERAL"}</definedName>
    <definedName name="nnnnnf" localSheetId="2" hidden="1">{"TAB1",#N/A,TRUE,"GENERAL";"TAB2",#N/A,TRUE,"GENERAL";"TAB3",#N/A,TRUE,"GENERAL";"TAB4",#N/A,TRUE,"GENERAL";"TAB5",#N/A,TRUE,"GENERAL"}</definedName>
    <definedName name="nnnnnf" localSheetId="3" hidden="1">{"TAB1",#N/A,TRUE,"GENERAL";"TAB2",#N/A,TRUE,"GENERAL";"TAB3",#N/A,TRUE,"GENERAL";"TAB4",#N/A,TRUE,"GENERAL";"TAB5",#N/A,TRUE,"GENERAL"}</definedName>
    <definedName name="nnnnnf" localSheetId="4" hidden="1">{"TAB1",#N/A,TRUE,"GENERAL";"TAB2",#N/A,TRUE,"GENERAL";"TAB3",#N/A,TRUE,"GENERAL";"TAB4",#N/A,TRUE,"GENERAL";"TAB5",#N/A,TRUE,"GENERAL"}</definedName>
    <definedName name="nnnnnf" localSheetId="5" hidden="1">{"TAB1",#N/A,TRUE,"GENERAL";"TAB2",#N/A,TRUE,"GENERAL";"TAB3",#N/A,TRUE,"GENERAL";"TAB4",#N/A,TRUE,"GENERAL";"TAB5",#N/A,TRUE,"GENERAL"}</definedName>
    <definedName name="nnnnnf" localSheetId="6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localSheetId="1" hidden="1">{"via1",#N/A,TRUE,"general";"via2",#N/A,TRUE,"general";"via3",#N/A,TRUE,"general"}</definedName>
    <definedName name="nnnnnh" localSheetId="2" hidden="1">{"via1",#N/A,TRUE,"general";"via2",#N/A,TRUE,"general";"via3",#N/A,TRUE,"general"}</definedName>
    <definedName name="nnnnnh" localSheetId="3" hidden="1">{"via1",#N/A,TRUE,"general";"via2",#N/A,TRUE,"general";"via3",#N/A,TRUE,"general"}</definedName>
    <definedName name="nnnnnh" localSheetId="4" hidden="1">{"via1",#N/A,TRUE,"general";"via2",#N/A,TRUE,"general";"via3",#N/A,TRUE,"general"}</definedName>
    <definedName name="nnnnnh" localSheetId="5" hidden="1">{"via1",#N/A,TRUE,"general";"via2",#N/A,TRUE,"general";"via3",#N/A,TRUE,"general"}</definedName>
    <definedName name="nnnnnh" localSheetId="6" hidden="1">{"via1",#N/A,TRUE,"general";"via2",#N/A,TRUE,"general";"via3",#N/A,TRUE,"general"}</definedName>
    <definedName name="nnnnnh" hidden="1">{"via1",#N/A,TRUE,"general";"via2",#N/A,TRUE,"general";"via3",#N/A,TRUE,"general"}</definedName>
    <definedName name="NO" localSheetId="1">'1,1'!ERR</definedName>
    <definedName name="NO" localSheetId="2">'2,1'!ERR</definedName>
    <definedName name="NO" localSheetId="3">'2,2'!ERR</definedName>
    <definedName name="NO" localSheetId="4">'2,3'!ERR</definedName>
    <definedName name="NO" localSheetId="5">'2,4'!ERR</definedName>
    <definedName name="NO" localSheetId="6">AU!ERR</definedName>
    <definedName name="NO">[0]!ERR</definedName>
    <definedName name="NOMBRE" localSheetId="6">#REF!</definedName>
    <definedName name="NOMBRE">#REF!</definedName>
    <definedName name="Norte" localSheetId="6">#REF!</definedName>
    <definedName name="Norte">#REF!</definedName>
    <definedName name="NovDic">'[49]Nov-Dic'!$A$12:$H$34</definedName>
    <definedName name="nr">#REF!</definedName>
    <definedName name="nt">#REF!</definedName>
    <definedName name="NUEVO" localSheetId="6">#REF!</definedName>
    <definedName name="NUEVO">#REF!</definedName>
    <definedName name="Number_of_Payments" localSheetId="1">MATCH(0.01,End_Bal,-1)+1</definedName>
    <definedName name="Number_of_Payments" localSheetId="2">MATCH(0.01,End_Bal,-1)+1</definedName>
    <definedName name="Number_of_Payments" localSheetId="3">MATCH(0.01,End_Bal,-1)+1</definedName>
    <definedName name="Number_of_Payments" localSheetId="4">MATCH(0.01,End_Bal,-1)+1</definedName>
    <definedName name="Number_of_Payments" localSheetId="5">MATCH(0.01,End_Bal,-1)+1</definedName>
    <definedName name="Number_of_Payments" localSheetId="6">MATCH(0.01,End_Bal,-1)+1</definedName>
    <definedName name="Number_of_Payments">MATCH(0.01,End_Bal,-1)+1</definedName>
    <definedName name="nxn" localSheetId="1" hidden="1">{"via1",#N/A,TRUE,"general";"via2",#N/A,TRUE,"general";"via3",#N/A,TRUE,"general"}</definedName>
    <definedName name="nxn" localSheetId="2" hidden="1">{"via1",#N/A,TRUE,"general";"via2",#N/A,TRUE,"general";"via3",#N/A,TRUE,"general"}</definedName>
    <definedName name="nxn" localSheetId="3" hidden="1">{"via1",#N/A,TRUE,"general";"via2",#N/A,TRUE,"general";"via3",#N/A,TRUE,"general"}</definedName>
    <definedName name="nxn" localSheetId="4" hidden="1">{"via1",#N/A,TRUE,"general";"via2",#N/A,TRUE,"general";"via3",#N/A,TRUE,"general"}</definedName>
    <definedName name="nxn" localSheetId="5" hidden="1">{"via1",#N/A,TRUE,"general";"via2",#N/A,TRUE,"general";"via3",#N/A,TRUE,"general"}</definedName>
    <definedName name="nxn" localSheetId="6" hidden="1">{"via1",#N/A,TRUE,"general";"via2",#N/A,TRUE,"general";"via3",#N/A,TRUE,"general"}</definedName>
    <definedName name="nxn" hidden="1">{"via1",#N/A,TRUE,"general";"via2",#N/A,TRUE,"general";"via3",#N/A,TRUE,"general"}</definedName>
    <definedName name="ÑL" localSheetId="6">#REF!</definedName>
    <definedName name="ÑL">#REF!</definedName>
    <definedName name="ÑLOP00" localSheetId="6">#REF!</definedName>
    <definedName name="ÑLOP00">#REF!</definedName>
    <definedName name="ññ">#REF!</definedName>
    <definedName name="ÑÑÑ" localSheetId="6">#REF!</definedName>
    <definedName name="ÑÑÑ">#REF!</definedName>
    <definedName name="ñok">#REF!</definedName>
    <definedName name="ñp">#REF!</definedName>
    <definedName name="ñpñpñ" localSheetId="1" hidden="1">{"via1",#N/A,TRUE,"general";"via2",#N/A,TRUE,"general";"via3",#N/A,TRUE,"general"}</definedName>
    <definedName name="ñpñpñ" localSheetId="2" hidden="1">{"via1",#N/A,TRUE,"general";"via2",#N/A,TRUE,"general";"via3",#N/A,TRUE,"general"}</definedName>
    <definedName name="ñpñpñ" localSheetId="3" hidden="1">{"via1",#N/A,TRUE,"general";"via2",#N/A,TRUE,"general";"via3",#N/A,TRUE,"general"}</definedName>
    <definedName name="ñpñpñ" localSheetId="4" hidden="1">{"via1",#N/A,TRUE,"general";"via2",#N/A,TRUE,"general";"via3",#N/A,TRUE,"general"}</definedName>
    <definedName name="ñpñpñ" localSheetId="5" hidden="1">{"via1",#N/A,TRUE,"general";"via2",#N/A,TRUE,"general";"via3",#N/A,TRUE,"general"}</definedName>
    <definedName name="ñpñpñ" localSheetId="6" hidden="1">{"via1",#N/A,TRUE,"general";"via2",#N/A,TRUE,"general";"via3",#N/A,TRUE,"general"}</definedName>
    <definedName name="ñpñpñ" hidden="1">{"via1",#N/A,TRUE,"general";"via2",#N/A,TRUE,"general";"via3",#N/A,TRUE,"general"}</definedName>
    <definedName name="ñpo">#REF!</definedName>
    <definedName name="o">[30]Planilla!$C$60</definedName>
    <definedName name="º1" localSheetId="6">#REF!</definedName>
    <definedName name="º1">#REF!</definedName>
    <definedName name="o9o9" localSheetId="1" hidden="1">{"via1",#N/A,TRUE,"general";"via2",#N/A,TRUE,"general";"via3",#N/A,TRUE,"general"}</definedName>
    <definedName name="o9o9" localSheetId="2" hidden="1">{"via1",#N/A,TRUE,"general";"via2",#N/A,TRUE,"general";"via3",#N/A,TRUE,"general"}</definedName>
    <definedName name="o9o9" localSheetId="3" hidden="1">{"via1",#N/A,TRUE,"general";"via2",#N/A,TRUE,"general";"via3",#N/A,TRUE,"general"}</definedName>
    <definedName name="o9o9" localSheetId="4" hidden="1">{"via1",#N/A,TRUE,"general";"via2",#N/A,TRUE,"general";"via3",#N/A,TRUE,"general"}</definedName>
    <definedName name="o9o9" localSheetId="5" hidden="1">{"via1",#N/A,TRUE,"general";"via2",#N/A,TRUE,"general";"via3",#N/A,TRUE,"general"}</definedName>
    <definedName name="o9o9" localSheetId="6" hidden="1">{"via1",#N/A,TRUE,"general";"via2",#N/A,TRUE,"general";"via3",#N/A,TRUE,"general"}</definedName>
    <definedName name="o9o9" hidden="1">{"via1",#N/A,TRUE,"general";"via2",#N/A,TRUE,"general";"via3",#N/A,TRUE,"general"}</definedName>
    <definedName name="OBJ">[18]PRESUPUESTO!$C$10</definedName>
    <definedName name="Obra" localSheetId="6">#REF!</definedName>
    <definedName name="Obra">#REF!</definedName>
    <definedName name="OFICI">[16]BASE!$D$12</definedName>
    <definedName name="Oficial">'[20]LISTADO DE MATERIALES Y EQUIPOS'!$B$7</definedName>
    <definedName name="oiret" localSheetId="1" hidden="1">{"TAB1",#N/A,TRUE,"GENERAL";"TAB2",#N/A,TRUE,"GENERAL";"TAB3",#N/A,TRUE,"GENERAL";"TAB4",#N/A,TRUE,"GENERAL";"TAB5",#N/A,TRUE,"GENERAL"}</definedName>
    <definedName name="oiret" localSheetId="2" hidden="1">{"TAB1",#N/A,TRUE,"GENERAL";"TAB2",#N/A,TRUE,"GENERAL";"TAB3",#N/A,TRUE,"GENERAL";"TAB4",#N/A,TRUE,"GENERAL";"TAB5",#N/A,TRUE,"GENERAL"}</definedName>
    <definedName name="oiret" localSheetId="3" hidden="1">{"TAB1",#N/A,TRUE,"GENERAL";"TAB2",#N/A,TRUE,"GENERAL";"TAB3",#N/A,TRUE,"GENERAL";"TAB4",#N/A,TRUE,"GENERAL";"TAB5",#N/A,TRUE,"GENERAL"}</definedName>
    <definedName name="oiret" localSheetId="4" hidden="1">{"TAB1",#N/A,TRUE,"GENERAL";"TAB2",#N/A,TRUE,"GENERAL";"TAB3",#N/A,TRUE,"GENERAL";"TAB4",#N/A,TRUE,"GENERAL";"TAB5",#N/A,TRUE,"GENERAL"}</definedName>
    <definedName name="oiret" localSheetId="5" hidden="1">{"TAB1",#N/A,TRUE,"GENERAL";"TAB2",#N/A,TRUE,"GENERAL";"TAB3",#N/A,TRUE,"GENERAL";"TAB4",#N/A,TRUE,"GENERAL";"TAB5",#N/A,TRUE,"GENERAL"}</definedName>
    <definedName name="oiret" localSheetId="6" hidden="1">{"TAB1",#N/A,TRUE,"GENERAL";"TAB2",#N/A,TRUE,"GENERAL";"TAB3",#N/A,TRUE,"GENERAL";"TAB4",#N/A,TRUE,"GENERAL";"TAB5",#N/A,TRUE,"GENERAL"}</definedName>
    <definedName name="oiret" hidden="1">{"TAB1",#N/A,TRUE,"GENERAL";"TAB2",#N/A,TRUE,"GENERAL";"TAB3",#N/A,TRUE,"GENERAL";"TAB4",#N/A,TRUE,"GENERAL";"TAB5",#N/A,TRUE,"GENERAL"}</definedName>
    <definedName name="oirgrth" localSheetId="1" hidden="1">{"TAB1",#N/A,TRUE,"GENERAL";"TAB2",#N/A,TRUE,"GENERAL";"TAB3",#N/A,TRUE,"GENERAL";"TAB4",#N/A,TRUE,"GENERAL";"TAB5",#N/A,TRUE,"GENERAL"}</definedName>
    <definedName name="oirgrth" localSheetId="2" hidden="1">{"TAB1",#N/A,TRUE,"GENERAL";"TAB2",#N/A,TRUE,"GENERAL";"TAB3",#N/A,TRUE,"GENERAL";"TAB4",#N/A,TRUE,"GENERAL";"TAB5",#N/A,TRUE,"GENERAL"}</definedName>
    <definedName name="oirgrth" localSheetId="3" hidden="1">{"TAB1",#N/A,TRUE,"GENERAL";"TAB2",#N/A,TRUE,"GENERAL";"TAB3",#N/A,TRUE,"GENERAL";"TAB4",#N/A,TRUE,"GENERAL";"TAB5",#N/A,TRUE,"GENERAL"}</definedName>
    <definedName name="oirgrth" localSheetId="4" hidden="1">{"TAB1",#N/A,TRUE,"GENERAL";"TAB2",#N/A,TRUE,"GENERAL";"TAB3",#N/A,TRUE,"GENERAL";"TAB4",#N/A,TRUE,"GENERAL";"TAB5",#N/A,TRUE,"GENERAL"}</definedName>
    <definedName name="oirgrth" localSheetId="5" hidden="1">{"TAB1",#N/A,TRUE,"GENERAL";"TAB2",#N/A,TRUE,"GENERAL";"TAB3",#N/A,TRUE,"GENERAL";"TAB4",#N/A,TRUE,"GENERAL";"TAB5",#N/A,TRUE,"GENERAL"}</definedName>
    <definedName name="oirgrth" localSheetId="6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localSheetId="1" hidden="1">{"via1",#N/A,TRUE,"general";"via2",#N/A,TRUE,"general";"via3",#N/A,TRUE,"general"}</definedName>
    <definedName name="OIUOIU" localSheetId="2" hidden="1">{"via1",#N/A,TRUE,"general";"via2",#N/A,TRUE,"general";"via3",#N/A,TRUE,"general"}</definedName>
    <definedName name="OIUOIU" localSheetId="3" hidden="1">{"via1",#N/A,TRUE,"general";"via2",#N/A,TRUE,"general";"via3",#N/A,TRUE,"general"}</definedName>
    <definedName name="OIUOIU" localSheetId="4" hidden="1">{"via1",#N/A,TRUE,"general";"via2",#N/A,TRUE,"general";"via3",#N/A,TRUE,"general"}</definedName>
    <definedName name="OIUOIU" localSheetId="5" hidden="1">{"via1",#N/A,TRUE,"general";"via2",#N/A,TRUE,"general";"via3",#N/A,TRUE,"general"}</definedName>
    <definedName name="OIUOIU" localSheetId="6" hidden="1">{"via1",#N/A,TRUE,"general";"via2",#N/A,TRUE,"general";"via3",#N/A,TRUE,"general"}</definedName>
    <definedName name="OIUOIU" hidden="1">{"via1",#N/A,TRUE,"general";"via2",#N/A,TRUE,"general";"via3",#N/A,TRUE,"general"}</definedName>
    <definedName name="oo">#REF!</definedName>
    <definedName name="OOMMOOMM" localSheetId="6">#REF!</definedName>
    <definedName name="OOMMOOMM">#REF!</definedName>
    <definedName name="ooo" localSheetId="1" hidden="1">{"via1",#N/A,TRUE,"general";"via2",#N/A,TRUE,"general";"via3",#N/A,TRUE,"general"}</definedName>
    <definedName name="ooo" localSheetId="2" hidden="1">{"via1",#N/A,TRUE,"general";"via2",#N/A,TRUE,"general";"via3",#N/A,TRUE,"general"}</definedName>
    <definedName name="ooo" localSheetId="3" hidden="1">{"via1",#N/A,TRUE,"general";"via2",#N/A,TRUE,"general";"via3",#N/A,TRUE,"general"}</definedName>
    <definedName name="ooo" localSheetId="4" hidden="1">{"via1",#N/A,TRUE,"general";"via2",#N/A,TRUE,"general";"via3",#N/A,TRUE,"general"}</definedName>
    <definedName name="ooo" localSheetId="5" hidden="1">{"via1",#N/A,TRUE,"general";"via2",#N/A,TRUE,"general";"via3",#N/A,TRUE,"general"}</definedName>
    <definedName name="ooo" localSheetId="6" hidden="1">{"via1",#N/A,TRUE,"general";"via2",#N/A,TRUE,"general";"via3",#N/A,TRUE,"general"}</definedName>
    <definedName name="ooo" hidden="1">{"via1",#N/A,TRUE,"general";"via2",#N/A,TRUE,"general";"via3",#N/A,TRUE,"general"}</definedName>
    <definedName name="ooooiii" localSheetId="1" hidden="1">{"TAB1",#N/A,TRUE,"GENERAL";"TAB2",#N/A,TRUE,"GENERAL";"TAB3",#N/A,TRUE,"GENERAL";"TAB4",#N/A,TRUE,"GENERAL";"TAB5",#N/A,TRUE,"GENERAL"}</definedName>
    <definedName name="ooooiii" localSheetId="2" hidden="1">{"TAB1",#N/A,TRUE,"GENERAL";"TAB2",#N/A,TRUE,"GENERAL";"TAB3",#N/A,TRUE,"GENERAL";"TAB4",#N/A,TRUE,"GENERAL";"TAB5",#N/A,TRUE,"GENERAL"}</definedName>
    <definedName name="ooooiii" localSheetId="3" hidden="1">{"TAB1",#N/A,TRUE,"GENERAL";"TAB2",#N/A,TRUE,"GENERAL";"TAB3",#N/A,TRUE,"GENERAL";"TAB4",#N/A,TRUE,"GENERAL";"TAB5",#N/A,TRUE,"GENERAL"}</definedName>
    <definedName name="ooooiii" localSheetId="4" hidden="1">{"TAB1",#N/A,TRUE,"GENERAL";"TAB2",#N/A,TRUE,"GENERAL";"TAB3",#N/A,TRUE,"GENERAL";"TAB4",#N/A,TRUE,"GENERAL";"TAB5",#N/A,TRUE,"GENERAL"}</definedName>
    <definedName name="ooooiii" localSheetId="5" hidden="1">{"TAB1",#N/A,TRUE,"GENERAL";"TAB2",#N/A,TRUE,"GENERAL";"TAB3",#N/A,TRUE,"GENERAL";"TAB4",#N/A,TRUE,"GENERAL";"TAB5",#N/A,TRUE,"GENERAL"}</definedName>
    <definedName name="ooooiii" localSheetId="6" hidden="1">{"TAB1",#N/A,TRUE,"GENERAL";"TAB2",#N/A,TRUE,"GENERAL";"TAB3",#N/A,TRUE,"GENERAL";"TAB4",#N/A,TRUE,"GENERAL";"TAB5",#N/A,TRUE,"GENERAL"}</definedName>
    <definedName name="ooooiii" hidden="1">{"TAB1",#N/A,TRUE,"GENERAL";"TAB2",#N/A,TRUE,"GENERAL";"TAB3",#N/A,TRUE,"GENERAL";"TAB4",#N/A,TRUE,"GENERAL";"TAB5",#N/A,TRUE,"GENERAL"}</definedName>
    <definedName name="oooos" localSheetId="1" hidden="1">{"via1",#N/A,TRUE,"general";"via2",#N/A,TRUE,"general";"via3",#N/A,TRUE,"general"}</definedName>
    <definedName name="oooos" localSheetId="2" hidden="1">{"via1",#N/A,TRUE,"general";"via2",#N/A,TRUE,"general";"via3",#N/A,TRUE,"general"}</definedName>
    <definedName name="oooos" localSheetId="3" hidden="1">{"via1",#N/A,TRUE,"general";"via2",#N/A,TRUE,"general";"via3",#N/A,TRUE,"general"}</definedName>
    <definedName name="oooos" localSheetId="4" hidden="1">{"via1",#N/A,TRUE,"general";"via2",#N/A,TRUE,"general";"via3",#N/A,TRUE,"general"}</definedName>
    <definedName name="oooos" localSheetId="5" hidden="1">{"via1",#N/A,TRUE,"general";"via2",#N/A,TRUE,"general";"via3",#N/A,TRUE,"general"}</definedName>
    <definedName name="oooos" localSheetId="6" hidden="1">{"via1",#N/A,TRUE,"general";"via2",#N/A,TRUE,"general";"via3",#N/A,TRUE,"general"}</definedName>
    <definedName name="oooos" hidden="1">{"via1",#N/A,TRUE,"general";"via2",#N/A,TRUE,"general";"via3",#N/A,TRUE,"general"}</definedName>
    <definedName name="op">[30]Planilla!$D$60</definedName>
    <definedName name="os">#REF!</definedName>
    <definedName name="otra" localSheetId="6">#REF!</definedName>
    <definedName name="otra">#REF!</definedName>
    <definedName name="otros">[52]otros!$A$6:$A$1235</definedName>
    <definedName name="p0p0" localSheetId="1" hidden="1">{"via1",#N/A,TRUE,"general";"via2",#N/A,TRUE,"general";"via3",#N/A,TRUE,"general"}</definedName>
    <definedName name="p0p0" localSheetId="2" hidden="1">{"via1",#N/A,TRUE,"general";"via2",#N/A,TRUE,"general";"via3",#N/A,TRUE,"general"}</definedName>
    <definedName name="p0p0" localSheetId="3" hidden="1">{"via1",#N/A,TRUE,"general";"via2",#N/A,TRUE,"general";"via3",#N/A,TRUE,"general"}</definedName>
    <definedName name="p0p0" localSheetId="4" hidden="1">{"via1",#N/A,TRUE,"general";"via2",#N/A,TRUE,"general";"via3",#N/A,TRUE,"general"}</definedName>
    <definedName name="p0p0" localSheetId="5" hidden="1">{"via1",#N/A,TRUE,"general";"via2",#N/A,TRUE,"general";"via3",#N/A,TRUE,"general"}</definedName>
    <definedName name="p0p0" localSheetId="6" hidden="1">{"via1",#N/A,TRUE,"general";"via2",#N/A,TRUE,"general";"via3",#N/A,TRUE,"general"}</definedName>
    <definedName name="p0p0" hidden="1">{"via1",#N/A,TRUE,"general";"via2",#N/A,TRUE,"general";"via3",#N/A,TRUE,"general"}</definedName>
    <definedName name="P150X240">[12]BASE!$D$346</definedName>
    <definedName name="P80X200" localSheetId="6">#REF!</definedName>
    <definedName name="P80X200">#REF!</definedName>
    <definedName name="P90X200" localSheetId="6">#REF!</definedName>
    <definedName name="P90X200">#REF!</definedName>
    <definedName name="PA14X">[7]BASE!$D$374</definedName>
    <definedName name="Panel_Led_Plano_de_18w">'[20]LISTADO DE MATERIALES Y EQUIPOS'!$B$113</definedName>
    <definedName name="PAÑETE">#REF!</definedName>
    <definedName name="PAVIMENTO">#REF!</definedName>
    <definedName name="PEGANTE">#REF!</definedName>
    <definedName name="Pegante_pvc">'[20]LISTADO DE MATERIALES Y EQUIPOS'!$B$119</definedName>
    <definedName name="PEGCO">[12]BASE!$D$368</definedName>
    <definedName name="PEPE" localSheetId="1">'1,1'!ERR</definedName>
    <definedName name="PEPE" localSheetId="2">'2,1'!ERR</definedName>
    <definedName name="PEPE" localSheetId="3">'2,2'!ERR</definedName>
    <definedName name="PEPE" localSheetId="4">'2,3'!ERR</definedName>
    <definedName name="PEPE" localSheetId="5">'2,4'!ERR</definedName>
    <definedName name="PEPE" localSheetId="6">AU!ERR</definedName>
    <definedName name="PEPE">[0]!ERR</definedName>
    <definedName name="PERFIL_ANGULO_2.5_X_2.5_X_2.44__Cund">'[20]LISTADO DE MATERIALES Y EQUIPOS'!$B$100</definedName>
    <definedName name="Perfil_c_120x50mm">'[20]LISTADO DE MATERIALES Y EQUIPOS'!$B$109</definedName>
    <definedName name="PERFIL_OMEGA_X_2.44_C_26">'[20]LISTADO DE MATERIALES Y EQUIPOS'!$B$101</definedName>
    <definedName name="PERFIL_VIGUETA_PRINCIPAL_X_2.44_Cund">'[20]LISTADO DE MATERIALES Y EQUIPOS'!$B$102</definedName>
    <definedName name="PERGOLA">#REF!</definedName>
    <definedName name="PERNO">[7]BASE!$D$372</definedName>
    <definedName name="PESOS" localSheetId="6">#REF!</definedName>
    <definedName name="PESOS">#REF!</definedName>
    <definedName name="PIE4A6">[12]BASE!$D$48</definedName>
    <definedName name="PIECR">[7]BASE!$D$71</definedName>
    <definedName name="PIEDR">[7]BASE!$D$58</definedName>
    <definedName name="PILOTE" localSheetId="6">#REF!</definedName>
    <definedName name="PILOTE">#REF!</definedName>
    <definedName name="PINBAR">[12]BASE!$D$349</definedName>
    <definedName name="PINBLA">[7]BASE!$D$392</definedName>
    <definedName name="Pintura_base_aceite">#REF!</definedName>
    <definedName name="Pintura_esmalte">'[20]LISTADO DE MATERIALES Y EQUIPOS'!$B$61</definedName>
    <definedName name="Pintura_Exterior">'[20]LISTADO DE MATERIALES Y EQUIPOS'!$B$59</definedName>
    <definedName name="Pintura_Interior_Gl">'[20]LISTADO DE MATERIALES Y EQUIPOS'!$B$58</definedName>
    <definedName name="Piso">'[20]LISTADO DE MATERIALES Y EQUIPOS'!$B$66</definedName>
    <definedName name="PISOTABLON">#REF!</definedName>
    <definedName name="PJ501XXXXX" localSheetId="6">#REF!</definedName>
    <definedName name="PJ501XXXXX">#REF!</definedName>
    <definedName name="PKHK" localSheetId="1" hidden="1">{"TAB1",#N/A,TRUE,"GENERAL";"TAB2",#N/A,TRUE,"GENERAL";"TAB3",#N/A,TRUE,"GENERAL";"TAB4",#N/A,TRUE,"GENERAL";"TAB5",#N/A,TRUE,"GENERAL"}</definedName>
    <definedName name="PKHK" localSheetId="2" hidden="1">{"TAB1",#N/A,TRUE,"GENERAL";"TAB2",#N/A,TRUE,"GENERAL";"TAB3",#N/A,TRUE,"GENERAL";"TAB4",#N/A,TRUE,"GENERAL";"TAB5",#N/A,TRUE,"GENERAL"}</definedName>
    <definedName name="PKHK" localSheetId="3" hidden="1">{"TAB1",#N/A,TRUE,"GENERAL";"TAB2",#N/A,TRUE,"GENERAL";"TAB3",#N/A,TRUE,"GENERAL";"TAB4",#N/A,TRUE,"GENERAL";"TAB5",#N/A,TRUE,"GENERAL"}</definedName>
    <definedName name="PKHK" localSheetId="4" hidden="1">{"TAB1",#N/A,TRUE,"GENERAL";"TAB2",#N/A,TRUE,"GENERAL";"TAB3",#N/A,TRUE,"GENERAL";"TAB4",#N/A,TRUE,"GENERAL";"TAB5",#N/A,TRUE,"GENERAL"}</definedName>
    <definedName name="PKHK" localSheetId="5" hidden="1">{"TAB1",#N/A,TRUE,"GENERAL";"TAB2",#N/A,TRUE,"GENERAL";"TAB3",#N/A,TRUE,"GENERAL";"TAB4",#N/A,TRUE,"GENERAL";"TAB5",#N/A,TRUE,"GENERAL"}</definedName>
    <definedName name="PKHK" localSheetId="6" hidden="1">{"TAB1",#N/A,TRUE,"GENERAL";"TAB2",#N/A,TRUE,"GENERAL";"TAB3",#N/A,TRUE,"GENERAL";"TAB4",#N/A,TRUE,"GENERAL";"TAB5",#N/A,TRUE,"GENERAL"}</definedName>
    <definedName name="PKHK" hidden="1">{"TAB1",#N/A,TRUE,"GENERAL";"TAB2",#N/A,TRUE,"GENERAL";"TAB3",#N/A,TRUE,"GENERAL";"TAB4",#N/A,TRUE,"GENERAL";"TAB5",#N/A,TRUE,"GENERAL"}</definedName>
    <definedName name="pkj" localSheetId="1" hidden="1">{"TAB1",#N/A,TRUE,"GENERAL";"TAB2",#N/A,TRUE,"GENERAL";"TAB3",#N/A,TRUE,"GENERAL";"TAB4",#N/A,TRUE,"GENERAL";"TAB5",#N/A,TRUE,"GENERAL"}</definedName>
    <definedName name="pkj" localSheetId="2" hidden="1">{"TAB1",#N/A,TRUE,"GENERAL";"TAB2",#N/A,TRUE,"GENERAL";"TAB3",#N/A,TRUE,"GENERAL";"TAB4",#N/A,TRUE,"GENERAL";"TAB5",#N/A,TRUE,"GENERAL"}</definedName>
    <definedName name="pkj" localSheetId="3" hidden="1">{"TAB1",#N/A,TRUE,"GENERAL";"TAB2",#N/A,TRUE,"GENERAL";"TAB3",#N/A,TRUE,"GENERAL";"TAB4",#N/A,TRUE,"GENERAL";"TAB5",#N/A,TRUE,"GENERAL"}</definedName>
    <definedName name="pkj" localSheetId="4" hidden="1">{"TAB1",#N/A,TRUE,"GENERAL";"TAB2",#N/A,TRUE,"GENERAL";"TAB3",#N/A,TRUE,"GENERAL";"TAB4",#N/A,TRUE,"GENERAL";"TAB5",#N/A,TRUE,"GENERAL"}</definedName>
    <definedName name="pkj" localSheetId="5" hidden="1">{"TAB1",#N/A,TRUE,"GENERAL";"TAB2",#N/A,TRUE,"GENERAL";"TAB3",#N/A,TRUE,"GENERAL";"TAB4",#N/A,TRUE,"GENERAL";"TAB5",#N/A,TRUE,"GENERAL"}</definedName>
    <definedName name="pkj" localSheetId="6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LACAENTREPISO">#REF!</definedName>
    <definedName name="PLACAMESON">#REF!</definedName>
    <definedName name="PLAD" localSheetId="1" hidden="1">{"TAB1",#N/A,TRUE,"GENERAL";"TAB2",#N/A,TRUE,"GENERAL";"TAB3",#N/A,TRUE,"GENERAL";"TAB4",#N/A,TRUE,"GENERAL";"TAB5",#N/A,TRUE,"GENERAL"}</definedName>
    <definedName name="PLAD" localSheetId="2" hidden="1">{"TAB1",#N/A,TRUE,"GENERAL";"TAB2",#N/A,TRUE,"GENERAL";"TAB3",#N/A,TRUE,"GENERAL";"TAB4",#N/A,TRUE,"GENERAL";"TAB5",#N/A,TRUE,"GENERAL"}</definedName>
    <definedName name="PLAD" localSheetId="3" hidden="1">{"TAB1",#N/A,TRUE,"GENERAL";"TAB2",#N/A,TRUE,"GENERAL";"TAB3",#N/A,TRUE,"GENERAL";"TAB4",#N/A,TRUE,"GENERAL";"TAB5",#N/A,TRUE,"GENERAL"}</definedName>
    <definedName name="PLAD" localSheetId="4" hidden="1">{"TAB1",#N/A,TRUE,"GENERAL";"TAB2",#N/A,TRUE,"GENERAL";"TAB3",#N/A,TRUE,"GENERAL";"TAB4",#N/A,TRUE,"GENERAL";"TAB5",#N/A,TRUE,"GENERAL"}</definedName>
    <definedName name="PLAD" localSheetId="5" hidden="1">{"TAB1",#N/A,TRUE,"GENERAL";"TAB2",#N/A,TRUE,"GENERAL";"TAB3",#N/A,TRUE,"GENERAL";"TAB4",#N/A,TRUE,"GENERAL";"TAB5",#N/A,TRUE,"GENERAL"}</definedName>
    <definedName name="PLAD" localSheetId="6" hidden="1">{"TAB1",#N/A,TRUE,"GENERAL";"TAB2",#N/A,TRUE,"GENERAL";"TAB3",#N/A,TRUE,"GENERAL";"TAB4",#N/A,TRUE,"GENERAL";"TAB5",#N/A,TRUE,"GENERAL"}</definedName>
    <definedName name="PLAD" hidden="1">{"TAB1",#N/A,TRUE,"GENERAL";"TAB2",#N/A,TRUE,"GENERAL";"TAB3",#N/A,TRUE,"GENERAL";"TAB4",#N/A,TRUE,"GENERAL";"TAB5",#N/A,TRUE,"GENERAL"}</definedName>
    <definedName name="PLAELE">#REF!</definedName>
    <definedName name="Plafon">#REF!</definedName>
    <definedName name="PLAST">[7]BASE!$D$369</definedName>
    <definedName name="Plastocreto_DM__concreto">#REF!</definedName>
    <definedName name="Plazo">[27]BASES!$E$27</definedName>
    <definedName name="PlazoAIU" localSheetId="6">#REF!</definedName>
    <definedName name="PlazoAIU">#REF!</definedName>
    <definedName name="PLPLUNN" localSheetId="1" hidden="1">{"TAB1",#N/A,TRUE,"GENERAL";"TAB2",#N/A,TRUE,"GENERAL";"TAB3",#N/A,TRUE,"GENERAL";"TAB4",#N/A,TRUE,"GENERAL";"TAB5",#N/A,TRUE,"GENERAL"}</definedName>
    <definedName name="PLPLUNN" localSheetId="2" hidden="1">{"TAB1",#N/A,TRUE,"GENERAL";"TAB2",#N/A,TRUE,"GENERAL";"TAB3",#N/A,TRUE,"GENERAL";"TAB4",#N/A,TRUE,"GENERAL";"TAB5",#N/A,TRUE,"GENERAL"}</definedName>
    <definedName name="PLPLUNN" localSheetId="3" hidden="1">{"TAB1",#N/A,TRUE,"GENERAL";"TAB2",#N/A,TRUE,"GENERAL";"TAB3",#N/A,TRUE,"GENERAL";"TAB4",#N/A,TRUE,"GENERAL";"TAB5",#N/A,TRUE,"GENERAL"}</definedName>
    <definedName name="PLPLUNN" localSheetId="4" hidden="1">{"TAB1",#N/A,TRUE,"GENERAL";"TAB2",#N/A,TRUE,"GENERAL";"TAB3",#N/A,TRUE,"GENERAL";"TAB4",#N/A,TRUE,"GENERAL";"TAB5",#N/A,TRUE,"GENERAL"}</definedName>
    <definedName name="PLPLUNN" localSheetId="5" hidden="1">{"TAB1",#N/A,TRUE,"GENERAL";"TAB2",#N/A,TRUE,"GENERAL";"TAB3",#N/A,TRUE,"GENERAL";"TAB4",#N/A,TRUE,"GENERAL";"TAB5",#N/A,TRUE,"GENERAL"}</definedName>
    <definedName name="PLPLUNN" localSheetId="6" hidden="1">{"TAB1",#N/A,TRUE,"GENERAL";"TAB2",#N/A,TRUE,"GENERAL";"TAB3",#N/A,TRUE,"GENERAL";"TAB4",#N/A,TRUE,"GENERAL";"TAB5",#N/A,TRUE,"GENERAL"}</definedName>
    <definedName name="PLPLUNN" hidden="1">{"TAB1",#N/A,TRUE,"GENERAL";"TAB2",#N/A,TRUE,"GENERAL";"TAB3",#N/A,TRUE,"GENERAL";"TAB4",#N/A,TRUE,"GENERAL";"TAB5",#N/A,TRUE,"GENERAL"}</definedName>
    <definedName name="Pluma_de_250_Kg.">#REF!</definedName>
    <definedName name="pñ">#REF!</definedName>
    <definedName name="po">#REF!</definedName>
    <definedName name="Poceta_acero_inox.">#REF!</definedName>
    <definedName name="POCETAS" localSheetId="6">#REF!</definedName>
    <definedName name="POCETAS">#REF!</definedName>
    <definedName name="poi">#REF!</definedName>
    <definedName name="POIUP" localSheetId="1" hidden="1">{"via1",#N/A,TRUE,"general";"via2",#N/A,TRUE,"general";"via3",#N/A,TRUE,"general"}</definedName>
    <definedName name="POIUP" localSheetId="2" hidden="1">{"via1",#N/A,TRUE,"general";"via2",#N/A,TRUE,"general";"via3",#N/A,TRUE,"general"}</definedName>
    <definedName name="POIUP" localSheetId="3" hidden="1">{"via1",#N/A,TRUE,"general";"via2",#N/A,TRUE,"general";"via3",#N/A,TRUE,"general"}</definedName>
    <definedName name="POIUP" localSheetId="4" hidden="1">{"via1",#N/A,TRUE,"general";"via2",#N/A,TRUE,"general";"via3",#N/A,TRUE,"general"}</definedName>
    <definedName name="POIUP" localSheetId="5" hidden="1">{"via1",#N/A,TRUE,"general";"via2",#N/A,TRUE,"general";"via3",#N/A,TRUE,"general"}</definedName>
    <definedName name="POIUP" localSheetId="6" hidden="1">{"via1",#N/A,TRUE,"general";"via2",#N/A,TRUE,"general";"via3",#N/A,TRUE,"general"}</definedName>
    <definedName name="POIUP" hidden="1">{"via1",#N/A,TRUE,"general";"via2",#N/A,TRUE,"general";"via3",#N/A,TRUE,"general"}</definedName>
    <definedName name="Polynomial">#REF!</definedName>
    <definedName name="PoMede">#REF!</definedName>
    <definedName name="POO">#REF!</definedName>
    <definedName name="popop" localSheetId="1" hidden="1">{"via1",#N/A,TRUE,"general";"via2",#N/A,TRUE,"general";"via3",#N/A,TRUE,"general"}</definedName>
    <definedName name="popop" localSheetId="2" hidden="1">{"via1",#N/A,TRUE,"general";"via2",#N/A,TRUE,"general";"via3",#N/A,TRUE,"general"}</definedName>
    <definedName name="popop" localSheetId="3" hidden="1">{"via1",#N/A,TRUE,"general";"via2",#N/A,TRUE,"general";"via3",#N/A,TRUE,"general"}</definedName>
    <definedName name="popop" localSheetId="4" hidden="1">{"via1",#N/A,TRUE,"general";"via2",#N/A,TRUE,"general";"via3",#N/A,TRUE,"general"}</definedName>
    <definedName name="popop" localSheetId="5" hidden="1">{"via1",#N/A,TRUE,"general";"via2",#N/A,TRUE,"general";"via3",#N/A,TRUE,"general"}</definedName>
    <definedName name="popop" localSheetId="6" hidden="1">{"via1",#N/A,TRUE,"general";"via2",#N/A,TRUE,"general";"via3",#N/A,TRUE,"general"}</definedName>
    <definedName name="popop" hidden="1">{"via1",#N/A,TRUE,"general";"via2",#N/A,TRUE,"general";"via3",#N/A,TRUE,"general"}</definedName>
    <definedName name="popp" localSheetId="1" hidden="1">{"via1",#N/A,TRUE,"general";"via2",#N/A,TRUE,"general";"via3",#N/A,TRUE,"general"}</definedName>
    <definedName name="popp" localSheetId="2" hidden="1">{"via1",#N/A,TRUE,"general";"via2",#N/A,TRUE,"general";"via3",#N/A,TRUE,"general"}</definedName>
    <definedName name="popp" localSheetId="3" hidden="1">{"via1",#N/A,TRUE,"general";"via2",#N/A,TRUE,"general";"via3",#N/A,TRUE,"general"}</definedName>
    <definedName name="popp" localSheetId="4" hidden="1">{"via1",#N/A,TRUE,"general";"via2",#N/A,TRUE,"general";"via3",#N/A,TRUE,"general"}</definedName>
    <definedName name="popp" localSheetId="5" hidden="1">{"via1",#N/A,TRUE,"general";"via2",#N/A,TRUE,"general";"via3",#N/A,TRUE,"general"}</definedName>
    <definedName name="popp" localSheetId="6" hidden="1">{"via1",#N/A,TRUE,"general";"via2",#N/A,TRUE,"general";"via3",#N/A,TRUE,"general"}</definedName>
    <definedName name="popp" hidden="1">{"via1",#N/A,TRUE,"general";"via2",#N/A,TRUE,"general";"via3",#N/A,TRUE,"general"}</definedName>
    <definedName name="popu">#REF!</definedName>
    <definedName name="popvds" localSheetId="1" hidden="1">{"TAB1",#N/A,TRUE,"GENERAL";"TAB2",#N/A,TRUE,"GENERAL";"TAB3",#N/A,TRUE,"GENERAL";"TAB4",#N/A,TRUE,"GENERAL";"TAB5",#N/A,TRUE,"GENERAL"}</definedName>
    <definedName name="popvds" localSheetId="2" hidden="1">{"TAB1",#N/A,TRUE,"GENERAL";"TAB2",#N/A,TRUE,"GENERAL";"TAB3",#N/A,TRUE,"GENERAL";"TAB4",#N/A,TRUE,"GENERAL";"TAB5",#N/A,TRUE,"GENERAL"}</definedName>
    <definedName name="popvds" localSheetId="3" hidden="1">{"TAB1",#N/A,TRUE,"GENERAL";"TAB2",#N/A,TRUE,"GENERAL";"TAB3",#N/A,TRUE,"GENERAL";"TAB4",#N/A,TRUE,"GENERAL";"TAB5",#N/A,TRUE,"GENERAL"}</definedName>
    <definedName name="popvds" localSheetId="4" hidden="1">{"TAB1",#N/A,TRUE,"GENERAL";"TAB2",#N/A,TRUE,"GENERAL";"TAB3",#N/A,TRUE,"GENERAL";"TAB4",#N/A,TRUE,"GENERAL";"TAB5",#N/A,TRUE,"GENERAL"}</definedName>
    <definedName name="popvds" localSheetId="5" hidden="1">{"TAB1",#N/A,TRUE,"GENERAL";"TAB2",#N/A,TRUE,"GENERAL";"TAB3",#N/A,TRUE,"GENERAL";"TAB4",#N/A,TRUE,"GENERAL";"TAB5",#N/A,TRUE,"GENERAL"}</definedName>
    <definedName name="popvds" localSheetId="6" hidden="1">{"TAB1",#N/A,TRUE,"GENERAL";"TAB2",#N/A,TRUE,"GENERAL";"TAB3",#N/A,TRUE,"GENERAL";"TAB4",#N/A,TRUE,"GENERAL";"TAB5",#N/A,TRUE,"GENERAL"}</definedName>
    <definedName name="popvds" hidden="1">{"TAB1",#N/A,TRUE,"GENERAL";"TAB2",#N/A,TRUE,"GENERAL";"TAB3",#N/A,TRUE,"GENERAL";"TAB4",#N/A,TRUE,"GENERAL";"TAB5",#N/A,TRUE,"GENERAL"}</definedName>
    <definedName name="porc">#REF!</definedName>
    <definedName name="PORCE">[28]BASES!$E$26</definedName>
    <definedName name="pouig" localSheetId="1" hidden="1">{"via1",#N/A,TRUE,"general";"via2",#N/A,TRUE,"general";"via3",#N/A,TRUE,"general"}</definedName>
    <definedName name="pouig" localSheetId="2" hidden="1">{"via1",#N/A,TRUE,"general";"via2",#N/A,TRUE,"general";"via3",#N/A,TRUE,"general"}</definedName>
    <definedName name="pouig" localSheetId="3" hidden="1">{"via1",#N/A,TRUE,"general";"via2",#N/A,TRUE,"general";"via3",#N/A,TRUE,"general"}</definedName>
    <definedName name="pouig" localSheetId="4" hidden="1">{"via1",#N/A,TRUE,"general";"via2",#N/A,TRUE,"general";"via3",#N/A,TRUE,"general"}</definedName>
    <definedName name="pouig" localSheetId="5" hidden="1">{"via1",#N/A,TRUE,"general";"via2",#N/A,TRUE,"general";"via3",#N/A,TRUE,"general"}</definedName>
    <definedName name="pouig" localSheetId="6" hidden="1">{"via1",#N/A,TRUE,"general";"via2",#N/A,TRUE,"general";"via3",#N/A,TRUE,"general"}</definedName>
    <definedName name="pouig" hidden="1">{"via1",#N/A,TRUE,"general";"via2",#N/A,TRUE,"general";"via3",#N/A,TRUE,"general"}</definedName>
    <definedName name="POYOS">#REF!</definedName>
    <definedName name="pp">#REF!</definedName>
    <definedName name="ppppp9" localSheetId="1" hidden="1">{"via1",#N/A,TRUE,"general";"via2",#N/A,TRUE,"general";"via3",#N/A,TRUE,"general"}</definedName>
    <definedName name="ppppp9" localSheetId="2" hidden="1">{"via1",#N/A,TRUE,"general";"via2",#N/A,TRUE,"general";"via3",#N/A,TRUE,"general"}</definedName>
    <definedName name="ppppp9" localSheetId="3" hidden="1">{"via1",#N/A,TRUE,"general";"via2",#N/A,TRUE,"general";"via3",#N/A,TRUE,"general"}</definedName>
    <definedName name="ppppp9" localSheetId="4" hidden="1">{"via1",#N/A,TRUE,"general";"via2",#N/A,TRUE,"general";"via3",#N/A,TRUE,"general"}</definedName>
    <definedName name="ppppp9" localSheetId="5" hidden="1">{"via1",#N/A,TRUE,"general";"via2",#N/A,TRUE,"general";"via3",#N/A,TRUE,"general"}</definedName>
    <definedName name="ppppp9" localSheetId="6" hidden="1">{"via1",#N/A,TRUE,"general";"via2",#N/A,TRUE,"general";"via3",#N/A,TRUE,"general"}</definedName>
    <definedName name="ppppp9" hidden="1">{"via1",#N/A,TRUE,"general";"via2",#N/A,TRUE,"general";"via3",#N/A,TRUE,"general"}</definedName>
    <definedName name="pppppd" localSheetId="1" hidden="1">{"TAB1",#N/A,TRUE,"GENERAL";"TAB2",#N/A,TRUE,"GENERAL";"TAB3",#N/A,TRUE,"GENERAL";"TAB4",#N/A,TRUE,"GENERAL";"TAB5",#N/A,TRUE,"GENERAL"}</definedName>
    <definedName name="pppppd" localSheetId="2" hidden="1">{"TAB1",#N/A,TRUE,"GENERAL";"TAB2",#N/A,TRUE,"GENERAL";"TAB3",#N/A,TRUE,"GENERAL";"TAB4",#N/A,TRUE,"GENERAL";"TAB5",#N/A,TRUE,"GENERAL"}</definedName>
    <definedName name="pppppd" localSheetId="3" hidden="1">{"TAB1",#N/A,TRUE,"GENERAL";"TAB2",#N/A,TRUE,"GENERAL";"TAB3",#N/A,TRUE,"GENERAL";"TAB4",#N/A,TRUE,"GENERAL";"TAB5",#N/A,TRUE,"GENERAL"}</definedName>
    <definedName name="pppppd" localSheetId="4" hidden="1">{"TAB1",#N/A,TRUE,"GENERAL";"TAB2",#N/A,TRUE,"GENERAL";"TAB3",#N/A,TRUE,"GENERAL";"TAB4",#N/A,TRUE,"GENERAL";"TAB5",#N/A,TRUE,"GENERAL"}</definedName>
    <definedName name="pppppd" localSheetId="5" hidden="1">{"TAB1",#N/A,TRUE,"GENERAL";"TAB2",#N/A,TRUE,"GENERAL";"TAB3",#N/A,TRUE,"GENERAL";"TAB4",#N/A,TRUE,"GENERAL";"TAB5",#N/A,TRUE,"GENERAL"}</definedName>
    <definedName name="pppppd" localSheetId="6" hidden="1">{"TAB1",#N/A,TRUE,"GENERAL";"TAB2",#N/A,TRUE,"GENERAL";"TAB3",#N/A,TRUE,"GENERAL";"TAB4",#N/A,TRUE,"GENERAL";"TAB5",#N/A,TRUE,"GENERAL"}</definedName>
    <definedName name="pppppd" hidden="1">{"TAB1",#N/A,TRUE,"GENERAL";"TAB2",#N/A,TRUE,"GENERAL";"TAB3",#N/A,TRUE,"GENERAL";"TAB4",#N/A,TRUE,"GENERAL";"TAB5",#N/A,TRUE,"GENERAL"}</definedName>
    <definedName name="Ppto">#REF!</definedName>
    <definedName name="PPtoNorte">#REF!</definedName>
    <definedName name="pqroj" localSheetId="1" hidden="1">{"via1",#N/A,TRUE,"general";"via2",#N/A,TRUE,"general";"via3",#N/A,TRUE,"general"}</definedName>
    <definedName name="pqroj" localSheetId="2" hidden="1">{"via1",#N/A,TRUE,"general";"via2",#N/A,TRUE,"general";"via3",#N/A,TRUE,"general"}</definedName>
    <definedName name="pqroj" localSheetId="3" hidden="1">{"via1",#N/A,TRUE,"general";"via2",#N/A,TRUE,"general";"via3",#N/A,TRUE,"general"}</definedName>
    <definedName name="pqroj" localSheetId="4" hidden="1">{"via1",#N/A,TRUE,"general";"via2",#N/A,TRUE,"general";"via3",#N/A,TRUE,"general"}</definedName>
    <definedName name="pqroj" localSheetId="5" hidden="1">{"via1",#N/A,TRUE,"general";"via2",#N/A,TRUE,"general";"via3",#N/A,TRUE,"general"}</definedName>
    <definedName name="pqroj" localSheetId="6" hidden="1">{"via1",#N/A,TRUE,"general";"via2",#N/A,TRUE,"general";"via3",#N/A,TRUE,"general"}</definedName>
    <definedName name="pqroj" hidden="1">{"via1",#N/A,TRUE,"general";"via2",#N/A,TRUE,"general";"via3",#N/A,TRUE,"general"}</definedName>
    <definedName name="PRE" localSheetId="6">#REF!</definedName>
    <definedName name="PRE">#REF!</definedName>
    <definedName name="Precio" localSheetId="6">#REF!</definedName>
    <definedName name="Precio">#REF!</definedName>
    <definedName name="precio2" localSheetId="6">#REF!</definedName>
    <definedName name="precio2">#REF!</definedName>
    <definedName name="PrecioS">#REF!</definedName>
    <definedName name="Prefabricado_de_concreto._Culata">#REF!</definedName>
    <definedName name="PRESIPISTO">#REF!</definedName>
    <definedName name="PREST">#REF!</definedName>
    <definedName name="presta">[16]BASE!$D$9</definedName>
    <definedName name="PRESUPUESTO">[31]PRESUPUESTO!$A:$H</definedName>
    <definedName name="PRIMER" localSheetId="1" hidden="1">{"via1",#N/A,TRUE,"general";"via2",#N/A,TRUE,"general";"via3",#N/A,TRUE,"general"}</definedName>
    <definedName name="PRIMER" localSheetId="2" hidden="1">{"via1",#N/A,TRUE,"general";"via2",#N/A,TRUE,"general";"via3",#N/A,TRUE,"general"}</definedName>
    <definedName name="PRIMER" localSheetId="3" hidden="1">{"via1",#N/A,TRUE,"general";"via2",#N/A,TRUE,"general";"via3",#N/A,TRUE,"general"}</definedName>
    <definedName name="PRIMER" localSheetId="4" hidden="1">{"via1",#N/A,TRUE,"general";"via2",#N/A,TRUE,"general";"via3",#N/A,TRUE,"general"}</definedName>
    <definedName name="PRIMER" localSheetId="5" hidden="1">{"via1",#N/A,TRUE,"general";"via2",#N/A,TRUE,"general";"via3",#N/A,TRUE,"general"}</definedName>
    <definedName name="PRIMER" localSheetId="6" hidden="1">{"via1",#N/A,TRUE,"general";"via2",#N/A,TRUE,"general";"via3",#N/A,TRUE,"general"}</definedName>
    <definedName name="PRIMER" hidden="1">{"via1",#N/A,TRUE,"general";"via2",#N/A,TRUE,"general";"via3",#N/A,TRUE,"general"}</definedName>
    <definedName name="PRIMET" localSheetId="1" hidden="1">{"TAB1",#N/A,TRUE,"GENERAL";"TAB2",#N/A,TRUE,"GENERAL";"TAB3",#N/A,TRUE,"GENERAL";"TAB4",#N/A,TRUE,"GENERAL";"TAB5",#N/A,TRUE,"GENERAL"}</definedName>
    <definedName name="PRIMET" localSheetId="2" hidden="1">{"TAB1",#N/A,TRUE,"GENERAL";"TAB2",#N/A,TRUE,"GENERAL";"TAB3",#N/A,TRUE,"GENERAL";"TAB4",#N/A,TRUE,"GENERAL";"TAB5",#N/A,TRUE,"GENERAL"}</definedName>
    <definedName name="PRIMET" localSheetId="3" hidden="1">{"TAB1",#N/A,TRUE,"GENERAL";"TAB2",#N/A,TRUE,"GENERAL";"TAB3",#N/A,TRUE,"GENERAL";"TAB4",#N/A,TRUE,"GENERAL";"TAB5",#N/A,TRUE,"GENERAL"}</definedName>
    <definedName name="PRIMET" localSheetId="4" hidden="1">{"TAB1",#N/A,TRUE,"GENERAL";"TAB2",#N/A,TRUE,"GENERAL";"TAB3",#N/A,TRUE,"GENERAL";"TAB4",#N/A,TRUE,"GENERAL";"TAB5",#N/A,TRUE,"GENERAL"}</definedName>
    <definedName name="PRIMET" localSheetId="5" hidden="1">{"TAB1",#N/A,TRUE,"GENERAL";"TAB2",#N/A,TRUE,"GENERAL";"TAB3",#N/A,TRUE,"GENERAL";"TAB4",#N/A,TRUE,"GENERAL";"TAB5",#N/A,TRUE,"GENERAL"}</definedName>
    <definedName name="PRIMET" localSheetId="6" hidden="1">{"TAB1",#N/A,TRUE,"GENERAL";"TAB2",#N/A,TRUE,"GENERAL";"TAB3",#N/A,TRUE,"GENERAL";"TAB4",#N/A,TRUE,"GENERAL";"TAB5",#N/A,TRUE,"GENERAL"}</definedName>
    <definedName name="PRIMET" hidden="1">{"TAB1",#N/A,TRUE,"GENERAL";"TAB2",#N/A,TRUE,"GENERAL";"TAB3",#N/A,TRUE,"GENERAL";"TAB4",#N/A,TRUE,"GENERAL";"TAB5",#N/A,TRUE,"GENERAL"}</definedName>
    <definedName name="PRINT_AREA">#N/A</definedName>
    <definedName name="PRINT_AREA_MI">#N/A</definedName>
    <definedName name="PRINT_TITLES">#N/A</definedName>
    <definedName name="PRINT_TITLES_MI">#N/A</definedName>
    <definedName name="PROF" localSheetId="6">#REF!</definedName>
    <definedName name="PROF">#REF!</definedName>
    <definedName name="PrOfic">[27]BASES!$B$31</definedName>
    <definedName name="programainv" localSheetId="1">'1,1'!ERR</definedName>
    <definedName name="programainv" localSheetId="2">'2,1'!ERR</definedName>
    <definedName name="programainv" localSheetId="3">'2,2'!ERR</definedName>
    <definedName name="programainv" localSheetId="4">'2,3'!ERR</definedName>
    <definedName name="programainv" localSheetId="5">'2,4'!ERR</definedName>
    <definedName name="programainv" localSheetId="6">AU!ERR</definedName>
    <definedName name="programainv">[0]!ERR</definedName>
    <definedName name="Proponente" localSheetId="6">#REF!</definedName>
    <definedName name="Proponente">#REF!</definedName>
    <definedName name="propuente" localSheetId="6">#REF!</definedName>
    <definedName name="propuente">#REF!</definedName>
    <definedName name="Prov">#REF!</definedName>
    <definedName name="PRUEBA" localSheetId="6">[79]!absc</definedName>
    <definedName name="prueba">#REF!</definedName>
    <definedName name="prueba1" localSheetId="2">[79]!absc</definedName>
    <definedName name="prueba1" localSheetId="3">[79]!absc</definedName>
    <definedName name="prueba1" localSheetId="4">[79]!absc</definedName>
    <definedName name="prueba1" localSheetId="5">[79]!absc</definedName>
    <definedName name="prueba1">[79]!absc</definedName>
    <definedName name="PRUEBA2" localSheetId="6">#REF!</definedName>
    <definedName name="PRUEBA2">#REF!</definedName>
    <definedName name="PS">#REF!</definedName>
    <definedName name="ptope" localSheetId="1" hidden="1">{"TAB1",#N/A,TRUE,"GENERAL";"TAB2",#N/A,TRUE,"GENERAL";"TAB3",#N/A,TRUE,"GENERAL";"TAB4",#N/A,TRUE,"GENERAL";"TAB5",#N/A,TRUE,"GENERAL"}</definedName>
    <definedName name="ptope" localSheetId="2" hidden="1">{"TAB1",#N/A,TRUE,"GENERAL";"TAB2",#N/A,TRUE,"GENERAL";"TAB3",#N/A,TRUE,"GENERAL";"TAB4",#N/A,TRUE,"GENERAL";"TAB5",#N/A,TRUE,"GENERAL"}</definedName>
    <definedName name="ptope" localSheetId="3" hidden="1">{"TAB1",#N/A,TRUE,"GENERAL";"TAB2",#N/A,TRUE,"GENERAL";"TAB3",#N/A,TRUE,"GENERAL";"TAB4",#N/A,TRUE,"GENERAL";"TAB5",#N/A,TRUE,"GENERAL"}</definedName>
    <definedName name="ptope" localSheetId="4" hidden="1">{"TAB1",#N/A,TRUE,"GENERAL";"TAB2",#N/A,TRUE,"GENERAL";"TAB3",#N/A,TRUE,"GENERAL";"TAB4",#N/A,TRUE,"GENERAL";"TAB5",#N/A,TRUE,"GENERAL"}</definedName>
    <definedName name="ptope" localSheetId="5" hidden="1">{"TAB1",#N/A,TRUE,"GENERAL";"TAB2",#N/A,TRUE,"GENERAL";"TAB3",#N/A,TRUE,"GENERAL";"TAB4",#N/A,TRUE,"GENERAL";"TAB5",#N/A,TRUE,"GENERAL"}</definedName>
    <definedName name="ptope" localSheetId="6" hidden="1">{"TAB1",#N/A,TRUE,"GENERAL";"TAB2",#N/A,TRUE,"GENERAL";"TAB3",#N/A,TRUE,"GENERAL";"TAB4",#N/A,TRUE,"GENERAL";"TAB5",#N/A,TRUE,"GENERAL"}</definedName>
    <definedName name="ptope" hidden="1">{"TAB1",#N/A,TRUE,"GENERAL";"TAB2",#N/A,TRUE,"GENERAL";"TAB3",#N/A,TRUE,"GENERAL";"TAB4",#N/A,TRUE,"GENERAL";"TAB5",#N/A,TRUE,"GENERAL"}</definedName>
    <definedName name="ptopes" localSheetId="1" hidden="1">{"via1",#N/A,TRUE,"general";"via2",#N/A,TRUE,"general";"via3",#N/A,TRUE,"general"}</definedName>
    <definedName name="ptopes" localSheetId="2" hidden="1">{"via1",#N/A,TRUE,"general";"via2",#N/A,TRUE,"general";"via3",#N/A,TRUE,"general"}</definedName>
    <definedName name="ptopes" localSheetId="3" hidden="1">{"via1",#N/A,TRUE,"general";"via2",#N/A,TRUE,"general";"via3",#N/A,TRUE,"general"}</definedName>
    <definedName name="ptopes" localSheetId="4" hidden="1">{"via1",#N/A,TRUE,"general";"via2",#N/A,TRUE,"general";"via3",#N/A,TRUE,"general"}</definedName>
    <definedName name="ptopes" localSheetId="5" hidden="1">{"via1",#N/A,TRUE,"general";"via2",#N/A,TRUE,"general";"via3",#N/A,TRUE,"general"}</definedName>
    <definedName name="ptopes" localSheetId="6" hidden="1">{"via1",#N/A,TRUE,"general";"via2",#N/A,TRUE,"general";"via3",#N/A,TRUE,"general"}</definedName>
    <definedName name="ptopes" hidden="1">{"via1",#N/A,TRUE,"general";"via2",#N/A,TRUE,"general";"via3",#N/A,TRUE,"general"}</definedName>
    <definedName name="Puerta_2_05x0_90m._alma_de_plomo">#REF!</definedName>
    <definedName name="Puerta_entamborada_2_05x0_7">#REF!</definedName>
    <definedName name="Puerta_entamborada_2_05x0_8">#REF!</definedName>
    <definedName name="Puerta_entamborada_2_05x1_4">#REF!</definedName>
    <definedName name="Puerta_entamborada_2_20x0_8">#REF!</definedName>
    <definedName name="Puerta_entamborada_2_20x0_9">#REF!</definedName>
    <definedName name="Puerta_Ventana">'[20]LISTADO DE MATERIALES Y EQUIPOS'!$B$88</definedName>
    <definedName name="Puerta_ventana_ppal_alumin._anodis.">#REF!</definedName>
    <definedName name="PUERTA2">#REF!</definedName>
    <definedName name="PUERTALUMTOT">#REF!</definedName>
    <definedName name="PUERTAMADETOT">#REF!</definedName>
    <definedName name="PUERTMADECERRAT">#REF!</definedName>
    <definedName name="Pulidora">#REF!</definedName>
    <definedName name="Pulsador_para_timbre_P_C">#REF!</definedName>
    <definedName name="PUNTI">[7]BASE!$D$370</definedName>
    <definedName name="PUNTILLA">#REF!</definedName>
    <definedName name="Puntilla_x_500gr">'[20]LISTADO DE MATERIALES Y EQUIPOS'!$B$24</definedName>
    <definedName name="PUNTOHIDRA">#REF!</definedName>
    <definedName name="PUNTOSANIT">#REF!</definedName>
    <definedName name="Q" localSheetId="6">#REF!</definedName>
    <definedName name="Q">#REF!</definedName>
    <definedName name="q1q1q" localSheetId="1" hidden="1">{"via1",#N/A,TRUE,"general";"via2",#N/A,TRUE,"general";"via3",#N/A,TRUE,"general"}</definedName>
    <definedName name="q1q1q" localSheetId="2" hidden="1">{"via1",#N/A,TRUE,"general";"via2",#N/A,TRUE,"general";"via3",#N/A,TRUE,"general"}</definedName>
    <definedName name="q1q1q" localSheetId="3" hidden="1">{"via1",#N/A,TRUE,"general";"via2",#N/A,TRUE,"general";"via3",#N/A,TRUE,"general"}</definedName>
    <definedName name="q1q1q" localSheetId="4" hidden="1">{"via1",#N/A,TRUE,"general";"via2",#N/A,TRUE,"general";"via3",#N/A,TRUE,"general"}</definedName>
    <definedName name="q1q1q" localSheetId="5" hidden="1">{"via1",#N/A,TRUE,"general";"via2",#N/A,TRUE,"general";"via3",#N/A,TRUE,"general"}</definedName>
    <definedName name="q1q1q" localSheetId="6" hidden="1">{"via1",#N/A,TRUE,"general";"via2",#N/A,TRUE,"general";"via3",#N/A,TRUE,"general"}</definedName>
    <definedName name="q1q1q" hidden="1">{"via1",#N/A,TRUE,"general";"via2",#N/A,TRUE,"general";"via3",#N/A,TRUE,"general"}</definedName>
    <definedName name="qaedtguj" localSheetId="1" hidden="1">{"via1",#N/A,TRUE,"general";"via2",#N/A,TRUE,"general";"via3",#N/A,TRUE,"general"}</definedName>
    <definedName name="qaedtguj" localSheetId="2" hidden="1">{"via1",#N/A,TRUE,"general";"via2",#N/A,TRUE,"general";"via3",#N/A,TRUE,"general"}</definedName>
    <definedName name="qaedtguj" localSheetId="3" hidden="1">{"via1",#N/A,TRUE,"general";"via2",#N/A,TRUE,"general";"via3",#N/A,TRUE,"general"}</definedName>
    <definedName name="qaedtguj" localSheetId="4" hidden="1">{"via1",#N/A,TRUE,"general";"via2",#N/A,TRUE,"general";"via3",#N/A,TRUE,"general"}</definedName>
    <definedName name="qaedtguj" localSheetId="5" hidden="1">{"via1",#N/A,TRUE,"general";"via2",#N/A,TRUE,"general";"via3",#N/A,TRUE,"general"}</definedName>
    <definedName name="qaedtguj" localSheetId="6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localSheetId="1" hidden="1">{"via1",#N/A,TRUE,"general";"via2",#N/A,TRUE,"general";"via3",#N/A,TRUE,"general"}</definedName>
    <definedName name="QAQSWS" localSheetId="2" hidden="1">{"via1",#N/A,TRUE,"general";"via2",#N/A,TRUE,"general";"via3",#N/A,TRUE,"general"}</definedName>
    <definedName name="QAQSWS" localSheetId="3" hidden="1">{"via1",#N/A,TRUE,"general";"via2",#N/A,TRUE,"general";"via3",#N/A,TRUE,"general"}</definedName>
    <definedName name="QAQSWS" localSheetId="4" hidden="1">{"via1",#N/A,TRUE,"general";"via2",#N/A,TRUE,"general";"via3",#N/A,TRUE,"general"}</definedName>
    <definedName name="QAQSWS" localSheetId="5" hidden="1">{"via1",#N/A,TRUE,"general";"via2",#N/A,TRUE,"general";"via3",#N/A,TRUE,"general"}</definedName>
    <definedName name="QAQSWS" localSheetId="6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localSheetId="1" hidden="1">{"via1",#N/A,TRUE,"general";"via2",#N/A,TRUE,"general";"via3",#N/A,TRUE,"general"}</definedName>
    <definedName name="qaqwwxcr" localSheetId="2" hidden="1">{"via1",#N/A,TRUE,"general";"via2",#N/A,TRUE,"general";"via3",#N/A,TRUE,"general"}</definedName>
    <definedName name="qaqwwxcr" localSheetId="3" hidden="1">{"via1",#N/A,TRUE,"general";"via2",#N/A,TRUE,"general";"via3",#N/A,TRUE,"general"}</definedName>
    <definedName name="qaqwwxcr" localSheetId="4" hidden="1">{"via1",#N/A,TRUE,"general";"via2",#N/A,TRUE,"general";"via3",#N/A,TRUE,"general"}</definedName>
    <definedName name="qaqwwxcr" localSheetId="5" hidden="1">{"via1",#N/A,TRUE,"general";"via2",#N/A,TRUE,"general";"via3",#N/A,TRUE,"general"}</definedName>
    <definedName name="qaqwwxcr" localSheetId="6" hidden="1">{"via1",#N/A,TRUE,"general";"via2",#N/A,TRUE,"general";"via3",#N/A,TRUE,"general"}</definedName>
    <definedName name="qaqwwxcr" hidden="1">{"via1",#N/A,TRUE,"general";"via2",#N/A,TRUE,"general";"via3",#N/A,TRUE,"general"}</definedName>
    <definedName name="qaz">#REF!</definedName>
    <definedName name="qedcd" localSheetId="1" hidden="1">{"via1",#N/A,TRUE,"general";"via2",#N/A,TRUE,"general";"via3",#N/A,TRUE,"general"}</definedName>
    <definedName name="qedcd" localSheetId="2" hidden="1">{"via1",#N/A,TRUE,"general";"via2",#N/A,TRUE,"general";"via3",#N/A,TRUE,"general"}</definedName>
    <definedName name="qedcd" localSheetId="3" hidden="1">{"via1",#N/A,TRUE,"general";"via2",#N/A,TRUE,"general";"via3",#N/A,TRUE,"general"}</definedName>
    <definedName name="qedcd" localSheetId="4" hidden="1">{"via1",#N/A,TRUE,"general";"via2",#N/A,TRUE,"general";"via3",#N/A,TRUE,"general"}</definedName>
    <definedName name="qedcd" localSheetId="5" hidden="1">{"via1",#N/A,TRUE,"general";"via2",#N/A,TRUE,"general";"via3",#N/A,TRUE,"general"}</definedName>
    <definedName name="qedcd" localSheetId="6" hidden="1">{"via1",#N/A,TRUE,"general";"via2",#N/A,TRUE,"general";"via3",#N/A,TRUE,"general"}</definedName>
    <definedName name="qedcd" hidden="1">{"via1",#N/A,TRUE,"general";"via2",#N/A,TRUE,"general";"via3",#N/A,TRUE,"general"}</definedName>
    <definedName name="qeqewe" localSheetId="1" hidden="1">{"TAB1",#N/A,TRUE,"GENERAL";"TAB2",#N/A,TRUE,"GENERAL";"TAB3",#N/A,TRUE,"GENERAL";"TAB4",#N/A,TRUE,"GENERAL";"TAB5",#N/A,TRUE,"GENERAL"}</definedName>
    <definedName name="qeqewe" localSheetId="2" hidden="1">{"TAB1",#N/A,TRUE,"GENERAL";"TAB2",#N/A,TRUE,"GENERAL";"TAB3",#N/A,TRUE,"GENERAL";"TAB4",#N/A,TRUE,"GENERAL";"TAB5",#N/A,TRUE,"GENERAL"}</definedName>
    <definedName name="qeqewe" localSheetId="3" hidden="1">{"TAB1",#N/A,TRUE,"GENERAL";"TAB2",#N/A,TRUE,"GENERAL";"TAB3",#N/A,TRUE,"GENERAL";"TAB4",#N/A,TRUE,"GENERAL";"TAB5",#N/A,TRUE,"GENERAL"}</definedName>
    <definedName name="qeqewe" localSheetId="4" hidden="1">{"TAB1",#N/A,TRUE,"GENERAL";"TAB2",#N/A,TRUE,"GENERAL";"TAB3",#N/A,TRUE,"GENERAL";"TAB4",#N/A,TRUE,"GENERAL";"TAB5",#N/A,TRUE,"GENERAL"}</definedName>
    <definedName name="qeqewe" localSheetId="5" hidden="1">{"TAB1",#N/A,TRUE,"GENERAL";"TAB2",#N/A,TRUE,"GENERAL";"TAB3",#N/A,TRUE,"GENERAL";"TAB4",#N/A,TRUE,"GENERAL";"TAB5",#N/A,TRUE,"GENERAL"}</definedName>
    <definedName name="qeqewe" localSheetId="6" hidden="1">{"TAB1",#N/A,TRUE,"GENERAL";"TAB2",#N/A,TRUE,"GENERAL";"TAB3",#N/A,TRUE,"GENERAL";"TAB4",#N/A,TRUE,"GENERAL";"TAB5",#N/A,TRUE,"GENERAL"}</definedName>
    <definedName name="qeqewe" hidden="1">{"TAB1",#N/A,TRUE,"GENERAL";"TAB2",#N/A,TRUE,"GENERAL";"TAB3",#N/A,TRUE,"GENERAL";"TAB4",#N/A,TRUE,"GENERAL";"TAB5",#N/A,TRUE,"GENERAL"}</definedName>
    <definedName name="qewj" localSheetId="1" hidden="1">{"via1",#N/A,TRUE,"general";"via2",#N/A,TRUE,"general";"via3",#N/A,TRUE,"general"}</definedName>
    <definedName name="qewj" localSheetId="2" hidden="1">{"via1",#N/A,TRUE,"general";"via2",#N/A,TRUE,"general";"via3",#N/A,TRUE,"general"}</definedName>
    <definedName name="qewj" localSheetId="3" hidden="1">{"via1",#N/A,TRUE,"general";"via2",#N/A,TRUE,"general";"via3",#N/A,TRUE,"general"}</definedName>
    <definedName name="qewj" localSheetId="4" hidden="1">{"via1",#N/A,TRUE,"general";"via2",#N/A,TRUE,"general";"via3",#N/A,TRUE,"general"}</definedName>
    <definedName name="qewj" localSheetId="5" hidden="1">{"via1",#N/A,TRUE,"general";"via2",#N/A,TRUE,"general";"via3",#N/A,TRUE,"general"}</definedName>
    <definedName name="qewj" localSheetId="6" hidden="1">{"via1",#N/A,TRUE,"general";"via2",#N/A,TRUE,"general";"via3",#N/A,TRUE,"general"}</definedName>
    <definedName name="qewj" hidden="1">{"via1",#N/A,TRUE,"general";"via2",#N/A,TRUE,"general";"via3",#N/A,TRUE,"general"}</definedName>
    <definedName name="qq">#REF!</definedName>
    <definedName name="qqqqqw" localSheetId="1" hidden="1">{"via1",#N/A,TRUE,"general";"via2",#N/A,TRUE,"general";"via3",#N/A,TRUE,"general"}</definedName>
    <definedName name="qqqqqw" localSheetId="2" hidden="1">{"via1",#N/A,TRUE,"general";"via2",#N/A,TRUE,"general";"via3",#N/A,TRUE,"general"}</definedName>
    <definedName name="qqqqqw" localSheetId="3" hidden="1">{"via1",#N/A,TRUE,"general";"via2",#N/A,TRUE,"general";"via3",#N/A,TRUE,"general"}</definedName>
    <definedName name="qqqqqw" localSheetId="4" hidden="1">{"via1",#N/A,TRUE,"general";"via2",#N/A,TRUE,"general";"via3",#N/A,TRUE,"general"}</definedName>
    <definedName name="qqqqqw" localSheetId="5" hidden="1">{"via1",#N/A,TRUE,"general";"via2",#N/A,TRUE,"general";"via3",#N/A,TRUE,"general"}</definedName>
    <definedName name="qqqqqw" localSheetId="6" hidden="1">{"via1",#N/A,TRUE,"general";"via2",#N/A,TRUE,"general";"via3",#N/A,TRUE,"general"}</definedName>
    <definedName name="qqqqqw" hidden="1">{"via1",#N/A,TRUE,"general";"via2",#N/A,TRUE,"general";"via3",#N/A,TRUE,"general"}</definedName>
    <definedName name="qw" localSheetId="1" hidden="1">{"via1",#N/A,TRUE,"general";"via2",#N/A,TRUE,"general";"via3",#N/A,TRUE,"general"}</definedName>
    <definedName name="qw" localSheetId="2" hidden="1">{"via1",#N/A,TRUE,"general";"via2",#N/A,TRUE,"general";"via3",#N/A,TRUE,"general"}</definedName>
    <definedName name="qw" localSheetId="3" hidden="1">{"via1",#N/A,TRUE,"general";"via2",#N/A,TRUE,"general";"via3",#N/A,TRUE,"general"}</definedName>
    <definedName name="qw" localSheetId="4" hidden="1">{"via1",#N/A,TRUE,"general";"via2",#N/A,TRUE,"general";"via3",#N/A,TRUE,"general"}</definedName>
    <definedName name="qw" localSheetId="5" hidden="1">{"via1",#N/A,TRUE,"general";"via2",#N/A,TRUE,"general";"via3",#N/A,TRUE,"general"}</definedName>
    <definedName name="qw" localSheetId="6" hidden="1">{"via1",#N/A,TRUE,"general";"via2",#N/A,TRUE,"general";"via3",#N/A,TRUE,"general"}</definedName>
    <definedName name="qw" hidden="1">{"via1",#N/A,TRUE,"general";"via2",#N/A,TRUE,"general";"via3",#N/A,TRUE,"general"}</definedName>
    <definedName name="qwdas2" localSheetId="1" hidden="1">{"via1",#N/A,TRUE,"general";"via2",#N/A,TRUE,"general";"via3",#N/A,TRUE,"general"}</definedName>
    <definedName name="qwdas2" localSheetId="2" hidden="1">{"via1",#N/A,TRUE,"general";"via2",#N/A,TRUE,"general";"via3",#N/A,TRUE,"general"}</definedName>
    <definedName name="qwdas2" localSheetId="3" hidden="1">{"via1",#N/A,TRUE,"general";"via2",#N/A,TRUE,"general";"via3",#N/A,TRUE,"general"}</definedName>
    <definedName name="qwdas2" localSheetId="4" hidden="1">{"via1",#N/A,TRUE,"general";"via2",#N/A,TRUE,"general";"via3",#N/A,TRUE,"general"}</definedName>
    <definedName name="qwdas2" localSheetId="5" hidden="1">{"via1",#N/A,TRUE,"general";"via2",#N/A,TRUE,"general";"via3",#N/A,TRUE,"general"}</definedName>
    <definedName name="qwdas2" localSheetId="6" hidden="1">{"via1",#N/A,TRUE,"general";"via2",#N/A,TRUE,"general";"via3",#N/A,TRUE,"general"}</definedName>
    <definedName name="qwdas2" hidden="1">{"via1",#N/A,TRUE,"general";"via2",#N/A,TRUE,"general";"via3",#N/A,TRUE,"general"}</definedName>
    <definedName name="qweqe" localSheetId="1" hidden="1">{"TAB1",#N/A,TRUE,"GENERAL";"TAB2",#N/A,TRUE,"GENERAL";"TAB3",#N/A,TRUE,"GENERAL";"TAB4",#N/A,TRUE,"GENERAL";"TAB5",#N/A,TRUE,"GENERAL"}</definedName>
    <definedName name="qweqe" localSheetId="2" hidden="1">{"TAB1",#N/A,TRUE,"GENERAL";"TAB2",#N/A,TRUE,"GENERAL";"TAB3",#N/A,TRUE,"GENERAL";"TAB4",#N/A,TRUE,"GENERAL";"TAB5",#N/A,TRUE,"GENERAL"}</definedName>
    <definedName name="qweqe" localSheetId="3" hidden="1">{"TAB1",#N/A,TRUE,"GENERAL";"TAB2",#N/A,TRUE,"GENERAL";"TAB3",#N/A,TRUE,"GENERAL";"TAB4",#N/A,TRUE,"GENERAL";"TAB5",#N/A,TRUE,"GENERAL"}</definedName>
    <definedName name="qweqe" localSheetId="4" hidden="1">{"TAB1",#N/A,TRUE,"GENERAL";"TAB2",#N/A,TRUE,"GENERAL";"TAB3",#N/A,TRUE,"GENERAL";"TAB4",#N/A,TRUE,"GENERAL";"TAB5",#N/A,TRUE,"GENERAL"}</definedName>
    <definedName name="qweqe" localSheetId="5" hidden="1">{"TAB1",#N/A,TRUE,"GENERAL";"TAB2",#N/A,TRUE,"GENERAL";"TAB3",#N/A,TRUE,"GENERAL";"TAB4",#N/A,TRUE,"GENERAL";"TAB5",#N/A,TRUE,"GENERAL"}</definedName>
    <definedName name="qweqe" localSheetId="6" hidden="1">{"TAB1",#N/A,TRUE,"GENERAL";"TAB2",#N/A,TRUE,"GENERAL";"TAB3",#N/A,TRUE,"GENERAL";"TAB4",#N/A,TRUE,"GENERAL";"TAB5",#N/A,TRUE,"GENERAL"}</definedName>
    <definedName name="qweqe" hidden="1">{"TAB1",#N/A,TRUE,"GENERAL";"TAB2",#N/A,TRUE,"GENERAL";"TAB3",#N/A,TRUE,"GENERAL";"TAB4",#N/A,TRUE,"GENERAL";"TAB5",#N/A,TRUE,"GENERAL"}</definedName>
    <definedName name="QWERTY" localSheetId="1">'1,1'!ERR</definedName>
    <definedName name="QWERTY" localSheetId="2">'2,1'!ERR</definedName>
    <definedName name="QWERTY" localSheetId="3">'2,2'!ERR</definedName>
    <definedName name="QWERTY" localSheetId="4">'2,3'!ERR</definedName>
    <definedName name="QWERTY" localSheetId="5">'2,4'!ERR</definedName>
    <definedName name="QWERTY" localSheetId="6">AU!ERR</definedName>
    <definedName name="QWERTY">[0]!ERR</definedName>
    <definedName name="qwqwqwj" localSheetId="1" hidden="1">{"TAB1",#N/A,TRUE,"GENERAL";"TAB2",#N/A,TRUE,"GENERAL";"TAB3",#N/A,TRUE,"GENERAL";"TAB4",#N/A,TRUE,"GENERAL";"TAB5",#N/A,TRUE,"GENERAL"}</definedName>
    <definedName name="qwqwqwj" localSheetId="2" hidden="1">{"TAB1",#N/A,TRUE,"GENERAL";"TAB2",#N/A,TRUE,"GENERAL";"TAB3",#N/A,TRUE,"GENERAL";"TAB4",#N/A,TRUE,"GENERAL";"TAB5",#N/A,TRUE,"GENERAL"}</definedName>
    <definedName name="qwqwqwj" localSheetId="3" hidden="1">{"TAB1",#N/A,TRUE,"GENERAL";"TAB2",#N/A,TRUE,"GENERAL";"TAB3",#N/A,TRUE,"GENERAL";"TAB4",#N/A,TRUE,"GENERAL";"TAB5",#N/A,TRUE,"GENERAL"}</definedName>
    <definedName name="qwqwqwj" localSheetId="4" hidden="1">{"TAB1",#N/A,TRUE,"GENERAL";"TAB2",#N/A,TRUE,"GENERAL";"TAB3",#N/A,TRUE,"GENERAL";"TAB4",#N/A,TRUE,"GENERAL";"TAB5",#N/A,TRUE,"GENERAL"}</definedName>
    <definedName name="qwqwqwj" localSheetId="5" hidden="1">{"TAB1",#N/A,TRUE,"GENERAL";"TAB2",#N/A,TRUE,"GENERAL";"TAB3",#N/A,TRUE,"GENERAL";"TAB4",#N/A,TRUE,"GENERAL";"TAB5",#N/A,TRUE,"GENERAL"}</definedName>
    <definedName name="qwqwqwj" localSheetId="6" hidden="1">{"TAB1",#N/A,TRUE,"GENERAL";"TAB2",#N/A,TRUE,"GENERAL";"TAB3",#N/A,TRUE,"GENERAL";"TAB4",#N/A,TRUE,"GENERAL";"TAB5",#N/A,TRUE,"GENERAL"}</definedName>
    <definedName name="qwqwqwj" hidden="1">{"TAB1",#N/A,TRUE,"GENERAL";"TAB2",#N/A,TRUE,"GENERAL";"TAB3",#N/A,TRUE,"GENERAL";"TAB4",#N/A,TRUE,"GENERAL";"TAB5",#N/A,TRUE,"GENERAL"}</definedName>
    <definedName name="RAJON">#REF!</definedName>
    <definedName name="Rajón">#REF!</definedName>
    <definedName name="Rana_o_canguro">'[20]LISTADO DE MATERIALES Y EQUIPOS'!$B$33</definedName>
    <definedName name="RC_TOT_CO">ROUND(IF('[80]3-Memoria Cant'!XFD1="TOTAL",SUM('[80]3-Memoria Cant'!A1048567:A1048576),PRODUCT('[80]3-Memoria Cant'!XEZ1:XFD1)),2)</definedName>
    <definedName name="rds">#REF!</definedName>
    <definedName name="Red" localSheetId="6">#REF!</definedName>
    <definedName name="Red">#REF!</definedName>
    <definedName name="REDOBLON">#REF!</definedName>
    <definedName name="rege" localSheetId="1" hidden="1">{"TAB1",#N/A,TRUE,"GENERAL";"TAB2",#N/A,TRUE,"GENERAL";"TAB3",#N/A,TRUE,"GENERAL";"TAB4",#N/A,TRUE,"GENERAL";"TAB5",#N/A,TRUE,"GENERAL"}</definedName>
    <definedName name="rege" localSheetId="2" hidden="1">{"TAB1",#N/A,TRUE,"GENERAL";"TAB2",#N/A,TRUE,"GENERAL";"TAB3",#N/A,TRUE,"GENERAL";"TAB4",#N/A,TRUE,"GENERAL";"TAB5",#N/A,TRUE,"GENERAL"}</definedName>
    <definedName name="rege" localSheetId="3" hidden="1">{"TAB1",#N/A,TRUE,"GENERAL";"TAB2",#N/A,TRUE,"GENERAL";"TAB3",#N/A,TRUE,"GENERAL";"TAB4",#N/A,TRUE,"GENERAL";"TAB5",#N/A,TRUE,"GENERAL"}</definedName>
    <definedName name="rege" localSheetId="4" hidden="1">{"TAB1",#N/A,TRUE,"GENERAL";"TAB2",#N/A,TRUE,"GENERAL";"TAB3",#N/A,TRUE,"GENERAL";"TAB4",#N/A,TRUE,"GENERAL";"TAB5",#N/A,TRUE,"GENERAL"}</definedName>
    <definedName name="rege" localSheetId="5" hidden="1">{"TAB1",#N/A,TRUE,"GENERAL";"TAB2",#N/A,TRUE,"GENERAL";"TAB3",#N/A,TRUE,"GENERAL";"TAB4",#N/A,TRUE,"GENERAL";"TAB5",#N/A,TRUE,"GENERAL"}</definedName>
    <definedName name="rege" localSheetId="6" hidden="1">{"TAB1",#N/A,TRUE,"GENERAL";"TAB2",#N/A,TRUE,"GENERAL";"TAB3",#N/A,TRUE,"GENERAL";"TAB4",#N/A,TRUE,"GENERAL";"TAB5",#N/A,TRUE,"GENERAL"}</definedName>
    <definedName name="rege" hidden="1">{"TAB1",#N/A,TRUE,"GENERAL";"TAB2",#N/A,TRUE,"GENERAL";"TAB3",#N/A,TRUE,"GENERAL";"TAB4",#N/A,TRUE,"GENERAL";"TAB5",#N/A,TRUE,"GENERAL"}</definedName>
    <definedName name="regional">[81]CARRETERAS!$A$2</definedName>
    <definedName name="regresd" localSheetId="1" hidden="1">{"TAB1",#N/A,TRUE,"GENERAL";"TAB2",#N/A,TRUE,"GENERAL";"TAB3",#N/A,TRUE,"GENERAL";"TAB4",#N/A,TRUE,"GENERAL";"TAB5",#N/A,TRUE,"GENERAL"}</definedName>
    <definedName name="regresd" localSheetId="2" hidden="1">{"TAB1",#N/A,TRUE,"GENERAL";"TAB2",#N/A,TRUE,"GENERAL";"TAB3",#N/A,TRUE,"GENERAL";"TAB4",#N/A,TRUE,"GENERAL";"TAB5",#N/A,TRUE,"GENERAL"}</definedName>
    <definedName name="regresd" localSheetId="3" hidden="1">{"TAB1",#N/A,TRUE,"GENERAL";"TAB2",#N/A,TRUE,"GENERAL";"TAB3",#N/A,TRUE,"GENERAL";"TAB4",#N/A,TRUE,"GENERAL";"TAB5",#N/A,TRUE,"GENERAL"}</definedName>
    <definedName name="regresd" localSheetId="4" hidden="1">{"TAB1",#N/A,TRUE,"GENERAL";"TAB2",#N/A,TRUE,"GENERAL";"TAB3",#N/A,TRUE,"GENERAL";"TAB4",#N/A,TRUE,"GENERAL";"TAB5",#N/A,TRUE,"GENERAL"}</definedName>
    <definedName name="regresd" localSheetId="5" hidden="1">{"TAB1",#N/A,TRUE,"GENERAL";"TAB2",#N/A,TRUE,"GENERAL";"TAB3",#N/A,TRUE,"GENERAL";"TAB4",#N/A,TRUE,"GENERAL";"TAB5",#N/A,TRUE,"GENERAL"}</definedName>
    <definedName name="regresd" localSheetId="6" hidden="1">{"TAB1",#N/A,TRUE,"GENERAL";"TAB2",#N/A,TRUE,"GENERAL";"TAB3",#N/A,TRUE,"GENERAL";"TAB4",#N/A,TRUE,"GENERAL";"TAB5",#N/A,TRUE,"GENERAL"}</definedName>
    <definedName name="regresd" hidden="1">{"TAB1",#N/A,TRUE,"GENERAL";"TAB2",#N/A,TRUE,"GENERAL";"TAB3",#N/A,TRUE,"GENERAL";"TAB4",#N/A,TRUE,"GENERAL";"TAB5",#N/A,TRUE,"GENERAL"}</definedName>
    <definedName name="regthio" localSheetId="1" hidden="1">{"TAB1",#N/A,TRUE,"GENERAL";"TAB2",#N/A,TRUE,"GENERAL";"TAB3",#N/A,TRUE,"GENERAL";"TAB4",#N/A,TRUE,"GENERAL";"TAB5",#N/A,TRUE,"GENERAL"}</definedName>
    <definedName name="regthio" localSheetId="2" hidden="1">{"TAB1",#N/A,TRUE,"GENERAL";"TAB2",#N/A,TRUE,"GENERAL";"TAB3",#N/A,TRUE,"GENERAL";"TAB4",#N/A,TRUE,"GENERAL";"TAB5",#N/A,TRUE,"GENERAL"}</definedName>
    <definedName name="regthio" localSheetId="3" hidden="1">{"TAB1",#N/A,TRUE,"GENERAL";"TAB2",#N/A,TRUE,"GENERAL";"TAB3",#N/A,TRUE,"GENERAL";"TAB4",#N/A,TRUE,"GENERAL";"TAB5",#N/A,TRUE,"GENERAL"}</definedName>
    <definedName name="regthio" localSheetId="4" hidden="1">{"TAB1",#N/A,TRUE,"GENERAL";"TAB2",#N/A,TRUE,"GENERAL";"TAB3",#N/A,TRUE,"GENERAL";"TAB4",#N/A,TRUE,"GENERAL";"TAB5",#N/A,TRUE,"GENERAL"}</definedName>
    <definedName name="regthio" localSheetId="5" hidden="1">{"TAB1",#N/A,TRUE,"GENERAL";"TAB2",#N/A,TRUE,"GENERAL";"TAB3",#N/A,TRUE,"GENERAL";"TAB4",#N/A,TRUE,"GENERAL";"TAB5",#N/A,TRUE,"GENERAL"}</definedName>
    <definedName name="regthio" localSheetId="6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GULAR">'[77]ESTADO VÍA-CRIT.TECNICO'!XFC1&gt;2.5</definedName>
    <definedName name="REICIO" localSheetId="1">'1,1'!ERR</definedName>
    <definedName name="REICIO" localSheetId="2">'2,1'!ERR</definedName>
    <definedName name="REICIO" localSheetId="3">'2,2'!ERR</definedName>
    <definedName name="REICIO" localSheetId="4">'2,3'!ERR</definedName>
    <definedName name="REICIO" localSheetId="5">'2,4'!ERR</definedName>
    <definedName name="REICIO" localSheetId="6">AU!ERR</definedName>
    <definedName name="REICIO">[0]!ERR</definedName>
    <definedName name="reinicio" localSheetId="1">'1,1'!ERR</definedName>
    <definedName name="reinicio" localSheetId="2">'2,1'!ERR</definedName>
    <definedName name="reinicio" localSheetId="3">'2,2'!ERR</definedName>
    <definedName name="reinicio" localSheetId="4">'2,3'!ERR</definedName>
    <definedName name="reinicio" localSheetId="5">'2,4'!ERR</definedName>
    <definedName name="reinicio" localSheetId="6">AU!ERR</definedName>
    <definedName name="reinicio">[0]!ERR</definedName>
    <definedName name="REJHE" localSheetId="1" hidden="1">{"via1",#N/A,TRUE,"general";"via2",#N/A,TRUE,"general";"via3",#N/A,TRUE,"general"}</definedName>
    <definedName name="REJHE" localSheetId="2" hidden="1">{"via1",#N/A,TRUE,"general";"via2",#N/A,TRUE,"general";"via3",#N/A,TRUE,"general"}</definedName>
    <definedName name="REJHE" localSheetId="3" hidden="1">{"via1",#N/A,TRUE,"general";"via2",#N/A,TRUE,"general";"via3",#N/A,TRUE,"general"}</definedName>
    <definedName name="REJHE" localSheetId="4" hidden="1">{"via1",#N/A,TRUE,"general";"via2",#N/A,TRUE,"general";"via3",#N/A,TRUE,"general"}</definedName>
    <definedName name="REJHE" localSheetId="5" hidden="1">{"via1",#N/A,TRUE,"general";"via2",#N/A,TRUE,"general";"via3",#N/A,TRUE,"general"}</definedName>
    <definedName name="REJHE" localSheetId="6" hidden="1">{"via1",#N/A,TRUE,"general";"via2",#N/A,TRUE,"general";"via3",#N/A,TRUE,"general"}</definedName>
    <definedName name="REJHE" hidden="1">{"via1",#N/A,TRUE,"general";"via2",#N/A,TRUE,"general";"via3",#N/A,TRUE,"general"}</definedName>
    <definedName name="REJILLA">#REF!</definedName>
    <definedName name="Rejilla_Piso_2">#REF!</definedName>
    <definedName name="Rejilla_Piso_3">#REF!</definedName>
    <definedName name="REJISOS2TOT">#REF!</definedName>
    <definedName name="rell" localSheetId="6">#REF!</definedName>
    <definedName name="rell">#REF!</definedName>
    <definedName name="RELLENO">#REF!</definedName>
    <definedName name="RELLENOALUV">#REF!</definedName>
    <definedName name="REMATE">#REF!</definedName>
    <definedName name="rer" localSheetId="1" hidden="1">{"via1",#N/A,TRUE,"general";"via2",#N/A,TRUE,"general";"via3",#N/A,TRUE,"general"}</definedName>
    <definedName name="rer" localSheetId="2" hidden="1">{"via1",#N/A,TRUE,"general";"via2",#N/A,TRUE,"general";"via3",#N/A,TRUE,"general"}</definedName>
    <definedName name="rer" localSheetId="3" hidden="1">{"via1",#N/A,TRUE,"general";"via2",#N/A,TRUE,"general";"via3",#N/A,TRUE,"general"}</definedName>
    <definedName name="rer" localSheetId="4" hidden="1">{"via1",#N/A,TRUE,"general";"via2",#N/A,TRUE,"general";"via3",#N/A,TRUE,"general"}</definedName>
    <definedName name="rer" localSheetId="5" hidden="1">{"via1",#N/A,TRUE,"general";"via2",#N/A,TRUE,"general";"via3",#N/A,TRUE,"general"}</definedName>
    <definedName name="rer" localSheetId="6" hidden="1">{"via1",#N/A,TRUE,"general";"via2",#N/A,TRUE,"general";"via3",#N/A,TRUE,"general"}</definedName>
    <definedName name="rer" hidden="1">{"via1",#N/A,TRUE,"general";"via2",#N/A,TRUE,"general";"via3",#N/A,TRUE,"general"}</definedName>
    <definedName name="rererw" localSheetId="1" hidden="1">{"TAB1",#N/A,TRUE,"GENERAL";"TAB2",#N/A,TRUE,"GENERAL";"TAB3",#N/A,TRUE,"GENERAL";"TAB4",#N/A,TRUE,"GENERAL";"TAB5",#N/A,TRUE,"GENERAL"}</definedName>
    <definedName name="rererw" localSheetId="2" hidden="1">{"TAB1",#N/A,TRUE,"GENERAL";"TAB2",#N/A,TRUE,"GENERAL";"TAB3",#N/A,TRUE,"GENERAL";"TAB4",#N/A,TRUE,"GENERAL";"TAB5",#N/A,TRUE,"GENERAL"}</definedName>
    <definedName name="rererw" localSheetId="3" hidden="1">{"TAB1",#N/A,TRUE,"GENERAL";"TAB2",#N/A,TRUE,"GENERAL";"TAB3",#N/A,TRUE,"GENERAL";"TAB4",#N/A,TRUE,"GENERAL";"TAB5",#N/A,TRUE,"GENERAL"}</definedName>
    <definedName name="rererw" localSheetId="4" hidden="1">{"TAB1",#N/A,TRUE,"GENERAL";"TAB2",#N/A,TRUE,"GENERAL";"TAB3",#N/A,TRUE,"GENERAL";"TAB4",#N/A,TRUE,"GENERAL";"TAB5",#N/A,TRUE,"GENERAL"}</definedName>
    <definedName name="rererw" localSheetId="5" hidden="1">{"TAB1",#N/A,TRUE,"GENERAL";"TAB2",#N/A,TRUE,"GENERAL";"TAB3",#N/A,TRUE,"GENERAL";"TAB4",#N/A,TRUE,"GENERAL";"TAB5",#N/A,TRUE,"GENERAL"}</definedName>
    <definedName name="rererw" localSheetId="6" hidden="1">{"TAB1",#N/A,TRUE,"GENERAL";"TAB2",#N/A,TRUE,"GENERAL";"TAB3",#N/A,TRUE,"GENERAL";"TAB4",#N/A,TRUE,"GENERAL";"TAB5",#N/A,TRUE,"GENERAL"}</definedName>
    <definedName name="rererw" hidden="1">{"TAB1",#N/A,TRUE,"GENERAL";"TAB2",#N/A,TRUE,"GENERAL";"TAB3",#N/A,TRUE,"GENERAL";"TAB4",#N/A,TRUE,"GENERAL";"TAB5",#N/A,TRUE,"GENERAL"}</definedName>
    <definedName name="rerg" localSheetId="1" hidden="1">{"TAB1",#N/A,TRUE,"GENERAL";"TAB2",#N/A,TRUE,"GENERAL";"TAB3",#N/A,TRUE,"GENERAL";"TAB4",#N/A,TRUE,"GENERAL";"TAB5",#N/A,TRUE,"GENERAL"}</definedName>
    <definedName name="rerg" localSheetId="2" hidden="1">{"TAB1",#N/A,TRUE,"GENERAL";"TAB2",#N/A,TRUE,"GENERAL";"TAB3",#N/A,TRUE,"GENERAL";"TAB4",#N/A,TRUE,"GENERAL";"TAB5",#N/A,TRUE,"GENERAL"}</definedName>
    <definedName name="rerg" localSheetId="3" hidden="1">{"TAB1",#N/A,TRUE,"GENERAL";"TAB2",#N/A,TRUE,"GENERAL";"TAB3",#N/A,TRUE,"GENERAL";"TAB4",#N/A,TRUE,"GENERAL";"TAB5",#N/A,TRUE,"GENERAL"}</definedName>
    <definedName name="rerg" localSheetId="4" hidden="1">{"TAB1",#N/A,TRUE,"GENERAL";"TAB2",#N/A,TRUE,"GENERAL";"TAB3",#N/A,TRUE,"GENERAL";"TAB4",#N/A,TRUE,"GENERAL";"TAB5",#N/A,TRUE,"GENERAL"}</definedName>
    <definedName name="rerg" localSheetId="5" hidden="1">{"TAB1",#N/A,TRUE,"GENERAL";"TAB2",#N/A,TRUE,"GENERAL";"TAB3",#N/A,TRUE,"GENERAL";"TAB4",#N/A,TRUE,"GENERAL";"TAB5",#N/A,TRUE,"GENERAL"}</definedName>
    <definedName name="rerg" localSheetId="6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localSheetId="1" hidden="1">{"TAB1",#N/A,TRUE,"GENERAL";"TAB2",#N/A,TRUE,"GENERAL";"TAB3",#N/A,TRUE,"GENERAL";"TAB4",#N/A,TRUE,"GENERAL";"TAB5",#N/A,TRUE,"GENERAL"}</definedName>
    <definedName name="rerrrrw" localSheetId="2" hidden="1">{"TAB1",#N/A,TRUE,"GENERAL";"TAB2",#N/A,TRUE,"GENERAL";"TAB3",#N/A,TRUE,"GENERAL";"TAB4",#N/A,TRUE,"GENERAL";"TAB5",#N/A,TRUE,"GENERAL"}</definedName>
    <definedName name="rerrrrw" localSheetId="3" hidden="1">{"TAB1",#N/A,TRUE,"GENERAL";"TAB2",#N/A,TRUE,"GENERAL";"TAB3",#N/A,TRUE,"GENERAL";"TAB4",#N/A,TRUE,"GENERAL";"TAB5",#N/A,TRUE,"GENERAL"}</definedName>
    <definedName name="rerrrrw" localSheetId="4" hidden="1">{"TAB1",#N/A,TRUE,"GENERAL";"TAB2",#N/A,TRUE,"GENERAL";"TAB3",#N/A,TRUE,"GENERAL";"TAB4",#N/A,TRUE,"GENERAL";"TAB5",#N/A,TRUE,"GENERAL"}</definedName>
    <definedName name="rerrrrw" localSheetId="5" hidden="1">{"TAB1",#N/A,TRUE,"GENERAL";"TAB2",#N/A,TRUE,"GENERAL";"TAB3",#N/A,TRUE,"GENERAL";"TAB4",#N/A,TRUE,"GENERAL";"TAB5",#N/A,TRUE,"GENERAL"}</definedName>
    <definedName name="rerrrrw" localSheetId="6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idente">'[81]GENERALIDADES '!$E$9</definedName>
    <definedName name="RESU" localSheetId="6">#REF!</definedName>
    <definedName name="RESU">#REF!</definedName>
    <definedName name="resumen" localSheetId="6">#REF!</definedName>
    <definedName name="resumen">#REF!</definedName>
    <definedName name="Retenc">[27]BASES!$E$31</definedName>
    <definedName name="RETIROTOT">#REF!</definedName>
    <definedName name="RETRO">[7]BASE!$D$454</definedName>
    <definedName name="Retro_Komatzu_PC200_5_y__6">#REF!</definedName>
    <definedName name="Retro_Masey_Ferguson_HD_86">#REF!</definedName>
    <definedName name="RETTRE" localSheetId="1" hidden="1">{"via1",#N/A,TRUE,"general";"via2",#N/A,TRUE,"general";"via3",#N/A,TRUE,"general"}</definedName>
    <definedName name="RETTRE" localSheetId="2" hidden="1">{"via1",#N/A,TRUE,"general";"via2",#N/A,TRUE,"general";"via3",#N/A,TRUE,"general"}</definedName>
    <definedName name="RETTRE" localSheetId="3" hidden="1">{"via1",#N/A,TRUE,"general";"via2",#N/A,TRUE,"general";"via3",#N/A,TRUE,"general"}</definedName>
    <definedName name="RETTRE" localSheetId="4" hidden="1">{"via1",#N/A,TRUE,"general";"via2",#N/A,TRUE,"general";"via3",#N/A,TRUE,"general"}</definedName>
    <definedName name="RETTRE" localSheetId="5" hidden="1">{"via1",#N/A,TRUE,"general";"via2",#N/A,TRUE,"general";"via3",#N/A,TRUE,"general"}</definedName>
    <definedName name="RETTRE" localSheetId="6" hidden="1">{"via1",#N/A,TRUE,"general";"via2",#N/A,TRUE,"general";"via3",#N/A,TRUE,"general"}</definedName>
    <definedName name="RETTRE" hidden="1">{"via1",#N/A,TRUE,"general";"via2",#N/A,TRUE,"general";"via3",#N/A,TRUE,"general"}</definedName>
    <definedName name="rety" localSheetId="1" hidden="1">{"TAB1",#N/A,TRUE,"GENERAL";"TAB2",#N/A,TRUE,"GENERAL";"TAB3",#N/A,TRUE,"GENERAL";"TAB4",#N/A,TRUE,"GENERAL";"TAB5",#N/A,TRUE,"GENERAL"}</definedName>
    <definedName name="rety" localSheetId="2" hidden="1">{"TAB1",#N/A,TRUE,"GENERAL";"TAB2",#N/A,TRUE,"GENERAL";"TAB3",#N/A,TRUE,"GENERAL";"TAB4",#N/A,TRUE,"GENERAL";"TAB5",#N/A,TRUE,"GENERAL"}</definedName>
    <definedName name="rety" localSheetId="3" hidden="1">{"TAB1",#N/A,TRUE,"GENERAL";"TAB2",#N/A,TRUE,"GENERAL";"TAB3",#N/A,TRUE,"GENERAL";"TAB4",#N/A,TRUE,"GENERAL";"TAB5",#N/A,TRUE,"GENERAL"}</definedName>
    <definedName name="rety" localSheetId="4" hidden="1">{"TAB1",#N/A,TRUE,"GENERAL";"TAB2",#N/A,TRUE,"GENERAL";"TAB3",#N/A,TRUE,"GENERAL";"TAB4",#N/A,TRUE,"GENERAL";"TAB5",#N/A,TRUE,"GENERAL"}</definedName>
    <definedName name="rety" localSheetId="5" hidden="1">{"TAB1",#N/A,TRUE,"GENERAL";"TAB2",#N/A,TRUE,"GENERAL";"TAB3",#N/A,TRUE,"GENERAL";"TAB4",#N/A,TRUE,"GENERAL";"TAB5",#N/A,TRUE,"GENERAL"}</definedName>
    <definedName name="rety" localSheetId="6" hidden="1">{"TAB1",#N/A,TRUE,"GENERAL";"TAB2",#N/A,TRUE,"GENERAL";"TAB3",#N/A,TRUE,"GENERAL";"TAB4",#N/A,TRUE,"GENERAL";"TAB5",#N/A,TRUE,"GENERAL"}</definedName>
    <definedName name="rety" hidden="1">{"TAB1",#N/A,TRUE,"GENERAL";"TAB2",#N/A,TRUE,"GENERAL";"TAB3",#N/A,TRUE,"GENERAL";"TAB4",#N/A,TRUE,"GENERAL";"TAB5",#N/A,TRUE,"GENERAL"}</definedName>
    <definedName name="rewfreg" localSheetId="1" hidden="1">{"via1",#N/A,TRUE,"general";"via2",#N/A,TRUE,"general";"via3",#N/A,TRUE,"general"}</definedName>
    <definedName name="rewfreg" localSheetId="2" hidden="1">{"via1",#N/A,TRUE,"general";"via2",#N/A,TRUE,"general";"via3",#N/A,TRUE,"general"}</definedName>
    <definedName name="rewfreg" localSheetId="3" hidden="1">{"via1",#N/A,TRUE,"general";"via2",#N/A,TRUE,"general";"via3",#N/A,TRUE,"general"}</definedName>
    <definedName name="rewfreg" localSheetId="4" hidden="1">{"via1",#N/A,TRUE,"general";"via2",#N/A,TRUE,"general";"via3",#N/A,TRUE,"general"}</definedName>
    <definedName name="rewfreg" localSheetId="5" hidden="1">{"via1",#N/A,TRUE,"general";"via2",#N/A,TRUE,"general";"via3",#N/A,TRUE,"general"}</definedName>
    <definedName name="rewfreg" localSheetId="6" hidden="1">{"via1",#N/A,TRUE,"general";"via2",#N/A,TRUE,"general";"via3",#N/A,TRUE,"general"}</definedName>
    <definedName name="rewfreg" hidden="1">{"via1",#N/A,TRUE,"general";"via2",#N/A,TRUE,"general";"via3",#N/A,TRUE,"general"}</definedName>
    <definedName name="rewr" localSheetId="1" hidden="1">{"via1",#N/A,TRUE,"general";"via2",#N/A,TRUE,"general";"via3",#N/A,TRUE,"general"}</definedName>
    <definedName name="rewr" localSheetId="2" hidden="1">{"via1",#N/A,TRUE,"general";"via2",#N/A,TRUE,"general";"via3",#N/A,TRUE,"general"}</definedName>
    <definedName name="rewr" localSheetId="3" hidden="1">{"via1",#N/A,TRUE,"general";"via2",#N/A,TRUE,"general";"via3",#N/A,TRUE,"general"}</definedName>
    <definedName name="rewr" localSheetId="4" hidden="1">{"via1",#N/A,TRUE,"general";"via2",#N/A,TRUE,"general";"via3",#N/A,TRUE,"general"}</definedName>
    <definedName name="rewr" localSheetId="5" hidden="1">{"via1",#N/A,TRUE,"general";"via2",#N/A,TRUE,"general";"via3",#N/A,TRUE,"general"}</definedName>
    <definedName name="rewr" localSheetId="6" hidden="1">{"via1",#N/A,TRUE,"general";"via2",#N/A,TRUE,"general";"via3",#N/A,TRUE,"general"}</definedName>
    <definedName name="rewr" hidden="1">{"via1",#N/A,TRUE,"general";"via2",#N/A,TRUE,"general";"via3",#N/A,TRUE,"general"}</definedName>
    <definedName name="REWWER" localSheetId="1" hidden="1">{"TAB1",#N/A,TRUE,"GENERAL";"TAB2",#N/A,TRUE,"GENERAL";"TAB3",#N/A,TRUE,"GENERAL";"TAB4",#N/A,TRUE,"GENERAL";"TAB5",#N/A,TRUE,"GENERAL"}</definedName>
    <definedName name="REWWER" localSheetId="2" hidden="1">{"TAB1",#N/A,TRUE,"GENERAL";"TAB2",#N/A,TRUE,"GENERAL";"TAB3",#N/A,TRUE,"GENERAL";"TAB4",#N/A,TRUE,"GENERAL";"TAB5",#N/A,TRUE,"GENERAL"}</definedName>
    <definedName name="REWWER" localSheetId="3" hidden="1">{"TAB1",#N/A,TRUE,"GENERAL";"TAB2",#N/A,TRUE,"GENERAL";"TAB3",#N/A,TRUE,"GENERAL";"TAB4",#N/A,TRUE,"GENERAL";"TAB5",#N/A,TRUE,"GENERAL"}</definedName>
    <definedName name="REWWER" localSheetId="4" hidden="1">{"TAB1",#N/A,TRUE,"GENERAL";"TAB2",#N/A,TRUE,"GENERAL";"TAB3",#N/A,TRUE,"GENERAL";"TAB4",#N/A,TRUE,"GENERAL";"TAB5",#N/A,TRUE,"GENERAL"}</definedName>
    <definedName name="REWWER" localSheetId="5" hidden="1">{"TAB1",#N/A,TRUE,"GENERAL";"TAB2",#N/A,TRUE,"GENERAL";"TAB3",#N/A,TRUE,"GENERAL";"TAB4",#N/A,TRUE,"GENERAL";"TAB5",#N/A,TRUE,"GENERAL"}</definedName>
    <definedName name="REWWER" localSheetId="6" hidden="1">{"TAB1",#N/A,TRUE,"GENERAL";"TAB2",#N/A,TRUE,"GENERAL";"TAB3",#N/A,TRUE,"GENERAL";"TAB4",#N/A,TRUE,"GENERAL";"TAB5",#N/A,TRUE,"GENERAL"}</definedName>
    <definedName name="REWWER" hidden="1">{"TAB1",#N/A,TRUE,"GENERAL";"TAB2",#N/A,TRUE,"GENERAL";"TAB3",#N/A,TRUE,"GENERAL";"TAB4",#N/A,TRUE,"GENERAL";"TAB5",#N/A,TRUE,"GENERAL"}</definedName>
    <definedName name="REY">'[82]Tabla 1.1'!#REF!</definedName>
    <definedName name="reyepoi" localSheetId="1" hidden="1">{"TAB1",#N/A,TRUE,"GENERAL";"TAB2",#N/A,TRUE,"GENERAL";"TAB3",#N/A,TRUE,"GENERAL";"TAB4",#N/A,TRUE,"GENERAL";"TAB5",#N/A,TRUE,"GENERAL"}</definedName>
    <definedName name="reyepoi" localSheetId="2" hidden="1">{"TAB1",#N/A,TRUE,"GENERAL";"TAB2",#N/A,TRUE,"GENERAL";"TAB3",#N/A,TRUE,"GENERAL";"TAB4",#N/A,TRUE,"GENERAL";"TAB5",#N/A,TRUE,"GENERAL"}</definedName>
    <definedName name="reyepoi" localSheetId="3" hidden="1">{"TAB1",#N/A,TRUE,"GENERAL";"TAB2",#N/A,TRUE,"GENERAL";"TAB3",#N/A,TRUE,"GENERAL";"TAB4",#N/A,TRUE,"GENERAL";"TAB5",#N/A,TRUE,"GENERAL"}</definedName>
    <definedName name="reyepoi" localSheetId="4" hidden="1">{"TAB1",#N/A,TRUE,"GENERAL";"TAB2",#N/A,TRUE,"GENERAL";"TAB3",#N/A,TRUE,"GENERAL";"TAB4",#N/A,TRUE,"GENERAL";"TAB5",#N/A,TRUE,"GENERAL"}</definedName>
    <definedName name="reyepoi" localSheetId="5" hidden="1">{"TAB1",#N/A,TRUE,"GENERAL";"TAB2",#N/A,TRUE,"GENERAL";"TAB3",#N/A,TRUE,"GENERAL";"TAB4",#N/A,TRUE,"GENERAL";"TAB5",#N/A,TRUE,"GENERAL"}</definedName>
    <definedName name="reyepoi" localSheetId="6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localSheetId="1" hidden="1">{"via1",#N/A,TRUE,"general";"via2",#N/A,TRUE,"general";"via3",#N/A,TRUE,"general"}</definedName>
    <definedName name="reyety" localSheetId="2" hidden="1">{"via1",#N/A,TRUE,"general";"via2",#N/A,TRUE,"general";"via3",#N/A,TRUE,"general"}</definedName>
    <definedName name="reyety" localSheetId="3" hidden="1">{"via1",#N/A,TRUE,"general";"via2",#N/A,TRUE,"general";"via3",#N/A,TRUE,"general"}</definedName>
    <definedName name="reyety" localSheetId="4" hidden="1">{"via1",#N/A,TRUE,"general";"via2",#N/A,TRUE,"general";"via3",#N/A,TRUE,"general"}</definedName>
    <definedName name="reyety" localSheetId="5" hidden="1">{"via1",#N/A,TRUE,"general";"via2",#N/A,TRUE,"general";"via3",#N/A,TRUE,"general"}</definedName>
    <definedName name="reyety" localSheetId="6" hidden="1">{"via1",#N/A,TRUE,"general";"via2",#N/A,TRUE,"general";"via3",#N/A,TRUE,"general"}</definedName>
    <definedName name="reyety" hidden="1">{"via1",#N/A,TRUE,"general";"via2",#N/A,TRUE,"general";"via3",#N/A,TRUE,"general"}</definedName>
    <definedName name="reyty" localSheetId="1" hidden="1">{"via1",#N/A,TRUE,"general";"via2",#N/A,TRUE,"general";"via3",#N/A,TRUE,"general"}</definedName>
    <definedName name="reyty" localSheetId="2" hidden="1">{"via1",#N/A,TRUE,"general";"via2",#N/A,TRUE,"general";"via3",#N/A,TRUE,"general"}</definedName>
    <definedName name="reyty" localSheetId="3" hidden="1">{"via1",#N/A,TRUE,"general";"via2",#N/A,TRUE,"general";"via3",#N/A,TRUE,"general"}</definedName>
    <definedName name="reyty" localSheetId="4" hidden="1">{"via1",#N/A,TRUE,"general";"via2",#N/A,TRUE,"general";"via3",#N/A,TRUE,"general"}</definedName>
    <definedName name="reyty" localSheetId="5" hidden="1">{"via1",#N/A,TRUE,"general";"via2",#N/A,TRUE,"general";"via3",#N/A,TRUE,"general"}</definedName>
    <definedName name="reyty" localSheetId="6" hidden="1">{"via1",#N/A,TRUE,"general";"via2",#N/A,TRUE,"general";"via3",#N/A,TRUE,"general"}</definedName>
    <definedName name="reyty" hidden="1">{"via1",#N/A,TRUE,"general";"via2",#N/A,TRUE,"general";"via3",#N/A,TRUE,"general"}</definedName>
    <definedName name="reyyt" localSheetId="1" hidden="1">{"via1",#N/A,TRUE,"general";"via2",#N/A,TRUE,"general";"via3",#N/A,TRUE,"general"}</definedName>
    <definedName name="reyyt" localSheetId="2" hidden="1">{"via1",#N/A,TRUE,"general";"via2",#N/A,TRUE,"general";"via3",#N/A,TRUE,"general"}</definedName>
    <definedName name="reyyt" localSheetId="3" hidden="1">{"via1",#N/A,TRUE,"general";"via2",#N/A,TRUE,"general";"via3",#N/A,TRUE,"general"}</definedName>
    <definedName name="reyyt" localSheetId="4" hidden="1">{"via1",#N/A,TRUE,"general";"via2",#N/A,TRUE,"general";"via3",#N/A,TRUE,"general"}</definedName>
    <definedName name="reyyt" localSheetId="5" hidden="1">{"via1",#N/A,TRUE,"general";"via2",#N/A,TRUE,"general";"via3",#N/A,TRUE,"general"}</definedName>
    <definedName name="reyyt" localSheetId="6" hidden="1">{"via1",#N/A,TRUE,"general";"via2",#N/A,TRUE,"general";"via3",#N/A,TRUE,"general"}</definedName>
    <definedName name="reyyt" hidden="1">{"via1",#N/A,TRUE,"general";"via2",#N/A,TRUE,"general";"via3",#N/A,TRUE,"general"}</definedName>
    <definedName name="rfhnhjyu" localSheetId="1" hidden="1">{"TAB1",#N/A,TRUE,"GENERAL";"TAB2",#N/A,TRUE,"GENERAL";"TAB3",#N/A,TRUE,"GENERAL";"TAB4",#N/A,TRUE,"GENERAL";"TAB5",#N/A,TRUE,"GENERAL"}</definedName>
    <definedName name="rfhnhjyu" localSheetId="2" hidden="1">{"TAB1",#N/A,TRUE,"GENERAL";"TAB2",#N/A,TRUE,"GENERAL";"TAB3",#N/A,TRUE,"GENERAL";"TAB4",#N/A,TRUE,"GENERAL";"TAB5",#N/A,TRUE,"GENERAL"}</definedName>
    <definedName name="rfhnhjyu" localSheetId="3" hidden="1">{"TAB1",#N/A,TRUE,"GENERAL";"TAB2",#N/A,TRUE,"GENERAL";"TAB3",#N/A,TRUE,"GENERAL";"TAB4",#N/A,TRUE,"GENERAL";"TAB5",#N/A,TRUE,"GENERAL"}</definedName>
    <definedName name="rfhnhjyu" localSheetId="4" hidden="1">{"TAB1",#N/A,TRUE,"GENERAL";"TAB2",#N/A,TRUE,"GENERAL";"TAB3",#N/A,TRUE,"GENERAL";"TAB4",#N/A,TRUE,"GENERAL";"TAB5",#N/A,TRUE,"GENERAL"}</definedName>
    <definedName name="rfhnhjyu" localSheetId="5" hidden="1">{"TAB1",#N/A,TRUE,"GENERAL";"TAB2",#N/A,TRUE,"GENERAL";"TAB3",#N/A,TRUE,"GENERAL";"TAB4",#N/A,TRUE,"GENERAL";"TAB5",#N/A,TRUE,"GENERAL"}</definedName>
    <definedName name="rfhnhjyu" localSheetId="6" hidden="1">{"TAB1",#N/A,TRUE,"GENERAL";"TAB2",#N/A,TRUE,"GENERAL";"TAB3",#N/A,TRUE,"GENERAL";"TAB4",#N/A,TRUE,"GENERAL";"TAB5",#N/A,TRUE,"GENERAL"}</definedName>
    <definedName name="rfhnhjyu" hidden="1">{"TAB1",#N/A,TRUE,"GENERAL";"TAB2",#N/A,TRUE,"GENERAL";"TAB3",#N/A,TRUE,"GENERAL";"TAB4",#N/A,TRUE,"GENERAL";"TAB5",#N/A,TRUE,"GENERAL"}</definedName>
    <definedName name="rfref" localSheetId="6">#REF!</definedName>
    <definedName name="rfref">#REF!</definedName>
    <definedName name="rfrf" localSheetId="1" hidden="1">{"via1",#N/A,TRUE,"general";"via2",#N/A,TRUE,"general";"via3",#N/A,TRUE,"general"}</definedName>
    <definedName name="rfrf" localSheetId="2" hidden="1">{"via1",#N/A,TRUE,"general";"via2",#N/A,TRUE,"general";"via3",#N/A,TRUE,"general"}</definedName>
    <definedName name="rfrf" localSheetId="3" hidden="1">{"via1",#N/A,TRUE,"general";"via2",#N/A,TRUE,"general";"via3",#N/A,TRUE,"general"}</definedName>
    <definedName name="rfrf" localSheetId="4" hidden="1">{"via1",#N/A,TRUE,"general";"via2",#N/A,TRUE,"general";"via3",#N/A,TRUE,"general"}</definedName>
    <definedName name="rfrf" localSheetId="5" hidden="1">{"via1",#N/A,TRUE,"general";"via2",#N/A,TRUE,"general";"via3",#N/A,TRUE,"general"}</definedName>
    <definedName name="rfrf" localSheetId="6" hidden="1">{"via1",#N/A,TRUE,"general";"via2",#N/A,TRUE,"general";"via3",#N/A,TRUE,"general"}</definedName>
    <definedName name="rfrf" hidden="1">{"via1",#N/A,TRUE,"general";"via2",#N/A,TRUE,"general";"via3",#N/A,TRUE,"general"}</definedName>
    <definedName name="rge" localSheetId="1" hidden="1">{"via1",#N/A,TRUE,"general";"via2",#N/A,TRUE,"general";"via3",#N/A,TRUE,"general"}</definedName>
    <definedName name="rge" localSheetId="2" hidden="1">{"via1",#N/A,TRUE,"general";"via2",#N/A,TRUE,"general";"via3",#N/A,TRUE,"general"}</definedName>
    <definedName name="rge" localSheetId="3" hidden="1">{"via1",#N/A,TRUE,"general";"via2",#N/A,TRUE,"general";"via3",#N/A,TRUE,"general"}</definedName>
    <definedName name="rge" localSheetId="4" hidden="1">{"via1",#N/A,TRUE,"general";"via2",#N/A,TRUE,"general";"via3",#N/A,TRUE,"general"}</definedName>
    <definedName name="rge" localSheetId="5" hidden="1">{"via1",#N/A,TRUE,"general";"via2",#N/A,TRUE,"general";"via3",#N/A,TRUE,"general"}</definedName>
    <definedName name="rge" localSheetId="6" hidden="1">{"via1",#N/A,TRUE,"general";"via2",#N/A,TRUE,"general";"via3",#N/A,TRUE,"general"}</definedName>
    <definedName name="rge" hidden="1">{"via1",#N/A,TRUE,"general";"via2",#N/A,TRUE,"general";"via3",#N/A,TRUE,"general"}</definedName>
    <definedName name="rgegg" localSheetId="1" hidden="1">{"via1",#N/A,TRUE,"general";"via2",#N/A,TRUE,"general";"via3",#N/A,TRUE,"general"}</definedName>
    <definedName name="rgegg" localSheetId="2" hidden="1">{"via1",#N/A,TRUE,"general";"via2",#N/A,TRUE,"general";"via3",#N/A,TRUE,"general"}</definedName>
    <definedName name="rgegg" localSheetId="3" hidden="1">{"via1",#N/A,TRUE,"general";"via2",#N/A,TRUE,"general";"via3",#N/A,TRUE,"general"}</definedName>
    <definedName name="rgegg" localSheetId="4" hidden="1">{"via1",#N/A,TRUE,"general";"via2",#N/A,TRUE,"general";"via3",#N/A,TRUE,"general"}</definedName>
    <definedName name="rgegg" localSheetId="5" hidden="1">{"via1",#N/A,TRUE,"general";"via2",#N/A,TRUE,"general";"via3",#N/A,TRUE,"general"}</definedName>
    <definedName name="rgegg" localSheetId="6" hidden="1">{"via1",#N/A,TRUE,"general";"via2",#N/A,TRUE,"general";"via3",#N/A,TRUE,"general"}</definedName>
    <definedName name="rgegg" hidden="1">{"via1",#N/A,TRUE,"general";"via2",#N/A,TRUE,"general";"via3",#N/A,TRUE,"general"}</definedName>
    <definedName name="rhh" localSheetId="1" hidden="1">{"TAB1",#N/A,TRUE,"GENERAL";"TAB2",#N/A,TRUE,"GENERAL";"TAB3",#N/A,TRUE,"GENERAL";"TAB4",#N/A,TRUE,"GENERAL";"TAB5",#N/A,TRUE,"GENERAL"}</definedName>
    <definedName name="rhh" localSheetId="2" hidden="1">{"TAB1",#N/A,TRUE,"GENERAL";"TAB2",#N/A,TRUE,"GENERAL";"TAB3",#N/A,TRUE,"GENERAL";"TAB4",#N/A,TRUE,"GENERAL";"TAB5",#N/A,TRUE,"GENERAL"}</definedName>
    <definedName name="rhh" localSheetId="3" hidden="1">{"TAB1",#N/A,TRUE,"GENERAL";"TAB2",#N/A,TRUE,"GENERAL";"TAB3",#N/A,TRUE,"GENERAL";"TAB4",#N/A,TRUE,"GENERAL";"TAB5",#N/A,TRUE,"GENERAL"}</definedName>
    <definedName name="rhh" localSheetId="4" hidden="1">{"TAB1",#N/A,TRUE,"GENERAL";"TAB2",#N/A,TRUE,"GENERAL";"TAB3",#N/A,TRUE,"GENERAL";"TAB4",#N/A,TRUE,"GENERAL";"TAB5",#N/A,TRUE,"GENERAL"}</definedName>
    <definedName name="rhh" localSheetId="5" hidden="1">{"TAB1",#N/A,TRUE,"GENERAL";"TAB2",#N/A,TRUE,"GENERAL";"TAB3",#N/A,TRUE,"GENERAL";"TAB4",#N/A,TRUE,"GENERAL";"TAB5",#N/A,TRUE,"GENERAL"}</definedName>
    <definedName name="rhh" localSheetId="6" hidden="1">{"TAB1",#N/A,TRUE,"GENERAL";"TAB2",#N/A,TRUE,"GENERAL";"TAB3",#N/A,TRUE,"GENERAL";"TAB4",#N/A,TRUE,"GENERAL";"TAB5",#N/A,TRUE,"GENERAL"}</definedName>
    <definedName name="rhh" hidden="1">{"TAB1",#N/A,TRUE,"GENERAL";"TAB2",#N/A,TRUE,"GENERAL";"TAB3",#N/A,TRUE,"GENERAL";"TAB4",#N/A,TRUE,"GENERAL";"TAB5",#N/A,TRUE,"GENERAL"}</definedName>
    <definedName name="rhrtd" localSheetId="1" hidden="1">{"TAB1",#N/A,TRUE,"GENERAL";"TAB2",#N/A,TRUE,"GENERAL";"TAB3",#N/A,TRUE,"GENERAL";"TAB4",#N/A,TRUE,"GENERAL";"TAB5",#N/A,TRUE,"GENERAL"}</definedName>
    <definedName name="rhrtd" localSheetId="2" hidden="1">{"TAB1",#N/A,TRUE,"GENERAL";"TAB2",#N/A,TRUE,"GENERAL";"TAB3",#N/A,TRUE,"GENERAL";"TAB4",#N/A,TRUE,"GENERAL";"TAB5",#N/A,TRUE,"GENERAL"}</definedName>
    <definedName name="rhrtd" localSheetId="3" hidden="1">{"TAB1",#N/A,TRUE,"GENERAL";"TAB2",#N/A,TRUE,"GENERAL";"TAB3",#N/A,TRUE,"GENERAL";"TAB4",#N/A,TRUE,"GENERAL";"TAB5",#N/A,TRUE,"GENERAL"}</definedName>
    <definedName name="rhrtd" localSheetId="4" hidden="1">{"TAB1",#N/A,TRUE,"GENERAL";"TAB2",#N/A,TRUE,"GENERAL";"TAB3",#N/A,TRUE,"GENERAL";"TAB4",#N/A,TRUE,"GENERAL";"TAB5",#N/A,TRUE,"GENERAL"}</definedName>
    <definedName name="rhrtd" localSheetId="5" hidden="1">{"TAB1",#N/A,TRUE,"GENERAL";"TAB2",#N/A,TRUE,"GENERAL";"TAB3",#N/A,TRUE,"GENERAL";"TAB4",#N/A,TRUE,"GENERAL";"TAB5",#N/A,TRUE,"GENERAL"}</definedName>
    <definedName name="rhrtd" localSheetId="6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localSheetId="1" hidden="1">{"TAB1",#N/A,TRUE,"GENERAL";"TAB2",#N/A,TRUE,"GENERAL";"TAB3",#N/A,TRUE,"GENERAL";"TAB4",#N/A,TRUE,"GENERAL";"TAB5",#N/A,TRUE,"GENERAL"}</definedName>
    <definedName name="rhtry" localSheetId="2" hidden="1">{"TAB1",#N/A,TRUE,"GENERAL";"TAB2",#N/A,TRUE,"GENERAL";"TAB3",#N/A,TRUE,"GENERAL";"TAB4",#N/A,TRUE,"GENERAL";"TAB5",#N/A,TRUE,"GENERAL"}</definedName>
    <definedName name="rhtry" localSheetId="3" hidden="1">{"TAB1",#N/A,TRUE,"GENERAL";"TAB2",#N/A,TRUE,"GENERAL";"TAB3",#N/A,TRUE,"GENERAL";"TAB4",#N/A,TRUE,"GENERAL";"TAB5",#N/A,TRUE,"GENERAL"}</definedName>
    <definedName name="rhtry" localSheetId="4" hidden="1">{"TAB1",#N/A,TRUE,"GENERAL";"TAB2",#N/A,TRUE,"GENERAL";"TAB3",#N/A,TRUE,"GENERAL";"TAB4",#N/A,TRUE,"GENERAL";"TAB5",#N/A,TRUE,"GENERAL"}</definedName>
    <definedName name="rhtry" localSheetId="5" hidden="1">{"TAB1",#N/A,TRUE,"GENERAL";"TAB2",#N/A,TRUE,"GENERAL";"TAB3",#N/A,TRUE,"GENERAL";"TAB4",#N/A,TRUE,"GENERAL";"TAB5",#N/A,TRUE,"GENERAL"}</definedName>
    <definedName name="rhtry" localSheetId="6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EL">#REF!</definedName>
    <definedName name="Rieles_para_pavimento_0_15x0_20">#REF!</definedName>
    <definedName name="rj" localSheetId="1" hidden="1">{"TAB1",#N/A,TRUE,"GENERAL";"TAB2",#N/A,TRUE,"GENERAL";"TAB3",#N/A,TRUE,"GENERAL";"TAB4",#N/A,TRUE,"GENERAL";"TAB5",#N/A,TRUE,"GENERAL"}</definedName>
    <definedName name="rj" localSheetId="2" hidden="1">{"TAB1",#N/A,TRUE,"GENERAL";"TAB2",#N/A,TRUE,"GENERAL";"TAB3",#N/A,TRUE,"GENERAL";"TAB4",#N/A,TRUE,"GENERAL";"TAB5",#N/A,TRUE,"GENERAL"}</definedName>
    <definedName name="rj" localSheetId="3" hidden="1">{"TAB1",#N/A,TRUE,"GENERAL";"TAB2",#N/A,TRUE,"GENERAL";"TAB3",#N/A,TRUE,"GENERAL";"TAB4",#N/A,TRUE,"GENERAL";"TAB5",#N/A,TRUE,"GENERAL"}</definedName>
    <definedName name="rj" localSheetId="4" hidden="1">{"TAB1",#N/A,TRUE,"GENERAL";"TAB2",#N/A,TRUE,"GENERAL";"TAB3",#N/A,TRUE,"GENERAL";"TAB4",#N/A,TRUE,"GENERAL";"TAB5",#N/A,TRUE,"GENERAL"}</definedName>
    <definedName name="rj" localSheetId="5" hidden="1">{"TAB1",#N/A,TRUE,"GENERAL";"TAB2",#N/A,TRUE,"GENERAL";"TAB3",#N/A,TRUE,"GENERAL";"TAB4",#N/A,TRUE,"GENERAL";"TAB5",#N/A,TRUE,"GENERAL"}</definedName>
    <definedName name="rj" localSheetId="6" hidden="1">{"TAB1",#N/A,TRUE,"GENERAL";"TAB2",#N/A,TRUE,"GENERAL";"TAB3",#N/A,TRUE,"GENERAL";"TAB4",#N/A,TRUE,"GENERAL";"TAB5",#N/A,TRUE,"GENERAL"}</definedName>
    <definedName name="rj" hidden="1">{"TAB1",#N/A,TRUE,"GENERAL";"TAB2",#N/A,TRUE,"GENERAL";"TAB3",#N/A,TRUE,"GENERAL";"TAB4",#N/A,TRUE,"GENERAL";"TAB5",#N/A,TRUE,"GENERAL"}</definedName>
    <definedName name="rjjth" localSheetId="1" hidden="1">{"TAB1",#N/A,TRUE,"GENERAL";"TAB2",#N/A,TRUE,"GENERAL";"TAB3",#N/A,TRUE,"GENERAL";"TAB4",#N/A,TRUE,"GENERAL";"TAB5",#N/A,TRUE,"GENERAL"}</definedName>
    <definedName name="rjjth" localSheetId="2" hidden="1">{"TAB1",#N/A,TRUE,"GENERAL";"TAB2",#N/A,TRUE,"GENERAL";"TAB3",#N/A,TRUE,"GENERAL";"TAB4",#N/A,TRUE,"GENERAL";"TAB5",#N/A,TRUE,"GENERAL"}</definedName>
    <definedName name="rjjth" localSheetId="3" hidden="1">{"TAB1",#N/A,TRUE,"GENERAL";"TAB2",#N/A,TRUE,"GENERAL";"TAB3",#N/A,TRUE,"GENERAL";"TAB4",#N/A,TRUE,"GENERAL";"TAB5",#N/A,TRUE,"GENERAL"}</definedName>
    <definedName name="rjjth" localSheetId="4" hidden="1">{"TAB1",#N/A,TRUE,"GENERAL";"TAB2",#N/A,TRUE,"GENERAL";"TAB3",#N/A,TRUE,"GENERAL";"TAB4",#N/A,TRUE,"GENERAL";"TAB5",#N/A,TRUE,"GENERAL"}</definedName>
    <definedName name="rjjth" localSheetId="5" hidden="1">{"TAB1",#N/A,TRUE,"GENERAL";"TAB2",#N/A,TRUE,"GENERAL";"TAB3",#N/A,TRUE,"GENERAL";"TAB4",#N/A,TRUE,"GENERAL";"TAB5",#N/A,TRUE,"GENERAL"}</definedName>
    <definedName name="rjjth" localSheetId="6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localSheetId="1" hidden="1">{"via1",#N/A,TRUE,"general";"via2",#N/A,TRUE,"general";"via3",#N/A,TRUE,"general"}</definedName>
    <definedName name="rjy" localSheetId="2" hidden="1">{"via1",#N/A,TRUE,"general";"via2",#N/A,TRUE,"general";"via3",#N/A,TRUE,"general"}</definedName>
    <definedName name="rjy" localSheetId="3" hidden="1">{"via1",#N/A,TRUE,"general";"via2",#N/A,TRUE,"general";"via3",#N/A,TRUE,"general"}</definedName>
    <definedName name="rjy" localSheetId="4" hidden="1">{"via1",#N/A,TRUE,"general";"via2",#N/A,TRUE,"general";"via3",#N/A,TRUE,"general"}</definedName>
    <definedName name="rjy" localSheetId="5" hidden="1">{"via1",#N/A,TRUE,"general";"via2",#N/A,TRUE,"general";"via3",#N/A,TRUE,"general"}</definedName>
    <definedName name="rjy" localSheetId="6" hidden="1">{"via1",#N/A,TRUE,"general";"via2",#N/A,TRUE,"general";"via3",#N/A,TRUE,"general"}</definedName>
    <definedName name="rjy" hidden="1">{"via1",#N/A,TRUE,"general";"via2",#N/A,TRUE,"general";"via3",#N/A,TRUE,"general"}</definedName>
    <definedName name="rkjyk" localSheetId="1" hidden="1">{"TAB1",#N/A,TRUE,"GENERAL";"TAB2",#N/A,TRUE,"GENERAL";"TAB3",#N/A,TRUE,"GENERAL";"TAB4",#N/A,TRUE,"GENERAL";"TAB5",#N/A,TRUE,"GENERAL"}</definedName>
    <definedName name="rkjyk" localSheetId="2" hidden="1">{"TAB1",#N/A,TRUE,"GENERAL";"TAB2",#N/A,TRUE,"GENERAL";"TAB3",#N/A,TRUE,"GENERAL";"TAB4",#N/A,TRUE,"GENERAL";"TAB5",#N/A,TRUE,"GENERAL"}</definedName>
    <definedName name="rkjyk" localSheetId="3" hidden="1">{"TAB1",#N/A,TRUE,"GENERAL";"TAB2",#N/A,TRUE,"GENERAL";"TAB3",#N/A,TRUE,"GENERAL";"TAB4",#N/A,TRUE,"GENERAL";"TAB5",#N/A,TRUE,"GENERAL"}</definedName>
    <definedName name="rkjyk" localSheetId="4" hidden="1">{"TAB1",#N/A,TRUE,"GENERAL";"TAB2",#N/A,TRUE,"GENERAL";"TAB3",#N/A,TRUE,"GENERAL";"TAB4",#N/A,TRUE,"GENERAL";"TAB5",#N/A,TRUE,"GENERAL"}</definedName>
    <definedName name="rkjyk" localSheetId="5" hidden="1">{"TAB1",#N/A,TRUE,"GENERAL";"TAB2",#N/A,TRUE,"GENERAL";"TAB3",#N/A,TRUE,"GENERAL";"TAB4",#N/A,TRUE,"GENERAL";"TAB5",#N/A,TRUE,"GENERAL"}</definedName>
    <definedName name="rkjyk" localSheetId="6" hidden="1">{"TAB1",#N/A,TRUE,"GENERAL";"TAB2",#N/A,TRUE,"GENERAL";"TAB3",#N/A,TRUE,"GENERAL";"TAB4",#N/A,TRUE,"GENERAL";"TAB5",#N/A,TRUE,"GENERAL"}</definedName>
    <definedName name="rkjyk" hidden="1">{"TAB1",#N/A,TRUE,"GENERAL";"TAB2",#N/A,TRUE,"GENERAL";"TAB3",#N/A,TRUE,"GENERAL";"TAB4",#N/A,TRUE,"GENERAL";"TAB5",#N/A,TRUE,"GENERAL"}</definedName>
    <definedName name="rkru" localSheetId="1" hidden="1">{"via1",#N/A,TRUE,"general";"via2",#N/A,TRUE,"general";"via3",#N/A,TRUE,"general"}</definedName>
    <definedName name="rkru" localSheetId="2" hidden="1">{"via1",#N/A,TRUE,"general";"via2",#N/A,TRUE,"general";"via3",#N/A,TRUE,"general"}</definedName>
    <definedName name="rkru" localSheetId="3" hidden="1">{"via1",#N/A,TRUE,"general";"via2",#N/A,TRUE,"general";"via3",#N/A,TRUE,"general"}</definedName>
    <definedName name="rkru" localSheetId="4" hidden="1">{"via1",#N/A,TRUE,"general";"via2",#N/A,TRUE,"general";"via3",#N/A,TRUE,"general"}</definedName>
    <definedName name="rkru" localSheetId="5" hidden="1">{"via1",#N/A,TRUE,"general";"via2",#N/A,TRUE,"general";"via3",#N/A,TRUE,"general"}</definedName>
    <definedName name="rkru" localSheetId="6" hidden="1">{"via1",#N/A,TRUE,"general";"via2",#N/A,TRUE,"general";"via3",#N/A,TRUE,"general"}</definedName>
    <definedName name="rkru" hidden="1">{"via1",#N/A,TRUE,"general";"via2",#N/A,TRUE,"general";"via3",#N/A,TRUE,"general"}</definedName>
    <definedName name="rky" localSheetId="1" hidden="1">{"TAB1",#N/A,TRUE,"GENERAL";"TAB2",#N/A,TRUE,"GENERAL";"TAB3",#N/A,TRUE,"GENERAL";"TAB4",#N/A,TRUE,"GENERAL";"TAB5",#N/A,TRUE,"GENERAL"}</definedName>
    <definedName name="rky" localSheetId="2" hidden="1">{"TAB1",#N/A,TRUE,"GENERAL";"TAB2",#N/A,TRUE,"GENERAL";"TAB3",#N/A,TRUE,"GENERAL";"TAB4",#N/A,TRUE,"GENERAL";"TAB5",#N/A,TRUE,"GENERAL"}</definedName>
    <definedName name="rky" localSheetId="3" hidden="1">{"TAB1",#N/A,TRUE,"GENERAL";"TAB2",#N/A,TRUE,"GENERAL";"TAB3",#N/A,TRUE,"GENERAL";"TAB4",#N/A,TRUE,"GENERAL";"TAB5",#N/A,TRUE,"GENERAL"}</definedName>
    <definedName name="rky" localSheetId="4" hidden="1">{"TAB1",#N/A,TRUE,"GENERAL";"TAB2",#N/A,TRUE,"GENERAL";"TAB3",#N/A,TRUE,"GENERAL";"TAB4",#N/A,TRUE,"GENERAL";"TAB5",#N/A,TRUE,"GENERAL"}</definedName>
    <definedName name="rky" localSheetId="5" hidden="1">{"TAB1",#N/A,TRUE,"GENERAL";"TAB2",#N/A,TRUE,"GENERAL";"TAB3",#N/A,TRUE,"GENERAL";"TAB4",#N/A,TRUE,"GENERAL";"TAB5",#N/A,TRUE,"GENERAL"}</definedName>
    <definedName name="rky" localSheetId="6" hidden="1">{"TAB1",#N/A,TRUE,"GENERAL";"TAB2",#N/A,TRUE,"GENERAL";"TAB3",#N/A,TRUE,"GENERAL";"TAB4",#N/A,TRUE,"GENERAL";"TAB5",#N/A,TRUE,"GENERAL"}</definedName>
    <definedName name="rky" hidden="1">{"TAB1",#N/A,TRUE,"GENERAL";"TAB2",#N/A,TRUE,"GENERAL";"TAB3",#N/A,TRUE,"GENERAL";"TAB4",#N/A,TRUE,"GENERAL";"TAB5",#N/A,TRUE,"GENERAL"}</definedName>
    <definedName name="rl">#REF!</definedName>
    <definedName name="RLIGA">[12]BASE!$D$456</definedName>
    <definedName name="rlo">#REF!</definedName>
    <definedName name="rm">#REF!</definedName>
    <definedName name="rñ">#REF!</definedName>
    <definedName name="rr" localSheetId="1">'1,1'!ERR</definedName>
    <definedName name="rr" localSheetId="2">'2,1'!ERR</definedName>
    <definedName name="rr" localSheetId="3">'2,2'!ERR</definedName>
    <definedName name="rr" localSheetId="4">'2,3'!ERR</definedName>
    <definedName name="rr" localSheetId="5">'2,4'!ERR</definedName>
    <definedName name="rr" localSheetId="6">AU!ERR</definedName>
    <definedName name="rr">[0]!ERR</definedName>
    <definedName name="rrr" localSheetId="1" hidden="1">{"via1",#N/A,TRUE,"general";"via2",#N/A,TRUE,"general";"via3",#N/A,TRUE,"general"}</definedName>
    <definedName name="rrr" localSheetId="2" hidden="1">{"via1",#N/A,TRUE,"general";"via2",#N/A,TRUE,"general";"via3",#N/A,TRUE,"general"}</definedName>
    <definedName name="rrr" localSheetId="3" hidden="1">{"via1",#N/A,TRUE,"general";"via2",#N/A,TRUE,"general";"via3",#N/A,TRUE,"general"}</definedName>
    <definedName name="rrr" localSheetId="4" hidden="1">{"via1",#N/A,TRUE,"general";"via2",#N/A,TRUE,"general";"via3",#N/A,TRUE,"general"}</definedName>
    <definedName name="rrr" localSheetId="5" hidden="1">{"via1",#N/A,TRUE,"general";"via2",#N/A,TRUE,"general";"via3",#N/A,TRUE,"general"}</definedName>
    <definedName name="rrr" localSheetId="6" hidden="1">{"via1",#N/A,TRUE,"general";"via2",#N/A,TRUE,"general";"via3",#N/A,TRUE,"general"}</definedName>
    <definedName name="rrr" hidden="1">{"via1",#N/A,TRUE,"general";"via2",#N/A,TRUE,"general";"via3",#N/A,TRUE,"general"}</definedName>
    <definedName name="rrrrrb" localSheetId="1" hidden="1">{"via1",#N/A,TRUE,"general";"via2",#N/A,TRUE,"general";"via3",#N/A,TRUE,"general"}</definedName>
    <definedName name="rrrrrb" localSheetId="2" hidden="1">{"via1",#N/A,TRUE,"general";"via2",#N/A,TRUE,"general";"via3",#N/A,TRUE,"general"}</definedName>
    <definedName name="rrrrrb" localSheetId="3" hidden="1">{"via1",#N/A,TRUE,"general";"via2",#N/A,TRUE,"general";"via3",#N/A,TRUE,"general"}</definedName>
    <definedName name="rrrrrb" localSheetId="4" hidden="1">{"via1",#N/A,TRUE,"general";"via2",#N/A,TRUE,"general";"via3",#N/A,TRUE,"general"}</definedName>
    <definedName name="rrrrrb" localSheetId="5" hidden="1">{"via1",#N/A,TRUE,"general";"via2",#N/A,TRUE,"general";"via3",#N/A,TRUE,"general"}</definedName>
    <definedName name="rrrrrb" localSheetId="6" hidden="1">{"via1",#N/A,TRUE,"general";"via2",#N/A,TRUE,"general";"via3",#N/A,TRUE,"general"}</definedName>
    <definedName name="rrrrrb" hidden="1">{"via1",#N/A,TRUE,"general";"via2",#N/A,TRUE,"general";"via3",#N/A,TRUE,"general"}</definedName>
    <definedName name="rrrrrrre" localSheetId="1" hidden="1">{"TAB1",#N/A,TRUE,"GENERAL";"TAB2",#N/A,TRUE,"GENERAL";"TAB3",#N/A,TRUE,"GENERAL";"TAB4",#N/A,TRUE,"GENERAL";"TAB5",#N/A,TRUE,"GENERAL"}</definedName>
    <definedName name="rrrrrrre" localSheetId="2" hidden="1">{"TAB1",#N/A,TRUE,"GENERAL";"TAB2",#N/A,TRUE,"GENERAL";"TAB3",#N/A,TRUE,"GENERAL";"TAB4",#N/A,TRUE,"GENERAL";"TAB5",#N/A,TRUE,"GENERAL"}</definedName>
    <definedName name="rrrrrrre" localSheetId="3" hidden="1">{"TAB1",#N/A,TRUE,"GENERAL";"TAB2",#N/A,TRUE,"GENERAL";"TAB3",#N/A,TRUE,"GENERAL";"TAB4",#N/A,TRUE,"GENERAL";"TAB5",#N/A,TRUE,"GENERAL"}</definedName>
    <definedName name="rrrrrrre" localSheetId="4" hidden="1">{"TAB1",#N/A,TRUE,"GENERAL";"TAB2",#N/A,TRUE,"GENERAL";"TAB3",#N/A,TRUE,"GENERAL";"TAB4",#N/A,TRUE,"GENERAL";"TAB5",#N/A,TRUE,"GENERAL"}</definedName>
    <definedName name="rrrrrrre" localSheetId="5" hidden="1">{"TAB1",#N/A,TRUE,"GENERAL";"TAB2",#N/A,TRUE,"GENERAL";"TAB3",#N/A,TRUE,"GENERAL";"TAB4",#N/A,TRUE,"GENERAL";"TAB5",#N/A,TRUE,"GENERAL"}</definedName>
    <definedName name="rrrrrrre" localSheetId="6" hidden="1">{"TAB1",#N/A,TRUE,"GENERAL";"TAB2",#N/A,TRUE,"GENERAL";"TAB3",#N/A,TRUE,"GENERAL";"TAB4",#N/A,TRUE,"GENERAL";"TAB5",#N/A,TRUE,"GENERAL"}</definedName>
    <definedName name="rrrrrrre" hidden="1">{"TAB1",#N/A,TRUE,"GENERAL";"TAB2",#N/A,TRUE,"GENERAL";"TAB3",#N/A,TRUE,"GENERAL";"TAB4",#N/A,TRUE,"GENERAL";"TAB5",#N/A,TRUE,"GENERAL"}</definedName>
    <definedName name="rrrrt" localSheetId="1" hidden="1">{"via1",#N/A,TRUE,"general";"via2",#N/A,TRUE,"general";"via3",#N/A,TRUE,"general"}</definedName>
    <definedName name="rrrrt" localSheetId="2" hidden="1">{"via1",#N/A,TRUE,"general";"via2",#N/A,TRUE,"general";"via3",#N/A,TRUE,"general"}</definedName>
    <definedName name="rrrrt" localSheetId="3" hidden="1">{"via1",#N/A,TRUE,"general";"via2",#N/A,TRUE,"general";"via3",#N/A,TRUE,"general"}</definedName>
    <definedName name="rrrrt" localSheetId="4" hidden="1">{"via1",#N/A,TRUE,"general";"via2",#N/A,TRUE,"general";"via3",#N/A,TRUE,"general"}</definedName>
    <definedName name="rrrrt" localSheetId="5" hidden="1">{"via1",#N/A,TRUE,"general";"via2",#N/A,TRUE,"general";"via3",#N/A,TRUE,"general"}</definedName>
    <definedName name="rrrrt" localSheetId="6" hidden="1">{"via1",#N/A,TRUE,"general";"via2",#N/A,TRUE,"general";"via3",#N/A,TRUE,"general"}</definedName>
    <definedName name="rrrrt" hidden="1">{"via1",#N/A,TRUE,"general";"via2",#N/A,TRUE,"general";"via3",#N/A,TRUE,"general"}</definedName>
    <definedName name="rsdgsd5" localSheetId="1" hidden="1">{"TAB1",#N/A,TRUE,"GENERAL";"TAB2",#N/A,TRUE,"GENERAL";"TAB3",#N/A,TRUE,"GENERAL";"TAB4",#N/A,TRUE,"GENERAL";"TAB5",#N/A,TRUE,"GENERAL"}</definedName>
    <definedName name="rsdgsd5" localSheetId="2" hidden="1">{"TAB1",#N/A,TRUE,"GENERAL";"TAB2",#N/A,TRUE,"GENERAL";"TAB3",#N/A,TRUE,"GENERAL";"TAB4",#N/A,TRUE,"GENERAL";"TAB5",#N/A,TRUE,"GENERAL"}</definedName>
    <definedName name="rsdgsd5" localSheetId="3" hidden="1">{"TAB1",#N/A,TRUE,"GENERAL";"TAB2",#N/A,TRUE,"GENERAL";"TAB3",#N/A,TRUE,"GENERAL";"TAB4",#N/A,TRUE,"GENERAL";"TAB5",#N/A,TRUE,"GENERAL"}</definedName>
    <definedName name="rsdgsd5" localSheetId="4" hidden="1">{"TAB1",#N/A,TRUE,"GENERAL";"TAB2",#N/A,TRUE,"GENERAL";"TAB3",#N/A,TRUE,"GENERAL";"TAB4",#N/A,TRUE,"GENERAL";"TAB5",#N/A,TRUE,"GENERAL"}</definedName>
    <definedName name="rsdgsd5" localSheetId="5" hidden="1">{"TAB1",#N/A,TRUE,"GENERAL";"TAB2",#N/A,TRUE,"GENERAL";"TAB3",#N/A,TRUE,"GENERAL";"TAB4",#N/A,TRUE,"GENERAL";"TAB5",#N/A,TRUE,"GENERAL"}</definedName>
    <definedName name="rsdgsd5" localSheetId="6" hidden="1">{"TAB1",#N/A,TRUE,"GENERAL";"TAB2",#N/A,TRUE,"GENERAL";"TAB3",#N/A,TRUE,"GENERAL";"TAB4",#N/A,TRUE,"GENERAL";"TAB5",#N/A,TRUE,"GENERAL"}</definedName>
    <definedName name="rsdgsd5" hidden="1">{"TAB1",#N/A,TRUE,"GENERAL";"TAB2",#N/A,TRUE,"GENERAL";"TAB3",#N/A,TRUE,"GENERAL";"TAB4",#N/A,TRUE,"GENERAL";"TAB5",#N/A,TRUE,"GENERAL"}</definedName>
    <definedName name="rt" localSheetId="1" hidden="1">{"TAB1",#N/A,TRUE,"GENERAL";"TAB2",#N/A,TRUE,"GENERAL";"TAB3",#N/A,TRUE,"GENERAL";"TAB4",#N/A,TRUE,"GENERAL";"TAB5",#N/A,TRUE,"GENERAL"}</definedName>
    <definedName name="rt" localSheetId="2" hidden="1">{"TAB1",#N/A,TRUE,"GENERAL";"TAB2",#N/A,TRUE,"GENERAL";"TAB3",#N/A,TRUE,"GENERAL";"TAB4",#N/A,TRUE,"GENERAL";"TAB5",#N/A,TRUE,"GENERAL"}</definedName>
    <definedName name="rt" localSheetId="3" hidden="1">{"TAB1",#N/A,TRUE,"GENERAL";"TAB2",#N/A,TRUE,"GENERAL";"TAB3",#N/A,TRUE,"GENERAL";"TAB4",#N/A,TRUE,"GENERAL";"TAB5",#N/A,TRUE,"GENERAL"}</definedName>
    <definedName name="rt" localSheetId="4" hidden="1">{"TAB1",#N/A,TRUE,"GENERAL";"TAB2",#N/A,TRUE,"GENERAL";"TAB3",#N/A,TRUE,"GENERAL";"TAB4",#N/A,TRUE,"GENERAL";"TAB5",#N/A,TRUE,"GENERAL"}</definedName>
    <definedName name="rt" localSheetId="5" hidden="1">{"TAB1",#N/A,TRUE,"GENERAL";"TAB2",#N/A,TRUE,"GENERAL";"TAB3",#N/A,TRUE,"GENERAL";"TAB4",#N/A,TRUE,"GENERAL";"TAB5",#N/A,TRUE,"GENERAL"}</definedName>
    <definedName name="rt" localSheetId="6" hidden="1">{"TAB1",#N/A,TRUE,"GENERAL";"TAB2",#N/A,TRUE,"GENERAL";"TAB3",#N/A,TRUE,"GENERAL";"TAB4",#N/A,TRUE,"GENERAL";"TAB5",#N/A,TRUE,"GENERAL"}</definedName>
    <definedName name="rt" hidden="1">{"TAB1",#N/A,TRUE,"GENERAL";"TAB2",#N/A,TRUE,"GENERAL";"TAB3",#N/A,TRUE,"GENERAL";"TAB4",#N/A,TRUE,"GENERAL";"TAB5",#N/A,TRUE,"GENERAL"}</definedName>
    <definedName name="rte" localSheetId="1" hidden="1">{"TAB1",#N/A,TRUE,"GENERAL";"TAB2",#N/A,TRUE,"GENERAL";"TAB3",#N/A,TRUE,"GENERAL";"TAB4",#N/A,TRUE,"GENERAL";"TAB5",#N/A,TRUE,"GENERAL"}</definedName>
    <definedName name="rte" localSheetId="2" hidden="1">{"TAB1",#N/A,TRUE,"GENERAL";"TAB2",#N/A,TRUE,"GENERAL";"TAB3",#N/A,TRUE,"GENERAL";"TAB4",#N/A,TRUE,"GENERAL";"TAB5",#N/A,TRUE,"GENERAL"}</definedName>
    <definedName name="rte" localSheetId="3" hidden="1">{"TAB1",#N/A,TRUE,"GENERAL";"TAB2",#N/A,TRUE,"GENERAL";"TAB3",#N/A,TRUE,"GENERAL";"TAB4",#N/A,TRUE,"GENERAL";"TAB5",#N/A,TRUE,"GENERAL"}</definedName>
    <definedName name="rte" localSheetId="4" hidden="1">{"TAB1",#N/A,TRUE,"GENERAL";"TAB2",#N/A,TRUE,"GENERAL";"TAB3",#N/A,TRUE,"GENERAL";"TAB4",#N/A,TRUE,"GENERAL";"TAB5",#N/A,TRUE,"GENERAL"}</definedName>
    <definedName name="rte" localSheetId="5" hidden="1">{"TAB1",#N/A,TRUE,"GENERAL";"TAB2",#N/A,TRUE,"GENERAL";"TAB3",#N/A,TRUE,"GENERAL";"TAB4",#N/A,TRUE,"GENERAL";"TAB5",#N/A,TRUE,"GENERAL"}</definedName>
    <definedName name="rte" localSheetId="6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localSheetId="1" hidden="1">{"via1",#N/A,TRUE,"general";"via2",#N/A,TRUE,"general";"via3",#N/A,TRUE,"general"}</definedName>
    <definedName name="rteg" localSheetId="2" hidden="1">{"via1",#N/A,TRUE,"general";"via2",#N/A,TRUE,"general";"via3",#N/A,TRUE,"general"}</definedName>
    <definedName name="rteg" localSheetId="3" hidden="1">{"via1",#N/A,TRUE,"general";"via2",#N/A,TRUE,"general";"via3",#N/A,TRUE,"general"}</definedName>
    <definedName name="rteg" localSheetId="4" hidden="1">{"via1",#N/A,TRUE,"general";"via2",#N/A,TRUE,"general";"via3",#N/A,TRUE,"general"}</definedName>
    <definedName name="rteg" localSheetId="5" hidden="1">{"via1",#N/A,TRUE,"general";"via2",#N/A,TRUE,"general";"via3",#N/A,TRUE,"general"}</definedName>
    <definedName name="rteg" localSheetId="6" hidden="1">{"via1",#N/A,TRUE,"general";"via2",#N/A,TRUE,"general";"via3",#N/A,TRUE,"general"}</definedName>
    <definedName name="rteg" hidden="1">{"via1",#N/A,TRUE,"general";"via2",#N/A,TRUE,"general";"via3",#N/A,TRUE,"general"}</definedName>
    <definedName name="rtert" localSheetId="1" hidden="1">{"TAB1",#N/A,TRUE,"GENERAL";"TAB2",#N/A,TRUE,"GENERAL";"TAB3",#N/A,TRUE,"GENERAL";"TAB4",#N/A,TRUE,"GENERAL";"TAB5",#N/A,TRUE,"GENERAL"}</definedName>
    <definedName name="rtert" localSheetId="2" hidden="1">{"TAB1",#N/A,TRUE,"GENERAL";"TAB2",#N/A,TRUE,"GENERAL";"TAB3",#N/A,TRUE,"GENERAL";"TAB4",#N/A,TRUE,"GENERAL";"TAB5",#N/A,TRUE,"GENERAL"}</definedName>
    <definedName name="rtert" localSheetId="3" hidden="1">{"TAB1",#N/A,TRUE,"GENERAL";"TAB2",#N/A,TRUE,"GENERAL";"TAB3",#N/A,TRUE,"GENERAL";"TAB4",#N/A,TRUE,"GENERAL";"TAB5",#N/A,TRUE,"GENERAL"}</definedName>
    <definedName name="rtert" localSheetId="4" hidden="1">{"TAB1",#N/A,TRUE,"GENERAL";"TAB2",#N/A,TRUE,"GENERAL";"TAB3",#N/A,TRUE,"GENERAL";"TAB4",#N/A,TRUE,"GENERAL";"TAB5",#N/A,TRUE,"GENERAL"}</definedName>
    <definedName name="rtert" localSheetId="5" hidden="1">{"TAB1",#N/A,TRUE,"GENERAL";"TAB2",#N/A,TRUE,"GENERAL";"TAB3",#N/A,TRUE,"GENERAL";"TAB4",#N/A,TRUE,"GENERAL";"TAB5",#N/A,TRUE,"GENERAL"}</definedName>
    <definedName name="rtert" localSheetId="6" hidden="1">{"TAB1",#N/A,TRUE,"GENERAL";"TAB2",#N/A,TRUE,"GENERAL";"TAB3",#N/A,TRUE,"GENERAL";"TAB4",#N/A,TRUE,"GENERAL";"TAB5",#N/A,TRUE,"GENERAL"}</definedName>
    <definedName name="rtert" hidden="1">{"TAB1",#N/A,TRUE,"GENERAL";"TAB2",#N/A,TRUE,"GENERAL";"TAB3",#N/A,TRUE,"GENERAL";"TAB4",#N/A,TRUE,"GENERAL";"TAB5",#N/A,TRUE,"GENERAL"}</definedName>
    <definedName name="rtes" localSheetId="1" hidden="1">{"via1",#N/A,TRUE,"general";"via2",#N/A,TRUE,"general";"via3",#N/A,TRUE,"general"}</definedName>
    <definedName name="rtes" localSheetId="2" hidden="1">{"via1",#N/A,TRUE,"general";"via2",#N/A,TRUE,"general";"via3",#N/A,TRUE,"general"}</definedName>
    <definedName name="rtes" localSheetId="3" hidden="1">{"via1",#N/A,TRUE,"general";"via2",#N/A,TRUE,"general";"via3",#N/A,TRUE,"general"}</definedName>
    <definedName name="rtes" localSheetId="4" hidden="1">{"via1",#N/A,TRUE,"general";"via2",#N/A,TRUE,"general";"via3",#N/A,TRUE,"general"}</definedName>
    <definedName name="rtes" localSheetId="5" hidden="1">{"via1",#N/A,TRUE,"general";"via2",#N/A,TRUE,"general";"via3",#N/A,TRUE,"general"}</definedName>
    <definedName name="rtes" localSheetId="6" hidden="1">{"via1",#N/A,TRUE,"general";"via2",#N/A,TRUE,"general";"via3",#N/A,TRUE,"general"}</definedName>
    <definedName name="rtes" hidden="1">{"via1",#N/A,TRUE,"general";"via2",#N/A,TRUE,"general";"via3",#N/A,TRUE,"general"}</definedName>
    <definedName name="rtewth" localSheetId="1" hidden="1">{"TAB1",#N/A,TRUE,"GENERAL";"TAB2",#N/A,TRUE,"GENERAL";"TAB3",#N/A,TRUE,"GENERAL";"TAB4",#N/A,TRUE,"GENERAL";"TAB5",#N/A,TRUE,"GENERAL"}</definedName>
    <definedName name="rtewth" localSheetId="2" hidden="1">{"TAB1",#N/A,TRUE,"GENERAL";"TAB2",#N/A,TRUE,"GENERAL";"TAB3",#N/A,TRUE,"GENERAL";"TAB4",#N/A,TRUE,"GENERAL";"TAB5",#N/A,TRUE,"GENERAL"}</definedName>
    <definedName name="rtewth" localSheetId="3" hidden="1">{"TAB1",#N/A,TRUE,"GENERAL";"TAB2",#N/A,TRUE,"GENERAL";"TAB3",#N/A,TRUE,"GENERAL";"TAB4",#N/A,TRUE,"GENERAL";"TAB5",#N/A,TRUE,"GENERAL"}</definedName>
    <definedName name="rtewth" localSheetId="4" hidden="1">{"TAB1",#N/A,TRUE,"GENERAL";"TAB2",#N/A,TRUE,"GENERAL";"TAB3",#N/A,TRUE,"GENERAL";"TAB4",#N/A,TRUE,"GENERAL";"TAB5",#N/A,TRUE,"GENERAL"}</definedName>
    <definedName name="rtewth" localSheetId="5" hidden="1">{"TAB1",#N/A,TRUE,"GENERAL";"TAB2",#N/A,TRUE,"GENERAL";"TAB3",#N/A,TRUE,"GENERAL";"TAB4",#N/A,TRUE,"GENERAL";"TAB5",#N/A,TRUE,"GENERAL"}</definedName>
    <definedName name="rtewth" localSheetId="6" hidden="1">{"TAB1",#N/A,TRUE,"GENERAL";"TAB2",#N/A,TRUE,"GENERAL";"TAB3",#N/A,TRUE,"GENERAL";"TAB4",#N/A,TRUE,"GENERAL";"TAB5",#N/A,TRUE,"GENERAL"}</definedName>
    <definedName name="rtewth" hidden="1">{"TAB1",#N/A,TRUE,"GENERAL";"TAB2",#N/A,TRUE,"GENERAL";"TAB3",#N/A,TRUE,"GENERAL";"TAB4",#N/A,TRUE,"GENERAL";"TAB5",#N/A,TRUE,"GENERAL"}</definedName>
    <definedName name="rthjtj" localSheetId="1" hidden="1">{"TAB1",#N/A,TRUE,"GENERAL";"TAB2",#N/A,TRUE,"GENERAL";"TAB3",#N/A,TRUE,"GENERAL";"TAB4",#N/A,TRUE,"GENERAL";"TAB5",#N/A,TRUE,"GENERAL"}</definedName>
    <definedName name="rthjtj" localSheetId="2" hidden="1">{"TAB1",#N/A,TRUE,"GENERAL";"TAB2",#N/A,TRUE,"GENERAL";"TAB3",#N/A,TRUE,"GENERAL";"TAB4",#N/A,TRUE,"GENERAL";"TAB5",#N/A,TRUE,"GENERAL"}</definedName>
    <definedName name="rthjtj" localSheetId="3" hidden="1">{"TAB1",#N/A,TRUE,"GENERAL";"TAB2",#N/A,TRUE,"GENERAL";"TAB3",#N/A,TRUE,"GENERAL";"TAB4",#N/A,TRUE,"GENERAL";"TAB5",#N/A,TRUE,"GENERAL"}</definedName>
    <definedName name="rthjtj" localSheetId="4" hidden="1">{"TAB1",#N/A,TRUE,"GENERAL";"TAB2",#N/A,TRUE,"GENERAL";"TAB3",#N/A,TRUE,"GENERAL";"TAB4",#N/A,TRUE,"GENERAL";"TAB5",#N/A,TRUE,"GENERAL"}</definedName>
    <definedName name="rthjtj" localSheetId="5" hidden="1">{"TAB1",#N/A,TRUE,"GENERAL";"TAB2",#N/A,TRUE,"GENERAL";"TAB3",#N/A,TRUE,"GENERAL";"TAB4",#N/A,TRUE,"GENERAL";"TAB5",#N/A,TRUE,"GENERAL"}</definedName>
    <definedName name="rthjtj" localSheetId="6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localSheetId="1" hidden="1">{"via1",#N/A,TRUE,"general";"via2",#N/A,TRUE,"general";"via3",#N/A,TRUE,"general"}</definedName>
    <definedName name="rthrthg" localSheetId="2" hidden="1">{"via1",#N/A,TRUE,"general";"via2",#N/A,TRUE,"general";"via3",#N/A,TRUE,"general"}</definedName>
    <definedName name="rthrthg" localSheetId="3" hidden="1">{"via1",#N/A,TRUE,"general";"via2",#N/A,TRUE,"general";"via3",#N/A,TRUE,"general"}</definedName>
    <definedName name="rthrthg" localSheetId="4" hidden="1">{"via1",#N/A,TRUE,"general";"via2",#N/A,TRUE,"general";"via3",#N/A,TRUE,"general"}</definedName>
    <definedName name="rthrthg" localSheetId="5" hidden="1">{"via1",#N/A,TRUE,"general";"via2",#N/A,TRUE,"general";"via3",#N/A,TRUE,"general"}</definedName>
    <definedName name="rthrthg" localSheetId="6" hidden="1">{"via1",#N/A,TRUE,"general";"via2",#N/A,TRUE,"general";"via3",#N/A,TRUE,"general"}</definedName>
    <definedName name="rthrthg" hidden="1">{"via1",#N/A,TRUE,"general";"via2",#N/A,TRUE,"general";"via3",#N/A,TRUE,"general"}</definedName>
    <definedName name="rthtrh" localSheetId="1" hidden="1">{"via1",#N/A,TRUE,"general";"via2",#N/A,TRUE,"general";"via3",#N/A,TRUE,"general"}</definedName>
    <definedName name="rthtrh" localSheetId="2" hidden="1">{"via1",#N/A,TRUE,"general";"via2",#N/A,TRUE,"general";"via3",#N/A,TRUE,"general"}</definedName>
    <definedName name="rthtrh" localSheetId="3" hidden="1">{"via1",#N/A,TRUE,"general";"via2",#N/A,TRUE,"general";"via3",#N/A,TRUE,"general"}</definedName>
    <definedName name="rthtrh" localSheetId="4" hidden="1">{"via1",#N/A,TRUE,"general";"via2",#N/A,TRUE,"general";"via3",#N/A,TRUE,"general"}</definedName>
    <definedName name="rthtrh" localSheetId="5" hidden="1">{"via1",#N/A,TRUE,"general";"via2",#N/A,TRUE,"general";"via3",#N/A,TRUE,"general"}</definedName>
    <definedName name="rthtrh" localSheetId="6" hidden="1">{"via1",#N/A,TRUE,"general";"via2",#N/A,TRUE,"general";"via3",#N/A,TRUE,"general"}</definedName>
    <definedName name="rthtrh" hidden="1">{"via1",#N/A,TRUE,"general";"via2",#N/A,TRUE,"general";"via3",#N/A,TRUE,"general"}</definedName>
    <definedName name="rtkk" localSheetId="1" hidden="1">{"via1",#N/A,TRUE,"general";"via2",#N/A,TRUE,"general";"via3",#N/A,TRUE,"general"}</definedName>
    <definedName name="rtkk" localSheetId="2" hidden="1">{"via1",#N/A,TRUE,"general";"via2",#N/A,TRUE,"general";"via3",#N/A,TRUE,"general"}</definedName>
    <definedName name="rtkk" localSheetId="3" hidden="1">{"via1",#N/A,TRUE,"general";"via2",#N/A,TRUE,"general";"via3",#N/A,TRUE,"general"}</definedName>
    <definedName name="rtkk" localSheetId="4" hidden="1">{"via1",#N/A,TRUE,"general";"via2",#N/A,TRUE,"general";"via3",#N/A,TRUE,"general"}</definedName>
    <definedName name="rtkk" localSheetId="5" hidden="1">{"via1",#N/A,TRUE,"general";"via2",#N/A,TRUE,"general";"via3",#N/A,TRUE,"general"}</definedName>
    <definedName name="rtkk" localSheetId="6" hidden="1">{"via1",#N/A,TRUE,"general";"via2",#N/A,TRUE,"general";"via3",#N/A,TRUE,"general"}</definedName>
    <definedName name="rtkk" hidden="1">{"via1",#N/A,TRUE,"general";"via2",#N/A,TRUE,"general";"via3",#N/A,TRUE,"general"}</definedName>
    <definedName name="rttthy" localSheetId="1" hidden="1">{"via1",#N/A,TRUE,"general";"via2",#N/A,TRUE,"general";"via3",#N/A,TRUE,"general"}</definedName>
    <definedName name="rttthy" localSheetId="2" hidden="1">{"via1",#N/A,TRUE,"general";"via2",#N/A,TRUE,"general";"via3",#N/A,TRUE,"general"}</definedName>
    <definedName name="rttthy" localSheetId="3" hidden="1">{"via1",#N/A,TRUE,"general";"via2",#N/A,TRUE,"general";"via3",#N/A,TRUE,"general"}</definedName>
    <definedName name="rttthy" localSheetId="4" hidden="1">{"via1",#N/A,TRUE,"general";"via2",#N/A,TRUE,"general";"via3",#N/A,TRUE,"general"}</definedName>
    <definedName name="rttthy" localSheetId="5" hidden="1">{"via1",#N/A,TRUE,"general";"via2",#N/A,TRUE,"general";"via3",#N/A,TRUE,"general"}</definedName>
    <definedName name="rttthy" localSheetId="6" hidden="1">{"via1",#N/A,TRUE,"general";"via2",#N/A,TRUE,"general";"via3",#N/A,TRUE,"general"}</definedName>
    <definedName name="rttthy" hidden="1">{"via1",#N/A,TRUE,"general";"via2",#N/A,TRUE,"general";"via3",#N/A,TRUE,"general"}</definedName>
    <definedName name="rtu" localSheetId="1" hidden="1">{"via1",#N/A,TRUE,"general";"via2",#N/A,TRUE,"general";"via3",#N/A,TRUE,"general"}</definedName>
    <definedName name="rtu" localSheetId="2" hidden="1">{"via1",#N/A,TRUE,"general";"via2",#N/A,TRUE,"general";"via3",#N/A,TRUE,"general"}</definedName>
    <definedName name="rtu" localSheetId="3" hidden="1">{"via1",#N/A,TRUE,"general";"via2",#N/A,TRUE,"general";"via3",#N/A,TRUE,"general"}</definedName>
    <definedName name="rtu" localSheetId="4" hidden="1">{"via1",#N/A,TRUE,"general";"via2",#N/A,TRUE,"general";"via3",#N/A,TRUE,"general"}</definedName>
    <definedName name="rtu" localSheetId="5" hidden="1">{"via1",#N/A,TRUE,"general";"via2",#N/A,TRUE,"general";"via3",#N/A,TRUE,"general"}</definedName>
    <definedName name="rtu" localSheetId="6" hidden="1">{"via1",#N/A,TRUE,"general";"via2",#N/A,TRUE,"general";"via3",#N/A,TRUE,"general"}</definedName>
    <definedName name="rtu" hidden="1">{"via1",#N/A,TRUE,"general";"via2",#N/A,TRUE,"general";"via3",#N/A,TRUE,"general"}</definedName>
    <definedName name="rtug" localSheetId="1" hidden="1">{"TAB1",#N/A,TRUE,"GENERAL";"TAB2",#N/A,TRUE,"GENERAL";"TAB3",#N/A,TRUE,"GENERAL";"TAB4",#N/A,TRUE,"GENERAL";"TAB5",#N/A,TRUE,"GENERAL"}</definedName>
    <definedName name="rtug" localSheetId="2" hidden="1">{"TAB1",#N/A,TRUE,"GENERAL";"TAB2",#N/A,TRUE,"GENERAL";"TAB3",#N/A,TRUE,"GENERAL";"TAB4",#N/A,TRUE,"GENERAL";"TAB5",#N/A,TRUE,"GENERAL"}</definedName>
    <definedName name="rtug" localSheetId="3" hidden="1">{"TAB1",#N/A,TRUE,"GENERAL";"TAB2",#N/A,TRUE,"GENERAL";"TAB3",#N/A,TRUE,"GENERAL";"TAB4",#N/A,TRUE,"GENERAL";"TAB5",#N/A,TRUE,"GENERAL"}</definedName>
    <definedName name="rtug" localSheetId="4" hidden="1">{"TAB1",#N/A,TRUE,"GENERAL";"TAB2",#N/A,TRUE,"GENERAL";"TAB3",#N/A,TRUE,"GENERAL";"TAB4",#N/A,TRUE,"GENERAL";"TAB5",#N/A,TRUE,"GENERAL"}</definedName>
    <definedName name="rtug" localSheetId="5" hidden="1">{"TAB1",#N/A,TRUE,"GENERAL";"TAB2",#N/A,TRUE,"GENERAL";"TAB3",#N/A,TRUE,"GENERAL";"TAB4",#N/A,TRUE,"GENERAL";"TAB5",#N/A,TRUE,"GENERAL"}</definedName>
    <definedName name="rtug" localSheetId="6" hidden="1">{"TAB1",#N/A,TRUE,"GENERAL";"TAB2",#N/A,TRUE,"GENERAL";"TAB3",#N/A,TRUE,"GENERAL";"TAB4",#N/A,TRUE,"GENERAL";"TAB5",#N/A,TRUE,"GENERAL"}</definedName>
    <definedName name="rtug" hidden="1">{"TAB1",#N/A,TRUE,"GENERAL";"TAB2",#N/A,TRUE,"GENERAL";"TAB3",#N/A,TRUE,"GENERAL";"TAB4",#N/A,TRUE,"GENERAL";"TAB5",#N/A,TRUE,"GENERAL"}</definedName>
    <definedName name="rtugsd" localSheetId="1" hidden="1">{"TAB1",#N/A,TRUE,"GENERAL";"TAB2",#N/A,TRUE,"GENERAL";"TAB3",#N/A,TRUE,"GENERAL";"TAB4",#N/A,TRUE,"GENERAL";"TAB5",#N/A,TRUE,"GENERAL"}</definedName>
    <definedName name="rtugsd" localSheetId="2" hidden="1">{"TAB1",#N/A,TRUE,"GENERAL";"TAB2",#N/A,TRUE,"GENERAL";"TAB3",#N/A,TRUE,"GENERAL";"TAB4",#N/A,TRUE,"GENERAL";"TAB5",#N/A,TRUE,"GENERAL"}</definedName>
    <definedName name="rtugsd" localSheetId="3" hidden="1">{"TAB1",#N/A,TRUE,"GENERAL";"TAB2",#N/A,TRUE,"GENERAL";"TAB3",#N/A,TRUE,"GENERAL";"TAB4",#N/A,TRUE,"GENERAL";"TAB5",#N/A,TRUE,"GENERAL"}</definedName>
    <definedName name="rtugsd" localSheetId="4" hidden="1">{"TAB1",#N/A,TRUE,"GENERAL";"TAB2",#N/A,TRUE,"GENERAL";"TAB3",#N/A,TRUE,"GENERAL";"TAB4",#N/A,TRUE,"GENERAL";"TAB5",#N/A,TRUE,"GENERAL"}</definedName>
    <definedName name="rtugsd" localSheetId="5" hidden="1">{"TAB1",#N/A,TRUE,"GENERAL";"TAB2",#N/A,TRUE,"GENERAL";"TAB3",#N/A,TRUE,"GENERAL";"TAB4",#N/A,TRUE,"GENERAL";"TAB5",#N/A,TRUE,"GENERAL"}</definedName>
    <definedName name="rtugsd" localSheetId="6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localSheetId="1" hidden="1">{"via1",#N/A,TRUE,"general";"via2",#N/A,TRUE,"general";"via3",#N/A,TRUE,"general"}</definedName>
    <definedName name="rturtu" localSheetId="2" hidden="1">{"via1",#N/A,TRUE,"general";"via2",#N/A,TRUE,"general";"via3",#N/A,TRUE,"general"}</definedName>
    <definedName name="rturtu" localSheetId="3" hidden="1">{"via1",#N/A,TRUE,"general";"via2",#N/A,TRUE,"general";"via3",#N/A,TRUE,"general"}</definedName>
    <definedName name="rturtu" localSheetId="4" hidden="1">{"via1",#N/A,TRUE,"general";"via2",#N/A,TRUE,"general";"via3",#N/A,TRUE,"general"}</definedName>
    <definedName name="rturtu" localSheetId="5" hidden="1">{"via1",#N/A,TRUE,"general";"via2",#N/A,TRUE,"general";"via3",#N/A,TRUE,"general"}</definedName>
    <definedName name="rturtu" localSheetId="6" hidden="1">{"via1",#N/A,TRUE,"general";"via2",#N/A,TRUE,"general";"via3",#N/A,TRUE,"general"}</definedName>
    <definedName name="rturtu" hidden="1">{"via1",#N/A,TRUE,"general";"via2",#N/A,TRUE,"general";"via3",#N/A,TRUE,"general"}</definedName>
    <definedName name="rturu" localSheetId="1" hidden="1">{"via1",#N/A,TRUE,"general";"via2",#N/A,TRUE,"general";"via3",#N/A,TRUE,"general"}</definedName>
    <definedName name="rturu" localSheetId="2" hidden="1">{"via1",#N/A,TRUE,"general";"via2",#N/A,TRUE,"general";"via3",#N/A,TRUE,"general"}</definedName>
    <definedName name="rturu" localSheetId="3" hidden="1">{"via1",#N/A,TRUE,"general";"via2",#N/A,TRUE,"general";"via3",#N/A,TRUE,"general"}</definedName>
    <definedName name="rturu" localSheetId="4" hidden="1">{"via1",#N/A,TRUE,"general";"via2",#N/A,TRUE,"general";"via3",#N/A,TRUE,"general"}</definedName>
    <definedName name="rturu" localSheetId="5" hidden="1">{"via1",#N/A,TRUE,"general";"via2",#N/A,TRUE,"general";"via3",#N/A,TRUE,"general"}</definedName>
    <definedName name="rturu" localSheetId="6" hidden="1">{"via1",#N/A,TRUE,"general";"via2",#N/A,TRUE,"general";"via3",#N/A,TRUE,"general"}</definedName>
    <definedName name="rturu" hidden="1">{"via1",#N/A,TRUE,"general";"via2",#N/A,TRUE,"general";"via3",#N/A,TRUE,"general"}</definedName>
    <definedName name="rtut" localSheetId="1" hidden="1">{"via1",#N/A,TRUE,"general";"via2",#N/A,TRUE,"general";"via3",#N/A,TRUE,"general"}</definedName>
    <definedName name="rtut" localSheetId="2" hidden="1">{"via1",#N/A,TRUE,"general";"via2",#N/A,TRUE,"general";"via3",#N/A,TRUE,"general"}</definedName>
    <definedName name="rtut" localSheetId="3" hidden="1">{"via1",#N/A,TRUE,"general";"via2",#N/A,TRUE,"general";"via3",#N/A,TRUE,"general"}</definedName>
    <definedName name="rtut" localSheetId="4" hidden="1">{"via1",#N/A,TRUE,"general";"via2",#N/A,TRUE,"general";"via3",#N/A,TRUE,"general"}</definedName>
    <definedName name="rtut" localSheetId="5" hidden="1">{"via1",#N/A,TRUE,"general";"via2",#N/A,TRUE,"general";"via3",#N/A,TRUE,"general"}</definedName>
    <definedName name="rtut" localSheetId="6" hidden="1">{"via1",#N/A,TRUE,"general";"via2",#N/A,TRUE,"general";"via3",#N/A,TRUE,"general"}</definedName>
    <definedName name="rtut" hidden="1">{"via1",#N/A,TRUE,"general";"via2",#N/A,TRUE,"general";"via3",#N/A,TRUE,"general"}</definedName>
    <definedName name="rtutru" localSheetId="1" hidden="1">{"via1",#N/A,TRUE,"general";"via2",#N/A,TRUE,"general";"via3",#N/A,TRUE,"general"}</definedName>
    <definedName name="rtutru" localSheetId="2" hidden="1">{"via1",#N/A,TRUE,"general";"via2",#N/A,TRUE,"general";"via3",#N/A,TRUE,"general"}</definedName>
    <definedName name="rtutru" localSheetId="3" hidden="1">{"via1",#N/A,TRUE,"general";"via2",#N/A,TRUE,"general";"via3",#N/A,TRUE,"general"}</definedName>
    <definedName name="rtutru" localSheetId="4" hidden="1">{"via1",#N/A,TRUE,"general";"via2",#N/A,TRUE,"general";"via3",#N/A,TRUE,"general"}</definedName>
    <definedName name="rtutru" localSheetId="5" hidden="1">{"via1",#N/A,TRUE,"general";"via2",#N/A,TRUE,"general";"via3",#N/A,TRUE,"general"}</definedName>
    <definedName name="rtutru" localSheetId="6" hidden="1">{"via1",#N/A,TRUE,"general";"via2",#N/A,TRUE,"general";"via3",#N/A,TRUE,"general"}</definedName>
    <definedName name="rtutru" hidden="1">{"via1",#N/A,TRUE,"general";"via2",#N/A,TRUE,"general";"via3",#N/A,TRUE,"general"}</definedName>
    <definedName name="rtuy" localSheetId="1" hidden="1">{"via1",#N/A,TRUE,"general";"via2",#N/A,TRUE,"general";"via3",#N/A,TRUE,"general"}</definedName>
    <definedName name="rtuy" localSheetId="2" hidden="1">{"via1",#N/A,TRUE,"general";"via2",#N/A,TRUE,"general";"via3",#N/A,TRUE,"general"}</definedName>
    <definedName name="rtuy" localSheetId="3" hidden="1">{"via1",#N/A,TRUE,"general";"via2",#N/A,TRUE,"general";"via3",#N/A,TRUE,"general"}</definedName>
    <definedName name="rtuy" localSheetId="4" hidden="1">{"via1",#N/A,TRUE,"general";"via2",#N/A,TRUE,"general";"via3",#N/A,TRUE,"general"}</definedName>
    <definedName name="rtuy" localSheetId="5" hidden="1">{"via1",#N/A,TRUE,"general";"via2",#N/A,TRUE,"general";"via3",#N/A,TRUE,"general"}</definedName>
    <definedName name="rtuy" localSheetId="6" hidden="1">{"via1",#N/A,TRUE,"general";"via2",#N/A,TRUE,"general";"via3",#N/A,TRUE,"general"}</definedName>
    <definedName name="rtuy" hidden="1">{"via1",#N/A,TRUE,"general";"via2",#N/A,TRUE,"general";"via3",#N/A,TRUE,"general"}</definedName>
    <definedName name="rty">#REF!</definedName>
    <definedName name="rtyhr" localSheetId="1" hidden="1">{"TAB1",#N/A,TRUE,"GENERAL";"TAB2",#N/A,TRUE,"GENERAL";"TAB3",#N/A,TRUE,"GENERAL";"TAB4",#N/A,TRUE,"GENERAL";"TAB5",#N/A,TRUE,"GENERAL"}</definedName>
    <definedName name="rtyhr" localSheetId="2" hidden="1">{"TAB1",#N/A,TRUE,"GENERAL";"TAB2",#N/A,TRUE,"GENERAL";"TAB3",#N/A,TRUE,"GENERAL";"TAB4",#N/A,TRUE,"GENERAL";"TAB5",#N/A,TRUE,"GENERAL"}</definedName>
    <definedName name="rtyhr" localSheetId="3" hidden="1">{"TAB1",#N/A,TRUE,"GENERAL";"TAB2",#N/A,TRUE,"GENERAL";"TAB3",#N/A,TRUE,"GENERAL";"TAB4",#N/A,TRUE,"GENERAL";"TAB5",#N/A,TRUE,"GENERAL"}</definedName>
    <definedName name="rtyhr" localSheetId="4" hidden="1">{"TAB1",#N/A,TRUE,"GENERAL";"TAB2",#N/A,TRUE,"GENERAL";"TAB3",#N/A,TRUE,"GENERAL";"TAB4",#N/A,TRUE,"GENERAL";"TAB5",#N/A,TRUE,"GENERAL"}</definedName>
    <definedName name="rtyhr" localSheetId="5" hidden="1">{"TAB1",#N/A,TRUE,"GENERAL";"TAB2",#N/A,TRUE,"GENERAL";"TAB3",#N/A,TRUE,"GENERAL";"TAB4",#N/A,TRUE,"GENERAL";"TAB5",#N/A,TRUE,"GENERAL"}</definedName>
    <definedName name="rtyhr" localSheetId="6" hidden="1">{"TAB1",#N/A,TRUE,"GENERAL";"TAB2",#N/A,TRUE,"GENERAL";"TAB3",#N/A,TRUE,"GENERAL";"TAB4",#N/A,TRUE,"GENERAL";"TAB5",#N/A,TRUE,"GENERAL"}</definedName>
    <definedName name="rtyhr" hidden="1">{"TAB1",#N/A,TRUE,"GENERAL";"TAB2",#N/A,TRUE,"GENERAL";"TAB3",#N/A,TRUE,"GENERAL";"TAB4",#N/A,TRUE,"GENERAL";"TAB5",#N/A,TRUE,"GENERAL"}</definedName>
    <definedName name="rtym" localSheetId="1" hidden="1">{"via1",#N/A,TRUE,"general";"via2",#N/A,TRUE,"general";"via3",#N/A,TRUE,"general"}</definedName>
    <definedName name="rtym" localSheetId="2" hidden="1">{"via1",#N/A,TRUE,"general";"via2",#N/A,TRUE,"general";"via3",#N/A,TRUE,"general"}</definedName>
    <definedName name="rtym" localSheetId="3" hidden="1">{"via1",#N/A,TRUE,"general";"via2",#N/A,TRUE,"general";"via3",#N/A,TRUE,"general"}</definedName>
    <definedName name="rtym" localSheetId="4" hidden="1">{"via1",#N/A,TRUE,"general";"via2",#N/A,TRUE,"general";"via3",#N/A,TRUE,"general"}</definedName>
    <definedName name="rtym" localSheetId="5" hidden="1">{"via1",#N/A,TRUE,"general";"via2",#N/A,TRUE,"general";"via3",#N/A,TRUE,"general"}</definedName>
    <definedName name="rtym" localSheetId="6" hidden="1">{"via1",#N/A,TRUE,"general";"via2",#N/A,TRUE,"general";"via3",#N/A,TRUE,"general"}</definedName>
    <definedName name="rtym" hidden="1">{"via1",#N/A,TRUE,"general";"via2",#N/A,TRUE,"general";"via3",#N/A,TRUE,"general"}</definedName>
    <definedName name="rtyrey" localSheetId="1" hidden="1">{"TAB1",#N/A,TRUE,"GENERAL";"TAB2",#N/A,TRUE,"GENERAL";"TAB3",#N/A,TRUE,"GENERAL";"TAB4",#N/A,TRUE,"GENERAL";"TAB5",#N/A,TRUE,"GENERAL"}</definedName>
    <definedName name="rtyrey" localSheetId="2" hidden="1">{"TAB1",#N/A,TRUE,"GENERAL";"TAB2",#N/A,TRUE,"GENERAL";"TAB3",#N/A,TRUE,"GENERAL";"TAB4",#N/A,TRUE,"GENERAL";"TAB5",#N/A,TRUE,"GENERAL"}</definedName>
    <definedName name="rtyrey" localSheetId="3" hidden="1">{"TAB1",#N/A,TRUE,"GENERAL";"TAB2",#N/A,TRUE,"GENERAL";"TAB3",#N/A,TRUE,"GENERAL";"TAB4",#N/A,TRUE,"GENERAL";"TAB5",#N/A,TRUE,"GENERAL"}</definedName>
    <definedName name="rtyrey" localSheetId="4" hidden="1">{"TAB1",#N/A,TRUE,"GENERAL";"TAB2",#N/A,TRUE,"GENERAL";"TAB3",#N/A,TRUE,"GENERAL";"TAB4",#N/A,TRUE,"GENERAL";"TAB5",#N/A,TRUE,"GENERAL"}</definedName>
    <definedName name="rtyrey" localSheetId="5" hidden="1">{"TAB1",#N/A,TRUE,"GENERAL";"TAB2",#N/A,TRUE,"GENERAL";"TAB3",#N/A,TRUE,"GENERAL";"TAB4",#N/A,TRUE,"GENERAL";"TAB5",#N/A,TRUE,"GENERAL"}</definedName>
    <definedName name="rtyrey" localSheetId="6" hidden="1">{"TAB1",#N/A,TRUE,"GENERAL";"TAB2",#N/A,TRUE,"GENERAL";"TAB3",#N/A,TRUE,"GENERAL";"TAB4",#N/A,TRUE,"GENERAL";"TAB5",#N/A,TRUE,"GENERAL"}</definedName>
    <definedName name="rtyrey" hidden="1">{"TAB1",#N/A,TRUE,"GENERAL";"TAB2",#N/A,TRUE,"GENERAL";"TAB3",#N/A,TRUE,"GENERAL";"TAB4",#N/A,TRUE,"GENERAL";"TAB5",#N/A,TRUE,"GENERAL"}</definedName>
    <definedName name="rtyrh" localSheetId="1" hidden="1">{"via1",#N/A,TRUE,"general";"via2",#N/A,TRUE,"general";"via3",#N/A,TRUE,"general"}</definedName>
    <definedName name="rtyrh" localSheetId="2" hidden="1">{"via1",#N/A,TRUE,"general";"via2",#N/A,TRUE,"general";"via3",#N/A,TRUE,"general"}</definedName>
    <definedName name="rtyrh" localSheetId="3" hidden="1">{"via1",#N/A,TRUE,"general";"via2",#N/A,TRUE,"general";"via3",#N/A,TRUE,"general"}</definedName>
    <definedName name="rtyrh" localSheetId="4" hidden="1">{"via1",#N/A,TRUE,"general";"via2",#N/A,TRUE,"general";"via3",#N/A,TRUE,"general"}</definedName>
    <definedName name="rtyrh" localSheetId="5" hidden="1">{"via1",#N/A,TRUE,"general";"via2",#N/A,TRUE,"general";"via3",#N/A,TRUE,"general"}</definedName>
    <definedName name="rtyrh" localSheetId="6" hidden="1">{"via1",#N/A,TRUE,"general";"via2",#N/A,TRUE,"general";"via3",#N/A,TRUE,"general"}</definedName>
    <definedName name="rtyrh" hidden="1">{"via1",#N/A,TRUE,"general";"via2",#N/A,TRUE,"general";"via3",#N/A,TRUE,"general"}</definedName>
    <definedName name="RTYRTY" localSheetId="1" hidden="1">{"via1",#N/A,TRUE,"general";"via2",#N/A,TRUE,"general";"via3",#N/A,TRUE,"general"}</definedName>
    <definedName name="RTYRTY" localSheetId="2" hidden="1">{"via1",#N/A,TRUE,"general";"via2",#N/A,TRUE,"general";"via3",#N/A,TRUE,"general"}</definedName>
    <definedName name="RTYRTY" localSheetId="3" hidden="1">{"via1",#N/A,TRUE,"general";"via2",#N/A,TRUE,"general";"via3",#N/A,TRUE,"general"}</definedName>
    <definedName name="RTYRTY" localSheetId="4" hidden="1">{"via1",#N/A,TRUE,"general";"via2",#N/A,TRUE,"general";"via3",#N/A,TRUE,"general"}</definedName>
    <definedName name="RTYRTY" localSheetId="5" hidden="1">{"via1",#N/A,TRUE,"general";"via2",#N/A,TRUE,"general";"via3",#N/A,TRUE,"general"}</definedName>
    <definedName name="RTYRTY" localSheetId="6" hidden="1">{"via1",#N/A,TRUE,"general";"via2",#N/A,TRUE,"general";"via3",#N/A,TRUE,"general"}</definedName>
    <definedName name="RTYRTY" hidden="1">{"via1",#N/A,TRUE,"general";"via2",#N/A,TRUE,"general";"via3",#N/A,TRUE,"general"}</definedName>
    <definedName name="rtyt" localSheetId="1" hidden="1">{"TAB1",#N/A,TRUE,"GENERAL";"TAB2",#N/A,TRUE,"GENERAL";"TAB3",#N/A,TRUE,"GENERAL";"TAB4",#N/A,TRUE,"GENERAL";"TAB5",#N/A,TRUE,"GENERAL"}</definedName>
    <definedName name="rtyt" localSheetId="2" hidden="1">{"TAB1",#N/A,TRUE,"GENERAL";"TAB2",#N/A,TRUE,"GENERAL";"TAB3",#N/A,TRUE,"GENERAL";"TAB4",#N/A,TRUE,"GENERAL";"TAB5",#N/A,TRUE,"GENERAL"}</definedName>
    <definedName name="rtyt" localSheetId="3" hidden="1">{"TAB1",#N/A,TRUE,"GENERAL";"TAB2",#N/A,TRUE,"GENERAL";"TAB3",#N/A,TRUE,"GENERAL";"TAB4",#N/A,TRUE,"GENERAL";"TAB5",#N/A,TRUE,"GENERAL"}</definedName>
    <definedName name="rtyt" localSheetId="4" hidden="1">{"TAB1",#N/A,TRUE,"GENERAL";"TAB2",#N/A,TRUE,"GENERAL";"TAB3",#N/A,TRUE,"GENERAL";"TAB4",#N/A,TRUE,"GENERAL";"TAB5",#N/A,TRUE,"GENERAL"}</definedName>
    <definedName name="rtyt" localSheetId="5" hidden="1">{"TAB1",#N/A,TRUE,"GENERAL";"TAB2",#N/A,TRUE,"GENERAL";"TAB3",#N/A,TRUE,"GENERAL";"TAB4",#N/A,TRUE,"GENERAL";"TAB5",#N/A,TRUE,"GENERAL"}</definedName>
    <definedName name="rtyt" localSheetId="6" hidden="1">{"TAB1",#N/A,TRUE,"GENERAL";"TAB2",#N/A,TRUE,"GENERAL";"TAB3",#N/A,TRUE,"GENERAL";"TAB4",#N/A,TRUE,"GENERAL";"TAB5",#N/A,TRUE,"GENERAL"}</definedName>
    <definedName name="rtyt" hidden="1">{"TAB1",#N/A,TRUE,"GENERAL";"TAB2",#N/A,TRUE,"GENERAL";"TAB3",#N/A,TRUE,"GENERAL";"TAB4",#N/A,TRUE,"GENERAL";"TAB5",#N/A,TRUE,"GENERAL"}</definedName>
    <definedName name="rtytry" localSheetId="1" hidden="1">{"via1",#N/A,TRUE,"general";"via2",#N/A,TRUE,"general";"via3",#N/A,TRUE,"general"}</definedName>
    <definedName name="rtytry" localSheetId="2" hidden="1">{"via1",#N/A,TRUE,"general";"via2",#N/A,TRUE,"general";"via3",#N/A,TRUE,"general"}</definedName>
    <definedName name="rtytry" localSheetId="3" hidden="1">{"via1",#N/A,TRUE,"general";"via2",#N/A,TRUE,"general";"via3",#N/A,TRUE,"general"}</definedName>
    <definedName name="rtytry" localSheetId="4" hidden="1">{"via1",#N/A,TRUE,"general";"via2",#N/A,TRUE,"general";"via3",#N/A,TRUE,"general"}</definedName>
    <definedName name="rtytry" localSheetId="5" hidden="1">{"via1",#N/A,TRUE,"general";"via2",#N/A,TRUE,"general";"via3",#N/A,TRUE,"general"}</definedName>
    <definedName name="rtytry" localSheetId="6" hidden="1">{"via1",#N/A,TRUE,"general";"via2",#N/A,TRUE,"general";"via3",#N/A,TRUE,"general"}</definedName>
    <definedName name="rtytry" hidden="1">{"via1",#N/A,TRUE,"general";"via2",#N/A,TRUE,"general";"via3",#N/A,TRUE,"general"}</definedName>
    <definedName name="ruru" localSheetId="1" hidden="1">{"TAB1",#N/A,TRUE,"GENERAL";"TAB2",#N/A,TRUE,"GENERAL";"TAB3",#N/A,TRUE,"GENERAL";"TAB4",#N/A,TRUE,"GENERAL";"TAB5",#N/A,TRUE,"GENERAL"}</definedName>
    <definedName name="ruru" localSheetId="2" hidden="1">{"TAB1",#N/A,TRUE,"GENERAL";"TAB2",#N/A,TRUE,"GENERAL";"TAB3",#N/A,TRUE,"GENERAL";"TAB4",#N/A,TRUE,"GENERAL";"TAB5",#N/A,TRUE,"GENERAL"}</definedName>
    <definedName name="ruru" localSheetId="3" hidden="1">{"TAB1",#N/A,TRUE,"GENERAL";"TAB2",#N/A,TRUE,"GENERAL";"TAB3",#N/A,TRUE,"GENERAL";"TAB4",#N/A,TRUE,"GENERAL";"TAB5",#N/A,TRUE,"GENERAL"}</definedName>
    <definedName name="ruru" localSheetId="4" hidden="1">{"TAB1",#N/A,TRUE,"GENERAL";"TAB2",#N/A,TRUE,"GENERAL";"TAB3",#N/A,TRUE,"GENERAL";"TAB4",#N/A,TRUE,"GENERAL";"TAB5",#N/A,TRUE,"GENERAL"}</definedName>
    <definedName name="ruru" localSheetId="5" hidden="1">{"TAB1",#N/A,TRUE,"GENERAL";"TAB2",#N/A,TRUE,"GENERAL";"TAB3",#N/A,TRUE,"GENERAL";"TAB4",#N/A,TRUE,"GENERAL";"TAB5",#N/A,TRUE,"GENERAL"}</definedName>
    <definedName name="ruru" localSheetId="6" hidden="1">{"TAB1",#N/A,TRUE,"GENERAL";"TAB2",#N/A,TRUE,"GENERAL";"TAB3",#N/A,TRUE,"GENERAL";"TAB4",#N/A,TRUE,"GENERAL";"TAB5",#N/A,TRUE,"GENERAL"}</definedName>
    <definedName name="ruru" hidden="1">{"TAB1",#N/A,TRUE,"GENERAL";"TAB2",#N/A,TRUE,"GENERAL";"TAB3",#N/A,TRUE,"GENERAL";"TAB4",#N/A,TRUE,"GENERAL";"TAB5",#N/A,TRUE,"GENERAL"}</definedName>
    <definedName name="rutu" localSheetId="1" hidden="1">{"via1",#N/A,TRUE,"general";"via2",#N/A,TRUE,"general";"via3",#N/A,TRUE,"general"}</definedName>
    <definedName name="rutu" localSheetId="2" hidden="1">{"via1",#N/A,TRUE,"general";"via2",#N/A,TRUE,"general";"via3",#N/A,TRUE,"general"}</definedName>
    <definedName name="rutu" localSheetId="3" hidden="1">{"via1",#N/A,TRUE,"general";"via2",#N/A,TRUE,"general";"via3",#N/A,TRUE,"general"}</definedName>
    <definedName name="rutu" localSheetId="4" hidden="1">{"via1",#N/A,TRUE,"general";"via2",#N/A,TRUE,"general";"via3",#N/A,TRUE,"general"}</definedName>
    <definedName name="rutu" localSheetId="5" hidden="1">{"via1",#N/A,TRUE,"general";"via2",#N/A,TRUE,"general";"via3",#N/A,TRUE,"general"}</definedName>
    <definedName name="rutu" localSheetId="6" hidden="1">{"via1",#N/A,TRUE,"general";"via2",#N/A,TRUE,"general";"via3",#N/A,TRUE,"general"}</definedName>
    <definedName name="rutu" hidden="1">{"via1",#N/A,TRUE,"general";"via2",#N/A,TRUE,"general";"via3",#N/A,TRUE,"general"}</definedName>
    <definedName name="RW">[83]items!$C$4:$J$248</definedName>
    <definedName name="rwt" localSheetId="1" hidden="1">{"via1",#N/A,TRUE,"general";"via2",#N/A,TRUE,"general";"via3",#N/A,TRUE,"general"}</definedName>
    <definedName name="rwt" localSheetId="2" hidden="1">{"via1",#N/A,TRUE,"general";"via2",#N/A,TRUE,"general";"via3",#N/A,TRUE,"general"}</definedName>
    <definedName name="rwt" localSheetId="3" hidden="1">{"via1",#N/A,TRUE,"general";"via2",#N/A,TRUE,"general";"via3",#N/A,TRUE,"general"}</definedName>
    <definedName name="rwt" localSheetId="4" hidden="1">{"via1",#N/A,TRUE,"general";"via2",#N/A,TRUE,"general";"via3",#N/A,TRUE,"general"}</definedName>
    <definedName name="rwt" localSheetId="5" hidden="1">{"via1",#N/A,TRUE,"general";"via2",#N/A,TRUE,"general";"via3",#N/A,TRUE,"general"}</definedName>
    <definedName name="rwt" localSheetId="6" hidden="1">{"via1",#N/A,TRUE,"general";"via2",#N/A,TRUE,"general";"via3",#N/A,TRUE,"general"}</definedName>
    <definedName name="rwt" hidden="1">{"via1",#N/A,TRUE,"general";"via2",#N/A,TRUE,"general";"via3",#N/A,TRUE,"general"}</definedName>
    <definedName name="ry" localSheetId="1" hidden="1">{"via1",#N/A,TRUE,"general";"via2",#N/A,TRUE,"general";"via3",#N/A,TRUE,"general"}</definedName>
    <definedName name="ry" localSheetId="2" hidden="1">{"via1",#N/A,TRUE,"general";"via2",#N/A,TRUE,"general";"via3",#N/A,TRUE,"general"}</definedName>
    <definedName name="ry" localSheetId="3" hidden="1">{"via1",#N/A,TRUE,"general";"via2",#N/A,TRUE,"general";"via3",#N/A,TRUE,"general"}</definedName>
    <definedName name="ry" localSheetId="4" hidden="1">{"via1",#N/A,TRUE,"general";"via2",#N/A,TRUE,"general";"via3",#N/A,TRUE,"general"}</definedName>
    <definedName name="ry" localSheetId="5" hidden="1">{"via1",#N/A,TRUE,"general";"via2",#N/A,TRUE,"general";"via3",#N/A,TRUE,"general"}</definedName>
    <definedName name="ry" localSheetId="6" hidden="1">{"via1",#N/A,TRUE,"general";"via2",#N/A,TRUE,"general";"via3",#N/A,TRUE,"general"}</definedName>
    <definedName name="ry" hidden="1">{"via1",#N/A,TRUE,"general";"via2",#N/A,TRUE,"general";"via3",#N/A,TRUE,"general"}</definedName>
    <definedName name="ryeryb" localSheetId="1" hidden="1">{"TAB1",#N/A,TRUE,"GENERAL";"TAB2",#N/A,TRUE,"GENERAL";"TAB3",#N/A,TRUE,"GENERAL";"TAB4",#N/A,TRUE,"GENERAL";"TAB5",#N/A,TRUE,"GENERAL"}</definedName>
    <definedName name="ryeryb" localSheetId="2" hidden="1">{"TAB1",#N/A,TRUE,"GENERAL";"TAB2",#N/A,TRUE,"GENERAL";"TAB3",#N/A,TRUE,"GENERAL";"TAB4",#N/A,TRUE,"GENERAL";"TAB5",#N/A,TRUE,"GENERAL"}</definedName>
    <definedName name="ryeryb" localSheetId="3" hidden="1">{"TAB1",#N/A,TRUE,"GENERAL";"TAB2",#N/A,TRUE,"GENERAL";"TAB3",#N/A,TRUE,"GENERAL";"TAB4",#N/A,TRUE,"GENERAL";"TAB5",#N/A,TRUE,"GENERAL"}</definedName>
    <definedName name="ryeryb" localSheetId="4" hidden="1">{"TAB1",#N/A,TRUE,"GENERAL";"TAB2",#N/A,TRUE,"GENERAL";"TAB3",#N/A,TRUE,"GENERAL";"TAB4",#N/A,TRUE,"GENERAL";"TAB5",#N/A,TRUE,"GENERAL"}</definedName>
    <definedName name="ryeryb" localSheetId="5" hidden="1">{"TAB1",#N/A,TRUE,"GENERAL";"TAB2",#N/A,TRUE,"GENERAL";"TAB3",#N/A,TRUE,"GENERAL";"TAB4",#N/A,TRUE,"GENERAL";"TAB5",#N/A,TRUE,"GENERAL"}</definedName>
    <definedName name="ryeryb" localSheetId="6" hidden="1">{"TAB1",#N/A,TRUE,"GENERAL";"TAB2",#N/A,TRUE,"GENERAL";"TAB3",#N/A,TRUE,"GENERAL";"TAB4",#N/A,TRUE,"GENERAL";"TAB5",#N/A,TRUE,"GENERAL"}</definedName>
    <definedName name="ryeryb" hidden="1">{"TAB1",#N/A,TRUE,"GENERAL";"TAB2",#N/A,TRUE,"GENERAL";"TAB3",#N/A,TRUE,"GENERAL";"TAB4",#N/A,TRUE,"GENERAL";"TAB5",#N/A,TRUE,"GENERAL"}</definedName>
    <definedName name="rytrsdg" localSheetId="1" hidden="1">{"via1",#N/A,TRUE,"general";"via2",#N/A,TRUE,"general";"via3",#N/A,TRUE,"general"}</definedName>
    <definedName name="rytrsdg" localSheetId="2" hidden="1">{"via1",#N/A,TRUE,"general";"via2",#N/A,TRUE,"general";"via3",#N/A,TRUE,"general"}</definedName>
    <definedName name="rytrsdg" localSheetId="3" hidden="1">{"via1",#N/A,TRUE,"general";"via2",#N/A,TRUE,"general";"via3",#N/A,TRUE,"general"}</definedName>
    <definedName name="rytrsdg" localSheetId="4" hidden="1">{"via1",#N/A,TRUE,"general";"via2",#N/A,TRUE,"general";"via3",#N/A,TRUE,"general"}</definedName>
    <definedName name="rytrsdg" localSheetId="5" hidden="1">{"via1",#N/A,TRUE,"general";"via2",#N/A,TRUE,"general";"via3",#N/A,TRUE,"general"}</definedName>
    <definedName name="rytrsdg" localSheetId="6" hidden="1">{"via1",#N/A,TRUE,"general";"via2",#N/A,TRUE,"general";"via3",#N/A,TRUE,"general"}</definedName>
    <definedName name="rytrsdg" hidden="1">{"via1",#N/A,TRUE,"general";"via2",#N/A,TRUE,"general";"via3",#N/A,TRUE,"general"}</definedName>
    <definedName name="s" localSheetId="6">AU!ERR</definedName>
    <definedName name="S">#REF!</definedName>
    <definedName name="saa" localSheetId="1" hidden="1">{"via1",#N/A,TRUE,"general";"via2",#N/A,TRUE,"general";"via3",#N/A,TRUE,"general"}</definedName>
    <definedName name="saa" localSheetId="2" hidden="1">{"via1",#N/A,TRUE,"general";"via2",#N/A,TRUE,"general";"via3",#N/A,TRUE,"general"}</definedName>
    <definedName name="saa" localSheetId="3" hidden="1">{"via1",#N/A,TRUE,"general";"via2",#N/A,TRUE,"general";"via3",#N/A,TRUE,"general"}</definedName>
    <definedName name="saa" localSheetId="4" hidden="1">{"via1",#N/A,TRUE,"general";"via2",#N/A,TRUE,"general";"via3",#N/A,TRUE,"general"}</definedName>
    <definedName name="saa" localSheetId="5" hidden="1">{"via1",#N/A,TRUE,"general";"via2",#N/A,TRUE,"general";"via3",#N/A,TRUE,"general"}</definedName>
    <definedName name="saa" localSheetId="6" hidden="1">{"via1",#N/A,TRUE,"general";"via2",#N/A,TRUE,"general";"via3",#N/A,TRUE,"general"}</definedName>
    <definedName name="saa" hidden="1">{"via1",#N/A,TRUE,"general";"via2",#N/A,TRUE,"general";"via3",#N/A,TRUE,"general"}</definedName>
    <definedName name="Sabaneta">'[24]SABANETA 3335'!$B$7:$L$475</definedName>
    <definedName name="SACOS">#REF!</definedName>
    <definedName name="SAD" localSheetId="1" hidden="1">{"via1",#N/A,TRUE,"general";"via2",#N/A,TRUE,"general";"via3",#N/A,TRUE,"general"}</definedName>
    <definedName name="SAD" localSheetId="2" hidden="1">{"via1",#N/A,TRUE,"general";"via2",#N/A,TRUE,"general";"via3",#N/A,TRUE,"general"}</definedName>
    <definedName name="SAD" localSheetId="3" hidden="1">{"via1",#N/A,TRUE,"general";"via2",#N/A,TRUE,"general";"via3",#N/A,TRUE,"general"}</definedName>
    <definedName name="SAD" localSheetId="4" hidden="1">{"via1",#N/A,TRUE,"general";"via2",#N/A,TRUE,"general";"via3",#N/A,TRUE,"general"}</definedName>
    <definedName name="SAD" localSheetId="5" hidden="1">{"via1",#N/A,TRUE,"general";"via2",#N/A,TRUE,"general";"via3",#N/A,TRUE,"general"}</definedName>
    <definedName name="SAD" localSheetId="6" hidden="1">{"via1",#N/A,TRUE,"general";"via2",#N/A,TRUE,"general";"via3",#N/A,TRUE,"general"}</definedName>
    <definedName name="SAD" hidden="1">{"via1",#N/A,TRUE,"general";"via2",#N/A,TRUE,"general";"via3",#N/A,TRUE,"general"}</definedName>
    <definedName name="SADF" localSheetId="1" hidden="1">{"via1",#N/A,TRUE,"general";"via2",#N/A,TRUE,"general";"via3",#N/A,TRUE,"general"}</definedName>
    <definedName name="SADF" localSheetId="2" hidden="1">{"via1",#N/A,TRUE,"general";"via2",#N/A,TRUE,"general";"via3",#N/A,TRUE,"general"}</definedName>
    <definedName name="SADF" localSheetId="3" hidden="1">{"via1",#N/A,TRUE,"general";"via2",#N/A,TRUE,"general";"via3",#N/A,TRUE,"general"}</definedName>
    <definedName name="SADF" localSheetId="4" hidden="1">{"via1",#N/A,TRUE,"general";"via2",#N/A,TRUE,"general";"via3",#N/A,TRUE,"general"}</definedName>
    <definedName name="SADF" localSheetId="5" hidden="1">{"via1",#N/A,TRUE,"general";"via2",#N/A,TRUE,"general";"via3",#N/A,TRUE,"general"}</definedName>
    <definedName name="SADF" localSheetId="6" hidden="1">{"via1",#N/A,TRUE,"general";"via2",#N/A,TRUE,"general";"via3",#N/A,TRUE,"general"}</definedName>
    <definedName name="SADF" hidden="1">{"via1",#N/A,TRUE,"general";"via2",#N/A,TRUE,"general";"via3",#N/A,TRUE,"general"}</definedName>
    <definedName name="sadff" localSheetId="1" hidden="1">{"TAB1",#N/A,TRUE,"GENERAL";"TAB2",#N/A,TRUE,"GENERAL";"TAB3",#N/A,TRUE,"GENERAL";"TAB4",#N/A,TRUE,"GENERAL";"TAB5",#N/A,TRUE,"GENERAL"}</definedName>
    <definedName name="sadff" localSheetId="2" hidden="1">{"TAB1",#N/A,TRUE,"GENERAL";"TAB2",#N/A,TRUE,"GENERAL";"TAB3",#N/A,TRUE,"GENERAL";"TAB4",#N/A,TRUE,"GENERAL";"TAB5",#N/A,TRUE,"GENERAL"}</definedName>
    <definedName name="sadff" localSheetId="3" hidden="1">{"TAB1",#N/A,TRUE,"GENERAL";"TAB2",#N/A,TRUE,"GENERAL";"TAB3",#N/A,TRUE,"GENERAL";"TAB4",#N/A,TRUE,"GENERAL";"TAB5",#N/A,TRUE,"GENERAL"}</definedName>
    <definedName name="sadff" localSheetId="4" hidden="1">{"TAB1",#N/A,TRUE,"GENERAL";"TAB2",#N/A,TRUE,"GENERAL";"TAB3",#N/A,TRUE,"GENERAL";"TAB4",#N/A,TRUE,"GENERAL";"TAB5",#N/A,TRUE,"GENERAL"}</definedName>
    <definedName name="sadff" localSheetId="5" hidden="1">{"TAB1",#N/A,TRUE,"GENERAL";"TAB2",#N/A,TRUE,"GENERAL";"TAB3",#N/A,TRUE,"GENERAL";"TAB4",#N/A,TRUE,"GENERAL";"TAB5",#N/A,TRUE,"GENERAL"}</definedName>
    <definedName name="sadff" localSheetId="6" hidden="1">{"TAB1",#N/A,TRUE,"GENERAL";"TAB2",#N/A,TRUE,"GENERAL";"TAB3",#N/A,TRUE,"GENERAL";"TAB4",#N/A,TRUE,"GENERAL";"TAB5",#N/A,TRUE,"GENERAL"}</definedName>
    <definedName name="sadff" hidden="1">{"TAB1",#N/A,TRUE,"GENERAL";"TAB2",#N/A,TRUE,"GENERAL";"TAB3",#N/A,TRUE,"GENERAL";"TAB4",#N/A,TRUE,"GENERAL";"TAB5",#N/A,TRUE,"GENERAL"}</definedName>
    <definedName name="sadfo" localSheetId="1" hidden="1">{"via1",#N/A,TRUE,"general";"via2",#N/A,TRUE,"general";"via3",#N/A,TRUE,"general"}</definedName>
    <definedName name="sadfo" localSheetId="2" hidden="1">{"via1",#N/A,TRUE,"general";"via2",#N/A,TRUE,"general";"via3",#N/A,TRUE,"general"}</definedName>
    <definedName name="sadfo" localSheetId="3" hidden="1">{"via1",#N/A,TRUE,"general";"via2",#N/A,TRUE,"general";"via3",#N/A,TRUE,"general"}</definedName>
    <definedName name="sadfo" localSheetId="4" hidden="1">{"via1",#N/A,TRUE,"general";"via2",#N/A,TRUE,"general";"via3",#N/A,TRUE,"general"}</definedName>
    <definedName name="sadfo" localSheetId="5" hidden="1">{"via1",#N/A,TRUE,"general";"via2",#N/A,TRUE,"general";"via3",#N/A,TRUE,"general"}</definedName>
    <definedName name="sadfo" localSheetId="6" hidden="1">{"via1",#N/A,TRUE,"general";"via2",#N/A,TRUE,"general";"via3",#N/A,TRUE,"general"}</definedName>
    <definedName name="sadfo" hidden="1">{"via1",#N/A,TRUE,"general";"via2",#N/A,TRUE,"general";"via3",#N/A,TRUE,"general"}</definedName>
    <definedName name="safdp" localSheetId="1" hidden="1">{"TAB1",#N/A,TRUE,"GENERAL";"TAB2",#N/A,TRUE,"GENERAL";"TAB3",#N/A,TRUE,"GENERAL";"TAB4",#N/A,TRUE,"GENERAL";"TAB5",#N/A,TRUE,"GENERAL"}</definedName>
    <definedName name="safdp" localSheetId="2" hidden="1">{"TAB1",#N/A,TRUE,"GENERAL";"TAB2",#N/A,TRUE,"GENERAL";"TAB3",#N/A,TRUE,"GENERAL";"TAB4",#N/A,TRUE,"GENERAL";"TAB5",#N/A,TRUE,"GENERAL"}</definedName>
    <definedName name="safdp" localSheetId="3" hidden="1">{"TAB1",#N/A,TRUE,"GENERAL";"TAB2",#N/A,TRUE,"GENERAL";"TAB3",#N/A,TRUE,"GENERAL";"TAB4",#N/A,TRUE,"GENERAL";"TAB5",#N/A,TRUE,"GENERAL"}</definedName>
    <definedName name="safdp" localSheetId="4" hidden="1">{"TAB1",#N/A,TRUE,"GENERAL";"TAB2",#N/A,TRUE,"GENERAL";"TAB3",#N/A,TRUE,"GENERAL";"TAB4",#N/A,TRUE,"GENERAL";"TAB5",#N/A,TRUE,"GENERAL"}</definedName>
    <definedName name="safdp" localSheetId="5" hidden="1">{"TAB1",#N/A,TRUE,"GENERAL";"TAB2",#N/A,TRUE,"GENERAL";"TAB3",#N/A,TRUE,"GENERAL";"TAB4",#N/A,TRUE,"GENERAL";"TAB5",#N/A,TRUE,"GENERAL"}</definedName>
    <definedName name="safdp" localSheetId="6" hidden="1">{"TAB1",#N/A,TRUE,"GENERAL";"TAB2",#N/A,TRUE,"GENERAL";"TAB3",#N/A,TRUE,"GENERAL";"TAB4",#N/A,TRUE,"GENERAL";"TAB5",#N/A,TRUE,"GENERAL"}</definedName>
    <definedName name="safdp" hidden="1">{"TAB1",#N/A,TRUE,"GENERAL";"TAB2",#N/A,TRUE,"GENERAL";"TAB3",#N/A,TRUE,"GENERAL";"TAB4",#N/A,TRUE,"GENERAL";"TAB5",#N/A,TRUE,"GENERAL"}</definedName>
    <definedName name="salarios" localSheetId="1">'1,1'!ERR</definedName>
    <definedName name="salarios" localSheetId="2">'2,1'!ERR</definedName>
    <definedName name="salarios" localSheetId="3">'2,2'!ERR</definedName>
    <definedName name="salarios" localSheetId="4">'2,3'!ERR</definedName>
    <definedName name="salarios" localSheetId="5">'2,4'!ERR</definedName>
    <definedName name="salarios" localSheetId="6">AU!ERR</definedName>
    <definedName name="salarios">[0]!ERR</definedName>
    <definedName name="SalMinimo">[27]BASES!$E$41</definedName>
    <definedName name="SANIB">#REF!</definedName>
    <definedName name="SANIBLA">#REF!</definedName>
    <definedName name="Sanitario">#REF!</definedName>
    <definedName name="SANITNOVATOT">#REF!</definedName>
    <definedName name="SAOG7" localSheetId="6">#REF!</definedName>
    <definedName name="SAOG7">#REF!</definedName>
    <definedName name="SAOG7OCTUBRE" localSheetId="6">#REF!</definedName>
    <definedName name="SAOG7OCTUBRE">#REF!</definedName>
    <definedName name="sbe">#REF!</definedName>
    <definedName name="sbgfbgdr" localSheetId="1" hidden="1">{"via1",#N/A,TRUE,"general";"via2",#N/A,TRUE,"general";"via3",#N/A,TRUE,"general"}</definedName>
    <definedName name="sbgfbgdr" localSheetId="2" hidden="1">{"via1",#N/A,TRUE,"general";"via2",#N/A,TRUE,"general";"via3",#N/A,TRUE,"general"}</definedName>
    <definedName name="sbgfbgdr" localSheetId="3" hidden="1">{"via1",#N/A,TRUE,"general";"via2",#N/A,TRUE,"general";"via3",#N/A,TRUE,"general"}</definedName>
    <definedName name="sbgfbgdr" localSheetId="4" hidden="1">{"via1",#N/A,TRUE,"general";"via2",#N/A,TRUE,"general";"via3",#N/A,TRUE,"general"}</definedName>
    <definedName name="sbgfbgdr" localSheetId="5" hidden="1">{"via1",#N/A,TRUE,"general";"via2",#N/A,TRUE,"general";"via3",#N/A,TRUE,"general"}</definedName>
    <definedName name="sbgfbgdr" localSheetId="6" hidden="1">{"via1",#N/A,TRUE,"general";"via2",#N/A,TRUE,"general";"via3",#N/A,TRUE,"general"}</definedName>
    <definedName name="sbgfbgdr" hidden="1">{"via1",#N/A,TRUE,"general";"via2",#N/A,TRUE,"general";"via3",#N/A,TRUE,"general"}</definedName>
    <definedName name="sc">#REF!</definedName>
    <definedName name="sd" localSheetId="1" hidden="1">{"TAB1",#N/A,TRUE,"GENERAL";"TAB2",#N/A,TRUE,"GENERAL";"TAB3",#N/A,TRUE,"GENERAL";"TAB4",#N/A,TRUE,"GENERAL";"TAB5",#N/A,TRUE,"GENERAL"}</definedName>
    <definedName name="sd" localSheetId="2" hidden="1">{"TAB1",#N/A,TRUE,"GENERAL";"TAB2",#N/A,TRUE,"GENERAL";"TAB3",#N/A,TRUE,"GENERAL";"TAB4",#N/A,TRUE,"GENERAL";"TAB5",#N/A,TRUE,"GENERAL"}</definedName>
    <definedName name="sd" localSheetId="3" hidden="1">{"TAB1",#N/A,TRUE,"GENERAL";"TAB2",#N/A,TRUE,"GENERAL";"TAB3",#N/A,TRUE,"GENERAL";"TAB4",#N/A,TRUE,"GENERAL";"TAB5",#N/A,TRUE,"GENERAL"}</definedName>
    <definedName name="sd" localSheetId="4" hidden="1">{"TAB1",#N/A,TRUE,"GENERAL";"TAB2",#N/A,TRUE,"GENERAL";"TAB3",#N/A,TRUE,"GENERAL";"TAB4",#N/A,TRUE,"GENERAL";"TAB5",#N/A,TRUE,"GENERAL"}</definedName>
    <definedName name="sd" localSheetId="5" hidden="1">{"TAB1",#N/A,TRUE,"GENERAL";"TAB2",#N/A,TRUE,"GENERAL";"TAB3",#N/A,TRUE,"GENERAL";"TAB4",#N/A,TRUE,"GENERAL";"TAB5",#N/A,TRUE,"GENERAL"}</definedName>
    <definedName name="sd" localSheetId="6" hidden="1">{"TAB1",#N/A,TRUE,"GENERAL";"TAB2",#N/A,TRUE,"GENERAL";"TAB3",#N/A,TRUE,"GENERAL";"TAB4",#N/A,TRUE,"GENERAL";"TAB5",#N/A,TRUE,"GENERAL"}</definedName>
    <definedName name="sd" hidden="1">{"TAB1",#N/A,TRUE,"GENERAL";"TAB2",#N/A,TRUE,"GENERAL";"TAB3",#N/A,TRUE,"GENERAL";"TAB4",#N/A,TRUE,"GENERAL";"TAB5",#N/A,TRUE,"GENERAL"}</definedName>
    <definedName name="sdaf" localSheetId="1" hidden="1">{"via1",#N/A,TRUE,"general";"via2",#N/A,TRUE,"general";"via3",#N/A,TRUE,"general"}</definedName>
    <definedName name="sdaf" localSheetId="2" hidden="1">{"via1",#N/A,TRUE,"general";"via2",#N/A,TRUE,"general";"via3",#N/A,TRUE,"general"}</definedName>
    <definedName name="sdaf" localSheetId="3" hidden="1">{"via1",#N/A,TRUE,"general";"via2",#N/A,TRUE,"general";"via3",#N/A,TRUE,"general"}</definedName>
    <definedName name="sdaf" localSheetId="4" hidden="1">{"via1",#N/A,TRUE,"general";"via2",#N/A,TRUE,"general";"via3",#N/A,TRUE,"general"}</definedName>
    <definedName name="sdaf" localSheetId="5" hidden="1">{"via1",#N/A,TRUE,"general";"via2",#N/A,TRUE,"general";"via3",#N/A,TRUE,"general"}</definedName>
    <definedName name="sdaf" localSheetId="6" hidden="1">{"via1",#N/A,TRUE,"general";"via2",#N/A,TRUE,"general";"via3",#N/A,TRUE,"general"}</definedName>
    <definedName name="sdaf" hidden="1">{"via1",#N/A,TRUE,"general";"via2",#N/A,TRUE,"general";"via3",#N/A,TRUE,"general"}</definedName>
    <definedName name="sdas" localSheetId="1" hidden="1">{"via1",#N/A,TRUE,"general";"via2",#N/A,TRUE,"general";"via3",#N/A,TRUE,"general"}</definedName>
    <definedName name="sdas" localSheetId="2" hidden="1">{"via1",#N/A,TRUE,"general";"via2",#N/A,TRUE,"general";"via3",#N/A,TRUE,"general"}</definedName>
    <definedName name="sdas" localSheetId="3" hidden="1">{"via1",#N/A,TRUE,"general";"via2",#N/A,TRUE,"general";"via3",#N/A,TRUE,"general"}</definedName>
    <definedName name="sdas" localSheetId="4" hidden="1">{"via1",#N/A,TRUE,"general";"via2",#N/A,TRUE,"general";"via3",#N/A,TRUE,"general"}</definedName>
    <definedName name="sdas" localSheetId="5" hidden="1">{"via1",#N/A,TRUE,"general";"via2",#N/A,TRUE,"general";"via3",#N/A,TRUE,"general"}</definedName>
    <definedName name="sdas" localSheetId="6" hidden="1">{"via1",#N/A,TRUE,"general";"via2",#N/A,TRUE,"general";"via3",#N/A,TRUE,"general"}</definedName>
    <definedName name="sdas" hidden="1">{"via1",#N/A,TRUE,"general";"via2",#N/A,TRUE,"general";"via3",#N/A,TRUE,"general"}</definedName>
    <definedName name="sdasdasdasd">#REF!</definedName>
    <definedName name="sdasdf" localSheetId="1" hidden="1">{"via1",#N/A,TRUE,"general";"via2",#N/A,TRUE,"general";"via3",#N/A,TRUE,"general"}</definedName>
    <definedName name="sdasdf" localSheetId="2" hidden="1">{"via1",#N/A,TRUE,"general";"via2",#N/A,TRUE,"general";"via3",#N/A,TRUE,"general"}</definedName>
    <definedName name="sdasdf" localSheetId="3" hidden="1">{"via1",#N/A,TRUE,"general";"via2",#N/A,TRUE,"general";"via3",#N/A,TRUE,"general"}</definedName>
    <definedName name="sdasdf" localSheetId="4" hidden="1">{"via1",#N/A,TRUE,"general";"via2",#N/A,TRUE,"general";"via3",#N/A,TRUE,"general"}</definedName>
    <definedName name="sdasdf" localSheetId="5" hidden="1">{"via1",#N/A,TRUE,"general";"via2",#N/A,TRUE,"general";"via3",#N/A,TRUE,"general"}</definedName>
    <definedName name="sdasdf" localSheetId="6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localSheetId="1" hidden="1">{"TAB1",#N/A,TRUE,"GENERAL";"TAB2",#N/A,TRUE,"GENERAL";"TAB3",#N/A,TRUE,"GENERAL";"TAB4",#N/A,TRUE,"GENERAL";"TAB5",#N/A,TRUE,"GENERAL"}</definedName>
    <definedName name="SDCDSCT" localSheetId="2" hidden="1">{"TAB1",#N/A,TRUE,"GENERAL";"TAB2",#N/A,TRUE,"GENERAL";"TAB3",#N/A,TRUE,"GENERAL";"TAB4",#N/A,TRUE,"GENERAL";"TAB5",#N/A,TRUE,"GENERAL"}</definedName>
    <definedName name="SDCDSCT" localSheetId="3" hidden="1">{"TAB1",#N/A,TRUE,"GENERAL";"TAB2",#N/A,TRUE,"GENERAL";"TAB3",#N/A,TRUE,"GENERAL";"TAB4",#N/A,TRUE,"GENERAL";"TAB5",#N/A,TRUE,"GENERAL"}</definedName>
    <definedName name="SDCDSCT" localSheetId="4" hidden="1">{"TAB1",#N/A,TRUE,"GENERAL";"TAB2",#N/A,TRUE,"GENERAL";"TAB3",#N/A,TRUE,"GENERAL";"TAB4",#N/A,TRUE,"GENERAL";"TAB5",#N/A,TRUE,"GENERAL"}</definedName>
    <definedName name="SDCDSCT" localSheetId="5" hidden="1">{"TAB1",#N/A,TRUE,"GENERAL";"TAB2",#N/A,TRUE,"GENERAL";"TAB3",#N/A,TRUE,"GENERAL";"TAB4",#N/A,TRUE,"GENERAL";"TAB5",#N/A,TRUE,"GENERAL"}</definedName>
    <definedName name="SDCDSCT" localSheetId="6" hidden="1">{"TAB1",#N/A,TRUE,"GENERAL";"TAB2",#N/A,TRUE,"GENERAL";"TAB3",#N/A,TRUE,"GENERAL";"TAB4",#N/A,TRUE,"GENERAL";"TAB5",#N/A,TRUE,"GENERAL"}</definedName>
    <definedName name="SDCDSCT" hidden="1">{"TAB1",#N/A,TRUE,"GENERAL";"TAB2",#N/A,TRUE,"GENERAL";"TAB3",#N/A,TRUE,"GENERAL";"TAB4",#N/A,TRUE,"GENERAL";"TAB5",#N/A,TRUE,"GENERAL"}</definedName>
    <definedName name="SDE">#REF!</definedName>
    <definedName name="sdf" localSheetId="6">#REF!</definedName>
    <definedName name="sdf">#REF!</definedName>
    <definedName name="SDFCE" localSheetId="1" hidden="1">{"TAB1",#N/A,TRUE,"GENERAL";"TAB2",#N/A,TRUE,"GENERAL";"TAB3",#N/A,TRUE,"GENERAL";"TAB4",#N/A,TRUE,"GENERAL";"TAB5",#N/A,TRUE,"GENERAL"}</definedName>
    <definedName name="SDFCE" localSheetId="2" hidden="1">{"TAB1",#N/A,TRUE,"GENERAL";"TAB2",#N/A,TRUE,"GENERAL";"TAB3",#N/A,TRUE,"GENERAL";"TAB4",#N/A,TRUE,"GENERAL";"TAB5",#N/A,TRUE,"GENERAL"}</definedName>
    <definedName name="SDFCE" localSheetId="3" hidden="1">{"TAB1",#N/A,TRUE,"GENERAL";"TAB2",#N/A,TRUE,"GENERAL";"TAB3",#N/A,TRUE,"GENERAL";"TAB4",#N/A,TRUE,"GENERAL";"TAB5",#N/A,TRUE,"GENERAL"}</definedName>
    <definedName name="SDFCE" localSheetId="4" hidden="1">{"TAB1",#N/A,TRUE,"GENERAL";"TAB2",#N/A,TRUE,"GENERAL";"TAB3",#N/A,TRUE,"GENERAL";"TAB4",#N/A,TRUE,"GENERAL";"TAB5",#N/A,TRUE,"GENERAL"}</definedName>
    <definedName name="SDFCE" localSheetId="5" hidden="1">{"TAB1",#N/A,TRUE,"GENERAL";"TAB2",#N/A,TRUE,"GENERAL";"TAB3",#N/A,TRUE,"GENERAL";"TAB4",#N/A,TRUE,"GENERAL";"TAB5",#N/A,TRUE,"GENERAL"}</definedName>
    <definedName name="SDFCE" localSheetId="6" hidden="1">{"TAB1",#N/A,TRUE,"GENERAL";"TAB2",#N/A,TRUE,"GENERAL";"TAB3",#N/A,TRUE,"GENERAL";"TAB4",#N/A,TRUE,"GENERAL";"TAB5",#N/A,TRUE,"GENERAL"}</definedName>
    <definedName name="SDFCE" hidden="1">{"TAB1",#N/A,TRUE,"GENERAL";"TAB2",#N/A,TRUE,"GENERAL";"TAB3",#N/A,TRUE,"GENERAL";"TAB4",#N/A,TRUE,"GENERAL";"TAB5",#N/A,TRUE,"GENERAL"}</definedName>
    <definedName name="sdfd" localSheetId="1" hidden="1">{"via1",#N/A,TRUE,"general";"via2",#N/A,TRUE,"general";"via3",#N/A,TRUE,"general"}</definedName>
    <definedName name="sdfd" localSheetId="2" hidden="1">{"via1",#N/A,TRUE,"general";"via2",#N/A,TRUE,"general";"via3",#N/A,TRUE,"general"}</definedName>
    <definedName name="sdfd" localSheetId="3" hidden="1">{"via1",#N/A,TRUE,"general";"via2",#N/A,TRUE,"general";"via3",#N/A,TRUE,"general"}</definedName>
    <definedName name="sdfd" localSheetId="4" hidden="1">{"via1",#N/A,TRUE,"general";"via2",#N/A,TRUE,"general";"via3",#N/A,TRUE,"general"}</definedName>
    <definedName name="sdfd" localSheetId="5" hidden="1">{"via1",#N/A,TRUE,"general";"via2",#N/A,TRUE,"general";"via3",#N/A,TRUE,"general"}</definedName>
    <definedName name="sdfd" localSheetId="6" hidden="1">{"via1",#N/A,TRUE,"general";"via2",#N/A,TRUE,"general";"via3",#N/A,TRUE,"general"}</definedName>
    <definedName name="sdfd" hidden="1">{"via1",#N/A,TRUE,"general";"via2",#N/A,TRUE,"general";"via3",#N/A,TRUE,"general"}</definedName>
    <definedName name="sdfds" localSheetId="1" hidden="1">{"via1",#N/A,TRUE,"general";"via2",#N/A,TRUE,"general";"via3",#N/A,TRUE,"general"}</definedName>
    <definedName name="sdfds" localSheetId="2" hidden="1">{"via1",#N/A,TRUE,"general";"via2",#N/A,TRUE,"general";"via3",#N/A,TRUE,"general"}</definedName>
    <definedName name="sdfds" localSheetId="3" hidden="1">{"via1",#N/A,TRUE,"general";"via2",#N/A,TRUE,"general";"via3",#N/A,TRUE,"general"}</definedName>
    <definedName name="sdfds" localSheetId="4" hidden="1">{"via1",#N/A,TRUE,"general";"via2",#N/A,TRUE,"general";"via3",#N/A,TRUE,"general"}</definedName>
    <definedName name="sdfds" localSheetId="5" hidden="1">{"via1",#N/A,TRUE,"general";"via2",#N/A,TRUE,"general";"via3",#N/A,TRUE,"general"}</definedName>
    <definedName name="sdfds" localSheetId="6" hidden="1">{"via1",#N/A,TRUE,"general";"via2",#N/A,TRUE,"general";"via3",#N/A,TRUE,"general"}</definedName>
    <definedName name="sdfds" hidden="1">{"via1",#N/A,TRUE,"general";"via2",#N/A,TRUE,"general";"via3",#N/A,TRUE,"general"}</definedName>
    <definedName name="SDFDSO" localSheetId="1" hidden="1">{"via1",#N/A,TRUE,"general";"via2",#N/A,TRUE,"general";"via3",#N/A,TRUE,"general"}</definedName>
    <definedName name="SDFDSO" localSheetId="2" hidden="1">{"via1",#N/A,TRUE,"general";"via2",#N/A,TRUE,"general";"via3",#N/A,TRUE,"general"}</definedName>
    <definedName name="SDFDSO" localSheetId="3" hidden="1">{"via1",#N/A,TRUE,"general";"via2",#N/A,TRUE,"general";"via3",#N/A,TRUE,"general"}</definedName>
    <definedName name="SDFDSO" localSheetId="4" hidden="1">{"via1",#N/A,TRUE,"general";"via2",#N/A,TRUE,"general";"via3",#N/A,TRUE,"general"}</definedName>
    <definedName name="SDFDSO" localSheetId="5" hidden="1">{"via1",#N/A,TRUE,"general";"via2",#N/A,TRUE,"general";"via3",#N/A,TRUE,"general"}</definedName>
    <definedName name="SDFDSO" localSheetId="6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localSheetId="1" hidden="1">{"TAB1",#N/A,TRUE,"GENERAL";"TAB2",#N/A,TRUE,"GENERAL";"TAB3",#N/A,TRUE,"GENERAL";"TAB4",#N/A,TRUE,"GENERAL";"TAB5",#N/A,TRUE,"GENERAL"}</definedName>
    <definedName name="sdfdstp" localSheetId="2" hidden="1">{"TAB1",#N/A,TRUE,"GENERAL";"TAB2",#N/A,TRUE,"GENERAL";"TAB3",#N/A,TRUE,"GENERAL";"TAB4",#N/A,TRUE,"GENERAL";"TAB5",#N/A,TRUE,"GENERAL"}</definedName>
    <definedName name="sdfdstp" localSheetId="3" hidden="1">{"TAB1",#N/A,TRUE,"GENERAL";"TAB2",#N/A,TRUE,"GENERAL";"TAB3",#N/A,TRUE,"GENERAL";"TAB4",#N/A,TRUE,"GENERAL";"TAB5",#N/A,TRUE,"GENERAL"}</definedName>
    <definedName name="sdfdstp" localSheetId="4" hidden="1">{"TAB1",#N/A,TRUE,"GENERAL";"TAB2",#N/A,TRUE,"GENERAL";"TAB3",#N/A,TRUE,"GENERAL";"TAB4",#N/A,TRUE,"GENERAL";"TAB5",#N/A,TRUE,"GENERAL"}</definedName>
    <definedName name="sdfdstp" localSheetId="5" hidden="1">{"TAB1",#N/A,TRUE,"GENERAL";"TAB2",#N/A,TRUE,"GENERAL";"TAB3",#N/A,TRUE,"GENERAL";"TAB4",#N/A,TRUE,"GENERAL";"TAB5",#N/A,TRUE,"GENERAL"}</definedName>
    <definedName name="sdfdstp" localSheetId="6" hidden="1">{"TAB1",#N/A,TRUE,"GENERAL";"TAB2",#N/A,TRUE,"GENERAL";"TAB3",#N/A,TRUE,"GENERAL";"TAB4",#N/A,TRUE,"GENERAL";"TAB5",#N/A,TRUE,"GENERAL"}</definedName>
    <definedName name="sdfdstp" hidden="1">{"TAB1",#N/A,TRUE,"GENERAL";"TAB2",#N/A,TRUE,"GENERAL";"TAB3",#N/A,TRUE,"GENERAL";"TAB4",#N/A,TRUE,"GENERAL";"TAB5",#N/A,TRUE,"GENERAL"}</definedName>
    <definedName name="SDFEO" localSheetId="1" hidden="1">{"via1",#N/A,TRUE,"general";"via2",#N/A,TRUE,"general";"via3",#N/A,TRUE,"general"}</definedName>
    <definedName name="SDFEO" localSheetId="2" hidden="1">{"via1",#N/A,TRUE,"general";"via2",#N/A,TRUE,"general";"via3",#N/A,TRUE,"general"}</definedName>
    <definedName name="SDFEO" localSheetId="3" hidden="1">{"via1",#N/A,TRUE,"general";"via2",#N/A,TRUE,"general";"via3",#N/A,TRUE,"general"}</definedName>
    <definedName name="SDFEO" localSheetId="4" hidden="1">{"via1",#N/A,TRUE,"general";"via2",#N/A,TRUE,"general";"via3",#N/A,TRUE,"general"}</definedName>
    <definedName name="SDFEO" localSheetId="5" hidden="1">{"via1",#N/A,TRUE,"general";"via2",#N/A,TRUE,"general";"via3",#N/A,TRUE,"general"}</definedName>
    <definedName name="SDFEO" localSheetId="6" hidden="1">{"via1",#N/A,TRUE,"general";"via2",#N/A,TRUE,"general";"via3",#N/A,TRUE,"general"}</definedName>
    <definedName name="SDFEO" hidden="1">{"via1",#N/A,TRUE,"general";"via2",#N/A,TRUE,"general";"via3",#N/A,TRUE,"general"}</definedName>
    <definedName name="sdfg" localSheetId="1" hidden="1">{"TAB1",#N/A,TRUE,"GENERAL";"TAB2",#N/A,TRUE,"GENERAL";"TAB3",#N/A,TRUE,"GENERAL";"TAB4",#N/A,TRUE,"GENERAL";"TAB5",#N/A,TRUE,"GENERAL"}</definedName>
    <definedName name="sdfg" localSheetId="2" hidden="1">{"TAB1",#N/A,TRUE,"GENERAL";"TAB2",#N/A,TRUE,"GENERAL";"TAB3",#N/A,TRUE,"GENERAL";"TAB4",#N/A,TRUE,"GENERAL";"TAB5",#N/A,TRUE,"GENERAL"}</definedName>
    <definedName name="sdfg" localSheetId="3" hidden="1">{"TAB1",#N/A,TRUE,"GENERAL";"TAB2",#N/A,TRUE,"GENERAL";"TAB3",#N/A,TRUE,"GENERAL";"TAB4",#N/A,TRUE,"GENERAL";"TAB5",#N/A,TRUE,"GENERAL"}</definedName>
    <definedName name="sdfg" localSheetId="4" hidden="1">{"TAB1",#N/A,TRUE,"GENERAL";"TAB2",#N/A,TRUE,"GENERAL";"TAB3",#N/A,TRUE,"GENERAL";"TAB4",#N/A,TRUE,"GENERAL";"TAB5",#N/A,TRUE,"GENERAL"}</definedName>
    <definedName name="sdfg" localSheetId="5" hidden="1">{"TAB1",#N/A,TRUE,"GENERAL";"TAB2",#N/A,TRUE,"GENERAL";"TAB3",#N/A,TRUE,"GENERAL";"TAB4",#N/A,TRUE,"GENERAL";"TAB5",#N/A,TRUE,"GENERAL"}</definedName>
    <definedName name="sdfg" localSheetId="6" hidden="1">{"TAB1",#N/A,TRUE,"GENERAL";"TAB2",#N/A,TRUE,"GENERAL";"TAB3",#N/A,TRUE,"GENERAL";"TAB4",#N/A,TRUE,"GENERAL";"TAB5",#N/A,TRUE,"GENERAL"}</definedName>
    <definedName name="sdfg" hidden="1">{"TAB1",#N/A,TRUE,"GENERAL";"TAB2",#N/A,TRUE,"GENERAL";"TAB3",#N/A,TRUE,"GENERAL";"TAB4",#N/A,TRUE,"GENERAL";"TAB5",#N/A,TRUE,"GENERAL"}</definedName>
    <definedName name="sdfgdsfk" localSheetId="1" hidden="1">{"via1",#N/A,TRUE,"general";"via2",#N/A,TRUE,"general";"via3",#N/A,TRUE,"general"}</definedName>
    <definedName name="sdfgdsfk" localSheetId="2" hidden="1">{"via1",#N/A,TRUE,"general";"via2",#N/A,TRUE,"general";"via3",#N/A,TRUE,"general"}</definedName>
    <definedName name="sdfgdsfk" localSheetId="3" hidden="1">{"via1",#N/A,TRUE,"general";"via2",#N/A,TRUE,"general";"via3",#N/A,TRUE,"general"}</definedName>
    <definedName name="sdfgdsfk" localSheetId="4" hidden="1">{"via1",#N/A,TRUE,"general";"via2",#N/A,TRUE,"general";"via3",#N/A,TRUE,"general"}</definedName>
    <definedName name="sdfgdsfk" localSheetId="5" hidden="1">{"via1",#N/A,TRUE,"general";"via2",#N/A,TRUE,"general";"via3",#N/A,TRUE,"general"}</definedName>
    <definedName name="sdfgdsfk" localSheetId="6" hidden="1">{"via1",#N/A,TRUE,"general";"via2",#N/A,TRUE,"general";"via3",#N/A,TRUE,"general"}</definedName>
    <definedName name="sdfgdsfk" hidden="1">{"via1",#N/A,TRUE,"general";"via2",#N/A,TRUE,"general";"via3",#N/A,TRUE,"general"}</definedName>
    <definedName name="sdfgsg" localSheetId="1" hidden="1">{"via1",#N/A,TRUE,"general";"via2",#N/A,TRUE,"general";"via3",#N/A,TRUE,"general"}</definedName>
    <definedName name="sdfgsg" localSheetId="2" hidden="1">{"via1",#N/A,TRUE,"general";"via2",#N/A,TRUE,"general";"via3",#N/A,TRUE,"general"}</definedName>
    <definedName name="sdfgsg" localSheetId="3" hidden="1">{"via1",#N/A,TRUE,"general";"via2",#N/A,TRUE,"general";"via3",#N/A,TRUE,"general"}</definedName>
    <definedName name="sdfgsg" localSheetId="4" hidden="1">{"via1",#N/A,TRUE,"general";"via2",#N/A,TRUE,"general";"via3",#N/A,TRUE,"general"}</definedName>
    <definedName name="sdfgsg" localSheetId="5" hidden="1">{"via1",#N/A,TRUE,"general";"via2",#N/A,TRUE,"general";"via3",#N/A,TRUE,"general"}</definedName>
    <definedName name="sdfgsg" localSheetId="6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localSheetId="1" hidden="1">{"TAB1",#N/A,TRUE,"GENERAL";"TAB2",#N/A,TRUE,"GENERAL";"TAB3",#N/A,TRUE,"GENERAL";"TAB4",#N/A,TRUE,"GENERAL";"TAB5",#N/A,TRUE,"GENERAL"}</definedName>
    <definedName name="SDFLJK" localSheetId="2" hidden="1">{"TAB1",#N/A,TRUE,"GENERAL";"TAB2",#N/A,TRUE,"GENERAL";"TAB3",#N/A,TRUE,"GENERAL";"TAB4",#N/A,TRUE,"GENERAL";"TAB5",#N/A,TRUE,"GENERAL"}</definedName>
    <definedName name="SDFLJK" localSheetId="3" hidden="1">{"TAB1",#N/A,TRUE,"GENERAL";"TAB2",#N/A,TRUE,"GENERAL";"TAB3",#N/A,TRUE,"GENERAL";"TAB4",#N/A,TRUE,"GENERAL";"TAB5",#N/A,TRUE,"GENERAL"}</definedName>
    <definedName name="SDFLJK" localSheetId="4" hidden="1">{"TAB1",#N/A,TRUE,"GENERAL";"TAB2",#N/A,TRUE,"GENERAL";"TAB3",#N/A,TRUE,"GENERAL";"TAB4",#N/A,TRUE,"GENERAL";"TAB5",#N/A,TRUE,"GENERAL"}</definedName>
    <definedName name="SDFLJK" localSheetId="5" hidden="1">{"TAB1",#N/A,TRUE,"GENERAL";"TAB2",#N/A,TRUE,"GENERAL";"TAB3",#N/A,TRUE,"GENERAL";"TAB4",#N/A,TRUE,"GENERAL";"TAB5",#N/A,TRUE,"GENERAL"}</definedName>
    <definedName name="SDFLJK" localSheetId="6" hidden="1">{"TAB1",#N/A,TRUE,"GENERAL";"TAB2",#N/A,TRUE,"GENERAL";"TAB3",#N/A,TRUE,"GENERAL";"TAB4",#N/A,TRUE,"GENERAL";"TAB5",#N/A,TRUE,"GENERAL"}</definedName>
    <definedName name="SDFLJK" hidden="1">{"TAB1",#N/A,TRUE,"GENERAL";"TAB2",#N/A,TRUE,"GENERAL";"TAB3",#N/A,TRUE,"GENERAL";"TAB4",#N/A,TRUE,"GENERAL";"TAB5",#N/A,TRUE,"GENERAL"}</definedName>
    <definedName name="sdfsd">#REF!</definedName>
    <definedName name="sdfsd4" localSheetId="1" hidden="1">{"via1",#N/A,TRUE,"general";"via2",#N/A,TRUE,"general";"via3",#N/A,TRUE,"general"}</definedName>
    <definedName name="sdfsd4" localSheetId="2" hidden="1">{"via1",#N/A,TRUE,"general";"via2",#N/A,TRUE,"general";"via3",#N/A,TRUE,"general"}</definedName>
    <definedName name="sdfsd4" localSheetId="3" hidden="1">{"via1",#N/A,TRUE,"general";"via2",#N/A,TRUE,"general";"via3",#N/A,TRUE,"general"}</definedName>
    <definedName name="sdfsd4" localSheetId="4" hidden="1">{"via1",#N/A,TRUE,"general";"via2",#N/A,TRUE,"general";"via3",#N/A,TRUE,"general"}</definedName>
    <definedName name="sdfsd4" localSheetId="5" hidden="1">{"via1",#N/A,TRUE,"general";"via2",#N/A,TRUE,"general";"via3",#N/A,TRUE,"general"}</definedName>
    <definedName name="sdfsd4" localSheetId="6" hidden="1">{"via1",#N/A,TRUE,"general";"via2",#N/A,TRUE,"general";"via3",#N/A,TRUE,"general"}</definedName>
    <definedName name="sdfsd4" hidden="1">{"via1",#N/A,TRUE,"general";"via2",#N/A,TRUE,"general";"via3",#N/A,TRUE,"general"}</definedName>
    <definedName name="SDFSDF" localSheetId="1" hidden="1">{"TAB1",#N/A,TRUE,"GENERAL";"TAB2",#N/A,TRUE,"GENERAL";"TAB3",#N/A,TRUE,"GENERAL";"TAB4",#N/A,TRUE,"GENERAL";"TAB5",#N/A,TRUE,"GENERAL"}</definedName>
    <definedName name="SDFSDF" localSheetId="2" hidden="1">{"TAB1",#N/A,TRUE,"GENERAL";"TAB2",#N/A,TRUE,"GENERAL";"TAB3",#N/A,TRUE,"GENERAL";"TAB4",#N/A,TRUE,"GENERAL";"TAB5",#N/A,TRUE,"GENERAL"}</definedName>
    <definedName name="SDFSDF" localSheetId="3" hidden="1">{"TAB1",#N/A,TRUE,"GENERAL";"TAB2",#N/A,TRUE,"GENERAL";"TAB3",#N/A,TRUE,"GENERAL";"TAB4",#N/A,TRUE,"GENERAL";"TAB5",#N/A,TRUE,"GENERAL"}</definedName>
    <definedName name="SDFSDF" localSheetId="4" hidden="1">{"TAB1",#N/A,TRUE,"GENERAL";"TAB2",#N/A,TRUE,"GENERAL";"TAB3",#N/A,TRUE,"GENERAL";"TAB4",#N/A,TRUE,"GENERAL";"TAB5",#N/A,TRUE,"GENERAL"}</definedName>
    <definedName name="SDFSDF" localSheetId="5" hidden="1">{"TAB1",#N/A,TRUE,"GENERAL";"TAB2",#N/A,TRUE,"GENERAL";"TAB3",#N/A,TRUE,"GENERAL";"TAB4",#N/A,TRUE,"GENERAL";"TAB5",#N/A,TRUE,"GENERAL"}</definedName>
    <definedName name="SDFSDF" localSheetId="6" hidden="1">{"TAB1",#N/A,TRUE,"GENERAL";"TAB2",#N/A,TRUE,"GENERAL";"TAB3",#N/A,TRUE,"GENERAL";"TAB4",#N/A,TRUE,"GENERAL";"TAB5",#N/A,TRUE,"GENERAL"}</definedName>
    <definedName name="SDFSDF" hidden="1">{"TAB1",#N/A,TRUE,"GENERAL";"TAB2",#N/A,TRUE,"GENERAL";"TAB3",#N/A,TRUE,"GENERAL";"TAB4",#N/A,TRUE,"GENERAL";"TAB5",#N/A,TRUE,"GENERAL"}</definedName>
    <definedName name="sdfsdfb" localSheetId="1" hidden="1">{"via1",#N/A,TRUE,"general";"via2",#N/A,TRUE,"general";"via3",#N/A,TRUE,"general"}</definedName>
    <definedName name="sdfsdfb" localSheetId="2" hidden="1">{"via1",#N/A,TRUE,"general";"via2",#N/A,TRUE,"general";"via3",#N/A,TRUE,"general"}</definedName>
    <definedName name="sdfsdfb" localSheetId="3" hidden="1">{"via1",#N/A,TRUE,"general";"via2",#N/A,TRUE,"general";"via3",#N/A,TRUE,"general"}</definedName>
    <definedName name="sdfsdfb" localSheetId="4" hidden="1">{"via1",#N/A,TRUE,"general";"via2",#N/A,TRUE,"general";"via3",#N/A,TRUE,"general"}</definedName>
    <definedName name="sdfsdfb" localSheetId="5" hidden="1">{"via1",#N/A,TRUE,"general";"via2",#N/A,TRUE,"general";"via3",#N/A,TRUE,"general"}</definedName>
    <definedName name="sdfsdfb" localSheetId="6" hidden="1">{"via1",#N/A,TRUE,"general";"via2",#N/A,TRUE,"general";"via3",#N/A,TRUE,"general"}</definedName>
    <definedName name="sdfsdfb" hidden="1">{"via1",#N/A,TRUE,"general";"via2",#N/A,TRUE,"general";"via3",#N/A,TRUE,"general"}</definedName>
    <definedName name="SDFSF" localSheetId="1" hidden="1">{"TAB1",#N/A,TRUE,"GENERAL";"TAB2",#N/A,TRUE,"GENERAL";"TAB3",#N/A,TRUE,"GENERAL";"TAB4",#N/A,TRUE,"GENERAL";"TAB5",#N/A,TRUE,"GENERAL"}</definedName>
    <definedName name="SDFSF" localSheetId="2" hidden="1">{"TAB1",#N/A,TRUE,"GENERAL";"TAB2",#N/A,TRUE,"GENERAL";"TAB3",#N/A,TRUE,"GENERAL";"TAB4",#N/A,TRUE,"GENERAL";"TAB5",#N/A,TRUE,"GENERAL"}</definedName>
    <definedName name="SDFSF" localSheetId="3" hidden="1">{"TAB1",#N/A,TRUE,"GENERAL";"TAB2",#N/A,TRUE,"GENERAL";"TAB3",#N/A,TRUE,"GENERAL";"TAB4",#N/A,TRUE,"GENERAL";"TAB5",#N/A,TRUE,"GENERAL"}</definedName>
    <definedName name="SDFSF" localSheetId="4" hidden="1">{"TAB1",#N/A,TRUE,"GENERAL";"TAB2",#N/A,TRUE,"GENERAL";"TAB3",#N/A,TRUE,"GENERAL";"TAB4",#N/A,TRUE,"GENERAL";"TAB5",#N/A,TRUE,"GENERAL"}</definedName>
    <definedName name="SDFSF" localSheetId="5" hidden="1">{"TAB1",#N/A,TRUE,"GENERAL";"TAB2",#N/A,TRUE,"GENERAL";"TAB3",#N/A,TRUE,"GENERAL";"TAB4",#N/A,TRUE,"GENERAL";"TAB5",#N/A,TRUE,"GENERAL"}</definedName>
    <definedName name="SDFSF" localSheetId="6" hidden="1">{"TAB1",#N/A,TRUE,"GENERAL";"TAB2",#N/A,TRUE,"GENERAL";"TAB3",#N/A,TRUE,"GENERAL";"TAB4",#N/A,TRUE,"GENERAL";"TAB5",#N/A,TRUE,"GENERAL"}</definedName>
    <definedName name="SDFSF" hidden="1">{"TAB1",#N/A,TRUE,"GENERAL";"TAB2",#N/A,TRUE,"GENERAL";"TAB3",#N/A,TRUE,"GENERAL";"TAB4",#N/A,TRUE,"GENERAL";"TAB5",#N/A,TRUE,"GENERAL"}</definedName>
    <definedName name="sdfsv" localSheetId="1" hidden="1">{"TAB1",#N/A,TRUE,"GENERAL";"TAB2",#N/A,TRUE,"GENERAL";"TAB3",#N/A,TRUE,"GENERAL";"TAB4",#N/A,TRUE,"GENERAL";"TAB5",#N/A,TRUE,"GENERAL"}</definedName>
    <definedName name="sdfsv" localSheetId="2" hidden="1">{"TAB1",#N/A,TRUE,"GENERAL";"TAB2",#N/A,TRUE,"GENERAL";"TAB3",#N/A,TRUE,"GENERAL";"TAB4",#N/A,TRUE,"GENERAL";"TAB5",#N/A,TRUE,"GENERAL"}</definedName>
    <definedName name="sdfsv" localSheetId="3" hidden="1">{"TAB1",#N/A,TRUE,"GENERAL";"TAB2",#N/A,TRUE,"GENERAL";"TAB3",#N/A,TRUE,"GENERAL";"TAB4",#N/A,TRUE,"GENERAL";"TAB5",#N/A,TRUE,"GENERAL"}</definedName>
    <definedName name="sdfsv" localSheetId="4" hidden="1">{"TAB1",#N/A,TRUE,"GENERAL";"TAB2",#N/A,TRUE,"GENERAL";"TAB3",#N/A,TRUE,"GENERAL";"TAB4",#N/A,TRUE,"GENERAL";"TAB5",#N/A,TRUE,"GENERAL"}</definedName>
    <definedName name="sdfsv" localSheetId="5" hidden="1">{"TAB1",#N/A,TRUE,"GENERAL";"TAB2",#N/A,TRUE,"GENERAL";"TAB3",#N/A,TRUE,"GENERAL";"TAB4",#N/A,TRUE,"GENERAL";"TAB5",#N/A,TRUE,"GENERAL"}</definedName>
    <definedName name="sdfsv" localSheetId="6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localSheetId="1" hidden="1">{"TAB1",#N/A,TRUE,"GENERAL";"TAB2",#N/A,TRUE,"GENERAL";"TAB3",#N/A,TRUE,"GENERAL";"TAB4",#N/A,TRUE,"GENERAL";"TAB5",#N/A,TRUE,"GENERAL"}</definedName>
    <definedName name="sdgfd" localSheetId="2" hidden="1">{"TAB1",#N/A,TRUE,"GENERAL";"TAB2",#N/A,TRUE,"GENERAL";"TAB3",#N/A,TRUE,"GENERAL";"TAB4",#N/A,TRUE,"GENERAL";"TAB5",#N/A,TRUE,"GENERAL"}</definedName>
    <definedName name="sdgfd" localSheetId="3" hidden="1">{"TAB1",#N/A,TRUE,"GENERAL";"TAB2",#N/A,TRUE,"GENERAL";"TAB3",#N/A,TRUE,"GENERAL";"TAB4",#N/A,TRUE,"GENERAL";"TAB5",#N/A,TRUE,"GENERAL"}</definedName>
    <definedName name="sdgfd" localSheetId="4" hidden="1">{"TAB1",#N/A,TRUE,"GENERAL";"TAB2",#N/A,TRUE,"GENERAL";"TAB3",#N/A,TRUE,"GENERAL";"TAB4",#N/A,TRUE,"GENERAL";"TAB5",#N/A,TRUE,"GENERAL"}</definedName>
    <definedName name="sdgfd" localSheetId="5" hidden="1">{"TAB1",#N/A,TRUE,"GENERAL";"TAB2",#N/A,TRUE,"GENERAL";"TAB3",#N/A,TRUE,"GENERAL";"TAB4",#N/A,TRUE,"GENERAL";"TAB5",#N/A,TRUE,"GENERAL"}</definedName>
    <definedName name="sdgfd" localSheetId="6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localSheetId="1" hidden="1">{"via1",#N/A,TRUE,"general";"via2",#N/A,TRUE,"general";"via3",#N/A,TRUE,"general"}</definedName>
    <definedName name="sdgfgp" localSheetId="2" hidden="1">{"via1",#N/A,TRUE,"general";"via2",#N/A,TRUE,"general";"via3",#N/A,TRUE,"general"}</definedName>
    <definedName name="sdgfgp" localSheetId="3" hidden="1">{"via1",#N/A,TRUE,"general";"via2",#N/A,TRUE,"general";"via3",#N/A,TRUE,"general"}</definedName>
    <definedName name="sdgfgp" localSheetId="4" hidden="1">{"via1",#N/A,TRUE,"general";"via2",#N/A,TRUE,"general";"via3",#N/A,TRUE,"general"}</definedName>
    <definedName name="sdgfgp" localSheetId="5" hidden="1">{"via1",#N/A,TRUE,"general";"via2",#N/A,TRUE,"general";"via3",#N/A,TRUE,"general"}</definedName>
    <definedName name="sdgfgp" localSheetId="6" hidden="1">{"via1",#N/A,TRUE,"general";"via2",#N/A,TRUE,"general";"via3",#N/A,TRUE,"general"}</definedName>
    <definedName name="sdgfgp" hidden="1">{"via1",#N/A,TRUE,"general";"via2",#N/A,TRUE,"general";"via3",#N/A,TRUE,"general"}</definedName>
    <definedName name="sdgfiu" localSheetId="1" hidden="1">{"via1",#N/A,TRUE,"general";"via2",#N/A,TRUE,"general";"via3",#N/A,TRUE,"general"}</definedName>
    <definedName name="sdgfiu" localSheetId="2" hidden="1">{"via1",#N/A,TRUE,"general";"via2",#N/A,TRUE,"general";"via3",#N/A,TRUE,"general"}</definedName>
    <definedName name="sdgfiu" localSheetId="3" hidden="1">{"via1",#N/A,TRUE,"general";"via2",#N/A,TRUE,"general";"via3",#N/A,TRUE,"general"}</definedName>
    <definedName name="sdgfiu" localSheetId="4" hidden="1">{"via1",#N/A,TRUE,"general";"via2",#N/A,TRUE,"general";"via3",#N/A,TRUE,"general"}</definedName>
    <definedName name="sdgfiu" localSheetId="5" hidden="1">{"via1",#N/A,TRUE,"general";"via2",#N/A,TRUE,"general";"via3",#N/A,TRUE,"general"}</definedName>
    <definedName name="sdgfiu" localSheetId="6" hidden="1">{"via1",#N/A,TRUE,"general";"via2",#N/A,TRUE,"general";"via3",#N/A,TRUE,"general"}</definedName>
    <definedName name="sdgfiu" hidden="1">{"via1",#N/A,TRUE,"general";"via2",#N/A,TRUE,"general";"via3",#N/A,TRUE,"general"}</definedName>
    <definedName name="sdgsd" localSheetId="1" hidden="1">{"TAB1",#N/A,TRUE,"GENERAL";"TAB2",#N/A,TRUE,"GENERAL";"TAB3",#N/A,TRUE,"GENERAL";"TAB4",#N/A,TRUE,"GENERAL";"TAB5",#N/A,TRUE,"GENERAL"}</definedName>
    <definedName name="sdgsd" localSheetId="2" hidden="1">{"TAB1",#N/A,TRUE,"GENERAL";"TAB2",#N/A,TRUE,"GENERAL";"TAB3",#N/A,TRUE,"GENERAL";"TAB4",#N/A,TRUE,"GENERAL";"TAB5",#N/A,TRUE,"GENERAL"}</definedName>
    <definedName name="sdgsd" localSheetId="3" hidden="1">{"TAB1",#N/A,TRUE,"GENERAL";"TAB2",#N/A,TRUE,"GENERAL";"TAB3",#N/A,TRUE,"GENERAL";"TAB4",#N/A,TRUE,"GENERAL";"TAB5",#N/A,TRUE,"GENERAL"}</definedName>
    <definedName name="sdgsd" localSheetId="4" hidden="1">{"TAB1",#N/A,TRUE,"GENERAL";"TAB2",#N/A,TRUE,"GENERAL";"TAB3",#N/A,TRUE,"GENERAL";"TAB4",#N/A,TRUE,"GENERAL";"TAB5",#N/A,TRUE,"GENERAL"}</definedName>
    <definedName name="sdgsd" localSheetId="5" hidden="1">{"TAB1",#N/A,TRUE,"GENERAL";"TAB2",#N/A,TRUE,"GENERAL";"TAB3",#N/A,TRUE,"GENERAL";"TAB4",#N/A,TRUE,"GENERAL";"TAB5",#N/A,TRUE,"GENERAL"}</definedName>
    <definedName name="sdgsd" localSheetId="6" hidden="1">{"TAB1",#N/A,TRUE,"GENERAL";"TAB2",#N/A,TRUE,"GENERAL";"TAB3",#N/A,TRUE,"GENERAL";"TAB4",#N/A,TRUE,"GENERAL";"TAB5",#N/A,TRUE,"GENERAL"}</definedName>
    <definedName name="sdgsd" hidden="1">{"TAB1",#N/A,TRUE,"GENERAL";"TAB2",#N/A,TRUE,"GENERAL";"TAB3",#N/A,TRUE,"GENERAL";"TAB4",#N/A,TRUE,"GENERAL";"TAB5",#N/A,TRUE,"GENERAL"}</definedName>
    <definedName name="sdgsg" localSheetId="1" hidden="1">{"via1",#N/A,TRUE,"general";"via2",#N/A,TRUE,"general";"via3",#N/A,TRUE,"general"}</definedName>
    <definedName name="sdgsg" localSheetId="2" hidden="1">{"via1",#N/A,TRUE,"general";"via2",#N/A,TRUE,"general";"via3",#N/A,TRUE,"general"}</definedName>
    <definedName name="sdgsg" localSheetId="3" hidden="1">{"via1",#N/A,TRUE,"general";"via2",#N/A,TRUE,"general";"via3",#N/A,TRUE,"general"}</definedName>
    <definedName name="sdgsg" localSheetId="4" hidden="1">{"via1",#N/A,TRUE,"general";"via2",#N/A,TRUE,"general";"via3",#N/A,TRUE,"general"}</definedName>
    <definedName name="sdgsg" localSheetId="5" hidden="1">{"via1",#N/A,TRUE,"general";"via2",#N/A,TRUE,"general";"via3",#N/A,TRUE,"general"}</definedName>
    <definedName name="sdgsg" localSheetId="6" hidden="1">{"via1",#N/A,TRUE,"general";"via2",#N/A,TRUE,"general";"via3",#N/A,TRUE,"general"}</definedName>
    <definedName name="sdgsg" hidden="1">{"via1",#N/A,TRUE,"general";"via2",#N/A,TRUE,"general";"via3",#N/A,TRUE,"general"}</definedName>
    <definedName name="SDIKOM" localSheetId="1" hidden="1">{"TAB1",#N/A,TRUE,"GENERAL";"TAB2",#N/A,TRUE,"GENERAL";"TAB3",#N/A,TRUE,"GENERAL";"TAB4",#N/A,TRUE,"GENERAL";"TAB5",#N/A,TRUE,"GENERAL"}</definedName>
    <definedName name="SDIKOM" localSheetId="2" hidden="1">{"TAB1",#N/A,TRUE,"GENERAL";"TAB2",#N/A,TRUE,"GENERAL";"TAB3",#N/A,TRUE,"GENERAL";"TAB4",#N/A,TRUE,"GENERAL";"TAB5",#N/A,TRUE,"GENERAL"}</definedName>
    <definedName name="SDIKOM" localSheetId="3" hidden="1">{"TAB1",#N/A,TRUE,"GENERAL";"TAB2",#N/A,TRUE,"GENERAL";"TAB3",#N/A,TRUE,"GENERAL";"TAB4",#N/A,TRUE,"GENERAL";"TAB5",#N/A,TRUE,"GENERAL"}</definedName>
    <definedName name="SDIKOM" localSheetId="4" hidden="1">{"TAB1",#N/A,TRUE,"GENERAL";"TAB2",#N/A,TRUE,"GENERAL";"TAB3",#N/A,TRUE,"GENERAL";"TAB4",#N/A,TRUE,"GENERAL";"TAB5",#N/A,TRUE,"GENERAL"}</definedName>
    <definedName name="SDIKOM" localSheetId="5" hidden="1">{"TAB1",#N/A,TRUE,"GENERAL";"TAB2",#N/A,TRUE,"GENERAL";"TAB3",#N/A,TRUE,"GENERAL";"TAB4",#N/A,TRUE,"GENERAL";"TAB5",#N/A,TRUE,"GENERAL"}</definedName>
    <definedName name="SDIKOM" localSheetId="6" hidden="1">{"TAB1",#N/A,TRUE,"GENERAL";"TAB2",#N/A,TRUE,"GENERAL";"TAB3",#N/A,TRUE,"GENERAL";"TAB4",#N/A,TRUE,"GENERAL";"TAB5",#N/A,TRUE,"GENERAL"}</definedName>
    <definedName name="SDIKOM" hidden="1">{"TAB1",#N/A,TRUE,"GENERAL";"TAB2",#N/A,TRUE,"GENERAL";"TAB3",#N/A,TRUE,"GENERAL";"TAB4",#N/A,TRUE,"GENERAL";"TAB5",#N/A,TRUE,"GENERAL"}</definedName>
    <definedName name="sdsdfh" localSheetId="1" hidden="1">{"via1",#N/A,TRUE,"general";"via2",#N/A,TRUE,"general";"via3",#N/A,TRUE,"general"}</definedName>
    <definedName name="sdsdfh" localSheetId="2" hidden="1">{"via1",#N/A,TRUE,"general";"via2",#N/A,TRUE,"general";"via3",#N/A,TRUE,"general"}</definedName>
    <definedName name="sdsdfh" localSheetId="3" hidden="1">{"via1",#N/A,TRUE,"general";"via2",#N/A,TRUE,"general";"via3",#N/A,TRUE,"general"}</definedName>
    <definedName name="sdsdfh" localSheetId="4" hidden="1">{"via1",#N/A,TRUE,"general";"via2",#N/A,TRUE,"general";"via3",#N/A,TRUE,"general"}</definedName>
    <definedName name="sdsdfh" localSheetId="5" hidden="1">{"via1",#N/A,TRUE,"general";"via2",#N/A,TRUE,"general";"via3",#N/A,TRUE,"general"}</definedName>
    <definedName name="sdsdfh" localSheetId="6" hidden="1">{"via1",#N/A,TRUE,"general";"via2",#N/A,TRUE,"general";"via3",#N/A,TRUE,"general"}</definedName>
    <definedName name="sdsdfh" hidden="1">{"via1",#N/A,TRUE,"general";"via2",#N/A,TRUE,"general";"via3",#N/A,TRUE,"general"}</definedName>
    <definedName name="SE">'[31]INSUMOS SERVICIOS'!$A$7:$D$53</definedName>
    <definedName name="SECRETARIA">#REF!</definedName>
    <definedName name="SECTOR" localSheetId="6">#REF!</definedName>
    <definedName name="SECTOR">#REF!</definedName>
    <definedName name="Selector_voltimetro_7_posiciones">#REF!</definedName>
    <definedName name="sell" localSheetId="6">#REF!</definedName>
    <definedName name="sell">#REF!</definedName>
    <definedName name="Sellador_piso_granito">#REF!</definedName>
    <definedName name="semanal">'[84]Informe Obra Cívil'!$C$5</definedName>
    <definedName name="SepOct">'[49]Sep-Oct'!$A$12:$H$30</definedName>
    <definedName name="SepOct_C">'[71]Sep-Oct'!$A$31:$H$45</definedName>
    <definedName name="septico" localSheetId="6">#REF!</definedName>
    <definedName name="septico">#REF!</definedName>
    <definedName name="SERO" localSheetId="1">'1,1'!ERR</definedName>
    <definedName name="SERO" localSheetId="2">'2,1'!ERR</definedName>
    <definedName name="SERO" localSheetId="3">'2,2'!ERR</definedName>
    <definedName name="SERO" localSheetId="4">'2,3'!ERR</definedName>
    <definedName name="SERO" localSheetId="5">'2,4'!ERR</definedName>
    <definedName name="SERO" localSheetId="6">AU!ERR</definedName>
    <definedName name="SERO">[0]!ERR</definedName>
    <definedName name="servicio">'[85]Solicitud de Servicios'!$B$4</definedName>
    <definedName name="setrj" localSheetId="1" hidden="1">{"via1",#N/A,TRUE,"general";"via2",#N/A,TRUE,"general";"via3",#N/A,TRUE,"general"}</definedName>
    <definedName name="setrj" localSheetId="2" hidden="1">{"via1",#N/A,TRUE,"general";"via2",#N/A,TRUE,"general";"via3",#N/A,TRUE,"general"}</definedName>
    <definedName name="setrj" localSheetId="3" hidden="1">{"via1",#N/A,TRUE,"general";"via2",#N/A,TRUE,"general";"via3",#N/A,TRUE,"general"}</definedName>
    <definedName name="setrj" localSheetId="4" hidden="1">{"via1",#N/A,TRUE,"general";"via2",#N/A,TRUE,"general";"via3",#N/A,TRUE,"general"}</definedName>
    <definedName name="setrj" localSheetId="5" hidden="1">{"via1",#N/A,TRUE,"general";"via2",#N/A,TRUE,"general";"via3",#N/A,TRUE,"general"}</definedName>
    <definedName name="setrj" localSheetId="6" hidden="1">{"via1",#N/A,TRUE,"general";"via2",#N/A,TRUE,"general";"via3",#N/A,TRUE,"general"}</definedName>
    <definedName name="setrj" hidden="1">{"via1",#N/A,TRUE,"general";"via2",#N/A,TRUE,"general";"via3",#N/A,TRUE,"general"}</definedName>
    <definedName name="sett" localSheetId="1" hidden="1">{"via1",#N/A,TRUE,"general";"via2",#N/A,TRUE,"general";"via3",#N/A,TRUE,"general"}</definedName>
    <definedName name="sett" localSheetId="2" hidden="1">{"via1",#N/A,TRUE,"general";"via2",#N/A,TRUE,"general";"via3",#N/A,TRUE,"general"}</definedName>
    <definedName name="sett" localSheetId="3" hidden="1">{"via1",#N/A,TRUE,"general";"via2",#N/A,TRUE,"general";"via3",#N/A,TRUE,"general"}</definedName>
    <definedName name="sett" localSheetId="4" hidden="1">{"via1",#N/A,TRUE,"general";"via2",#N/A,TRUE,"general";"via3",#N/A,TRUE,"general"}</definedName>
    <definedName name="sett" localSheetId="5" hidden="1">{"via1",#N/A,TRUE,"general";"via2",#N/A,TRUE,"general";"via3",#N/A,TRUE,"general"}</definedName>
    <definedName name="sett" localSheetId="6" hidden="1">{"via1",#N/A,TRUE,"general";"via2",#N/A,TRUE,"general";"via3",#N/A,TRUE,"general"}</definedName>
    <definedName name="sett" hidden="1">{"via1",#N/A,TRUE,"general";"via2",#N/A,TRUE,"general";"via3",#N/A,TRUE,"general"}</definedName>
    <definedName name="sfasf" localSheetId="1" hidden="1">{"TAB1",#N/A,TRUE,"GENERAL";"TAB2",#N/A,TRUE,"GENERAL";"TAB3",#N/A,TRUE,"GENERAL";"TAB4",#N/A,TRUE,"GENERAL";"TAB5",#N/A,TRUE,"GENERAL"}</definedName>
    <definedName name="sfasf" localSheetId="2" hidden="1">{"TAB1",#N/A,TRUE,"GENERAL";"TAB2",#N/A,TRUE,"GENERAL";"TAB3",#N/A,TRUE,"GENERAL";"TAB4",#N/A,TRUE,"GENERAL";"TAB5",#N/A,TRUE,"GENERAL"}</definedName>
    <definedName name="sfasf" localSheetId="3" hidden="1">{"TAB1",#N/A,TRUE,"GENERAL";"TAB2",#N/A,TRUE,"GENERAL";"TAB3",#N/A,TRUE,"GENERAL";"TAB4",#N/A,TRUE,"GENERAL";"TAB5",#N/A,TRUE,"GENERAL"}</definedName>
    <definedName name="sfasf" localSheetId="4" hidden="1">{"TAB1",#N/A,TRUE,"GENERAL";"TAB2",#N/A,TRUE,"GENERAL";"TAB3",#N/A,TRUE,"GENERAL";"TAB4",#N/A,TRUE,"GENERAL";"TAB5",#N/A,TRUE,"GENERAL"}</definedName>
    <definedName name="sfasf" localSheetId="5" hidden="1">{"TAB1",#N/A,TRUE,"GENERAL";"TAB2",#N/A,TRUE,"GENERAL";"TAB3",#N/A,TRUE,"GENERAL";"TAB4",#N/A,TRUE,"GENERAL";"TAB5",#N/A,TRUE,"GENERAL"}</definedName>
    <definedName name="sfasf" localSheetId="6" hidden="1">{"TAB1",#N/A,TRUE,"GENERAL";"TAB2",#N/A,TRUE,"GENERAL";"TAB3",#N/A,TRUE,"GENERAL";"TAB4",#N/A,TRUE,"GENERAL";"TAB5",#N/A,TRUE,"GENERAL"}</definedName>
    <definedName name="sfasf" hidden="1">{"TAB1",#N/A,TRUE,"GENERAL";"TAB2",#N/A,TRUE,"GENERAL";"TAB3",#N/A,TRUE,"GENERAL";"TAB4",#N/A,TRUE,"GENERAL";"TAB5",#N/A,TRUE,"GENERAL"}</definedName>
    <definedName name="SFHSGFH" localSheetId="1" hidden="1">{"TAB1",#N/A,TRUE,"GENERAL";"TAB2",#N/A,TRUE,"GENERAL";"TAB3",#N/A,TRUE,"GENERAL";"TAB4",#N/A,TRUE,"GENERAL";"TAB5",#N/A,TRUE,"GENERAL"}</definedName>
    <definedName name="SFHSGFH" localSheetId="2" hidden="1">{"TAB1",#N/A,TRUE,"GENERAL";"TAB2",#N/A,TRUE,"GENERAL";"TAB3",#N/A,TRUE,"GENERAL";"TAB4",#N/A,TRUE,"GENERAL";"TAB5",#N/A,TRUE,"GENERAL"}</definedName>
    <definedName name="SFHSGFH" localSheetId="3" hidden="1">{"TAB1",#N/A,TRUE,"GENERAL";"TAB2",#N/A,TRUE,"GENERAL";"TAB3",#N/A,TRUE,"GENERAL";"TAB4",#N/A,TRUE,"GENERAL";"TAB5",#N/A,TRUE,"GENERAL"}</definedName>
    <definedName name="SFHSGFH" localSheetId="4" hidden="1">{"TAB1",#N/A,TRUE,"GENERAL";"TAB2",#N/A,TRUE,"GENERAL";"TAB3",#N/A,TRUE,"GENERAL";"TAB4",#N/A,TRUE,"GENERAL";"TAB5",#N/A,TRUE,"GENERAL"}</definedName>
    <definedName name="SFHSGFH" localSheetId="5" hidden="1">{"TAB1",#N/A,TRUE,"GENERAL";"TAB2",#N/A,TRUE,"GENERAL";"TAB3",#N/A,TRUE,"GENERAL";"TAB4",#N/A,TRUE,"GENERAL";"TAB5",#N/A,TRUE,"GENERAL"}</definedName>
    <definedName name="SFHSGFH" localSheetId="6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localSheetId="1" hidden="1">{"via1",#N/A,TRUE,"general";"via2",#N/A,TRUE,"general";"via3",#N/A,TRUE,"general"}</definedName>
    <definedName name="sfsd" localSheetId="2" hidden="1">{"via1",#N/A,TRUE,"general";"via2",#N/A,TRUE,"general";"via3",#N/A,TRUE,"general"}</definedName>
    <definedName name="sfsd" localSheetId="3" hidden="1">{"via1",#N/A,TRUE,"general";"via2",#N/A,TRUE,"general";"via3",#N/A,TRUE,"general"}</definedName>
    <definedName name="sfsd" localSheetId="4" hidden="1">{"via1",#N/A,TRUE,"general";"via2",#N/A,TRUE,"general";"via3",#N/A,TRUE,"general"}</definedName>
    <definedName name="sfsd" localSheetId="5" hidden="1">{"via1",#N/A,TRUE,"general";"via2",#N/A,TRUE,"general";"via3",#N/A,TRUE,"general"}</definedName>
    <definedName name="sfsd" localSheetId="6" hidden="1">{"via1",#N/A,TRUE,"general";"via2",#N/A,TRUE,"general";"via3",#N/A,TRUE,"general"}</definedName>
    <definedName name="sfsd" hidden="1">{"via1",#N/A,TRUE,"general";"via2",#N/A,TRUE,"general";"via3",#N/A,TRUE,"general"}</definedName>
    <definedName name="sfsdf" localSheetId="1" hidden="1">{"TAB1",#N/A,TRUE,"GENERAL";"TAB2",#N/A,TRUE,"GENERAL";"TAB3",#N/A,TRUE,"GENERAL";"TAB4",#N/A,TRUE,"GENERAL";"TAB5",#N/A,TRUE,"GENERAL"}</definedName>
    <definedName name="sfsdf" localSheetId="2" hidden="1">{"TAB1",#N/A,TRUE,"GENERAL";"TAB2",#N/A,TRUE,"GENERAL";"TAB3",#N/A,TRUE,"GENERAL";"TAB4",#N/A,TRUE,"GENERAL";"TAB5",#N/A,TRUE,"GENERAL"}</definedName>
    <definedName name="sfsdf" localSheetId="3" hidden="1">{"TAB1",#N/A,TRUE,"GENERAL";"TAB2",#N/A,TRUE,"GENERAL";"TAB3",#N/A,TRUE,"GENERAL";"TAB4",#N/A,TRUE,"GENERAL";"TAB5",#N/A,TRUE,"GENERAL"}</definedName>
    <definedName name="sfsdf" localSheetId="4" hidden="1">{"TAB1",#N/A,TRUE,"GENERAL";"TAB2",#N/A,TRUE,"GENERAL";"TAB3",#N/A,TRUE,"GENERAL";"TAB4",#N/A,TRUE,"GENERAL";"TAB5",#N/A,TRUE,"GENERAL"}</definedName>
    <definedName name="sfsdf" localSheetId="5" hidden="1">{"TAB1",#N/A,TRUE,"GENERAL";"TAB2",#N/A,TRUE,"GENERAL";"TAB3",#N/A,TRUE,"GENERAL";"TAB4",#N/A,TRUE,"GENERAL";"TAB5",#N/A,TRUE,"GENERAL"}</definedName>
    <definedName name="sfsdf" localSheetId="6" hidden="1">{"TAB1",#N/A,TRUE,"GENERAL";"TAB2",#N/A,TRUE,"GENERAL";"TAB3",#N/A,TRUE,"GENERAL";"TAB4",#N/A,TRUE,"GENERAL";"TAB5",#N/A,TRUE,"GENERAL"}</definedName>
    <definedName name="sfsdf" hidden="1">{"TAB1",#N/A,TRUE,"GENERAL";"TAB2",#N/A,TRUE,"GENERAL";"TAB3",#N/A,TRUE,"GENERAL";"TAB4",#N/A,TRUE,"GENERAL";"TAB5",#N/A,TRUE,"GENERAL"}</definedName>
    <definedName name="sfsdferg" localSheetId="1" hidden="1">{"TAB1",#N/A,TRUE,"GENERAL";"TAB2",#N/A,TRUE,"GENERAL";"TAB3",#N/A,TRUE,"GENERAL";"TAB4",#N/A,TRUE,"GENERAL";"TAB5",#N/A,TRUE,"GENERAL"}</definedName>
    <definedName name="sfsdferg" localSheetId="2" hidden="1">{"TAB1",#N/A,TRUE,"GENERAL";"TAB2",#N/A,TRUE,"GENERAL";"TAB3",#N/A,TRUE,"GENERAL";"TAB4",#N/A,TRUE,"GENERAL";"TAB5",#N/A,TRUE,"GENERAL"}</definedName>
    <definedName name="sfsdferg" localSheetId="3" hidden="1">{"TAB1",#N/A,TRUE,"GENERAL";"TAB2",#N/A,TRUE,"GENERAL";"TAB3",#N/A,TRUE,"GENERAL";"TAB4",#N/A,TRUE,"GENERAL";"TAB5",#N/A,TRUE,"GENERAL"}</definedName>
    <definedName name="sfsdferg" localSheetId="4" hidden="1">{"TAB1",#N/A,TRUE,"GENERAL";"TAB2",#N/A,TRUE,"GENERAL";"TAB3",#N/A,TRUE,"GENERAL";"TAB4",#N/A,TRUE,"GENERAL";"TAB5",#N/A,TRUE,"GENERAL"}</definedName>
    <definedName name="sfsdferg" localSheetId="5" hidden="1">{"TAB1",#N/A,TRUE,"GENERAL";"TAB2",#N/A,TRUE,"GENERAL";"TAB3",#N/A,TRUE,"GENERAL";"TAB4",#N/A,TRUE,"GENERAL";"TAB5",#N/A,TRUE,"GENERAL"}</definedName>
    <definedName name="sfsdferg" localSheetId="6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localSheetId="1" hidden="1">{"TAB1",#N/A,TRUE,"GENERAL";"TAB2",#N/A,TRUE,"GENERAL";"TAB3",#N/A,TRUE,"GENERAL";"TAB4",#N/A,TRUE,"GENERAL";"TAB5",#N/A,TRUE,"GENERAL"}</definedName>
    <definedName name="sfsdfs" localSheetId="2" hidden="1">{"TAB1",#N/A,TRUE,"GENERAL";"TAB2",#N/A,TRUE,"GENERAL";"TAB3",#N/A,TRUE,"GENERAL";"TAB4",#N/A,TRUE,"GENERAL";"TAB5",#N/A,TRUE,"GENERAL"}</definedName>
    <definedName name="sfsdfs" localSheetId="3" hidden="1">{"TAB1",#N/A,TRUE,"GENERAL";"TAB2",#N/A,TRUE,"GENERAL";"TAB3",#N/A,TRUE,"GENERAL";"TAB4",#N/A,TRUE,"GENERAL";"TAB5",#N/A,TRUE,"GENERAL"}</definedName>
    <definedName name="sfsdfs" localSheetId="4" hidden="1">{"TAB1",#N/A,TRUE,"GENERAL";"TAB2",#N/A,TRUE,"GENERAL";"TAB3",#N/A,TRUE,"GENERAL";"TAB4",#N/A,TRUE,"GENERAL";"TAB5",#N/A,TRUE,"GENERAL"}</definedName>
    <definedName name="sfsdfs" localSheetId="5" hidden="1">{"TAB1",#N/A,TRUE,"GENERAL";"TAB2",#N/A,TRUE,"GENERAL";"TAB3",#N/A,TRUE,"GENERAL";"TAB4",#N/A,TRUE,"GENERAL";"TAB5",#N/A,TRUE,"GENERAL"}</definedName>
    <definedName name="sfsdfs" localSheetId="6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HARED_FORMULA_21">#N/A</definedName>
    <definedName name="SI" localSheetId="1">'1,1'!ERR</definedName>
    <definedName name="SI" localSheetId="2">'2,1'!ERR</definedName>
    <definedName name="SI" localSheetId="3">'2,2'!ERR</definedName>
    <definedName name="SI" localSheetId="4">'2,3'!ERR</definedName>
    <definedName name="SI" localSheetId="5">'2,4'!ERR</definedName>
    <definedName name="SI" localSheetId="6">AU!ERR</definedName>
    <definedName name="SI">[0]!ERR</definedName>
    <definedName name="Sifón__PVC_2">#REF!</definedName>
    <definedName name="Sifón__PVC_3">#REF!</definedName>
    <definedName name="Sika_1__mortero">#REF!</definedName>
    <definedName name="SIKAD">[12]BASE!$D$452</definedName>
    <definedName name="sino" localSheetId="6">#REF!</definedName>
    <definedName name="sino">#REF!</definedName>
    <definedName name="SISISIS" localSheetId="1">'1,1'!ERR</definedName>
    <definedName name="SISISIS" localSheetId="2">'2,1'!ERR</definedName>
    <definedName name="SISISIS" localSheetId="3">'2,2'!ERR</definedName>
    <definedName name="SISISIS" localSheetId="4">'2,3'!ERR</definedName>
    <definedName name="SISISIS" localSheetId="5">'2,4'!ERR</definedName>
    <definedName name="SISISIS" localSheetId="6">AU!ERR</definedName>
    <definedName name="SISISIS">[0]!ERR</definedName>
    <definedName name="sk">#REF!</definedName>
    <definedName name="SLPVC">[7]BASE!$D$355</definedName>
    <definedName name="sm">#REF!</definedName>
    <definedName name="SMMLV">[16]PRESTA!$D$18</definedName>
    <definedName name="sn">#REF!</definedName>
    <definedName name="snw">#REF!</definedName>
    <definedName name="sñ">#REF!</definedName>
    <definedName name="so">#REF!</definedName>
    <definedName name="SOBRECIMIEN20">#REF!</definedName>
    <definedName name="sol">#REF!</definedName>
    <definedName name="SOLDA" localSheetId="6">#REF!</definedName>
    <definedName name="SOLDA">#REF!</definedName>
    <definedName name="Soldadura">'[20]LISTADO DE MATERIALES Y EQUIPOS'!$B$110</definedName>
    <definedName name="Soldadura_y_limpiador_PVC">#REF!</definedName>
    <definedName name="SOLPVC" localSheetId="6">#REF!</definedName>
    <definedName name="SOLPVC">#REF!</definedName>
    <definedName name="sr">#REF!</definedName>
    <definedName name="srwrwr" localSheetId="1" hidden="1">{"TAB1",#N/A,TRUE,"GENERAL";"TAB2",#N/A,TRUE,"GENERAL";"TAB3",#N/A,TRUE,"GENERAL";"TAB4",#N/A,TRUE,"GENERAL";"TAB5",#N/A,TRUE,"GENERAL"}</definedName>
    <definedName name="srwrwr" localSheetId="2" hidden="1">{"TAB1",#N/A,TRUE,"GENERAL";"TAB2",#N/A,TRUE,"GENERAL";"TAB3",#N/A,TRUE,"GENERAL";"TAB4",#N/A,TRUE,"GENERAL";"TAB5",#N/A,TRUE,"GENERAL"}</definedName>
    <definedName name="srwrwr" localSheetId="3" hidden="1">{"TAB1",#N/A,TRUE,"GENERAL";"TAB2",#N/A,TRUE,"GENERAL";"TAB3",#N/A,TRUE,"GENERAL";"TAB4",#N/A,TRUE,"GENERAL";"TAB5",#N/A,TRUE,"GENERAL"}</definedName>
    <definedName name="srwrwr" localSheetId="4" hidden="1">{"TAB1",#N/A,TRUE,"GENERAL";"TAB2",#N/A,TRUE,"GENERAL";"TAB3",#N/A,TRUE,"GENERAL";"TAB4",#N/A,TRUE,"GENERAL";"TAB5",#N/A,TRUE,"GENERAL"}</definedName>
    <definedName name="srwrwr" localSheetId="5" hidden="1">{"TAB1",#N/A,TRUE,"GENERAL";"TAB2",#N/A,TRUE,"GENERAL";"TAB3",#N/A,TRUE,"GENERAL";"TAB4",#N/A,TRUE,"GENERAL";"TAB5",#N/A,TRUE,"GENERAL"}</definedName>
    <definedName name="srwrwr" localSheetId="6" hidden="1">{"TAB1",#N/A,TRUE,"GENERAL";"TAB2",#N/A,TRUE,"GENERAL";"TAB3",#N/A,TRUE,"GENERAL";"TAB4",#N/A,TRUE,"GENERAL";"TAB5",#N/A,TRUE,"GENERAL"}</definedName>
    <definedName name="srwrwr" hidden="1">{"TAB1",#N/A,TRUE,"GENERAL";"TAB2",#N/A,TRUE,"GENERAL";"TAB3",#N/A,TRUE,"GENERAL";"TAB4",#N/A,TRUE,"GENERAL";"TAB5",#N/A,TRUE,"GENERAL"}</definedName>
    <definedName name="SS" localSheetId="6">#REF!</definedName>
    <definedName name="SS">#REF!</definedName>
    <definedName name="sss" localSheetId="6">#REF!</definedName>
    <definedName name="sss">#REF!</definedName>
    <definedName name="SSSS" localSheetId="1">'1,1'!ERR</definedName>
    <definedName name="SSSS" localSheetId="2">'2,1'!ERR</definedName>
    <definedName name="SSSS" localSheetId="3">'2,2'!ERR</definedName>
    <definedName name="SSSS" localSheetId="4">'2,3'!ERR</definedName>
    <definedName name="SSSS" localSheetId="5">'2,4'!ERR</definedName>
    <definedName name="SSSS" localSheetId="6">AU!ERR</definedName>
    <definedName name="SSSS">[0]!ERR</definedName>
    <definedName name="sssss7" localSheetId="1" hidden="1">{"via1",#N/A,TRUE,"general";"via2",#N/A,TRUE,"general";"via3",#N/A,TRUE,"general"}</definedName>
    <definedName name="sssss7" localSheetId="2" hidden="1">{"via1",#N/A,TRUE,"general";"via2",#N/A,TRUE,"general";"via3",#N/A,TRUE,"general"}</definedName>
    <definedName name="sssss7" localSheetId="3" hidden="1">{"via1",#N/A,TRUE,"general";"via2",#N/A,TRUE,"general";"via3",#N/A,TRUE,"general"}</definedName>
    <definedName name="sssss7" localSheetId="4" hidden="1">{"via1",#N/A,TRUE,"general";"via2",#N/A,TRUE,"general";"via3",#N/A,TRUE,"general"}</definedName>
    <definedName name="sssss7" localSheetId="5" hidden="1">{"via1",#N/A,TRUE,"general";"via2",#N/A,TRUE,"general";"via3",#N/A,TRUE,"general"}</definedName>
    <definedName name="sssss7" localSheetId="6" hidden="1">{"via1",#N/A,TRUE,"general";"via2",#N/A,TRUE,"general";"via3",#N/A,TRUE,"general"}</definedName>
    <definedName name="sssss7" hidden="1">{"via1",#N/A,TRUE,"general";"via2",#N/A,TRUE,"general";"via3",#N/A,TRUE,"general"}</definedName>
    <definedName name="sssssa" localSheetId="1" hidden="1">{"TAB1",#N/A,TRUE,"GENERAL";"TAB2",#N/A,TRUE,"GENERAL";"TAB3",#N/A,TRUE,"GENERAL";"TAB4",#N/A,TRUE,"GENERAL";"TAB5",#N/A,TRUE,"GENERAL"}</definedName>
    <definedName name="sssssa" localSheetId="2" hidden="1">{"TAB1",#N/A,TRUE,"GENERAL";"TAB2",#N/A,TRUE,"GENERAL";"TAB3",#N/A,TRUE,"GENERAL";"TAB4",#N/A,TRUE,"GENERAL";"TAB5",#N/A,TRUE,"GENERAL"}</definedName>
    <definedName name="sssssa" localSheetId="3" hidden="1">{"TAB1",#N/A,TRUE,"GENERAL";"TAB2",#N/A,TRUE,"GENERAL";"TAB3",#N/A,TRUE,"GENERAL";"TAB4",#N/A,TRUE,"GENERAL";"TAB5",#N/A,TRUE,"GENERAL"}</definedName>
    <definedName name="sssssa" localSheetId="4" hidden="1">{"TAB1",#N/A,TRUE,"GENERAL";"TAB2",#N/A,TRUE,"GENERAL";"TAB3",#N/A,TRUE,"GENERAL";"TAB4",#N/A,TRUE,"GENERAL";"TAB5",#N/A,TRUE,"GENERAL"}</definedName>
    <definedName name="sssssa" localSheetId="5" hidden="1">{"TAB1",#N/A,TRUE,"GENERAL";"TAB2",#N/A,TRUE,"GENERAL";"TAB3",#N/A,TRUE,"GENERAL";"TAB4",#N/A,TRUE,"GENERAL";"TAB5",#N/A,TRUE,"GENERAL"}</definedName>
    <definedName name="sssssa" localSheetId="6" hidden="1">{"TAB1",#N/A,TRUE,"GENERAL";"TAB2",#N/A,TRUE,"GENERAL";"TAB3",#N/A,TRUE,"GENERAL";"TAB4",#N/A,TRUE,"GENERAL";"TAB5",#N/A,TRUE,"GENERAL"}</definedName>
    <definedName name="sssssa" hidden="1">{"TAB1",#N/A,TRUE,"GENERAL";"TAB2",#N/A,TRUE,"GENERAL";"TAB3",#N/A,TRUE,"GENERAL";"TAB4",#N/A,TRUE,"GENERAL";"TAB5",#N/A,TRUE,"GENERAL"}</definedName>
    <definedName name="sssssy" localSheetId="1" hidden="1">{"via1",#N/A,TRUE,"general";"via2",#N/A,TRUE,"general";"via3",#N/A,TRUE,"general"}</definedName>
    <definedName name="sssssy" localSheetId="2" hidden="1">{"via1",#N/A,TRUE,"general";"via2",#N/A,TRUE,"general";"via3",#N/A,TRUE,"general"}</definedName>
    <definedName name="sssssy" localSheetId="3" hidden="1">{"via1",#N/A,TRUE,"general";"via2",#N/A,TRUE,"general";"via3",#N/A,TRUE,"general"}</definedName>
    <definedName name="sssssy" localSheetId="4" hidden="1">{"via1",#N/A,TRUE,"general";"via2",#N/A,TRUE,"general";"via3",#N/A,TRUE,"general"}</definedName>
    <definedName name="sssssy" localSheetId="5" hidden="1">{"via1",#N/A,TRUE,"general";"via2",#N/A,TRUE,"general";"via3",#N/A,TRUE,"general"}</definedName>
    <definedName name="sssssy" localSheetId="6" hidden="1">{"via1",#N/A,TRUE,"general";"via2",#N/A,TRUE,"general";"via3",#N/A,TRUE,"general"}</definedName>
    <definedName name="sssssy" hidden="1">{"via1",#N/A,TRUE,"general";"via2",#N/A,TRUE,"general";"via3",#N/A,TRUE,"general"}</definedName>
    <definedName name="stt" localSheetId="1" hidden="1">{"via1",#N/A,TRUE,"general";"via2",#N/A,TRUE,"general";"via3",#N/A,TRUE,"general"}</definedName>
    <definedName name="stt" localSheetId="2" hidden="1">{"via1",#N/A,TRUE,"general";"via2",#N/A,TRUE,"general";"via3",#N/A,TRUE,"general"}</definedName>
    <definedName name="stt" localSheetId="3" hidden="1">{"via1",#N/A,TRUE,"general";"via2",#N/A,TRUE,"general";"via3",#N/A,TRUE,"general"}</definedName>
    <definedName name="stt" localSheetId="4" hidden="1">{"via1",#N/A,TRUE,"general";"via2",#N/A,TRUE,"general";"via3",#N/A,TRUE,"general"}</definedName>
    <definedName name="stt" localSheetId="5" hidden="1">{"via1",#N/A,TRUE,"general";"via2",#N/A,TRUE,"general";"via3",#N/A,TRUE,"general"}</definedName>
    <definedName name="stt" localSheetId="6" hidden="1">{"via1",#N/A,TRUE,"general";"via2",#N/A,TRUE,"general";"via3",#N/A,TRUE,"general"}</definedName>
    <definedName name="stt" hidden="1">{"via1",#N/A,TRUE,"general";"via2",#N/A,TRUE,"general";"via3",#N/A,TRUE,"general"}</definedName>
    <definedName name="SUBA">'[86]SUB APU'!$A:$D</definedName>
    <definedName name="SUELLEN" localSheetId="6">#REF!</definedName>
    <definedName name="SUELLEN">#REF!</definedName>
    <definedName name="Sum" localSheetId="6">'[82]Tabla 1.1'!#REF!</definedName>
    <definedName name="Sum">'[82]Tabla 1.1'!#REF!</definedName>
    <definedName name="suma">[36]Hoja1!$F$60</definedName>
    <definedName name="SUMIN" localSheetId="6">#REF!</definedName>
    <definedName name="SUMIN">#REF!</definedName>
    <definedName name="Summary" localSheetId="6">#REF!</definedName>
    <definedName name="Summary">#REF!</definedName>
    <definedName name="Supercel_Inc.Estruct.">#REF!</definedName>
    <definedName name="sw" localSheetId="1">'1,1'!ERR</definedName>
    <definedName name="sw" localSheetId="2">'2,1'!ERR</definedName>
    <definedName name="sw" localSheetId="3">'2,2'!ERR</definedName>
    <definedName name="sw" localSheetId="4">'2,3'!ERR</definedName>
    <definedName name="sw" localSheetId="5">'2,4'!ERR</definedName>
    <definedName name="sw" localSheetId="6">AU!ERR</definedName>
    <definedName name="sw">[0]!ERR</definedName>
    <definedName name="swsw" localSheetId="1" hidden="1">{"via1",#N/A,TRUE,"general";"via2",#N/A,TRUE,"general";"via3",#N/A,TRUE,"general"}</definedName>
    <definedName name="swsw" localSheetId="2" hidden="1">{"via1",#N/A,TRUE,"general";"via2",#N/A,TRUE,"general";"via3",#N/A,TRUE,"general"}</definedName>
    <definedName name="swsw" localSheetId="3" hidden="1">{"via1",#N/A,TRUE,"general";"via2",#N/A,TRUE,"general";"via3",#N/A,TRUE,"general"}</definedName>
    <definedName name="swsw" localSheetId="4" hidden="1">{"via1",#N/A,TRUE,"general";"via2",#N/A,TRUE,"general";"via3",#N/A,TRUE,"general"}</definedName>
    <definedName name="swsw" localSheetId="5" hidden="1">{"via1",#N/A,TRUE,"general";"via2",#N/A,TRUE,"general";"via3",#N/A,TRUE,"general"}</definedName>
    <definedName name="swsw" localSheetId="6" hidden="1">{"via1",#N/A,TRUE,"general";"via2",#N/A,TRUE,"general";"via3",#N/A,TRUE,"general"}</definedName>
    <definedName name="swsw" hidden="1">{"via1",#N/A,TRUE,"general";"via2",#N/A,TRUE,"general";"via3",#N/A,TRUE,"general"}</definedName>
    <definedName name="swsw3" localSheetId="1" hidden="1">{"TAB1",#N/A,TRUE,"GENERAL";"TAB2",#N/A,TRUE,"GENERAL";"TAB3",#N/A,TRUE,"GENERAL";"TAB4",#N/A,TRUE,"GENERAL";"TAB5",#N/A,TRUE,"GENERAL"}</definedName>
    <definedName name="swsw3" localSheetId="2" hidden="1">{"TAB1",#N/A,TRUE,"GENERAL";"TAB2",#N/A,TRUE,"GENERAL";"TAB3",#N/A,TRUE,"GENERAL";"TAB4",#N/A,TRUE,"GENERAL";"TAB5",#N/A,TRUE,"GENERAL"}</definedName>
    <definedName name="swsw3" localSheetId="3" hidden="1">{"TAB1",#N/A,TRUE,"GENERAL";"TAB2",#N/A,TRUE,"GENERAL";"TAB3",#N/A,TRUE,"GENERAL";"TAB4",#N/A,TRUE,"GENERAL";"TAB5",#N/A,TRUE,"GENERAL"}</definedName>
    <definedName name="swsw3" localSheetId="4" hidden="1">{"TAB1",#N/A,TRUE,"GENERAL";"TAB2",#N/A,TRUE,"GENERAL";"TAB3",#N/A,TRUE,"GENERAL";"TAB4",#N/A,TRUE,"GENERAL";"TAB5",#N/A,TRUE,"GENERAL"}</definedName>
    <definedName name="swsw3" localSheetId="5" hidden="1">{"TAB1",#N/A,TRUE,"GENERAL";"TAB2",#N/A,TRUE,"GENERAL";"TAB3",#N/A,TRUE,"GENERAL";"TAB4",#N/A,TRUE,"GENERAL";"TAB5",#N/A,TRUE,"GENERAL"}</definedName>
    <definedName name="swsw3" localSheetId="6" hidden="1">{"TAB1",#N/A,TRUE,"GENERAL";"TAB2",#N/A,TRUE,"GENERAL";"TAB3",#N/A,TRUE,"GENERAL";"TAB4",#N/A,TRUE,"GENERAL";"TAB5",#N/A,TRUE,"GENERAL"}</definedName>
    <definedName name="swsw3" hidden="1">{"TAB1",#N/A,TRUE,"GENERAL";"TAB2",#N/A,TRUE,"GENERAL";"TAB3",#N/A,TRUE,"GENERAL";"TAB4",#N/A,TRUE,"GENERAL";"TAB5",#N/A,TRUE,"GENERAL"}</definedName>
    <definedName name="t" localSheetId="2">[9]!absc</definedName>
    <definedName name="t" localSheetId="3">[9]!absc</definedName>
    <definedName name="t" localSheetId="4">[9]!absc</definedName>
    <definedName name="t" localSheetId="5">[9]!absc</definedName>
    <definedName name="t">[9]!absc</definedName>
    <definedName name="T22JH">[12]BASE!$D$254</definedName>
    <definedName name="T32JH">[12]BASE!$D$253</definedName>
    <definedName name="T33JH">[12]BASE!$D$252</definedName>
    <definedName name="T42JH">[12]BASE!$D$251</definedName>
    <definedName name="T43JH">[12]BASE!$D$250</definedName>
    <definedName name="T44JH">[7]BASE!$D$288</definedName>
    <definedName name="t5t5" localSheetId="1" hidden="1">{"TAB1",#N/A,TRUE,"GENERAL";"TAB2",#N/A,TRUE,"GENERAL";"TAB3",#N/A,TRUE,"GENERAL";"TAB4",#N/A,TRUE,"GENERAL";"TAB5",#N/A,TRUE,"GENERAL"}</definedName>
    <definedName name="t5t5" localSheetId="2" hidden="1">{"TAB1",#N/A,TRUE,"GENERAL";"TAB2",#N/A,TRUE,"GENERAL";"TAB3",#N/A,TRUE,"GENERAL";"TAB4",#N/A,TRUE,"GENERAL";"TAB5",#N/A,TRUE,"GENERAL"}</definedName>
    <definedName name="t5t5" localSheetId="3" hidden="1">{"TAB1",#N/A,TRUE,"GENERAL";"TAB2",#N/A,TRUE,"GENERAL";"TAB3",#N/A,TRUE,"GENERAL";"TAB4",#N/A,TRUE,"GENERAL";"TAB5",#N/A,TRUE,"GENERAL"}</definedName>
    <definedName name="t5t5" localSheetId="4" hidden="1">{"TAB1",#N/A,TRUE,"GENERAL";"TAB2",#N/A,TRUE,"GENERAL";"TAB3",#N/A,TRUE,"GENERAL";"TAB4",#N/A,TRUE,"GENERAL";"TAB5",#N/A,TRUE,"GENERAL"}</definedName>
    <definedName name="t5t5" localSheetId="5" hidden="1">{"TAB1",#N/A,TRUE,"GENERAL";"TAB2",#N/A,TRUE,"GENERAL";"TAB3",#N/A,TRUE,"GENERAL";"TAB4",#N/A,TRUE,"GENERAL";"TAB5",#N/A,TRUE,"GENERAL"}</definedName>
    <definedName name="t5t5" localSheetId="6" hidden="1">{"TAB1",#N/A,TRUE,"GENERAL";"TAB2",#N/A,TRUE,"GENERAL";"TAB3",#N/A,TRUE,"GENERAL";"TAB4",#N/A,TRUE,"GENERAL";"TAB5",#N/A,TRUE,"GENERAL"}</definedName>
    <definedName name="t5t5" hidden="1">{"TAB1",#N/A,TRUE,"GENERAL";"TAB2",#N/A,TRUE,"GENERAL";"TAB3",#N/A,TRUE,"GENERAL";"TAB4",#N/A,TRUE,"GENERAL";"TAB5",#N/A,TRUE,"GENERAL"}</definedName>
    <definedName name="T62JH">#REF!</definedName>
    <definedName name="T63JH">#REF!</definedName>
    <definedName name="T64JH">#REF!</definedName>
    <definedName name="T66JH">[7]BASE!$D$289</definedName>
    <definedName name="T82JH" localSheetId="6">#REF!</definedName>
    <definedName name="T82JH">#REF!</definedName>
    <definedName name="T83JH" localSheetId="6">#REF!</definedName>
    <definedName name="T83JH">#REF!</definedName>
    <definedName name="T84JH">[7]BASE!$D$302</definedName>
    <definedName name="T88EB" localSheetId="6">#REF!</definedName>
    <definedName name="T88EB">#REF!</definedName>
    <definedName name="T88EL" localSheetId="6">#REF!</definedName>
    <definedName name="T88EL">#REF!</definedName>
    <definedName name="T88JH">[12]BASE!$D$259</definedName>
    <definedName name="TABLA" localSheetId="6">#REF!</definedName>
    <definedName name="TABLA">#REF!</definedName>
    <definedName name="TABLA_DE_CONTENIDO__A1">#REF!</definedName>
    <definedName name="TABLA1.2.2">'[87]A.P.U'!#REF!</definedName>
    <definedName name="Tablero_de_12_circuitos">#REF!</definedName>
    <definedName name="Tablero_de_2_circuitos">#REF!</definedName>
    <definedName name="Tablero_de_24_circutos_trsifasico">'[20]LISTADO DE MATERIALES Y EQUIPOS'!$B$98</definedName>
    <definedName name="TABLETA">#REF!</definedName>
    <definedName name="TABLILLA">[33]BASE!$D$396</definedName>
    <definedName name="TABLON">#REF!</definedName>
    <definedName name="TACOM">[7]BASE!$D$469</definedName>
    <definedName name="TACOM1">[88]BASE!$D$306</definedName>
    <definedName name="TACOR">[7]BASE!$D$467</definedName>
    <definedName name="Tanque_asbt_cemt_de_1.000_ltrs">#REF!</definedName>
    <definedName name="TANQUEELEVATOT">#REF!</definedName>
    <definedName name="Tapa_tipo_intemperie">#REF!</definedName>
    <definedName name="TAPAM">[12]BASE!$D$327</definedName>
    <definedName name="Tapon_Pres._1">#REF!</definedName>
    <definedName name="Tapon_Pres._1_2">#REF!</definedName>
    <definedName name="Tapon_Pres._3_4">#REF!</definedName>
    <definedName name="Tarifa_km3">'[20]LISTADO DE MATERIALES Y EQUIPOS'!$B$47</definedName>
    <definedName name="TARIFAS">[40]TARIFAS!$A$1:$F$52</definedName>
    <definedName name="TASP1" localSheetId="6">#REF!</definedName>
    <definedName name="TASP1">#REF!</definedName>
    <definedName name="TASP2">[12]BASE!$D$309</definedName>
    <definedName name="TASP3" localSheetId="6">#REF!</definedName>
    <definedName name="TASP3">#REF!</definedName>
    <definedName name="TASP4">[7]BASE!$D$352</definedName>
    <definedName name="TASR4" localSheetId="6">#REF!</definedName>
    <definedName name="TASR4">#REF!</definedName>
    <definedName name="tb">#REF!</definedName>
    <definedName name="tdy" localSheetId="1" hidden="1">{"TAB1",#N/A,TRUE,"GENERAL";"TAB2",#N/A,TRUE,"GENERAL";"TAB3",#N/A,TRUE,"GENERAL";"TAB4",#N/A,TRUE,"GENERAL";"TAB5",#N/A,TRUE,"GENERAL"}</definedName>
    <definedName name="tdy" localSheetId="2" hidden="1">{"TAB1",#N/A,TRUE,"GENERAL";"TAB2",#N/A,TRUE,"GENERAL";"TAB3",#N/A,TRUE,"GENERAL";"TAB4",#N/A,TRUE,"GENERAL";"TAB5",#N/A,TRUE,"GENERAL"}</definedName>
    <definedName name="tdy" localSheetId="3" hidden="1">{"TAB1",#N/A,TRUE,"GENERAL";"TAB2",#N/A,TRUE,"GENERAL";"TAB3",#N/A,TRUE,"GENERAL";"TAB4",#N/A,TRUE,"GENERAL";"TAB5",#N/A,TRUE,"GENERAL"}</definedName>
    <definedName name="tdy" localSheetId="4" hidden="1">{"TAB1",#N/A,TRUE,"GENERAL";"TAB2",#N/A,TRUE,"GENERAL";"TAB3",#N/A,TRUE,"GENERAL";"TAB4",#N/A,TRUE,"GENERAL";"TAB5",#N/A,TRUE,"GENERAL"}</definedName>
    <definedName name="tdy" localSheetId="5" hidden="1">{"TAB1",#N/A,TRUE,"GENERAL";"TAB2",#N/A,TRUE,"GENERAL";"TAB3",#N/A,TRUE,"GENERAL";"TAB4",#N/A,TRUE,"GENERAL";"TAB5",#N/A,TRUE,"GENERAL"}</definedName>
    <definedName name="tdy" localSheetId="6" hidden="1">{"TAB1",#N/A,TRUE,"GENERAL";"TAB2",#N/A,TRUE,"GENERAL";"TAB3",#N/A,TRUE,"GENERAL";"TAB4",#N/A,TRUE,"GENERAL";"TAB5",#N/A,TRUE,"GENERAL"}</definedName>
    <definedName name="tdy" hidden="1">{"TAB1",#N/A,TRUE,"GENERAL";"TAB2",#N/A,TRUE,"GENERAL";"TAB3",#N/A,TRUE,"GENERAL";"TAB4",#N/A,TRUE,"GENERAL";"TAB5",#N/A,TRUE,"GENERAL"}</definedName>
    <definedName name="Tee_Pres._1">#REF!</definedName>
    <definedName name="Tee_Pres.1_2">#REF!</definedName>
    <definedName name="Tee_Pres.3_4">#REF!</definedName>
    <definedName name="Tee_Sanit._2">#REF!</definedName>
    <definedName name="Tee_Sanit._3">#REF!</definedName>
    <definedName name="Tee_Sanit._4">#REF!</definedName>
    <definedName name="Tee_Sanit._6">#REF!</definedName>
    <definedName name="Teja_asbt_cemt_N__10_Inc._Acces.">#REF!</definedName>
    <definedName name="Teja_asbt_cemt_N__4_Inc._Acces.">#REF!</definedName>
    <definedName name="Teja_asbt_cemt_N__5_Inc._Acces.">#REF!</definedName>
    <definedName name="Teja_asbt_cemt_N__6_Inc._Acces.">#REF!</definedName>
    <definedName name="Teja_asbt_cemt_N__8_Inc._Acces.">#REF!</definedName>
    <definedName name="Teja_metalica_arquitectonica_trapez__0_73_3_66">'[20]LISTADO DE MATERIALES Y EQUIPOS'!$B$57</definedName>
    <definedName name="TEJA6">#REF!</definedName>
    <definedName name="TEJAB" localSheetId="6">#REF!</definedName>
    <definedName name="TEJAB">#REF!</definedName>
    <definedName name="TEJAJ">[12]BASE!$D$354</definedName>
    <definedName name="TEJBAR">[14]BASE!#REF!</definedName>
    <definedName name="TELEP">[7]BASE!$D$466</definedName>
    <definedName name="TER" localSheetId="1">'1,1'!ERR</definedName>
    <definedName name="TER" localSheetId="2">'2,1'!ERR</definedName>
    <definedName name="TER" localSheetId="3">'2,2'!ERR</definedName>
    <definedName name="TER" localSheetId="4">'2,3'!ERR</definedName>
    <definedName name="TER" localSheetId="5">'2,4'!ERR</definedName>
    <definedName name="TER" localSheetId="6">AU!ERR</definedName>
    <definedName name="TER">[0]!ERR</definedName>
    <definedName name="TERM" localSheetId="1">'1,1'!ERR</definedName>
    <definedName name="TERM" localSheetId="2">'2,1'!ERR</definedName>
    <definedName name="TERM" localSheetId="3">'2,2'!ERR</definedName>
    <definedName name="TERM" localSheetId="4">'2,3'!ERR</definedName>
    <definedName name="TERM" localSheetId="5">'2,4'!ERR</definedName>
    <definedName name="TERM" localSheetId="6">AU!ERR</definedName>
    <definedName name="TERM">[0]!ERR</definedName>
    <definedName name="TÉRMINOS" localSheetId="1">'1,1'!ERR</definedName>
    <definedName name="TÉRMINOS" localSheetId="2">'2,1'!ERR</definedName>
    <definedName name="TÉRMINOS" localSheetId="3">'2,2'!ERR</definedName>
    <definedName name="TÉRMINOS" localSheetId="4">'2,3'!ERR</definedName>
    <definedName name="TÉRMINOS" localSheetId="5">'2,4'!ERR</definedName>
    <definedName name="TÉRMINOS" localSheetId="6">AU!ERR</definedName>
    <definedName name="TÉRMINOS">[0]!ERR</definedName>
    <definedName name="TERR">[18]PRESUPUESTO!$I$7</definedName>
    <definedName name="tewst" localSheetId="1" hidden="1">{"TAB1",#N/A,TRUE,"GENERAL";"TAB2",#N/A,TRUE,"GENERAL";"TAB3",#N/A,TRUE,"GENERAL";"TAB4",#N/A,TRUE,"GENERAL";"TAB5",#N/A,TRUE,"GENERAL"}</definedName>
    <definedName name="tewst" localSheetId="2" hidden="1">{"TAB1",#N/A,TRUE,"GENERAL";"TAB2",#N/A,TRUE,"GENERAL";"TAB3",#N/A,TRUE,"GENERAL";"TAB4",#N/A,TRUE,"GENERAL";"TAB5",#N/A,TRUE,"GENERAL"}</definedName>
    <definedName name="tewst" localSheetId="3" hidden="1">{"TAB1",#N/A,TRUE,"GENERAL";"TAB2",#N/A,TRUE,"GENERAL";"TAB3",#N/A,TRUE,"GENERAL";"TAB4",#N/A,TRUE,"GENERAL";"TAB5",#N/A,TRUE,"GENERAL"}</definedName>
    <definedName name="tewst" localSheetId="4" hidden="1">{"TAB1",#N/A,TRUE,"GENERAL";"TAB2",#N/A,TRUE,"GENERAL";"TAB3",#N/A,TRUE,"GENERAL";"TAB4",#N/A,TRUE,"GENERAL";"TAB5",#N/A,TRUE,"GENERAL"}</definedName>
    <definedName name="tewst" localSheetId="5" hidden="1">{"TAB1",#N/A,TRUE,"GENERAL";"TAB2",#N/A,TRUE,"GENERAL";"TAB3",#N/A,TRUE,"GENERAL";"TAB4",#N/A,TRUE,"GENERAL";"TAB5",#N/A,TRUE,"GENERAL"}</definedName>
    <definedName name="tewst" localSheetId="6" hidden="1">{"TAB1",#N/A,TRUE,"GENERAL";"TAB2",#N/A,TRUE,"GENERAL";"TAB3",#N/A,TRUE,"GENERAL";"TAB4",#N/A,TRUE,"GENERAL";"TAB5",#N/A,TRUE,"GENERAL"}</definedName>
    <definedName name="tewst" hidden="1">{"TAB1",#N/A,TRUE,"GENERAL";"TAB2",#N/A,TRUE,"GENERAL";"TAB3",#N/A,TRUE,"GENERAL";"TAB4",#N/A,TRUE,"GENERAL";"TAB5",#N/A,TRUE,"GENERAL"}</definedName>
    <definedName name="teyo">#REF!</definedName>
    <definedName name="teytrh" localSheetId="1" hidden="1">{"via1",#N/A,TRUE,"general";"via2",#N/A,TRUE,"general";"via3",#N/A,TRUE,"general"}</definedName>
    <definedName name="teytrh" localSheetId="2" hidden="1">{"via1",#N/A,TRUE,"general";"via2",#N/A,TRUE,"general";"via3",#N/A,TRUE,"general"}</definedName>
    <definedName name="teytrh" localSheetId="3" hidden="1">{"via1",#N/A,TRUE,"general";"via2",#N/A,TRUE,"general";"via3",#N/A,TRUE,"general"}</definedName>
    <definedName name="teytrh" localSheetId="4" hidden="1">{"via1",#N/A,TRUE,"general";"via2",#N/A,TRUE,"general";"via3",#N/A,TRUE,"general"}</definedName>
    <definedName name="teytrh" localSheetId="5" hidden="1">{"via1",#N/A,TRUE,"general";"via2",#N/A,TRUE,"general";"via3",#N/A,TRUE,"general"}</definedName>
    <definedName name="teytrh" localSheetId="6" hidden="1">{"via1",#N/A,TRUE,"general";"via2",#N/A,TRUE,"general";"via3",#N/A,TRUE,"general"}</definedName>
    <definedName name="teytrh" hidden="1">{"via1",#N/A,TRUE,"general";"via2",#N/A,TRUE,"general";"via3",#N/A,TRUE,"general"}</definedName>
    <definedName name="tfapu">#REF!</definedName>
    <definedName name="TGALV">[7]BASE!$D$376</definedName>
    <definedName name="TGRASA">[89]BASE!$D$280</definedName>
    <definedName name="th">#REF!</definedName>
    <definedName name="TH10J" localSheetId="6">#REF!</definedName>
    <definedName name="TH10J">#REF!</definedName>
    <definedName name="thdh" localSheetId="1" hidden="1">{"TAB1",#N/A,TRUE,"GENERAL";"TAB2",#N/A,TRUE,"GENERAL";"TAB3",#N/A,TRUE,"GENERAL";"TAB4",#N/A,TRUE,"GENERAL";"TAB5",#N/A,TRUE,"GENERAL"}</definedName>
    <definedName name="thdh" localSheetId="2" hidden="1">{"TAB1",#N/A,TRUE,"GENERAL";"TAB2",#N/A,TRUE,"GENERAL";"TAB3",#N/A,TRUE,"GENERAL";"TAB4",#N/A,TRUE,"GENERAL";"TAB5",#N/A,TRUE,"GENERAL"}</definedName>
    <definedName name="thdh" localSheetId="3" hidden="1">{"TAB1",#N/A,TRUE,"GENERAL";"TAB2",#N/A,TRUE,"GENERAL";"TAB3",#N/A,TRUE,"GENERAL";"TAB4",#N/A,TRUE,"GENERAL";"TAB5",#N/A,TRUE,"GENERAL"}</definedName>
    <definedName name="thdh" localSheetId="4" hidden="1">{"TAB1",#N/A,TRUE,"GENERAL";"TAB2",#N/A,TRUE,"GENERAL";"TAB3",#N/A,TRUE,"GENERAL";"TAB4",#N/A,TRUE,"GENERAL";"TAB5",#N/A,TRUE,"GENERAL"}</definedName>
    <definedName name="thdh" localSheetId="5" hidden="1">{"TAB1",#N/A,TRUE,"GENERAL";"TAB2",#N/A,TRUE,"GENERAL";"TAB3",#N/A,TRUE,"GENERAL";"TAB4",#N/A,TRUE,"GENERAL";"TAB5",#N/A,TRUE,"GENERAL"}</definedName>
    <definedName name="thdh" localSheetId="6" hidden="1">{"TAB1",#N/A,TRUE,"GENERAL";"TAB2",#N/A,TRUE,"GENERAL";"TAB3",#N/A,TRUE,"GENERAL";"TAB4",#N/A,TRUE,"GENERAL";"TAB5",#N/A,TRUE,"GENERAL"}</definedName>
    <definedName name="thdh" hidden="1">{"TAB1",#N/A,TRUE,"GENERAL";"TAB2",#N/A,TRUE,"GENERAL";"TAB3",#N/A,TRUE,"GENERAL";"TAB4",#N/A,TRUE,"GENERAL";"TAB5",#N/A,TRUE,"GENERAL"}</definedName>
    <definedName name="THF6JH">[7]BASE!$D$320</definedName>
    <definedName name="THF6RO" localSheetId="6">#REF!</definedName>
    <definedName name="THF6RO">#REF!</definedName>
    <definedName name="THF8JH" localSheetId="6">#REF!</definedName>
    <definedName name="THF8JH">#REF!</definedName>
    <definedName name="Thinner">'[20]LISTADO DE MATERIALES Y EQUIPOS'!$B$62</definedName>
    <definedName name="thtj" localSheetId="1" hidden="1">{"via1",#N/A,TRUE,"general";"via2",#N/A,TRUE,"general";"via3",#N/A,TRUE,"general"}</definedName>
    <definedName name="thtj" localSheetId="2" hidden="1">{"via1",#N/A,TRUE,"general";"via2",#N/A,TRUE,"general";"via3",#N/A,TRUE,"general"}</definedName>
    <definedName name="thtj" localSheetId="3" hidden="1">{"via1",#N/A,TRUE,"general";"via2",#N/A,TRUE,"general";"via3",#N/A,TRUE,"general"}</definedName>
    <definedName name="thtj" localSheetId="4" hidden="1">{"via1",#N/A,TRUE,"general";"via2",#N/A,TRUE,"general";"via3",#N/A,TRUE,"general"}</definedName>
    <definedName name="thtj" localSheetId="5" hidden="1">{"via1",#N/A,TRUE,"general";"via2",#N/A,TRUE,"general";"via3",#N/A,TRUE,"general"}</definedName>
    <definedName name="thtj" localSheetId="6" hidden="1">{"via1",#N/A,TRUE,"general";"via2",#N/A,TRUE,"general";"via3",#N/A,TRUE,"general"}</definedName>
    <definedName name="thtj" hidden="1">{"via1",#N/A,TRUE,"general";"via2",#N/A,TRUE,"general";"via3",#N/A,TRUE,"general"}</definedName>
    <definedName name="TIEMPO">[28]BASES!$E$27</definedName>
    <definedName name="Timbre_chicharra_120v">#REF!</definedName>
    <definedName name="tipov">#REF!</definedName>
    <definedName name="TITULO" localSheetId="6">#REF!</definedName>
    <definedName name="TITULO">#REF!</definedName>
    <definedName name="_xlnm.Print_Titles" localSheetId="6">AU!$1:$14</definedName>
    <definedName name="_xlnm.Print_Titles">#N/A</definedName>
    <definedName name="Títulos_a_imprimir_IM">#REF!</definedName>
    <definedName name="tj">#REF!</definedName>
    <definedName name="tl">#REF!</definedName>
    <definedName name="tn">#REF!</definedName>
    <definedName name="TNOV10">[7]BASE!$D$231</definedName>
    <definedName name="TNOV12">[7]BASE!$D$232</definedName>
    <definedName name="TNOV16">[10]BASE!$D$188</definedName>
    <definedName name="TNOV18">[10]BASE!$D$189</definedName>
    <definedName name="TNOV20">[10]BASE!$D$190</definedName>
    <definedName name="TNOV6">[7]BASE!$D$229</definedName>
    <definedName name="TNOV8">[7]BASE!$D$230</definedName>
    <definedName name="Toma_Ambia_para_muro">#REF!</definedName>
    <definedName name="Toma_doble_P_T_Levinton">#REF!</definedName>
    <definedName name="Toma_trifilar">#REF!</definedName>
    <definedName name="Tomacorriente_Doble">'[20]LISTADO DE MATERIALES Y EQUIPOS'!$B$114</definedName>
    <definedName name="TOPOGRAFO">#REF!</definedName>
    <definedName name="TORNI">[7]BASE!$D$407</definedName>
    <definedName name="TORNILLO_PARA_ESTRUCTURAS_7_X_7_16">'[20]LISTADO DE MATERIALES Y EQUIPOS'!$B$104</definedName>
    <definedName name="TORNILLO_PARA_LAMINAS_6_X_1">'[20]LISTADO DE MATERIALES Y EQUIPOS'!$B$103</definedName>
    <definedName name="tortas" localSheetId="1" hidden="1">{"TAB1",#N/A,TRUE,"GENERAL";"TAB2",#N/A,TRUE,"GENERAL";"TAB3",#N/A,TRUE,"GENERAL";"TAB4",#N/A,TRUE,"GENERAL";"TAB5",#N/A,TRUE,"GENERAL"}</definedName>
    <definedName name="tortas" localSheetId="2" hidden="1">{"TAB1",#N/A,TRUE,"GENERAL";"TAB2",#N/A,TRUE,"GENERAL";"TAB3",#N/A,TRUE,"GENERAL";"TAB4",#N/A,TRUE,"GENERAL";"TAB5",#N/A,TRUE,"GENERAL"}</definedName>
    <definedName name="tortas" localSheetId="3" hidden="1">{"TAB1",#N/A,TRUE,"GENERAL";"TAB2",#N/A,TRUE,"GENERAL";"TAB3",#N/A,TRUE,"GENERAL";"TAB4",#N/A,TRUE,"GENERAL";"TAB5",#N/A,TRUE,"GENERAL"}</definedName>
    <definedName name="tortas" localSheetId="4" hidden="1">{"TAB1",#N/A,TRUE,"GENERAL";"TAB2",#N/A,TRUE,"GENERAL";"TAB3",#N/A,TRUE,"GENERAL";"TAB4",#N/A,TRUE,"GENERAL";"TAB5",#N/A,TRUE,"GENERAL"}</definedName>
    <definedName name="tortas" localSheetId="5" hidden="1">{"TAB1",#N/A,TRUE,"GENERAL";"TAB2",#N/A,TRUE,"GENERAL";"TAB3",#N/A,TRUE,"GENERAL";"TAB4",#N/A,TRUE,"GENERAL";"TAB5",#N/A,TRUE,"GENERAL"}</definedName>
    <definedName name="tortas" localSheetId="6" hidden="1">{"TAB1",#N/A,TRUE,"GENERAL";"TAB2",#N/A,TRUE,"GENERAL";"TAB3",#N/A,TRUE,"GENERAL";"TAB4",#N/A,TRUE,"GENERAL";"TAB5",#N/A,TRUE,"GENERAL"}</definedName>
    <definedName name="tortas" hidden="1">{"TAB1",#N/A,TRUE,"GENERAL";"TAB2",#N/A,TRUE,"GENERAL";"TAB3",#N/A,TRUE,"GENERAL";"TAB4",#N/A,TRUE,"GENERAL";"TAB5",#N/A,TRUE,"GENERAL"}</definedName>
    <definedName name="tortas2" localSheetId="1" hidden="1">{"via1",#N/A,TRUE,"general";"via2",#N/A,TRUE,"general";"via3",#N/A,TRUE,"general"}</definedName>
    <definedName name="tortas2" localSheetId="2" hidden="1">{"via1",#N/A,TRUE,"general";"via2",#N/A,TRUE,"general";"via3",#N/A,TRUE,"general"}</definedName>
    <definedName name="tortas2" localSheetId="3" hidden="1">{"via1",#N/A,TRUE,"general";"via2",#N/A,TRUE,"general";"via3",#N/A,TRUE,"general"}</definedName>
    <definedName name="tortas2" localSheetId="4" hidden="1">{"via1",#N/A,TRUE,"general";"via2",#N/A,TRUE,"general";"via3",#N/A,TRUE,"general"}</definedName>
    <definedName name="tortas2" localSheetId="5" hidden="1">{"via1",#N/A,TRUE,"general";"via2",#N/A,TRUE,"general";"via3",#N/A,TRUE,"general"}</definedName>
    <definedName name="tortas2" localSheetId="6" hidden="1">{"via1",#N/A,TRUE,"general";"via2",#N/A,TRUE,"general";"via3",#N/A,TRUE,"general"}</definedName>
    <definedName name="tortas2" hidden="1">{"via1",#N/A,TRUE,"general";"via2",#N/A,TRUE,"general";"via3",#N/A,TRUE,"general"}</definedName>
    <definedName name="Tot_Act01">#REF!</definedName>
    <definedName name="Tot_Act02">#REF!</definedName>
    <definedName name="Tot_Act03">#REF!</definedName>
    <definedName name="TOTAL">#REF!</definedName>
    <definedName name="TOTALITEM1.1">'[87]A.P.U'!#REF!</definedName>
    <definedName name="TOTALITEM1.1.1">'[87]A.P.U'!#REF!</definedName>
    <definedName name="TOTALITEM1.1.2">'[87]A.P.U'!#REF!</definedName>
    <definedName name="TOTALITEM1.1.3">'[87]A.P.U'!#REF!</definedName>
    <definedName name="TOTALITEM1.1.4">'[87]A.P.U'!#REF!</definedName>
    <definedName name="TOTALITEM1.2.1">'[87]A.P.U'!#REF!</definedName>
    <definedName name="TOTALITEM1.2.2">'[87]A.P.U'!#REF!</definedName>
    <definedName name="TOTALITEM1.2.3">'[87]A.P.U'!#REF!</definedName>
    <definedName name="TOTALITEM1.2.4">'[87]A.P.U'!#REF!</definedName>
    <definedName name="TOTALITEM1.2.5">'[87]A.P.U'!#REF!</definedName>
    <definedName name="TOTALITEM1.2.6">'[87]A.P.U'!#REF!</definedName>
    <definedName name="TOTALITEM1.3.1">'[87]A.P.U'!#REF!</definedName>
    <definedName name="TOTALITEM1.4">'[87]A.P.U'!#REF!</definedName>
    <definedName name="TOTALITEM1.5">'[87]A.P.U'!#REF!</definedName>
    <definedName name="TOTALITEM1.6">'[87]A.P.U'!#REF!</definedName>
    <definedName name="TOTALITEM1.7">'[87]A.P.U'!#REF!</definedName>
    <definedName name="TOTALITEM1.8">'[87]A.P.U'!#REF!</definedName>
    <definedName name="TOTALITEM10.1">'[87]A.P.U'!#REF!</definedName>
    <definedName name="TOTALITEM11.1">'[87]A.P.U'!#REF!</definedName>
    <definedName name="TOTALITEM11.2">'[87]A.P.U'!#REF!</definedName>
    <definedName name="TOTALITEM11.3">'[87]A.P.U'!#REF!</definedName>
    <definedName name="TOTALITEM11.4">'[87]A.P.U'!#REF!</definedName>
    <definedName name="TOTALITEM11.5">'[87]A.P.U'!#REF!</definedName>
    <definedName name="TOTALITEM11.6">'[87]A.P.U'!#REF!</definedName>
    <definedName name="TOTALITEM12.1">'[87]A.P.U'!#REF!</definedName>
    <definedName name="TOTALITEM12.10">'[87]A.P.U'!#REF!</definedName>
    <definedName name="TOTALITEM12.2">'[87]A.P.U'!#REF!</definedName>
    <definedName name="TOTALITEM12.3">'[87]A.P.U'!#REF!</definedName>
    <definedName name="TOTALITEM12.4">'[87]A.P.U'!#REF!</definedName>
    <definedName name="TOTALITEM12.5">'[87]A.P.U'!#REF!</definedName>
    <definedName name="TOTALITEM12.6">'[87]A.P.U'!#REF!</definedName>
    <definedName name="TOTALITEM12.7">'[87]A.P.U'!#REF!</definedName>
    <definedName name="TOTALITEM12.8">'[87]A.P.U'!#REF!</definedName>
    <definedName name="TOTALITEM12.9">'[87]A.P.U'!#REF!</definedName>
    <definedName name="TOTALITEM13.1.1">'[87]A.P.U'!#REF!</definedName>
    <definedName name="TOTALITEM13.1.2">'[87]A.P.U'!#REF!</definedName>
    <definedName name="TOTALITEM13.1.3">'[87]A.P.U'!#REF!</definedName>
    <definedName name="TOTALITEM13.2.2">'[87]A.P.U'!#REF!</definedName>
    <definedName name="TOTALITEM14.2">'[87]A.P.U'!#REF!</definedName>
    <definedName name="TOTALITEM14.3">'[87]A.P.U'!#REF!</definedName>
    <definedName name="TOTALITEM14.4">'[87]A.P.U'!#REF!</definedName>
    <definedName name="TOTALITEM14.5">'[87]A.P.U'!#REF!</definedName>
    <definedName name="TOTALITEM14.6">'[87]A.P.U'!#REF!</definedName>
    <definedName name="TOTALITEM15">'[87]A.P.U'!#REF!</definedName>
    <definedName name="TOTALITEM16">'[87]A.P.U'!#REF!</definedName>
    <definedName name="TOTALITEM2.1">'[87]A.P.U'!#REF!</definedName>
    <definedName name="TOTALITEM2.10">'[87]A.P.U'!#REF!</definedName>
    <definedName name="TOTALITEM2.11.1">'[87]A.P.U'!#REF!</definedName>
    <definedName name="TOTALITEM2.11.2">'[87]A.P.U'!#REF!</definedName>
    <definedName name="TOTALITEM2.12.1">'[87]A.P.U'!#REF!</definedName>
    <definedName name="TOTALITEM2.2">'[87]A.P.U'!#REF!</definedName>
    <definedName name="TOTALITEM2.3">'[87]A.P.U'!#REF!</definedName>
    <definedName name="TOTALITEM2.4">'[87]A.P.U'!#REF!</definedName>
    <definedName name="TOTALITEM2.5">'[87]A.P.U'!#REF!</definedName>
    <definedName name="TOTALITEM2.6">'[87]A.P.U'!#REF!</definedName>
    <definedName name="TOTALITEM2.7">'[87]A.P.U'!#REF!</definedName>
    <definedName name="TOTALITEM3.1.1">'[87]A.P.U'!#REF!</definedName>
    <definedName name="TOTALITEM3.1.2">'[87]A.P.U'!#REF!</definedName>
    <definedName name="TOTALITEM3.2">'[87]A.P.U'!#REF!</definedName>
    <definedName name="TOTALITEM3.3">'[87]A.P.U'!#REF!</definedName>
    <definedName name="TOTALITEM3.4.1">'[87]A.P.U'!#REF!</definedName>
    <definedName name="TOTALITEM3.4.2">'[87]A.P.U'!#REF!</definedName>
    <definedName name="TOTALITEM3.4.3">'[87]A.P.U'!#REF!</definedName>
    <definedName name="TOTALITEM3.5.1">'[87]A.P.U'!#REF!</definedName>
    <definedName name="TOTALITEM3.5.2">'[87]A.P.U'!#REF!</definedName>
    <definedName name="TOTALITEM3.5.3">'[87]A.P.U'!#REF!</definedName>
    <definedName name="TOTALITEM4.1.2">'[87]A.P.U'!#REF!</definedName>
    <definedName name="TOTALITEM4.1.3">'[87]A.P.U'!#REF!</definedName>
    <definedName name="TOTALITEM4.1.4">'[87]A.P.U'!#REF!</definedName>
    <definedName name="TOTALITEM4.2">'[87]A.P.U'!#REF!</definedName>
    <definedName name="TOTALITEM4.3">'[87]A.P.U'!#REF!</definedName>
    <definedName name="TOTALITEM4.4">'[87]A.P.U'!#REF!</definedName>
    <definedName name="TOTALITEM4.5">'[87]A.P.U'!#REF!</definedName>
    <definedName name="TOTALITEM4.6">'[87]A.P.U'!#REF!</definedName>
    <definedName name="TOTALITEM5.1">'[87]A.P.U'!#REF!</definedName>
    <definedName name="TOTALITEM5.2">'[87]A.P.U'!#REF!</definedName>
    <definedName name="TOTALITEM5.3">'[87]A.P.U'!#REF!</definedName>
    <definedName name="TOTALITEM5.4">'[87]A.P.U'!#REF!</definedName>
    <definedName name="TOTALITEM6.1">'[87]A.P.U'!#REF!</definedName>
    <definedName name="TOTALITEM6.2">'[87]A.P.U'!#REF!</definedName>
    <definedName name="TOTALITEM6.3">'[87]A.P.U'!#REF!</definedName>
    <definedName name="TOTALITEM7.1">'[87]A.P.U'!#REF!</definedName>
    <definedName name="TOTALITEM7.2">'[87]A.P.U'!#REF!</definedName>
    <definedName name="TOTALITEM7.3">'[87]A.P.U'!#REF!</definedName>
    <definedName name="TOTALITEM7.4">'[87]A.P.U'!#REF!</definedName>
    <definedName name="TOTALITEM7.5">'[87]A.P.U'!#REF!</definedName>
    <definedName name="TOTALITEM8.1">'[87]A.P.U'!#REF!</definedName>
    <definedName name="TOTALITEM8.2">'[87]A.P.U'!#REF!</definedName>
    <definedName name="TOTALITEM8.3">'[87]A.P.U'!#REF!</definedName>
    <definedName name="TOTALITEM8.4">'[87]A.P.U'!#REF!</definedName>
    <definedName name="TOTALITEM8.5">'[87]A.P.U'!#REF!</definedName>
    <definedName name="TOTALITEM8.6">'[87]A.P.U'!#REF!</definedName>
    <definedName name="TOTALITEM8.7">'[87]A.P.U'!#REF!</definedName>
    <definedName name="TOTALITEM8.8">'[87]A.P.U'!#REF!</definedName>
    <definedName name="TOTALITEM9.1">'[87]A.P.U'!#REF!</definedName>
    <definedName name="TOTALITEM9.2">'[87]A.P.U'!#REF!</definedName>
    <definedName name="TOTALITEM9.3">'[87]A.P.U'!#REF!</definedName>
    <definedName name="TOTALITEM9.4">'[87]A.P.U'!#REF!</definedName>
    <definedName name="TOTALITEM9.5">'[87]A.P.U'!#REF!</definedName>
    <definedName name="TOTALITEM9.6">'[87]A.P.U'!#REF!</definedName>
    <definedName name="TOTALITEM9.7">'[87]A.P.U'!#REF!</definedName>
    <definedName name="TOTALITEM9.8">'[87]A.P.U'!#REF!</definedName>
    <definedName name="TOTALITEN1.2.4">'[87]A.P.U'!#REF!</definedName>
    <definedName name="TotalOpti" localSheetId="6">#REF!</definedName>
    <definedName name="TotalOpti">#REF!</definedName>
    <definedName name="TOTALOPTIM">[90]Hoja2!$E$11:$E$704</definedName>
    <definedName name="TOTALOPTIMIZACION">[90]Hoja2!$E$11:$E$704</definedName>
    <definedName name="TOTALREPOS">[90]Hoja2!$E$11:$E$704</definedName>
    <definedName name="TOTALREPOSICION">[90]Hoja2!$E$11:$E$704</definedName>
    <definedName name="TPVCME">[7]BASE!$D$83</definedName>
    <definedName name="TPVCP1">[7]BASE!$D$84</definedName>
    <definedName name="TPVCS3">[16]BASE!#REF!</definedName>
    <definedName name="TPVCS4" localSheetId="6">#REF!</definedName>
    <definedName name="TPVCS4">#REF!</definedName>
    <definedName name="tr" localSheetId="1" hidden="1">{"TAB1",#N/A,TRUE,"GENERAL";"TAB2",#N/A,TRUE,"GENERAL";"TAB3",#N/A,TRUE,"GENERAL";"TAB4",#N/A,TRUE,"GENERAL";"TAB5",#N/A,TRUE,"GENERAL"}</definedName>
    <definedName name="tr" localSheetId="2" hidden="1">{"TAB1",#N/A,TRUE,"GENERAL";"TAB2",#N/A,TRUE,"GENERAL";"TAB3",#N/A,TRUE,"GENERAL";"TAB4",#N/A,TRUE,"GENERAL";"TAB5",#N/A,TRUE,"GENERAL"}</definedName>
    <definedName name="tr" localSheetId="3" hidden="1">{"TAB1",#N/A,TRUE,"GENERAL";"TAB2",#N/A,TRUE,"GENERAL";"TAB3",#N/A,TRUE,"GENERAL";"TAB4",#N/A,TRUE,"GENERAL";"TAB5",#N/A,TRUE,"GENERAL"}</definedName>
    <definedName name="tr" localSheetId="4" hidden="1">{"TAB1",#N/A,TRUE,"GENERAL";"TAB2",#N/A,TRUE,"GENERAL";"TAB3",#N/A,TRUE,"GENERAL";"TAB4",#N/A,TRUE,"GENERAL";"TAB5",#N/A,TRUE,"GENERAL"}</definedName>
    <definedName name="tr" localSheetId="5" hidden="1">{"TAB1",#N/A,TRUE,"GENERAL";"TAB2",#N/A,TRUE,"GENERAL";"TAB3",#N/A,TRUE,"GENERAL";"TAB4",#N/A,TRUE,"GENERAL";"TAB5",#N/A,TRUE,"GENERAL"}</definedName>
    <definedName name="tr" localSheetId="6" hidden="1">{"TAB1",#N/A,TRUE,"GENERAL";"TAB2",#N/A,TRUE,"GENERAL";"TAB3",#N/A,TRUE,"GENERAL";"TAB4",#N/A,TRUE,"GENERAL";"TAB5",#N/A,TRUE,"GENERAL"}</definedName>
    <definedName name="tr" hidden="1">{"TAB1",#N/A,TRUE,"GENERAL";"TAB2",#N/A,TRUE,"GENERAL";"TAB3",#N/A,TRUE,"GENERAL";"TAB4",#N/A,TRUE,"GENERAL";"TAB5",#N/A,TRUE,"GENERAL"}</definedName>
    <definedName name="tramos">'[91] Liquidacion de Obra por Tramos'!$B$8</definedName>
    <definedName name="TRAMPAGRASA">#REF!</definedName>
    <definedName name="TRANA" localSheetId="6">[16]BASE!#REF!</definedName>
    <definedName name="TRANA">[16]BASE!#REF!</definedName>
    <definedName name="TRANAG">[16]BASE!$D$497</definedName>
    <definedName name="TRANAR">[7]BASE!$D$488</definedName>
    <definedName name="TRANS">[7]BASE!$D$489</definedName>
    <definedName name="Transformador_intensidad_400_5A">#REF!</definedName>
    <definedName name="TRANSMISION">#REF!</definedName>
    <definedName name="TRAT" localSheetId="6">[92]desmonte!$E$48</definedName>
    <definedName name="TRAT">[93]desmonte!$E$48</definedName>
    <definedName name="trest" localSheetId="1" hidden="1">{"TAB1",#N/A,TRUE,"GENERAL";"TAB2",#N/A,TRUE,"GENERAL";"TAB3",#N/A,TRUE,"GENERAL";"TAB4",#N/A,TRUE,"GENERAL";"TAB5",#N/A,TRUE,"GENERAL"}</definedName>
    <definedName name="trest" localSheetId="2" hidden="1">{"TAB1",#N/A,TRUE,"GENERAL";"TAB2",#N/A,TRUE,"GENERAL";"TAB3",#N/A,TRUE,"GENERAL";"TAB4",#N/A,TRUE,"GENERAL";"TAB5",#N/A,TRUE,"GENERAL"}</definedName>
    <definedName name="trest" localSheetId="3" hidden="1">{"TAB1",#N/A,TRUE,"GENERAL";"TAB2",#N/A,TRUE,"GENERAL";"TAB3",#N/A,TRUE,"GENERAL";"TAB4",#N/A,TRUE,"GENERAL";"TAB5",#N/A,TRUE,"GENERAL"}</definedName>
    <definedName name="trest" localSheetId="4" hidden="1">{"TAB1",#N/A,TRUE,"GENERAL";"TAB2",#N/A,TRUE,"GENERAL";"TAB3",#N/A,TRUE,"GENERAL";"TAB4",#N/A,TRUE,"GENERAL";"TAB5",#N/A,TRUE,"GENERAL"}</definedName>
    <definedName name="trest" localSheetId="5" hidden="1">{"TAB1",#N/A,TRUE,"GENERAL";"TAB2",#N/A,TRUE,"GENERAL";"TAB3",#N/A,TRUE,"GENERAL";"TAB4",#N/A,TRUE,"GENERAL";"TAB5",#N/A,TRUE,"GENERAL"}</definedName>
    <definedName name="trest" localSheetId="6" hidden="1">{"TAB1",#N/A,TRUE,"GENERAL";"TAB2",#N/A,TRUE,"GENERAL";"TAB3",#N/A,TRUE,"GENERAL";"TAB4",#N/A,TRUE,"GENERAL";"TAB5",#N/A,TRUE,"GENERAL"}</definedName>
    <definedName name="trest" hidden="1">{"TAB1",#N/A,TRUE,"GENERAL";"TAB2",#N/A,TRUE,"GENERAL";"TAB3",#N/A,TRUE,"GENERAL";"TAB4",#N/A,TRUE,"GENERAL";"TAB5",#N/A,TRUE,"GENERAL"}</definedName>
    <definedName name="tret" localSheetId="1" hidden="1">{"TAB1",#N/A,TRUE,"GENERAL";"TAB2",#N/A,TRUE,"GENERAL";"TAB3",#N/A,TRUE,"GENERAL";"TAB4",#N/A,TRUE,"GENERAL";"TAB5",#N/A,TRUE,"GENERAL"}</definedName>
    <definedName name="tret" localSheetId="2" hidden="1">{"TAB1",#N/A,TRUE,"GENERAL";"TAB2",#N/A,TRUE,"GENERAL";"TAB3",#N/A,TRUE,"GENERAL";"TAB4",#N/A,TRUE,"GENERAL";"TAB5",#N/A,TRUE,"GENERAL"}</definedName>
    <definedName name="tret" localSheetId="3" hidden="1">{"TAB1",#N/A,TRUE,"GENERAL";"TAB2",#N/A,TRUE,"GENERAL";"TAB3",#N/A,TRUE,"GENERAL";"TAB4",#N/A,TRUE,"GENERAL";"TAB5",#N/A,TRUE,"GENERAL"}</definedName>
    <definedName name="tret" localSheetId="4" hidden="1">{"TAB1",#N/A,TRUE,"GENERAL";"TAB2",#N/A,TRUE,"GENERAL";"TAB3",#N/A,TRUE,"GENERAL";"TAB4",#N/A,TRUE,"GENERAL";"TAB5",#N/A,TRUE,"GENERAL"}</definedName>
    <definedName name="tret" localSheetId="5" hidden="1">{"TAB1",#N/A,TRUE,"GENERAL";"TAB2",#N/A,TRUE,"GENERAL";"TAB3",#N/A,TRUE,"GENERAL";"TAB4",#N/A,TRUE,"GENERAL";"TAB5",#N/A,TRUE,"GENERAL"}</definedName>
    <definedName name="tret" localSheetId="6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localSheetId="1" hidden="1">{"via1",#N/A,TRUE,"general";"via2",#N/A,TRUE,"general";"via3",#N/A,TRUE,"general"}</definedName>
    <definedName name="trh" localSheetId="2" hidden="1">{"via1",#N/A,TRUE,"general";"via2",#N/A,TRUE,"general";"via3",#N/A,TRUE,"general"}</definedName>
    <definedName name="trh" localSheetId="3" hidden="1">{"via1",#N/A,TRUE,"general";"via2",#N/A,TRUE,"general";"via3",#N/A,TRUE,"general"}</definedName>
    <definedName name="trh" localSheetId="4" hidden="1">{"via1",#N/A,TRUE,"general";"via2",#N/A,TRUE,"general";"via3",#N/A,TRUE,"general"}</definedName>
    <definedName name="trh" localSheetId="5" hidden="1">{"via1",#N/A,TRUE,"general";"via2",#N/A,TRUE,"general";"via3",#N/A,TRUE,"general"}</definedName>
    <definedName name="trh" localSheetId="6" hidden="1">{"via1",#N/A,TRUE,"general";"via2",#N/A,TRUE,"general";"via3",#N/A,TRUE,"general"}</definedName>
    <definedName name="trh" hidden="1">{"via1",#N/A,TRUE,"general";"via2",#N/A,TRUE,"general";"via3",#N/A,TRUE,"general"}</definedName>
    <definedName name="trhfh" localSheetId="1" hidden="1">{"via1",#N/A,TRUE,"general";"via2",#N/A,TRUE,"general";"via3",#N/A,TRUE,"general"}</definedName>
    <definedName name="trhfh" localSheetId="2" hidden="1">{"via1",#N/A,TRUE,"general";"via2",#N/A,TRUE,"general";"via3",#N/A,TRUE,"general"}</definedName>
    <definedName name="trhfh" localSheetId="3" hidden="1">{"via1",#N/A,TRUE,"general";"via2",#N/A,TRUE,"general";"via3",#N/A,TRUE,"general"}</definedName>
    <definedName name="trhfh" localSheetId="4" hidden="1">{"via1",#N/A,TRUE,"general";"via2",#N/A,TRUE,"general";"via3",#N/A,TRUE,"general"}</definedName>
    <definedName name="trhfh" localSheetId="5" hidden="1">{"via1",#N/A,TRUE,"general";"via2",#N/A,TRUE,"general";"via3",#N/A,TRUE,"general"}</definedName>
    <definedName name="trhfh" localSheetId="6" hidden="1">{"via1",#N/A,TRUE,"general";"via2",#N/A,TRUE,"general";"via3",#N/A,TRUE,"general"}</definedName>
    <definedName name="trhfh" hidden="1">{"via1",#N/A,TRUE,"general";"via2",#N/A,TRUE,"general";"via3",#N/A,TRUE,"general"}</definedName>
    <definedName name="Triplex_lamina_4mm">#REF!</definedName>
    <definedName name="TRITM">[7]BASE!$D$68</definedName>
    <definedName name="TRITU">[16]BASE!$D$62</definedName>
    <definedName name="TRITURADO">#REF!</definedName>
    <definedName name="trjfgjh" localSheetId="1" hidden="1">{"via1",#N/A,TRUE,"general";"via2",#N/A,TRUE,"general";"via3",#N/A,TRUE,"general"}</definedName>
    <definedName name="trjfgjh" localSheetId="2" hidden="1">{"via1",#N/A,TRUE,"general";"via2",#N/A,TRUE,"general";"via3",#N/A,TRUE,"general"}</definedName>
    <definedName name="trjfgjh" localSheetId="3" hidden="1">{"via1",#N/A,TRUE,"general";"via2",#N/A,TRUE,"general";"via3",#N/A,TRUE,"general"}</definedName>
    <definedName name="trjfgjh" localSheetId="4" hidden="1">{"via1",#N/A,TRUE,"general";"via2",#N/A,TRUE,"general";"via3",#N/A,TRUE,"general"}</definedName>
    <definedName name="trjfgjh" localSheetId="5" hidden="1">{"via1",#N/A,TRUE,"general";"via2",#N/A,TRUE,"general";"via3",#N/A,TRUE,"general"}</definedName>
    <definedName name="trjfgjh" localSheetId="6" hidden="1">{"via1",#N/A,TRUE,"general";"via2",#N/A,TRUE,"general";"via3",#N/A,TRUE,"general"}</definedName>
    <definedName name="trjfgjh" hidden="1">{"via1",#N/A,TRUE,"general";"via2",#N/A,TRUE,"general";"via3",#N/A,TRUE,"general"}</definedName>
    <definedName name="tru" localSheetId="1" hidden="1">{"via1",#N/A,TRUE,"general";"via2",#N/A,TRUE,"general";"via3",#N/A,TRUE,"general"}</definedName>
    <definedName name="tru" localSheetId="2" hidden="1">{"via1",#N/A,TRUE,"general";"via2",#N/A,TRUE,"general";"via3",#N/A,TRUE,"general"}</definedName>
    <definedName name="tru" localSheetId="3" hidden="1">{"via1",#N/A,TRUE,"general";"via2",#N/A,TRUE,"general";"via3",#N/A,TRUE,"general"}</definedName>
    <definedName name="tru" localSheetId="4" hidden="1">{"via1",#N/A,TRUE,"general";"via2",#N/A,TRUE,"general";"via3",#N/A,TRUE,"general"}</definedName>
    <definedName name="tru" localSheetId="5" hidden="1">{"via1",#N/A,TRUE,"general";"via2",#N/A,TRUE,"general";"via3",#N/A,TRUE,"general"}</definedName>
    <definedName name="tru" localSheetId="6" hidden="1">{"via1",#N/A,TRUE,"general";"via2",#N/A,TRUE,"general";"via3",#N/A,TRUE,"general"}</definedName>
    <definedName name="tru" hidden="1">{"via1",#N/A,TRUE,"general";"via2",#N/A,TRUE,"general";"via3",#N/A,TRUE,"general"}</definedName>
    <definedName name="truds" localSheetId="1" hidden="1">{"via1",#N/A,TRUE,"general";"via2",#N/A,TRUE,"general";"via3",#N/A,TRUE,"general"}</definedName>
    <definedName name="truds" localSheetId="2" hidden="1">{"via1",#N/A,TRUE,"general";"via2",#N/A,TRUE,"general";"via3",#N/A,TRUE,"general"}</definedName>
    <definedName name="truds" localSheetId="3" hidden="1">{"via1",#N/A,TRUE,"general";"via2",#N/A,TRUE,"general";"via3",#N/A,TRUE,"general"}</definedName>
    <definedName name="truds" localSheetId="4" hidden="1">{"via1",#N/A,TRUE,"general";"via2",#N/A,TRUE,"general";"via3",#N/A,TRUE,"general"}</definedName>
    <definedName name="truds" localSheetId="5" hidden="1">{"via1",#N/A,TRUE,"general";"via2",#N/A,TRUE,"general";"via3",#N/A,TRUE,"general"}</definedName>
    <definedName name="truds" localSheetId="6" hidden="1">{"via1",#N/A,TRUE,"general";"via2",#N/A,TRUE,"general";"via3",#N/A,TRUE,"general"}</definedName>
    <definedName name="truds" hidden="1">{"via1",#N/A,TRUE,"general";"via2",#N/A,TRUE,"general";"via3",#N/A,TRUE,"general"}</definedName>
    <definedName name="trutu" localSheetId="1" hidden="1">{"via1",#N/A,TRUE,"general";"via2",#N/A,TRUE,"general";"via3",#N/A,TRUE,"general"}</definedName>
    <definedName name="trutu" localSheetId="2" hidden="1">{"via1",#N/A,TRUE,"general";"via2",#N/A,TRUE,"general";"via3",#N/A,TRUE,"general"}</definedName>
    <definedName name="trutu" localSheetId="3" hidden="1">{"via1",#N/A,TRUE,"general";"via2",#N/A,TRUE,"general";"via3",#N/A,TRUE,"general"}</definedName>
    <definedName name="trutu" localSheetId="4" hidden="1">{"via1",#N/A,TRUE,"general";"via2",#N/A,TRUE,"general";"via3",#N/A,TRUE,"general"}</definedName>
    <definedName name="trutu" localSheetId="5" hidden="1">{"via1",#N/A,TRUE,"general";"via2",#N/A,TRUE,"general";"via3",#N/A,TRUE,"general"}</definedName>
    <definedName name="trutu" localSheetId="6" hidden="1">{"via1",#N/A,TRUE,"general";"via2",#N/A,TRUE,"general";"via3",#N/A,TRUE,"general"}</definedName>
    <definedName name="trutu" hidden="1">{"via1",#N/A,TRUE,"general";"via2",#N/A,TRUE,"general";"via3",#N/A,TRUE,"general"}</definedName>
    <definedName name="trydfg" localSheetId="1" hidden="1">{"via1",#N/A,TRUE,"general";"via2",#N/A,TRUE,"general";"via3",#N/A,TRUE,"general"}</definedName>
    <definedName name="trydfg" localSheetId="2" hidden="1">{"via1",#N/A,TRUE,"general";"via2",#N/A,TRUE,"general";"via3",#N/A,TRUE,"general"}</definedName>
    <definedName name="trydfg" localSheetId="3" hidden="1">{"via1",#N/A,TRUE,"general";"via2",#N/A,TRUE,"general";"via3",#N/A,TRUE,"general"}</definedName>
    <definedName name="trydfg" localSheetId="4" hidden="1">{"via1",#N/A,TRUE,"general";"via2",#N/A,TRUE,"general";"via3",#N/A,TRUE,"general"}</definedName>
    <definedName name="trydfg" localSheetId="5" hidden="1">{"via1",#N/A,TRUE,"general";"via2",#N/A,TRUE,"general";"via3",#N/A,TRUE,"general"}</definedName>
    <definedName name="trydfg" localSheetId="6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localSheetId="1" hidden="1">{"via1",#N/A,TRUE,"general";"via2",#N/A,TRUE,"general";"via3",#N/A,TRUE,"general"}</definedName>
    <definedName name="trydtrygf" localSheetId="2" hidden="1">{"via1",#N/A,TRUE,"general";"via2",#N/A,TRUE,"general";"via3",#N/A,TRUE,"general"}</definedName>
    <definedName name="trydtrygf" localSheetId="3" hidden="1">{"via1",#N/A,TRUE,"general";"via2",#N/A,TRUE,"general";"via3",#N/A,TRUE,"general"}</definedName>
    <definedName name="trydtrygf" localSheetId="4" hidden="1">{"via1",#N/A,TRUE,"general";"via2",#N/A,TRUE,"general";"via3",#N/A,TRUE,"general"}</definedName>
    <definedName name="trydtrygf" localSheetId="5" hidden="1">{"via1",#N/A,TRUE,"general";"via2",#N/A,TRUE,"general";"via3",#N/A,TRUE,"general"}</definedName>
    <definedName name="trydtrygf" localSheetId="6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localSheetId="1" hidden="1">{"TAB1",#N/A,TRUE,"GENERAL";"TAB2",#N/A,TRUE,"GENERAL";"TAB3",#N/A,TRUE,"GENERAL";"TAB4",#N/A,TRUE,"GENERAL";"TAB5",#N/A,TRUE,"GENERAL"}</definedName>
    <definedName name="tryery" localSheetId="2" hidden="1">{"TAB1",#N/A,TRUE,"GENERAL";"TAB2",#N/A,TRUE,"GENERAL";"TAB3",#N/A,TRUE,"GENERAL";"TAB4",#N/A,TRUE,"GENERAL";"TAB5",#N/A,TRUE,"GENERAL"}</definedName>
    <definedName name="tryery" localSheetId="3" hidden="1">{"TAB1",#N/A,TRUE,"GENERAL";"TAB2",#N/A,TRUE,"GENERAL";"TAB3",#N/A,TRUE,"GENERAL";"TAB4",#N/A,TRUE,"GENERAL";"TAB5",#N/A,TRUE,"GENERAL"}</definedName>
    <definedName name="tryery" localSheetId="4" hidden="1">{"TAB1",#N/A,TRUE,"GENERAL";"TAB2",#N/A,TRUE,"GENERAL";"TAB3",#N/A,TRUE,"GENERAL";"TAB4",#N/A,TRUE,"GENERAL";"TAB5",#N/A,TRUE,"GENERAL"}</definedName>
    <definedName name="tryery" localSheetId="5" hidden="1">{"TAB1",#N/A,TRUE,"GENERAL";"TAB2",#N/A,TRUE,"GENERAL";"TAB3",#N/A,TRUE,"GENERAL";"TAB4",#N/A,TRUE,"GENERAL";"TAB5",#N/A,TRUE,"GENERAL"}</definedName>
    <definedName name="tryery" localSheetId="6" hidden="1">{"TAB1",#N/A,TRUE,"GENERAL";"TAB2",#N/A,TRUE,"GENERAL";"TAB3",#N/A,TRUE,"GENERAL";"TAB4",#N/A,TRUE,"GENERAL";"TAB5",#N/A,TRUE,"GENERAL"}</definedName>
    <definedName name="tryery" hidden="1">{"TAB1",#N/A,TRUE,"GENERAL";"TAB2",#N/A,TRUE,"GENERAL";"TAB3",#N/A,TRUE,"GENERAL";"TAB4",#N/A,TRUE,"GENERAL";"TAB5",#N/A,TRUE,"GENERAL"}</definedName>
    <definedName name="tryi6" localSheetId="1" hidden="1">{"TAB1",#N/A,TRUE,"GENERAL";"TAB2",#N/A,TRUE,"GENERAL";"TAB3",#N/A,TRUE,"GENERAL";"TAB4",#N/A,TRUE,"GENERAL";"TAB5",#N/A,TRUE,"GENERAL"}</definedName>
    <definedName name="tryi6" localSheetId="2" hidden="1">{"TAB1",#N/A,TRUE,"GENERAL";"TAB2",#N/A,TRUE,"GENERAL";"TAB3",#N/A,TRUE,"GENERAL";"TAB4",#N/A,TRUE,"GENERAL";"TAB5",#N/A,TRUE,"GENERAL"}</definedName>
    <definedName name="tryi6" localSheetId="3" hidden="1">{"TAB1",#N/A,TRUE,"GENERAL";"TAB2",#N/A,TRUE,"GENERAL";"TAB3",#N/A,TRUE,"GENERAL";"TAB4",#N/A,TRUE,"GENERAL";"TAB5",#N/A,TRUE,"GENERAL"}</definedName>
    <definedName name="tryi6" localSheetId="4" hidden="1">{"TAB1",#N/A,TRUE,"GENERAL";"TAB2",#N/A,TRUE,"GENERAL";"TAB3",#N/A,TRUE,"GENERAL";"TAB4",#N/A,TRUE,"GENERAL";"TAB5",#N/A,TRUE,"GENERAL"}</definedName>
    <definedName name="tryi6" localSheetId="5" hidden="1">{"TAB1",#N/A,TRUE,"GENERAL";"TAB2",#N/A,TRUE,"GENERAL";"TAB3",#N/A,TRUE,"GENERAL";"TAB4",#N/A,TRUE,"GENERAL";"TAB5",#N/A,TRUE,"GENERAL"}</definedName>
    <definedName name="tryi6" localSheetId="6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localSheetId="1" hidden="1">{"via1",#N/A,TRUE,"general";"via2",#N/A,TRUE,"general";"via3",#N/A,TRUE,"general"}</definedName>
    <definedName name="tryrth" localSheetId="2" hidden="1">{"via1",#N/A,TRUE,"general";"via2",#N/A,TRUE,"general";"via3",#N/A,TRUE,"general"}</definedName>
    <definedName name="tryrth" localSheetId="3" hidden="1">{"via1",#N/A,TRUE,"general";"via2",#N/A,TRUE,"general";"via3",#N/A,TRUE,"general"}</definedName>
    <definedName name="tryrth" localSheetId="4" hidden="1">{"via1",#N/A,TRUE,"general";"via2",#N/A,TRUE,"general";"via3",#N/A,TRUE,"general"}</definedName>
    <definedName name="tryrth" localSheetId="5" hidden="1">{"via1",#N/A,TRUE,"general";"via2",#N/A,TRUE,"general";"via3",#N/A,TRUE,"general"}</definedName>
    <definedName name="tryrth" localSheetId="6" hidden="1">{"via1",#N/A,TRUE,"general";"via2",#N/A,TRUE,"general";"via3",#N/A,TRUE,"general"}</definedName>
    <definedName name="tryrth" hidden="1">{"via1",#N/A,TRUE,"general";"via2",#N/A,TRUE,"general";"via3",#N/A,TRUE,"general"}</definedName>
    <definedName name="tsert" localSheetId="1" hidden="1">{"TAB1",#N/A,TRUE,"GENERAL";"TAB2",#N/A,TRUE,"GENERAL";"TAB3",#N/A,TRUE,"GENERAL";"TAB4",#N/A,TRUE,"GENERAL";"TAB5",#N/A,TRUE,"GENERAL"}</definedName>
    <definedName name="tsert" localSheetId="2" hidden="1">{"TAB1",#N/A,TRUE,"GENERAL";"TAB2",#N/A,TRUE,"GENERAL";"TAB3",#N/A,TRUE,"GENERAL";"TAB4",#N/A,TRUE,"GENERAL";"TAB5",#N/A,TRUE,"GENERAL"}</definedName>
    <definedName name="tsert" localSheetId="3" hidden="1">{"TAB1",#N/A,TRUE,"GENERAL";"TAB2",#N/A,TRUE,"GENERAL";"TAB3",#N/A,TRUE,"GENERAL";"TAB4",#N/A,TRUE,"GENERAL";"TAB5",#N/A,TRUE,"GENERAL"}</definedName>
    <definedName name="tsert" localSheetId="4" hidden="1">{"TAB1",#N/A,TRUE,"GENERAL";"TAB2",#N/A,TRUE,"GENERAL";"TAB3",#N/A,TRUE,"GENERAL";"TAB4",#N/A,TRUE,"GENERAL";"TAB5",#N/A,TRUE,"GENERAL"}</definedName>
    <definedName name="tsert" localSheetId="5" hidden="1">{"TAB1",#N/A,TRUE,"GENERAL";"TAB2",#N/A,TRUE,"GENERAL";"TAB3",#N/A,TRUE,"GENERAL";"TAB4",#N/A,TRUE,"GENERAL";"TAB5",#N/A,TRUE,"GENERAL"}</definedName>
    <definedName name="tsert" localSheetId="6" hidden="1">{"TAB1",#N/A,TRUE,"GENERAL";"TAB2",#N/A,TRUE,"GENERAL";"TAB3",#N/A,TRUE,"GENERAL";"TAB4",#N/A,TRUE,"GENERAL";"TAB5",#N/A,TRUE,"GENERAL"}</definedName>
    <definedName name="tsert" hidden="1">{"TAB1",#N/A,TRUE,"GENERAL";"TAB2",#N/A,TRUE,"GENERAL";"TAB3",#N/A,TRUE,"GENERAL";"TAB4",#N/A,TRUE,"GENERAL";"TAB5",#N/A,TRUE,"GENERAL"}</definedName>
    <definedName name="tt">#REF!</definedName>
    <definedName name="TtCD" localSheetId="6">#REF!</definedName>
    <definedName name="TtCD">#REF!</definedName>
    <definedName name="TTR" localSheetId="1" hidden="1">{"via1",#N/A,TRUE,"general";"via2",#N/A,TRUE,"general";"via3",#N/A,TRUE,"general"}</definedName>
    <definedName name="TTR" localSheetId="2" hidden="1">{"via1",#N/A,TRUE,"general";"via2",#N/A,TRUE,"general";"via3",#N/A,TRUE,"general"}</definedName>
    <definedName name="TTR" localSheetId="3" hidden="1">{"via1",#N/A,TRUE,"general";"via2",#N/A,TRUE,"general";"via3",#N/A,TRUE,"general"}</definedName>
    <definedName name="TTR" localSheetId="4" hidden="1">{"via1",#N/A,TRUE,"general";"via2",#N/A,TRUE,"general";"via3",#N/A,TRUE,"general"}</definedName>
    <definedName name="TTR" localSheetId="5" hidden="1">{"via1",#N/A,TRUE,"general";"via2",#N/A,TRUE,"general";"via3",#N/A,TRUE,"general"}</definedName>
    <definedName name="TTR" localSheetId="6" hidden="1">{"via1",#N/A,TRUE,"general";"via2",#N/A,TRUE,"general";"via3",#N/A,TRUE,"general"}</definedName>
    <definedName name="TTR" hidden="1">{"via1",#N/A,TRUE,"general";"via2",#N/A,TRUE,"general";"via3",#N/A,TRUE,"general"}</definedName>
    <definedName name="ttrff" localSheetId="1" hidden="1">{"via1",#N/A,TRUE,"general";"via2",#N/A,TRUE,"general";"via3",#N/A,TRUE,"general"}</definedName>
    <definedName name="ttrff" localSheetId="2" hidden="1">{"via1",#N/A,TRUE,"general";"via2",#N/A,TRUE,"general";"via3",#N/A,TRUE,"general"}</definedName>
    <definedName name="ttrff" localSheetId="3" hidden="1">{"via1",#N/A,TRUE,"general";"via2",#N/A,TRUE,"general";"via3",#N/A,TRUE,"general"}</definedName>
    <definedName name="ttrff" localSheetId="4" hidden="1">{"via1",#N/A,TRUE,"general";"via2",#N/A,TRUE,"general";"via3",#N/A,TRUE,"general"}</definedName>
    <definedName name="ttrff" localSheetId="5" hidden="1">{"via1",#N/A,TRUE,"general";"via2",#N/A,TRUE,"general";"via3",#N/A,TRUE,"general"}</definedName>
    <definedName name="ttrff" localSheetId="6" hidden="1">{"via1",#N/A,TRUE,"general";"via2",#N/A,TRUE,"general";"via3",#N/A,TRUE,"general"}</definedName>
    <definedName name="ttrff" hidden="1">{"via1",#N/A,TRUE,"general";"via2",#N/A,TRUE,"general";"via3",#N/A,TRUE,"general"}</definedName>
    <definedName name="ttt" localSheetId="1" hidden="1">{"TAB1",#N/A,TRUE,"GENERAL";"TAB2",#N/A,TRUE,"GENERAL";"TAB3",#N/A,TRUE,"GENERAL";"TAB4",#N/A,TRUE,"GENERAL";"TAB5",#N/A,TRUE,"GENERAL"}</definedName>
    <definedName name="ttt" localSheetId="2" hidden="1">{"TAB1",#N/A,TRUE,"GENERAL";"TAB2",#N/A,TRUE,"GENERAL";"TAB3",#N/A,TRUE,"GENERAL";"TAB4",#N/A,TRUE,"GENERAL";"TAB5",#N/A,TRUE,"GENERAL"}</definedName>
    <definedName name="ttt" localSheetId="3" hidden="1">{"TAB1",#N/A,TRUE,"GENERAL";"TAB2",#N/A,TRUE,"GENERAL";"TAB3",#N/A,TRUE,"GENERAL";"TAB4",#N/A,TRUE,"GENERAL";"TAB5",#N/A,TRUE,"GENERAL"}</definedName>
    <definedName name="ttt" localSheetId="4" hidden="1">{"TAB1",#N/A,TRUE,"GENERAL";"TAB2",#N/A,TRUE,"GENERAL";"TAB3",#N/A,TRUE,"GENERAL";"TAB4",#N/A,TRUE,"GENERAL";"TAB5",#N/A,TRUE,"GENERAL"}</definedName>
    <definedName name="ttt" localSheetId="5" hidden="1">{"TAB1",#N/A,TRUE,"GENERAL";"TAB2",#N/A,TRUE,"GENERAL";"TAB3",#N/A,TRUE,"GENERAL";"TAB4",#N/A,TRUE,"GENERAL";"TAB5",#N/A,TRUE,"GENERAL"}</definedName>
    <definedName name="ttt" localSheetId="6" hidden="1">{"TAB1",#N/A,TRUE,"GENERAL";"TAB2",#N/A,TRUE,"GENERAL";"TAB3",#N/A,TRUE,"GENERAL";"TAB4",#N/A,TRUE,"GENERAL";"TAB5",#N/A,TRUE,"GENERAL"}</definedName>
    <definedName name="ttt" hidden="1">{"TAB1",#N/A,TRUE,"GENERAL";"TAB2",#N/A,TRUE,"GENERAL";"TAB3",#N/A,TRUE,"GENERAL";"TAB4",#N/A,TRUE,"GENERAL";"TAB5",#N/A,TRUE,"GENERAL"}</definedName>
    <definedName name="tttt7" localSheetId="1" hidden="1">{"via1",#N/A,TRUE,"general";"via2",#N/A,TRUE,"general";"via3",#N/A,TRUE,"general"}</definedName>
    <definedName name="tttt7" localSheetId="2" hidden="1">{"via1",#N/A,TRUE,"general";"via2",#N/A,TRUE,"general";"via3",#N/A,TRUE,"general"}</definedName>
    <definedName name="tttt7" localSheetId="3" hidden="1">{"via1",#N/A,TRUE,"general";"via2",#N/A,TRUE,"general";"via3",#N/A,TRUE,"general"}</definedName>
    <definedName name="tttt7" localSheetId="4" hidden="1">{"via1",#N/A,TRUE,"general";"via2",#N/A,TRUE,"general";"via3",#N/A,TRUE,"general"}</definedName>
    <definedName name="tttt7" localSheetId="5" hidden="1">{"via1",#N/A,TRUE,"general";"via2",#N/A,TRUE,"general";"via3",#N/A,TRUE,"general"}</definedName>
    <definedName name="tttt7" localSheetId="6" hidden="1">{"via1",#N/A,TRUE,"general";"via2",#N/A,TRUE,"general";"via3",#N/A,TRUE,"general"}</definedName>
    <definedName name="tttt7" hidden="1">{"via1",#N/A,TRUE,"general";"via2",#N/A,TRUE,"general";"via3",#N/A,TRUE,"general"}</definedName>
    <definedName name="tttthy" localSheetId="1" hidden="1">{"TAB1",#N/A,TRUE,"GENERAL";"TAB2",#N/A,TRUE,"GENERAL";"TAB3",#N/A,TRUE,"GENERAL";"TAB4",#N/A,TRUE,"GENERAL";"TAB5",#N/A,TRUE,"GENERAL"}</definedName>
    <definedName name="tttthy" localSheetId="2" hidden="1">{"TAB1",#N/A,TRUE,"GENERAL";"TAB2",#N/A,TRUE,"GENERAL";"TAB3",#N/A,TRUE,"GENERAL";"TAB4",#N/A,TRUE,"GENERAL";"TAB5",#N/A,TRUE,"GENERAL"}</definedName>
    <definedName name="tttthy" localSheetId="3" hidden="1">{"TAB1",#N/A,TRUE,"GENERAL";"TAB2",#N/A,TRUE,"GENERAL";"TAB3",#N/A,TRUE,"GENERAL";"TAB4",#N/A,TRUE,"GENERAL";"TAB5",#N/A,TRUE,"GENERAL"}</definedName>
    <definedName name="tttthy" localSheetId="4" hidden="1">{"TAB1",#N/A,TRUE,"GENERAL";"TAB2",#N/A,TRUE,"GENERAL";"TAB3",#N/A,TRUE,"GENERAL";"TAB4",#N/A,TRUE,"GENERAL";"TAB5",#N/A,TRUE,"GENERAL"}</definedName>
    <definedName name="tttthy" localSheetId="5" hidden="1">{"TAB1",#N/A,TRUE,"GENERAL";"TAB2",#N/A,TRUE,"GENERAL";"TAB3",#N/A,TRUE,"GENERAL";"TAB4",#N/A,TRUE,"GENERAL";"TAB5",#N/A,TRUE,"GENERAL"}</definedName>
    <definedName name="tttthy" localSheetId="6" hidden="1">{"TAB1",#N/A,TRUE,"GENERAL";"TAB2",#N/A,TRUE,"GENERAL";"TAB3",#N/A,TRUE,"GENERAL";"TAB4",#N/A,TRUE,"GENERAL";"TAB5",#N/A,TRUE,"GENERAL"}</definedName>
    <definedName name="tttthy" hidden="1">{"TAB1",#N/A,TRUE,"GENERAL";"TAB2",#N/A,TRUE,"GENERAL";"TAB3",#N/A,TRUE,"GENERAL";"TAB4",#N/A,TRUE,"GENERAL";"TAB5",#N/A,TRUE,"GENERAL"}</definedName>
    <definedName name="ttttr" localSheetId="1" hidden="1">{"via1",#N/A,TRUE,"general";"via2",#N/A,TRUE,"general";"via3",#N/A,TRUE,"general"}</definedName>
    <definedName name="ttttr" localSheetId="2" hidden="1">{"via1",#N/A,TRUE,"general";"via2",#N/A,TRUE,"general";"via3",#N/A,TRUE,"general"}</definedName>
    <definedName name="ttttr" localSheetId="3" hidden="1">{"via1",#N/A,TRUE,"general";"via2",#N/A,TRUE,"general";"via3",#N/A,TRUE,"general"}</definedName>
    <definedName name="ttttr" localSheetId="4" hidden="1">{"via1",#N/A,TRUE,"general";"via2",#N/A,TRUE,"general";"via3",#N/A,TRUE,"general"}</definedName>
    <definedName name="ttttr" localSheetId="5" hidden="1">{"via1",#N/A,TRUE,"general";"via2",#N/A,TRUE,"general";"via3",#N/A,TRUE,"general"}</definedName>
    <definedName name="ttttr" localSheetId="6" hidden="1">{"via1",#N/A,TRUE,"general";"via2",#N/A,TRUE,"general";"via3",#N/A,TRUE,"general"}</definedName>
    <definedName name="ttttr" hidden="1">{"via1",#N/A,TRUE,"general";"via2",#N/A,TRUE,"general";"via3",#N/A,TRUE,"general"}</definedName>
    <definedName name="ttttt" localSheetId="1" hidden="1">{"TAB1",#N/A,TRUE,"GENERAL";"TAB2",#N/A,TRUE,"GENERAL";"TAB3",#N/A,TRUE,"GENERAL";"TAB4",#N/A,TRUE,"GENERAL";"TAB5",#N/A,TRUE,"GENERAL"}</definedName>
    <definedName name="ttttt" localSheetId="2" hidden="1">{"TAB1",#N/A,TRUE,"GENERAL";"TAB2",#N/A,TRUE,"GENERAL";"TAB3",#N/A,TRUE,"GENERAL";"TAB4",#N/A,TRUE,"GENERAL";"TAB5",#N/A,TRUE,"GENERAL"}</definedName>
    <definedName name="ttttt" localSheetId="3" hidden="1">{"TAB1",#N/A,TRUE,"GENERAL";"TAB2",#N/A,TRUE,"GENERAL";"TAB3",#N/A,TRUE,"GENERAL";"TAB4",#N/A,TRUE,"GENERAL";"TAB5",#N/A,TRUE,"GENERAL"}</definedName>
    <definedName name="ttttt" localSheetId="4" hidden="1">{"TAB1",#N/A,TRUE,"GENERAL";"TAB2",#N/A,TRUE,"GENERAL";"TAB3",#N/A,TRUE,"GENERAL";"TAB4",#N/A,TRUE,"GENERAL";"TAB5",#N/A,TRUE,"GENERAL"}</definedName>
    <definedName name="ttttt" localSheetId="5" hidden="1">{"TAB1",#N/A,TRUE,"GENERAL";"TAB2",#N/A,TRUE,"GENERAL";"TAB3",#N/A,TRUE,"GENERAL";"TAB4",#N/A,TRUE,"GENERAL";"TAB5",#N/A,TRUE,"GENERAL"}</definedName>
    <definedName name="ttttt" localSheetId="6" hidden="1">{"TAB1",#N/A,TRUE,"GENERAL";"TAB2",#N/A,TRUE,"GENERAL";"TAB3",#N/A,TRUE,"GENERAL";"TAB4",#N/A,TRUE,"GENERAL";"TAB5",#N/A,TRUE,"GENERAL"}</definedName>
    <definedName name="ttttt" hidden="1">{"TAB1",#N/A,TRUE,"GENERAL";"TAB2",#N/A,TRUE,"GENERAL";"TAB3",#N/A,TRUE,"GENERAL";"TAB4",#N/A,TRUE,"GENERAL";"TAB5",#N/A,TRUE,"GENERAL"}</definedName>
    <definedName name="tu" localSheetId="1" hidden="1">{"via1",#N/A,TRUE,"general";"via2",#N/A,TRUE,"general";"via3",#N/A,TRUE,"general"}</definedName>
    <definedName name="tu" localSheetId="2" hidden="1">{"via1",#N/A,TRUE,"general";"via2",#N/A,TRUE,"general";"via3",#N/A,TRUE,"general"}</definedName>
    <definedName name="tu" localSheetId="3" hidden="1">{"via1",#N/A,TRUE,"general";"via2",#N/A,TRUE,"general";"via3",#N/A,TRUE,"general"}</definedName>
    <definedName name="tu" localSheetId="4" hidden="1">{"via1",#N/A,TRUE,"general";"via2",#N/A,TRUE,"general";"via3",#N/A,TRUE,"general"}</definedName>
    <definedName name="tu" localSheetId="5" hidden="1">{"via1",#N/A,TRUE,"general";"via2",#N/A,TRUE,"general";"via3",#N/A,TRUE,"general"}</definedName>
    <definedName name="tu" localSheetId="6" hidden="1">{"via1",#N/A,TRUE,"general";"via2",#N/A,TRUE,"general";"via3",#N/A,TRUE,"general"}</definedName>
    <definedName name="tu" hidden="1">{"via1",#N/A,TRUE,"general";"via2",#N/A,TRUE,"general";"via3",#N/A,TRUE,"general"}</definedName>
    <definedName name="TUAC10">[94]BASE!#REF!</definedName>
    <definedName name="TUAC12" localSheetId="6">#REF!</definedName>
    <definedName name="TUAC12">#REF!</definedName>
    <definedName name="TUAC16" localSheetId="6">[94]BASE!#REF!</definedName>
    <definedName name="TUAC16">[94]BASE!#REF!</definedName>
    <definedName name="tub" localSheetId="6">#REF!</definedName>
    <definedName name="tub">#REF!</definedName>
    <definedName name="TUB8AC" localSheetId="6">#REF!</definedName>
    <definedName name="TUB8AC">#REF!</definedName>
    <definedName name="TUBER" localSheetId="6">#REF!</definedName>
    <definedName name="TUBER">#REF!</definedName>
    <definedName name="tuberia">#REF!</definedName>
    <definedName name="Tuberia_Conduit_1_2">'[20]LISTADO DE MATERIALES Y EQUIPOS'!$B$72</definedName>
    <definedName name="Tuberia_Conduit_1_EMT">'[20]LISTADO DE MATERIALES Y EQUIPOS'!$B$79</definedName>
    <definedName name="Tuberia_conduit_PVC_1_2">#REF!</definedName>
    <definedName name="Tuberia_conduit_PVC_3_4">#REF!</definedName>
    <definedName name="Tubería_Pres._1">#REF!</definedName>
    <definedName name="Tubería_Pres._1_2">#REF!</definedName>
    <definedName name="Tubería_Pres._3_4">#REF!</definedName>
    <definedName name="Tuberia_sanit._PVC_2">#REF!</definedName>
    <definedName name="Tuberia_sanit._PVC_3">#REF!</definedName>
    <definedName name="Tuberia_sanit._PVC_4">#REF!</definedName>
    <definedName name="Tuberia_sanit._PVC_6">#REF!</definedName>
    <definedName name="Tuberia_ventilacion_4">#REF!</definedName>
    <definedName name="tubfiltro" localSheetId="6">#REF!</definedName>
    <definedName name="tubfiltro">#REF!</definedName>
    <definedName name="TUBLLUV4">#REF!</definedName>
    <definedName name="TUBLLUVIA1.5TOT">#REF!</definedName>
    <definedName name="TUBLLUVIA4TOTAL">#REF!</definedName>
    <definedName name="TUBNE" localSheetId="6">#REF!</definedName>
    <definedName name="TUBNE">#REF!</definedName>
    <definedName name="Tubo_conduit_pvc_1">'[20]LISTADO DE MATERIALES Y EQUIPOS'!$B$121</definedName>
    <definedName name="TUBPRE1_2TOT">#REF!</definedName>
    <definedName name="TUBPRE3_4TOT">#REF!</definedName>
    <definedName name="TUBS2" localSheetId="6">#REF!</definedName>
    <definedName name="TUBS2">#REF!</definedName>
    <definedName name="TUBS3" localSheetId="6">#REF!</definedName>
    <definedName name="TUBS3">#REF!</definedName>
    <definedName name="TUBS4">[7]BASE!$D$210</definedName>
    <definedName name="TUBS6">[7]BASE!$D$211</definedName>
    <definedName name="TUBSANIT2">#REF!</definedName>
    <definedName name="TUBSANIT2TOTAL">#REF!</definedName>
    <definedName name="TUBSANIT4">#REF!</definedName>
    <definedName name="TUBSANIT4TOTAL">#REF!</definedName>
    <definedName name="TUHD10">[10]BASE!$D$240</definedName>
    <definedName name="TUHD16">[10]BASE!$D$241</definedName>
    <definedName name="tur" localSheetId="1" hidden="1">{"TAB1",#N/A,TRUE,"GENERAL";"TAB2",#N/A,TRUE,"GENERAL";"TAB3",#N/A,TRUE,"GENERAL";"TAB4",#N/A,TRUE,"GENERAL";"TAB5",#N/A,TRUE,"GENERAL"}</definedName>
    <definedName name="tur" localSheetId="2" hidden="1">{"TAB1",#N/A,TRUE,"GENERAL";"TAB2",#N/A,TRUE,"GENERAL";"TAB3",#N/A,TRUE,"GENERAL";"TAB4",#N/A,TRUE,"GENERAL";"TAB5",#N/A,TRUE,"GENERAL"}</definedName>
    <definedName name="tur" localSheetId="3" hidden="1">{"TAB1",#N/A,TRUE,"GENERAL";"TAB2",#N/A,TRUE,"GENERAL";"TAB3",#N/A,TRUE,"GENERAL";"TAB4",#N/A,TRUE,"GENERAL";"TAB5",#N/A,TRUE,"GENERAL"}</definedName>
    <definedName name="tur" localSheetId="4" hidden="1">{"TAB1",#N/A,TRUE,"GENERAL";"TAB2",#N/A,TRUE,"GENERAL";"TAB3",#N/A,TRUE,"GENERAL";"TAB4",#N/A,TRUE,"GENERAL";"TAB5",#N/A,TRUE,"GENERAL"}</definedName>
    <definedName name="tur" localSheetId="5" hidden="1">{"TAB1",#N/A,TRUE,"GENERAL";"TAB2",#N/A,TRUE,"GENERAL";"TAB3",#N/A,TRUE,"GENERAL";"TAB4",#N/A,TRUE,"GENERAL";"TAB5",#N/A,TRUE,"GENERAL"}</definedName>
    <definedName name="tur" localSheetId="6" hidden="1">{"TAB1",#N/A,TRUE,"GENERAL";"TAB2",#N/A,TRUE,"GENERAL";"TAB3",#N/A,TRUE,"GENERAL";"TAB4",#N/A,TRUE,"GENERAL";"TAB5",#N/A,TRUE,"GENERAL"}</definedName>
    <definedName name="tur" hidden="1">{"TAB1",#N/A,TRUE,"GENERAL";"TAB2",#N/A,TRUE,"GENERAL";"TAB3",#N/A,TRUE,"GENERAL";"TAB4",#N/A,TRUE,"GENERAL";"TAB5",#N/A,TRUE,"GENERAL"}</definedName>
    <definedName name="turu" localSheetId="1" hidden="1">{"TAB1",#N/A,TRUE,"GENERAL";"TAB2",#N/A,TRUE,"GENERAL";"TAB3",#N/A,TRUE,"GENERAL";"TAB4",#N/A,TRUE,"GENERAL";"TAB5",#N/A,TRUE,"GENERAL"}</definedName>
    <definedName name="turu" localSheetId="2" hidden="1">{"TAB1",#N/A,TRUE,"GENERAL";"TAB2",#N/A,TRUE,"GENERAL";"TAB3",#N/A,TRUE,"GENERAL";"TAB4",#N/A,TRUE,"GENERAL";"TAB5",#N/A,TRUE,"GENERAL"}</definedName>
    <definedName name="turu" localSheetId="3" hidden="1">{"TAB1",#N/A,TRUE,"GENERAL";"TAB2",#N/A,TRUE,"GENERAL";"TAB3",#N/A,TRUE,"GENERAL";"TAB4",#N/A,TRUE,"GENERAL";"TAB5",#N/A,TRUE,"GENERAL"}</definedName>
    <definedName name="turu" localSheetId="4" hidden="1">{"TAB1",#N/A,TRUE,"GENERAL";"TAB2",#N/A,TRUE,"GENERAL";"TAB3",#N/A,TRUE,"GENERAL";"TAB4",#N/A,TRUE,"GENERAL";"TAB5",#N/A,TRUE,"GENERAL"}</definedName>
    <definedName name="turu" localSheetId="5" hidden="1">{"TAB1",#N/A,TRUE,"GENERAL";"TAB2",#N/A,TRUE,"GENERAL";"TAB3",#N/A,TRUE,"GENERAL";"TAB4",#N/A,TRUE,"GENERAL";"TAB5",#N/A,TRUE,"GENERAL"}</definedName>
    <definedName name="turu" localSheetId="6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uya">#REF!</definedName>
    <definedName name="twer" localSheetId="1" hidden="1">{"TAB1",#N/A,TRUE,"GENERAL";"TAB2",#N/A,TRUE,"GENERAL";"TAB3",#N/A,TRUE,"GENERAL";"TAB4",#N/A,TRUE,"GENERAL";"TAB5",#N/A,TRUE,"GENERAL"}</definedName>
    <definedName name="twer" localSheetId="2" hidden="1">{"TAB1",#N/A,TRUE,"GENERAL";"TAB2",#N/A,TRUE,"GENERAL";"TAB3",#N/A,TRUE,"GENERAL";"TAB4",#N/A,TRUE,"GENERAL";"TAB5",#N/A,TRUE,"GENERAL"}</definedName>
    <definedName name="twer" localSheetId="3" hidden="1">{"TAB1",#N/A,TRUE,"GENERAL";"TAB2",#N/A,TRUE,"GENERAL";"TAB3",#N/A,TRUE,"GENERAL";"TAB4",#N/A,TRUE,"GENERAL";"TAB5",#N/A,TRUE,"GENERAL"}</definedName>
    <definedName name="twer" localSheetId="4" hidden="1">{"TAB1",#N/A,TRUE,"GENERAL";"TAB2",#N/A,TRUE,"GENERAL";"TAB3",#N/A,TRUE,"GENERAL";"TAB4",#N/A,TRUE,"GENERAL";"TAB5",#N/A,TRUE,"GENERAL"}</definedName>
    <definedName name="twer" localSheetId="5" hidden="1">{"TAB1",#N/A,TRUE,"GENERAL";"TAB2",#N/A,TRUE,"GENERAL";"TAB3",#N/A,TRUE,"GENERAL";"TAB4",#N/A,TRUE,"GENERAL";"TAB5",#N/A,TRUE,"GENERAL"}</definedName>
    <definedName name="twer" localSheetId="6" hidden="1">{"TAB1",#N/A,TRUE,"GENERAL";"TAB2",#N/A,TRUE,"GENERAL";"TAB3",#N/A,TRUE,"GENERAL";"TAB4",#N/A,TRUE,"GENERAL";"TAB5",#N/A,TRUE,"GENERAL"}</definedName>
    <definedName name="twer" hidden="1">{"TAB1",#N/A,TRUE,"GENERAL";"TAB2",#N/A,TRUE,"GENERAL";"TAB3",#N/A,TRUE,"GENERAL";"TAB4",#N/A,TRUE,"GENERAL";"TAB5",#N/A,TRUE,"GENERAL"}</definedName>
    <definedName name="twet" localSheetId="1" hidden="1">{"TAB1",#N/A,TRUE,"GENERAL";"TAB2",#N/A,TRUE,"GENERAL";"TAB3",#N/A,TRUE,"GENERAL";"TAB4",#N/A,TRUE,"GENERAL";"TAB5",#N/A,TRUE,"GENERAL"}</definedName>
    <definedName name="twet" localSheetId="2" hidden="1">{"TAB1",#N/A,TRUE,"GENERAL";"TAB2",#N/A,TRUE,"GENERAL";"TAB3",#N/A,TRUE,"GENERAL";"TAB4",#N/A,TRUE,"GENERAL";"TAB5",#N/A,TRUE,"GENERAL"}</definedName>
    <definedName name="twet" localSheetId="3" hidden="1">{"TAB1",#N/A,TRUE,"GENERAL";"TAB2",#N/A,TRUE,"GENERAL";"TAB3",#N/A,TRUE,"GENERAL";"TAB4",#N/A,TRUE,"GENERAL";"TAB5",#N/A,TRUE,"GENERAL"}</definedName>
    <definedName name="twet" localSheetId="4" hidden="1">{"TAB1",#N/A,TRUE,"GENERAL";"TAB2",#N/A,TRUE,"GENERAL";"TAB3",#N/A,TRUE,"GENERAL";"TAB4",#N/A,TRUE,"GENERAL";"TAB5",#N/A,TRUE,"GENERAL"}</definedName>
    <definedName name="twet" localSheetId="5" hidden="1">{"TAB1",#N/A,TRUE,"GENERAL";"TAB2",#N/A,TRUE,"GENERAL";"TAB3",#N/A,TRUE,"GENERAL";"TAB4",#N/A,TRUE,"GENERAL";"TAB5",#N/A,TRUE,"GENERAL"}</definedName>
    <definedName name="twet" localSheetId="6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localSheetId="1" hidden="1">{"via1",#N/A,TRUE,"general";"via2",#N/A,TRUE,"general";"via3",#N/A,TRUE,"general"}</definedName>
    <definedName name="ty" localSheetId="2" hidden="1">{"via1",#N/A,TRUE,"general";"via2",#N/A,TRUE,"general";"via3",#N/A,TRUE,"general"}</definedName>
    <definedName name="ty" localSheetId="3" hidden="1">{"via1",#N/A,TRUE,"general";"via2",#N/A,TRUE,"general";"via3",#N/A,TRUE,"general"}</definedName>
    <definedName name="ty" localSheetId="4" hidden="1">{"via1",#N/A,TRUE,"general";"via2",#N/A,TRUE,"general";"via3",#N/A,TRUE,"general"}</definedName>
    <definedName name="ty" localSheetId="5" hidden="1">{"via1",#N/A,TRUE,"general";"via2",#N/A,TRUE,"general";"via3",#N/A,TRUE,"general"}</definedName>
    <definedName name="ty" localSheetId="6" hidden="1">{"via1",#N/A,TRUE,"general";"via2",#N/A,TRUE,"general";"via3",#N/A,TRUE,"general"}</definedName>
    <definedName name="ty" hidden="1">{"via1",#N/A,TRUE,"general";"via2",#N/A,TRUE,"general";"via3",#N/A,TRUE,"general"}</definedName>
    <definedName name="tyery" localSheetId="1" hidden="1">{"via1",#N/A,TRUE,"general";"via2",#N/A,TRUE,"general";"via3",#N/A,TRUE,"general"}</definedName>
    <definedName name="tyery" localSheetId="2" hidden="1">{"via1",#N/A,TRUE,"general";"via2",#N/A,TRUE,"general";"via3",#N/A,TRUE,"general"}</definedName>
    <definedName name="tyery" localSheetId="3" hidden="1">{"via1",#N/A,TRUE,"general";"via2",#N/A,TRUE,"general";"via3",#N/A,TRUE,"general"}</definedName>
    <definedName name="tyery" localSheetId="4" hidden="1">{"via1",#N/A,TRUE,"general";"via2",#N/A,TRUE,"general";"via3",#N/A,TRUE,"general"}</definedName>
    <definedName name="tyery" localSheetId="5" hidden="1">{"via1",#N/A,TRUE,"general";"via2",#N/A,TRUE,"general";"via3",#N/A,TRUE,"general"}</definedName>
    <definedName name="tyery" localSheetId="6" hidden="1">{"via1",#N/A,TRUE,"general";"via2",#N/A,TRUE,"general";"via3",#N/A,TRUE,"general"}</definedName>
    <definedName name="tyery" hidden="1">{"via1",#N/A,TRUE,"general";"via2",#N/A,TRUE,"general";"via3",#N/A,TRUE,"general"}</definedName>
    <definedName name="tyj" localSheetId="1" hidden="1">{"TAB1",#N/A,TRUE,"GENERAL";"TAB2",#N/A,TRUE,"GENERAL";"TAB3",#N/A,TRUE,"GENERAL";"TAB4",#N/A,TRUE,"GENERAL";"TAB5",#N/A,TRUE,"GENERAL"}</definedName>
    <definedName name="tyj" localSheetId="2" hidden="1">{"TAB1",#N/A,TRUE,"GENERAL";"TAB2",#N/A,TRUE,"GENERAL";"TAB3",#N/A,TRUE,"GENERAL";"TAB4",#N/A,TRUE,"GENERAL";"TAB5",#N/A,TRUE,"GENERAL"}</definedName>
    <definedName name="tyj" localSheetId="3" hidden="1">{"TAB1",#N/A,TRUE,"GENERAL";"TAB2",#N/A,TRUE,"GENERAL";"TAB3",#N/A,TRUE,"GENERAL";"TAB4",#N/A,TRUE,"GENERAL";"TAB5",#N/A,TRUE,"GENERAL"}</definedName>
    <definedName name="tyj" localSheetId="4" hidden="1">{"TAB1",#N/A,TRUE,"GENERAL";"TAB2",#N/A,TRUE,"GENERAL";"TAB3",#N/A,TRUE,"GENERAL";"TAB4",#N/A,TRUE,"GENERAL";"TAB5",#N/A,TRUE,"GENERAL"}</definedName>
    <definedName name="tyj" localSheetId="5" hidden="1">{"TAB1",#N/A,TRUE,"GENERAL";"TAB2",#N/A,TRUE,"GENERAL";"TAB3",#N/A,TRUE,"GENERAL";"TAB4",#N/A,TRUE,"GENERAL";"TAB5",#N/A,TRUE,"GENERAL"}</definedName>
    <definedName name="tyj" localSheetId="6" hidden="1">{"TAB1",#N/A,TRUE,"GENERAL";"TAB2",#N/A,TRUE,"GENERAL";"TAB3",#N/A,TRUE,"GENERAL";"TAB4",#N/A,TRUE,"GENERAL";"TAB5",#N/A,TRUE,"GENERAL"}</definedName>
    <definedName name="tyj" hidden="1">{"TAB1",#N/A,TRUE,"GENERAL";"TAB2",#N/A,TRUE,"GENERAL";"TAB3",#N/A,TRUE,"GENERAL";"TAB4",#N/A,TRUE,"GENERAL";"TAB5",#N/A,TRUE,"GENERAL"}</definedName>
    <definedName name="tyjtyj" localSheetId="1" hidden="1">{"TAB1",#N/A,TRUE,"GENERAL";"TAB2",#N/A,TRUE,"GENERAL";"TAB3",#N/A,TRUE,"GENERAL";"TAB4",#N/A,TRUE,"GENERAL";"TAB5",#N/A,TRUE,"GENERAL"}</definedName>
    <definedName name="tyjtyj" localSheetId="2" hidden="1">{"TAB1",#N/A,TRUE,"GENERAL";"TAB2",#N/A,TRUE,"GENERAL";"TAB3",#N/A,TRUE,"GENERAL";"TAB4",#N/A,TRUE,"GENERAL";"TAB5",#N/A,TRUE,"GENERAL"}</definedName>
    <definedName name="tyjtyj" localSheetId="3" hidden="1">{"TAB1",#N/A,TRUE,"GENERAL";"TAB2",#N/A,TRUE,"GENERAL";"TAB3",#N/A,TRUE,"GENERAL";"TAB4",#N/A,TRUE,"GENERAL";"TAB5",#N/A,TRUE,"GENERAL"}</definedName>
    <definedName name="tyjtyj" localSheetId="4" hidden="1">{"TAB1",#N/A,TRUE,"GENERAL";"TAB2",#N/A,TRUE,"GENERAL";"TAB3",#N/A,TRUE,"GENERAL";"TAB4",#N/A,TRUE,"GENERAL";"TAB5",#N/A,TRUE,"GENERAL"}</definedName>
    <definedName name="tyjtyj" localSheetId="5" hidden="1">{"TAB1",#N/A,TRUE,"GENERAL";"TAB2",#N/A,TRUE,"GENERAL";"TAB3",#N/A,TRUE,"GENERAL";"TAB4",#N/A,TRUE,"GENERAL";"TAB5",#N/A,TRUE,"GENERAL"}</definedName>
    <definedName name="tyjtyj" localSheetId="6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localSheetId="1" hidden="1">{"TAB1",#N/A,TRUE,"GENERAL";"TAB2",#N/A,TRUE,"GENERAL";"TAB3",#N/A,TRUE,"GENERAL";"TAB4",#N/A,TRUE,"GENERAL";"TAB5",#N/A,TRUE,"GENERAL"}</definedName>
    <definedName name="tyjytjuyjuy" localSheetId="2" hidden="1">{"TAB1",#N/A,TRUE,"GENERAL";"TAB2",#N/A,TRUE,"GENERAL";"TAB3",#N/A,TRUE,"GENERAL";"TAB4",#N/A,TRUE,"GENERAL";"TAB5",#N/A,TRUE,"GENERAL"}</definedName>
    <definedName name="tyjytjuyjuy" localSheetId="3" hidden="1">{"TAB1",#N/A,TRUE,"GENERAL";"TAB2",#N/A,TRUE,"GENERAL";"TAB3",#N/A,TRUE,"GENERAL";"TAB4",#N/A,TRUE,"GENERAL";"TAB5",#N/A,TRUE,"GENERAL"}</definedName>
    <definedName name="tyjytjuyjuy" localSheetId="4" hidden="1">{"TAB1",#N/A,TRUE,"GENERAL";"TAB2",#N/A,TRUE,"GENERAL";"TAB3",#N/A,TRUE,"GENERAL";"TAB4",#N/A,TRUE,"GENERAL";"TAB5",#N/A,TRUE,"GENERAL"}</definedName>
    <definedName name="tyjytjuyjuy" localSheetId="5" hidden="1">{"TAB1",#N/A,TRUE,"GENERAL";"TAB2",#N/A,TRUE,"GENERAL";"TAB3",#N/A,TRUE,"GENERAL";"TAB4",#N/A,TRUE,"GENERAL";"TAB5",#N/A,TRUE,"GENERAL"}</definedName>
    <definedName name="tyjytjuyjuy" localSheetId="6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localSheetId="1" hidden="1">{"via1",#N/A,TRUE,"general";"via2",#N/A,TRUE,"general";"via3",#N/A,TRUE,"general"}</definedName>
    <definedName name="tyk" localSheetId="2" hidden="1">{"via1",#N/A,TRUE,"general";"via2",#N/A,TRUE,"general";"via3",#N/A,TRUE,"general"}</definedName>
    <definedName name="tyk" localSheetId="3" hidden="1">{"via1",#N/A,TRUE,"general";"via2",#N/A,TRUE,"general";"via3",#N/A,TRUE,"general"}</definedName>
    <definedName name="tyk" localSheetId="4" hidden="1">{"via1",#N/A,TRUE,"general";"via2",#N/A,TRUE,"general";"via3",#N/A,TRUE,"general"}</definedName>
    <definedName name="tyk" localSheetId="5" hidden="1">{"via1",#N/A,TRUE,"general";"via2",#N/A,TRUE,"general";"via3",#N/A,TRUE,"general"}</definedName>
    <definedName name="tyk" localSheetId="6" hidden="1">{"via1",#N/A,TRUE,"general";"via2",#N/A,TRUE,"general";"via3",#N/A,TRUE,"general"}</definedName>
    <definedName name="tyk" hidden="1">{"via1",#N/A,TRUE,"general";"via2",#N/A,TRUE,"general";"via3",#N/A,TRUE,"general"}</definedName>
    <definedName name="tym" localSheetId="1" hidden="1">{"via1",#N/A,TRUE,"general";"via2",#N/A,TRUE,"general";"via3",#N/A,TRUE,"general"}</definedName>
    <definedName name="tym" localSheetId="2" hidden="1">{"via1",#N/A,TRUE,"general";"via2",#N/A,TRUE,"general";"via3",#N/A,TRUE,"general"}</definedName>
    <definedName name="tym" localSheetId="3" hidden="1">{"via1",#N/A,TRUE,"general";"via2",#N/A,TRUE,"general";"via3",#N/A,TRUE,"general"}</definedName>
    <definedName name="tym" localSheetId="4" hidden="1">{"via1",#N/A,TRUE,"general";"via2",#N/A,TRUE,"general";"via3",#N/A,TRUE,"general"}</definedName>
    <definedName name="tym" localSheetId="5" hidden="1">{"via1",#N/A,TRUE,"general";"via2",#N/A,TRUE,"general";"via3",#N/A,TRUE,"general"}</definedName>
    <definedName name="tym" localSheetId="6" hidden="1">{"via1",#N/A,TRUE,"general";"via2",#N/A,TRUE,"general";"via3",#N/A,TRUE,"general"}</definedName>
    <definedName name="tym" hidden="1">{"via1",#N/A,TRUE,"general";"via2",#N/A,TRUE,"general";"via3",#N/A,TRUE,"general"}</definedName>
    <definedName name="tyr" localSheetId="1" hidden="1">{"via1",#N/A,TRUE,"general";"via2",#N/A,TRUE,"general";"via3",#N/A,TRUE,"general"}</definedName>
    <definedName name="tyr" localSheetId="2" hidden="1">{"via1",#N/A,TRUE,"general";"via2",#N/A,TRUE,"general";"via3",#N/A,TRUE,"general"}</definedName>
    <definedName name="tyr" localSheetId="3" hidden="1">{"via1",#N/A,TRUE,"general";"via2",#N/A,TRUE,"general";"via3",#N/A,TRUE,"general"}</definedName>
    <definedName name="tyr" localSheetId="4" hidden="1">{"via1",#N/A,TRUE,"general";"via2",#N/A,TRUE,"general";"via3",#N/A,TRUE,"general"}</definedName>
    <definedName name="tyr" localSheetId="5" hidden="1">{"via1",#N/A,TRUE,"general";"via2",#N/A,TRUE,"general";"via3",#N/A,TRUE,"general"}</definedName>
    <definedName name="tyr" localSheetId="6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localSheetId="1" hidden="1">{"TAB1",#N/A,TRUE,"GENERAL";"TAB2",#N/A,TRUE,"GENERAL";"TAB3",#N/A,TRUE,"GENERAL";"TAB4",#N/A,TRUE,"GENERAL";"TAB5",#N/A,TRUE,"GENERAL"}</definedName>
    <definedName name="tytgfhgfh" localSheetId="2" hidden="1">{"TAB1",#N/A,TRUE,"GENERAL";"TAB2",#N/A,TRUE,"GENERAL";"TAB3",#N/A,TRUE,"GENERAL";"TAB4",#N/A,TRUE,"GENERAL";"TAB5",#N/A,TRUE,"GENERAL"}</definedName>
    <definedName name="tytgfhgfh" localSheetId="3" hidden="1">{"TAB1",#N/A,TRUE,"GENERAL";"TAB2",#N/A,TRUE,"GENERAL";"TAB3",#N/A,TRUE,"GENERAL";"TAB4",#N/A,TRUE,"GENERAL";"TAB5",#N/A,TRUE,"GENERAL"}</definedName>
    <definedName name="tytgfhgfh" localSheetId="4" hidden="1">{"TAB1",#N/A,TRUE,"GENERAL";"TAB2",#N/A,TRUE,"GENERAL";"TAB3",#N/A,TRUE,"GENERAL";"TAB4",#N/A,TRUE,"GENERAL";"TAB5",#N/A,TRUE,"GENERAL"}</definedName>
    <definedName name="tytgfhgfh" localSheetId="5" hidden="1">{"TAB1",#N/A,TRUE,"GENERAL";"TAB2",#N/A,TRUE,"GENERAL";"TAB3",#N/A,TRUE,"GENERAL";"TAB4",#N/A,TRUE,"GENERAL";"TAB5",#N/A,TRUE,"GENERAL"}</definedName>
    <definedName name="tytgfhgfh" localSheetId="6" hidden="1">{"TAB1",#N/A,TRUE,"GENERAL";"TAB2",#N/A,TRUE,"GENERAL";"TAB3",#N/A,TRUE,"GENERAL";"TAB4",#N/A,TRUE,"GENERAL";"TAB5",#N/A,TRUE,"GENERAL"}</definedName>
    <definedName name="tytgfhgfh" hidden="1">{"TAB1",#N/A,TRUE,"GENERAL";"TAB2",#N/A,TRUE,"GENERAL";"TAB3",#N/A,TRUE,"GENERAL";"TAB4",#N/A,TRUE,"GENERAL";"TAB5",#N/A,TRUE,"GENERAL"}</definedName>
    <definedName name="tyty" localSheetId="1" hidden="1">{"TAB1",#N/A,TRUE,"GENERAL";"TAB2",#N/A,TRUE,"GENERAL";"TAB3",#N/A,TRUE,"GENERAL";"TAB4",#N/A,TRUE,"GENERAL";"TAB5",#N/A,TRUE,"GENERAL"}</definedName>
    <definedName name="tyty" localSheetId="2" hidden="1">{"TAB1",#N/A,TRUE,"GENERAL";"TAB2",#N/A,TRUE,"GENERAL";"TAB3",#N/A,TRUE,"GENERAL";"TAB4",#N/A,TRUE,"GENERAL";"TAB5",#N/A,TRUE,"GENERAL"}</definedName>
    <definedName name="tyty" localSheetId="3" hidden="1">{"TAB1",#N/A,TRUE,"GENERAL";"TAB2",#N/A,TRUE,"GENERAL";"TAB3",#N/A,TRUE,"GENERAL";"TAB4",#N/A,TRUE,"GENERAL";"TAB5",#N/A,TRUE,"GENERAL"}</definedName>
    <definedName name="tyty" localSheetId="4" hidden="1">{"TAB1",#N/A,TRUE,"GENERAL";"TAB2",#N/A,TRUE,"GENERAL";"TAB3",#N/A,TRUE,"GENERAL";"TAB4",#N/A,TRUE,"GENERAL";"TAB5",#N/A,TRUE,"GENERAL"}</definedName>
    <definedName name="tyty" localSheetId="5" hidden="1">{"TAB1",#N/A,TRUE,"GENERAL";"TAB2",#N/A,TRUE,"GENERAL";"TAB3",#N/A,TRUE,"GENERAL";"TAB4",#N/A,TRUE,"GENERAL";"TAB5",#N/A,TRUE,"GENERAL"}</definedName>
    <definedName name="tyty" localSheetId="6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">#REF!</definedName>
    <definedName name="TYUIYI" localSheetId="1" hidden="1">{"TAB1",#N/A,TRUE,"GENERAL";"TAB2",#N/A,TRUE,"GENERAL";"TAB3",#N/A,TRUE,"GENERAL";"TAB4",#N/A,TRUE,"GENERAL";"TAB5",#N/A,TRUE,"GENERAL"}</definedName>
    <definedName name="TYUIYI" localSheetId="2" hidden="1">{"TAB1",#N/A,TRUE,"GENERAL";"TAB2",#N/A,TRUE,"GENERAL";"TAB3",#N/A,TRUE,"GENERAL";"TAB4",#N/A,TRUE,"GENERAL";"TAB5",#N/A,TRUE,"GENERAL"}</definedName>
    <definedName name="TYUIYI" localSheetId="3" hidden="1">{"TAB1",#N/A,TRUE,"GENERAL";"TAB2",#N/A,TRUE,"GENERAL";"TAB3",#N/A,TRUE,"GENERAL";"TAB4",#N/A,TRUE,"GENERAL";"TAB5",#N/A,TRUE,"GENERAL"}</definedName>
    <definedName name="TYUIYI" localSheetId="4" hidden="1">{"TAB1",#N/A,TRUE,"GENERAL";"TAB2",#N/A,TRUE,"GENERAL";"TAB3",#N/A,TRUE,"GENERAL";"TAB4",#N/A,TRUE,"GENERAL";"TAB5",#N/A,TRUE,"GENERAL"}</definedName>
    <definedName name="TYUIYI" localSheetId="5" hidden="1">{"TAB1",#N/A,TRUE,"GENERAL";"TAB2",#N/A,TRUE,"GENERAL";"TAB3",#N/A,TRUE,"GENERAL";"TAB4",#N/A,TRUE,"GENERAL";"TAB5",#N/A,TRUE,"GENERAL"}</definedName>
    <definedName name="TYUIYI" localSheetId="6" hidden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jh" localSheetId="1" hidden="1">{"TAB1",#N/A,TRUE,"GENERAL";"TAB2",#N/A,TRUE,"GENERAL";"TAB3",#N/A,TRUE,"GENERAL";"TAB4",#N/A,TRUE,"GENERAL";"TAB5",#N/A,TRUE,"GENERAL"}</definedName>
    <definedName name="tyujh" localSheetId="2" hidden="1">{"TAB1",#N/A,TRUE,"GENERAL";"TAB2",#N/A,TRUE,"GENERAL";"TAB3",#N/A,TRUE,"GENERAL";"TAB4",#N/A,TRUE,"GENERAL";"TAB5",#N/A,TRUE,"GENERAL"}</definedName>
    <definedName name="tyujh" localSheetId="3" hidden="1">{"TAB1",#N/A,TRUE,"GENERAL";"TAB2",#N/A,TRUE,"GENERAL";"TAB3",#N/A,TRUE,"GENERAL";"TAB4",#N/A,TRUE,"GENERAL";"TAB5",#N/A,TRUE,"GENERAL"}</definedName>
    <definedName name="tyujh" localSheetId="4" hidden="1">{"TAB1",#N/A,TRUE,"GENERAL";"TAB2",#N/A,TRUE,"GENERAL";"TAB3",#N/A,TRUE,"GENERAL";"TAB4",#N/A,TRUE,"GENERAL";"TAB5",#N/A,TRUE,"GENERAL"}</definedName>
    <definedName name="tyujh" localSheetId="5" hidden="1">{"TAB1",#N/A,TRUE,"GENERAL";"TAB2",#N/A,TRUE,"GENERAL";"TAB3",#N/A,TRUE,"GENERAL";"TAB4",#N/A,TRUE,"GENERAL";"TAB5",#N/A,TRUE,"GENERAL"}</definedName>
    <definedName name="tyujh" localSheetId="6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localSheetId="1" hidden="1">{"TAB1",#N/A,TRUE,"GENERAL";"TAB2",#N/A,TRUE,"GENERAL";"TAB3",#N/A,TRUE,"GENERAL";"TAB4",#N/A,TRUE,"GENERAL";"TAB5",#N/A,TRUE,"GENERAL"}</definedName>
    <definedName name="tyuty" localSheetId="2" hidden="1">{"TAB1",#N/A,TRUE,"GENERAL";"TAB2",#N/A,TRUE,"GENERAL";"TAB3",#N/A,TRUE,"GENERAL";"TAB4",#N/A,TRUE,"GENERAL";"TAB5",#N/A,TRUE,"GENERAL"}</definedName>
    <definedName name="tyuty" localSheetId="3" hidden="1">{"TAB1",#N/A,TRUE,"GENERAL";"TAB2",#N/A,TRUE,"GENERAL";"TAB3",#N/A,TRUE,"GENERAL";"TAB4",#N/A,TRUE,"GENERAL";"TAB5",#N/A,TRUE,"GENERAL"}</definedName>
    <definedName name="tyuty" localSheetId="4" hidden="1">{"TAB1",#N/A,TRUE,"GENERAL";"TAB2",#N/A,TRUE,"GENERAL";"TAB3",#N/A,TRUE,"GENERAL";"TAB4",#N/A,TRUE,"GENERAL";"TAB5",#N/A,TRUE,"GENERAL"}</definedName>
    <definedName name="tyuty" localSheetId="5" hidden="1">{"TAB1",#N/A,TRUE,"GENERAL";"TAB2",#N/A,TRUE,"GENERAL";"TAB3",#N/A,TRUE,"GENERAL";"TAB4",#N/A,TRUE,"GENERAL";"TAB5",#N/A,TRUE,"GENERAL"}</definedName>
    <definedName name="tyuty" localSheetId="6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localSheetId="1" hidden="1">{"via1",#N/A,TRUE,"general";"via2",#N/A,TRUE,"general";"via3",#N/A,TRUE,"general"}</definedName>
    <definedName name="tyutyu" localSheetId="2" hidden="1">{"via1",#N/A,TRUE,"general";"via2",#N/A,TRUE,"general";"via3",#N/A,TRUE,"general"}</definedName>
    <definedName name="tyutyu" localSheetId="3" hidden="1">{"via1",#N/A,TRUE,"general";"via2",#N/A,TRUE,"general";"via3",#N/A,TRUE,"general"}</definedName>
    <definedName name="tyutyu" localSheetId="4" hidden="1">{"via1",#N/A,TRUE,"general";"via2",#N/A,TRUE,"general";"via3",#N/A,TRUE,"general"}</definedName>
    <definedName name="tyutyu" localSheetId="5" hidden="1">{"via1",#N/A,TRUE,"general";"via2",#N/A,TRUE,"general";"via3",#N/A,TRUE,"general"}</definedName>
    <definedName name="tyutyu" localSheetId="6" hidden="1">{"via1",#N/A,TRUE,"general";"via2",#N/A,TRUE,"general";"via3",#N/A,TRUE,"general"}</definedName>
    <definedName name="tyutyu" hidden="1">{"via1",#N/A,TRUE,"general";"via2",#N/A,TRUE,"general";"via3",#N/A,TRUE,"general"}</definedName>
    <definedName name="tyxg" localSheetId="1" hidden="1">{"via1",#N/A,TRUE,"general";"via2",#N/A,TRUE,"general";"via3",#N/A,TRUE,"general"}</definedName>
    <definedName name="tyxg" localSheetId="2" hidden="1">{"via1",#N/A,TRUE,"general";"via2",#N/A,TRUE,"general";"via3",#N/A,TRUE,"general"}</definedName>
    <definedName name="tyxg" localSheetId="3" hidden="1">{"via1",#N/A,TRUE,"general";"via2",#N/A,TRUE,"general";"via3",#N/A,TRUE,"general"}</definedName>
    <definedName name="tyxg" localSheetId="4" hidden="1">{"via1",#N/A,TRUE,"general";"via2",#N/A,TRUE,"general";"via3",#N/A,TRUE,"general"}</definedName>
    <definedName name="tyxg" localSheetId="5" hidden="1">{"via1",#N/A,TRUE,"general";"via2",#N/A,TRUE,"general";"via3",#N/A,TRUE,"general"}</definedName>
    <definedName name="tyxg" localSheetId="6" hidden="1">{"via1",#N/A,TRUE,"general";"via2",#N/A,TRUE,"general";"via3",#N/A,TRUE,"general"}</definedName>
    <definedName name="tyxg" hidden="1">{"via1",#N/A,TRUE,"general";"via2",#N/A,TRUE,"general";"via3",#N/A,TRUE,"general"}</definedName>
    <definedName name="U" localSheetId="6">#REF!</definedName>
    <definedName name="U">#REF!</definedName>
    <definedName name="u3u" localSheetId="1" hidden="1">{"TAB1",#N/A,TRUE,"GENERAL";"TAB2",#N/A,TRUE,"GENERAL";"TAB3",#N/A,TRUE,"GENERAL";"TAB4",#N/A,TRUE,"GENERAL";"TAB5",#N/A,TRUE,"GENERAL"}</definedName>
    <definedName name="u3u" localSheetId="2" hidden="1">{"TAB1",#N/A,TRUE,"GENERAL";"TAB2",#N/A,TRUE,"GENERAL";"TAB3",#N/A,TRUE,"GENERAL";"TAB4",#N/A,TRUE,"GENERAL";"TAB5",#N/A,TRUE,"GENERAL"}</definedName>
    <definedName name="u3u" localSheetId="3" hidden="1">{"TAB1",#N/A,TRUE,"GENERAL";"TAB2",#N/A,TRUE,"GENERAL";"TAB3",#N/A,TRUE,"GENERAL";"TAB4",#N/A,TRUE,"GENERAL";"TAB5",#N/A,TRUE,"GENERAL"}</definedName>
    <definedName name="u3u" localSheetId="4" hidden="1">{"TAB1",#N/A,TRUE,"GENERAL";"TAB2",#N/A,TRUE,"GENERAL";"TAB3",#N/A,TRUE,"GENERAL";"TAB4",#N/A,TRUE,"GENERAL";"TAB5",#N/A,TRUE,"GENERAL"}</definedName>
    <definedName name="u3u" localSheetId="5" hidden="1">{"TAB1",#N/A,TRUE,"GENERAL";"TAB2",#N/A,TRUE,"GENERAL";"TAB3",#N/A,TRUE,"GENERAL";"TAB4",#N/A,TRUE,"GENERAL";"TAB5",#N/A,TRUE,"GENERAL"}</definedName>
    <definedName name="u3u" localSheetId="6" hidden="1">{"TAB1",#N/A,TRUE,"GENERAL";"TAB2",#N/A,TRUE,"GENERAL";"TAB3",#N/A,TRUE,"GENERAL";"TAB4",#N/A,TRUE,"GENERAL";"TAB5",#N/A,TRUE,"GENERAL"}</definedName>
    <definedName name="u3u" hidden="1">{"TAB1",#N/A,TRUE,"GENERAL";"TAB2",#N/A,TRUE,"GENERAL";"TAB3",#N/A,TRUE,"GENERAL";"TAB4",#N/A,TRUE,"GENERAL";"TAB5",#N/A,TRUE,"GENERAL"}</definedName>
    <definedName name="u7u7" localSheetId="1" hidden="1">{"TAB1",#N/A,TRUE,"GENERAL";"TAB2",#N/A,TRUE,"GENERAL";"TAB3",#N/A,TRUE,"GENERAL";"TAB4",#N/A,TRUE,"GENERAL";"TAB5",#N/A,TRUE,"GENERAL"}</definedName>
    <definedName name="u7u7" localSheetId="2" hidden="1">{"TAB1",#N/A,TRUE,"GENERAL";"TAB2",#N/A,TRUE,"GENERAL";"TAB3",#N/A,TRUE,"GENERAL";"TAB4",#N/A,TRUE,"GENERAL";"TAB5",#N/A,TRUE,"GENERAL"}</definedName>
    <definedName name="u7u7" localSheetId="3" hidden="1">{"TAB1",#N/A,TRUE,"GENERAL";"TAB2",#N/A,TRUE,"GENERAL";"TAB3",#N/A,TRUE,"GENERAL";"TAB4",#N/A,TRUE,"GENERAL";"TAB5",#N/A,TRUE,"GENERAL"}</definedName>
    <definedName name="u7u7" localSheetId="4" hidden="1">{"TAB1",#N/A,TRUE,"GENERAL";"TAB2",#N/A,TRUE,"GENERAL";"TAB3",#N/A,TRUE,"GENERAL";"TAB4",#N/A,TRUE,"GENERAL";"TAB5",#N/A,TRUE,"GENERAL"}</definedName>
    <definedName name="u7u7" localSheetId="5" hidden="1">{"TAB1",#N/A,TRUE,"GENERAL";"TAB2",#N/A,TRUE,"GENERAL";"TAB3",#N/A,TRUE,"GENERAL";"TAB4",#N/A,TRUE,"GENERAL";"TAB5",#N/A,TRUE,"GENERAL"}</definedName>
    <definedName name="u7u7" localSheetId="6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ALU">[7]BASE!$D$373</definedName>
    <definedName name="ub" localSheetId="6">#REF!</definedName>
    <definedName name="ub">#REF!</definedName>
    <definedName name="Ubic" localSheetId="6">#REF!</definedName>
    <definedName name="Ubic">#REF!</definedName>
    <definedName name="Ubicación" localSheetId="6">#REF!</definedName>
    <definedName name="Ubicación">#REF!</definedName>
    <definedName name="UI" localSheetId="1" hidden="1">{"via1",#N/A,TRUE,"general";"via2",#N/A,TRUE,"general";"via3",#N/A,TRUE,"general"}</definedName>
    <definedName name="UI" localSheetId="2" hidden="1">{"via1",#N/A,TRUE,"general";"via2",#N/A,TRUE,"general";"via3",#N/A,TRUE,"general"}</definedName>
    <definedName name="UI" localSheetId="3" hidden="1">{"via1",#N/A,TRUE,"general";"via2",#N/A,TRUE,"general";"via3",#N/A,TRUE,"general"}</definedName>
    <definedName name="UI" localSheetId="4" hidden="1">{"via1",#N/A,TRUE,"general";"via2",#N/A,TRUE,"general";"via3",#N/A,TRUE,"general"}</definedName>
    <definedName name="UI" localSheetId="5" hidden="1">{"via1",#N/A,TRUE,"general";"via2",#N/A,TRUE,"general";"via3",#N/A,TRUE,"general"}</definedName>
    <definedName name="UI" localSheetId="6" hidden="1">{"via1",#N/A,TRUE,"general";"via2",#N/A,TRUE,"general";"via3",#N/A,TRUE,"general"}</definedName>
    <definedName name="UI" hidden="1">{"via1",#N/A,TRUE,"general";"via2",#N/A,TRUE,"general";"via3",#N/A,TRUE,"general"}</definedName>
    <definedName name="uijhj" localSheetId="1" hidden="1">{"via1",#N/A,TRUE,"general";"via2",#N/A,TRUE,"general";"via3",#N/A,TRUE,"general"}</definedName>
    <definedName name="uijhj" localSheetId="2" hidden="1">{"via1",#N/A,TRUE,"general";"via2",#N/A,TRUE,"general";"via3",#N/A,TRUE,"general"}</definedName>
    <definedName name="uijhj" localSheetId="3" hidden="1">{"via1",#N/A,TRUE,"general";"via2",#N/A,TRUE,"general";"via3",#N/A,TRUE,"general"}</definedName>
    <definedName name="uijhj" localSheetId="4" hidden="1">{"via1",#N/A,TRUE,"general";"via2",#N/A,TRUE,"general";"via3",#N/A,TRUE,"general"}</definedName>
    <definedName name="uijhj" localSheetId="5" hidden="1">{"via1",#N/A,TRUE,"general";"via2",#N/A,TRUE,"general";"via3",#N/A,TRUE,"general"}</definedName>
    <definedName name="uijhj" localSheetId="6" hidden="1">{"via1",#N/A,TRUE,"general";"via2",#N/A,TRUE,"general";"via3",#N/A,TRUE,"general"}</definedName>
    <definedName name="uijhj" hidden="1">{"via1",#N/A,TRUE,"general";"via2",#N/A,TRUE,"general";"via3",#N/A,TRUE,"general"}</definedName>
    <definedName name="uio" localSheetId="1" hidden="1">{"TAB1",#N/A,TRUE,"GENERAL";"TAB2",#N/A,TRUE,"GENERAL";"TAB3",#N/A,TRUE,"GENERAL";"TAB4",#N/A,TRUE,"GENERAL";"TAB5",#N/A,TRUE,"GENERAL"}</definedName>
    <definedName name="uio" localSheetId="2" hidden="1">{"TAB1",#N/A,TRUE,"GENERAL";"TAB2",#N/A,TRUE,"GENERAL";"TAB3",#N/A,TRUE,"GENERAL";"TAB4",#N/A,TRUE,"GENERAL";"TAB5",#N/A,TRUE,"GENERAL"}</definedName>
    <definedName name="uio" localSheetId="3" hidden="1">{"TAB1",#N/A,TRUE,"GENERAL";"TAB2",#N/A,TRUE,"GENERAL";"TAB3",#N/A,TRUE,"GENERAL";"TAB4",#N/A,TRUE,"GENERAL";"TAB5",#N/A,TRUE,"GENERAL"}</definedName>
    <definedName name="uio" localSheetId="4" hidden="1">{"TAB1",#N/A,TRUE,"GENERAL";"TAB2",#N/A,TRUE,"GENERAL";"TAB3",#N/A,TRUE,"GENERAL";"TAB4",#N/A,TRUE,"GENERAL";"TAB5",#N/A,TRUE,"GENERAL"}</definedName>
    <definedName name="uio" localSheetId="5" hidden="1">{"TAB1",#N/A,TRUE,"GENERAL";"TAB2",#N/A,TRUE,"GENERAL";"TAB3",#N/A,TRUE,"GENERAL";"TAB4",#N/A,TRUE,"GENERAL";"TAB5",#N/A,TRUE,"GENERAL"}</definedName>
    <definedName name="uio" localSheetId="6" hidden="1">{"TAB1",#N/A,TRUE,"GENERAL";"TAB2",#N/A,TRUE,"GENERAL";"TAB3",#N/A,TRUE,"GENERAL";"TAB4",#N/A,TRUE,"GENERAL";"TAB5",#N/A,TRUE,"GENERAL"}</definedName>
    <definedName name="uio" hidden="1">{"TAB1",#N/A,TRUE,"GENERAL";"TAB2",#N/A,TRUE,"GENERAL";"TAB3",#N/A,TRUE,"GENERAL";"TAB4",#N/A,TRUE,"GENERAL";"TAB5",#N/A,TRUE,"GENERAL"}</definedName>
    <definedName name="uiou" localSheetId="1" hidden="1">{"TAB1",#N/A,TRUE,"GENERAL";"TAB2",#N/A,TRUE,"GENERAL";"TAB3",#N/A,TRUE,"GENERAL";"TAB4",#N/A,TRUE,"GENERAL";"TAB5",#N/A,TRUE,"GENERAL"}</definedName>
    <definedName name="uiou" localSheetId="2" hidden="1">{"TAB1",#N/A,TRUE,"GENERAL";"TAB2",#N/A,TRUE,"GENERAL";"TAB3",#N/A,TRUE,"GENERAL";"TAB4",#N/A,TRUE,"GENERAL";"TAB5",#N/A,TRUE,"GENERAL"}</definedName>
    <definedName name="uiou" localSheetId="3" hidden="1">{"TAB1",#N/A,TRUE,"GENERAL";"TAB2",#N/A,TRUE,"GENERAL";"TAB3",#N/A,TRUE,"GENERAL";"TAB4",#N/A,TRUE,"GENERAL";"TAB5",#N/A,TRUE,"GENERAL"}</definedName>
    <definedName name="uiou" localSheetId="4" hidden="1">{"TAB1",#N/A,TRUE,"GENERAL";"TAB2",#N/A,TRUE,"GENERAL";"TAB3",#N/A,TRUE,"GENERAL";"TAB4",#N/A,TRUE,"GENERAL";"TAB5",#N/A,TRUE,"GENERAL"}</definedName>
    <definedName name="uiou" localSheetId="5" hidden="1">{"TAB1",#N/A,TRUE,"GENERAL";"TAB2",#N/A,TRUE,"GENERAL";"TAB3",#N/A,TRUE,"GENERAL";"TAB4",#N/A,TRUE,"GENERAL";"TAB5",#N/A,TRUE,"GENERAL"}</definedName>
    <definedName name="uiou" localSheetId="6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localSheetId="1" hidden="1">{"via1",#N/A,TRUE,"general";"via2",#N/A,TRUE,"general";"via3",#N/A,TRUE,"general"}</definedName>
    <definedName name="uir" localSheetId="2" hidden="1">{"via1",#N/A,TRUE,"general";"via2",#N/A,TRUE,"general";"via3",#N/A,TRUE,"general"}</definedName>
    <definedName name="uir" localSheetId="3" hidden="1">{"via1",#N/A,TRUE,"general";"via2",#N/A,TRUE,"general";"via3",#N/A,TRUE,"general"}</definedName>
    <definedName name="uir" localSheetId="4" hidden="1">{"via1",#N/A,TRUE,"general";"via2",#N/A,TRUE,"general";"via3",#N/A,TRUE,"general"}</definedName>
    <definedName name="uir" localSheetId="5" hidden="1">{"via1",#N/A,TRUE,"general";"via2",#N/A,TRUE,"general";"via3",#N/A,TRUE,"general"}</definedName>
    <definedName name="uir" localSheetId="6" hidden="1">{"via1",#N/A,TRUE,"general";"via2",#N/A,TRUE,"general";"via3",#N/A,TRUE,"general"}</definedName>
    <definedName name="uir" hidden="1">{"via1",#N/A,TRUE,"general";"via2",#N/A,TRUE,"general";"via3",#N/A,TRUE,"general"}</definedName>
    <definedName name="uituii" localSheetId="1" hidden="1">{"TAB1",#N/A,TRUE,"GENERAL";"TAB2",#N/A,TRUE,"GENERAL";"TAB3",#N/A,TRUE,"GENERAL";"TAB4",#N/A,TRUE,"GENERAL";"TAB5",#N/A,TRUE,"GENERAL"}</definedName>
    <definedName name="uituii" localSheetId="2" hidden="1">{"TAB1",#N/A,TRUE,"GENERAL";"TAB2",#N/A,TRUE,"GENERAL";"TAB3",#N/A,TRUE,"GENERAL";"TAB4",#N/A,TRUE,"GENERAL";"TAB5",#N/A,TRUE,"GENERAL"}</definedName>
    <definedName name="uituii" localSheetId="3" hidden="1">{"TAB1",#N/A,TRUE,"GENERAL";"TAB2",#N/A,TRUE,"GENERAL";"TAB3",#N/A,TRUE,"GENERAL";"TAB4",#N/A,TRUE,"GENERAL";"TAB5",#N/A,TRUE,"GENERAL"}</definedName>
    <definedName name="uituii" localSheetId="4" hidden="1">{"TAB1",#N/A,TRUE,"GENERAL";"TAB2",#N/A,TRUE,"GENERAL";"TAB3",#N/A,TRUE,"GENERAL";"TAB4",#N/A,TRUE,"GENERAL";"TAB5",#N/A,TRUE,"GENERAL"}</definedName>
    <definedName name="uituii" localSheetId="5" hidden="1">{"TAB1",#N/A,TRUE,"GENERAL";"TAB2",#N/A,TRUE,"GENERAL";"TAB3",#N/A,TRUE,"GENERAL";"TAB4",#N/A,TRUE,"GENERAL";"TAB5",#N/A,TRUE,"GENERAL"}</definedName>
    <definedName name="uituii" localSheetId="6" hidden="1">{"TAB1",#N/A,TRUE,"GENERAL";"TAB2",#N/A,TRUE,"GENERAL";"TAB3",#N/A,TRUE,"GENERAL";"TAB4",#N/A,TRUE,"GENERAL";"TAB5",#N/A,TRUE,"GENERAL"}</definedName>
    <definedName name="uituii" hidden="1">{"TAB1",#N/A,TRUE,"GENERAL";"TAB2",#N/A,TRUE,"GENERAL";"TAB3",#N/A,TRUE,"GENERAL";"TAB4",#N/A,TRUE,"GENERAL";"TAB5",#N/A,TRUE,"GENERAL"}</definedName>
    <definedName name="uityjj" localSheetId="1" hidden="1">{"via1",#N/A,TRUE,"general";"via2",#N/A,TRUE,"general";"via3",#N/A,TRUE,"general"}</definedName>
    <definedName name="uityjj" localSheetId="2" hidden="1">{"via1",#N/A,TRUE,"general";"via2",#N/A,TRUE,"general";"via3",#N/A,TRUE,"general"}</definedName>
    <definedName name="uityjj" localSheetId="3" hidden="1">{"via1",#N/A,TRUE,"general";"via2",#N/A,TRUE,"general";"via3",#N/A,TRUE,"general"}</definedName>
    <definedName name="uityjj" localSheetId="4" hidden="1">{"via1",#N/A,TRUE,"general";"via2",#N/A,TRUE,"general";"via3",#N/A,TRUE,"general"}</definedName>
    <definedName name="uityjj" localSheetId="5" hidden="1">{"via1",#N/A,TRUE,"general";"via2",#N/A,TRUE,"general";"via3",#N/A,TRUE,"general"}</definedName>
    <definedName name="uityjj" localSheetId="6" hidden="1">{"via1",#N/A,TRUE,"general";"via2",#N/A,TRUE,"general";"via3",#N/A,TRUE,"general"}</definedName>
    <definedName name="uityjj" hidden="1">{"via1",#N/A,TRUE,"general";"via2",#N/A,TRUE,"general";"via3",#N/A,TRUE,"general"}</definedName>
    <definedName name="uiufgj" localSheetId="1" hidden="1">{"TAB1",#N/A,TRUE,"GENERAL";"TAB2",#N/A,TRUE,"GENERAL";"TAB3",#N/A,TRUE,"GENERAL";"TAB4",#N/A,TRUE,"GENERAL";"TAB5",#N/A,TRUE,"GENERAL"}</definedName>
    <definedName name="uiufgj" localSheetId="2" hidden="1">{"TAB1",#N/A,TRUE,"GENERAL";"TAB2",#N/A,TRUE,"GENERAL";"TAB3",#N/A,TRUE,"GENERAL";"TAB4",#N/A,TRUE,"GENERAL";"TAB5",#N/A,TRUE,"GENERAL"}</definedName>
    <definedName name="uiufgj" localSheetId="3" hidden="1">{"TAB1",#N/A,TRUE,"GENERAL";"TAB2",#N/A,TRUE,"GENERAL";"TAB3",#N/A,TRUE,"GENERAL";"TAB4",#N/A,TRUE,"GENERAL";"TAB5",#N/A,TRUE,"GENERAL"}</definedName>
    <definedName name="uiufgj" localSheetId="4" hidden="1">{"TAB1",#N/A,TRUE,"GENERAL";"TAB2",#N/A,TRUE,"GENERAL";"TAB3",#N/A,TRUE,"GENERAL";"TAB4",#N/A,TRUE,"GENERAL";"TAB5",#N/A,TRUE,"GENERAL"}</definedName>
    <definedName name="uiufgj" localSheetId="5" hidden="1">{"TAB1",#N/A,TRUE,"GENERAL";"TAB2",#N/A,TRUE,"GENERAL";"TAB3",#N/A,TRUE,"GENERAL";"TAB4",#N/A,TRUE,"GENERAL";"TAB5",#N/A,TRUE,"GENERAL"}</definedName>
    <definedName name="uiufgj" localSheetId="6" hidden="1">{"TAB1",#N/A,TRUE,"GENERAL";"TAB2",#N/A,TRUE,"GENERAL";"TAB3",#N/A,TRUE,"GENERAL";"TAB4",#N/A,TRUE,"GENERAL";"TAB5",#N/A,TRUE,"GENERAL"}</definedName>
    <definedName name="uiufgj" hidden="1">{"TAB1",#N/A,TRUE,"GENERAL";"TAB2",#N/A,TRUE,"GENERAL";"TAB3",#N/A,TRUE,"GENERAL";"TAB4",#N/A,TRUE,"GENERAL";"TAB5",#N/A,TRUE,"GENERAL"}</definedName>
    <definedName name="UIUYI" localSheetId="1" hidden="1">{"TAB1",#N/A,TRUE,"GENERAL";"TAB2",#N/A,TRUE,"GENERAL";"TAB3",#N/A,TRUE,"GENERAL";"TAB4",#N/A,TRUE,"GENERAL";"TAB5",#N/A,TRUE,"GENERAL"}</definedName>
    <definedName name="UIUYI" localSheetId="2" hidden="1">{"TAB1",#N/A,TRUE,"GENERAL";"TAB2",#N/A,TRUE,"GENERAL";"TAB3",#N/A,TRUE,"GENERAL";"TAB4",#N/A,TRUE,"GENERAL";"TAB5",#N/A,TRUE,"GENERAL"}</definedName>
    <definedName name="UIUYI" localSheetId="3" hidden="1">{"TAB1",#N/A,TRUE,"GENERAL";"TAB2",#N/A,TRUE,"GENERAL";"TAB3",#N/A,TRUE,"GENERAL";"TAB4",#N/A,TRUE,"GENERAL";"TAB5",#N/A,TRUE,"GENERAL"}</definedName>
    <definedName name="UIUYI" localSheetId="4" hidden="1">{"TAB1",#N/A,TRUE,"GENERAL";"TAB2",#N/A,TRUE,"GENERAL";"TAB3",#N/A,TRUE,"GENERAL";"TAB4",#N/A,TRUE,"GENERAL";"TAB5",#N/A,TRUE,"GENERAL"}</definedName>
    <definedName name="UIUYI" localSheetId="5" hidden="1">{"TAB1",#N/A,TRUE,"GENERAL";"TAB2",#N/A,TRUE,"GENERAL";"TAB3",#N/A,TRUE,"GENERAL";"TAB4",#N/A,TRUE,"GENERAL";"TAB5",#N/A,TRUE,"GENERAL"}</definedName>
    <definedName name="UIUYI" localSheetId="6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n.">#REF!</definedName>
    <definedName name="UNIDAD">#REF!</definedName>
    <definedName name="Unidades" localSheetId="6">[95]Presup_Cancha!$J$13:$J$17</definedName>
    <definedName name="Unidades">[96]Presup_Cancha!$J$14:$J$18</definedName>
    <definedName name="Union_Pres._1_2">#REF!</definedName>
    <definedName name="Union_Pres._3_4">#REF!</definedName>
    <definedName name="Union_Pres.._1">#REF!</definedName>
    <definedName name="Union_Sanit._2">#REF!</definedName>
    <definedName name="Union_Sanit._3">#REF!</definedName>
    <definedName name="Union_Sanit._4">#REF!</definedName>
    <definedName name="Union_Sanit._6">#REF!</definedName>
    <definedName name="unit" localSheetId="6">#REF!</definedName>
    <definedName name="unit">#REF!</definedName>
    <definedName name="UNITARIO">[97]Unitarios!$A$3:$D$13</definedName>
    <definedName name="Unitarios" localSheetId="6">#REF!</definedName>
    <definedName name="Unitarios">#REF!</definedName>
    <definedName name="uno" localSheetId="1">'1,1'!ERR</definedName>
    <definedName name="uno" localSheetId="2">'2,1'!ERR</definedName>
    <definedName name="uno" localSheetId="3">'2,2'!ERR</definedName>
    <definedName name="uno" localSheetId="4">'2,3'!ERR</definedName>
    <definedName name="uno" localSheetId="5">'2,4'!ERR</definedName>
    <definedName name="uno" localSheetId="6">AU!ERR</definedName>
    <definedName name="uno">[0]!ERR</definedName>
    <definedName name="UOUIV" localSheetId="1" hidden="1">{"TAB1",#N/A,TRUE,"GENERAL";"TAB2",#N/A,TRUE,"GENERAL";"TAB3",#N/A,TRUE,"GENERAL";"TAB4",#N/A,TRUE,"GENERAL";"TAB5",#N/A,TRUE,"GENERAL"}</definedName>
    <definedName name="UOUIV" localSheetId="2" hidden="1">{"TAB1",#N/A,TRUE,"GENERAL";"TAB2",#N/A,TRUE,"GENERAL";"TAB3",#N/A,TRUE,"GENERAL";"TAB4",#N/A,TRUE,"GENERAL";"TAB5",#N/A,TRUE,"GENERAL"}</definedName>
    <definedName name="UOUIV" localSheetId="3" hidden="1">{"TAB1",#N/A,TRUE,"GENERAL";"TAB2",#N/A,TRUE,"GENERAL";"TAB3",#N/A,TRUE,"GENERAL";"TAB4",#N/A,TRUE,"GENERAL";"TAB5",#N/A,TRUE,"GENERAL"}</definedName>
    <definedName name="UOUIV" localSheetId="4" hidden="1">{"TAB1",#N/A,TRUE,"GENERAL";"TAB2",#N/A,TRUE,"GENERAL";"TAB3",#N/A,TRUE,"GENERAL";"TAB4",#N/A,TRUE,"GENERAL";"TAB5",#N/A,TRUE,"GENERAL"}</definedName>
    <definedName name="UOUIV" localSheetId="5" hidden="1">{"TAB1",#N/A,TRUE,"GENERAL";"TAB2",#N/A,TRUE,"GENERAL";"TAB3",#N/A,TRUE,"GENERAL";"TAB4",#N/A,TRUE,"GENERAL";"TAB5",#N/A,TRUE,"GENERAL"}</definedName>
    <definedName name="UOUIV" localSheetId="6" hidden="1">{"TAB1",#N/A,TRUE,"GENERAL";"TAB2",#N/A,TRUE,"GENERAL";"TAB3",#N/A,TRUE,"GENERAL";"TAB4",#N/A,TRUE,"GENERAL";"TAB5",#N/A,TRUE,"GENERAL"}</definedName>
    <definedName name="UOUIV" hidden="1">{"TAB1",#N/A,TRUE,"GENERAL";"TAB2",#N/A,TRUE,"GENERAL";"TAB3",#N/A,TRUE,"GENERAL";"TAB4",#N/A,TRUE,"GENERAL";"TAB5",#N/A,TRUE,"GENERAL"}</definedName>
    <definedName name="URAP10">#REF!</definedName>
    <definedName name="URAP2">[7]BASE!$D$140</definedName>
    <definedName name="URAP3">[7]BASE!$D$139</definedName>
    <definedName name="URAP4">[7]BASE!$D$138</definedName>
    <definedName name="URAP6" localSheetId="6">#REF!</definedName>
    <definedName name="URAP6">#REF!</definedName>
    <definedName name="URAP8">[12]BASE!$D$113</definedName>
    <definedName name="UREP12" localSheetId="6">#REF!</definedName>
    <definedName name="UREP12">#REF!</definedName>
    <definedName name="UREP2">[7]BASE!$D$147</definedName>
    <definedName name="UREP3">[7]BASE!$D$146</definedName>
    <definedName name="UREP4">[7]BASE!$D$145</definedName>
    <definedName name="UREP6">[7]BASE!$D$144</definedName>
    <definedName name="UREP8">[12]BASE!$D$119</definedName>
    <definedName name="uriel" localSheetId="1">'1,1'!ERR</definedName>
    <definedName name="uriel" localSheetId="2">'2,1'!ERR</definedName>
    <definedName name="uriel" localSheetId="3">'2,2'!ERR</definedName>
    <definedName name="uriel" localSheetId="4">'2,3'!ERR</definedName>
    <definedName name="uriel" localSheetId="5">'2,4'!ERR</definedName>
    <definedName name="uriel" localSheetId="6">AU!ERR</definedName>
    <definedName name="uriel">[0]!ERR</definedName>
    <definedName name="uryur" localSheetId="1" hidden="1">{"TAB1",#N/A,TRUE,"GENERAL";"TAB2",#N/A,TRUE,"GENERAL";"TAB3",#N/A,TRUE,"GENERAL";"TAB4",#N/A,TRUE,"GENERAL";"TAB5",#N/A,TRUE,"GENERAL"}</definedName>
    <definedName name="uryur" localSheetId="2" hidden="1">{"TAB1",#N/A,TRUE,"GENERAL";"TAB2",#N/A,TRUE,"GENERAL";"TAB3",#N/A,TRUE,"GENERAL";"TAB4",#N/A,TRUE,"GENERAL";"TAB5",#N/A,TRUE,"GENERAL"}</definedName>
    <definedName name="uryur" localSheetId="3" hidden="1">{"TAB1",#N/A,TRUE,"GENERAL";"TAB2",#N/A,TRUE,"GENERAL";"TAB3",#N/A,TRUE,"GENERAL";"TAB4",#N/A,TRUE,"GENERAL";"TAB5",#N/A,TRUE,"GENERAL"}</definedName>
    <definedName name="uryur" localSheetId="4" hidden="1">{"TAB1",#N/A,TRUE,"GENERAL";"TAB2",#N/A,TRUE,"GENERAL";"TAB3",#N/A,TRUE,"GENERAL";"TAB4",#N/A,TRUE,"GENERAL";"TAB5",#N/A,TRUE,"GENERAL"}</definedName>
    <definedName name="uryur" localSheetId="5" hidden="1">{"TAB1",#N/A,TRUE,"GENERAL";"TAB2",#N/A,TRUE,"GENERAL";"TAB3",#N/A,TRUE,"GENERAL";"TAB4",#N/A,TRUE,"GENERAL";"TAB5",#N/A,TRUE,"GENERAL"}</definedName>
    <definedName name="uryur" localSheetId="6" hidden="1">{"TAB1",#N/A,TRUE,"GENERAL";"TAB2",#N/A,TRUE,"GENERAL";"TAB3",#N/A,TRUE,"GENERAL";"TAB4",#N/A,TRUE,"GENERAL";"TAB5",#N/A,TRUE,"GENERAL"}</definedName>
    <definedName name="uryur" hidden="1">{"TAB1",#N/A,TRUE,"GENERAL";"TAB2",#N/A,TRUE,"GENERAL";"TAB3",#N/A,TRUE,"GENERAL";"TAB4",#N/A,TRUE,"GENERAL";"TAB5",#N/A,TRUE,"GENERAL"}</definedName>
    <definedName name="ut">#REF!</definedName>
    <definedName name="uti">[98]AIU!$E$106</definedName>
    <definedName name="UTL">[18]otros!$C$4</definedName>
    <definedName name="uu" localSheetId="1" hidden="1">{"TAB1",#N/A,TRUE,"GENERAL";"TAB2",#N/A,TRUE,"GENERAL";"TAB3",#N/A,TRUE,"GENERAL";"TAB4",#N/A,TRUE,"GENERAL";"TAB5",#N/A,TRUE,"GENERAL"}</definedName>
    <definedName name="uu" localSheetId="2" hidden="1">{"TAB1",#N/A,TRUE,"GENERAL";"TAB2",#N/A,TRUE,"GENERAL";"TAB3",#N/A,TRUE,"GENERAL";"TAB4",#N/A,TRUE,"GENERAL";"TAB5",#N/A,TRUE,"GENERAL"}</definedName>
    <definedName name="uu" localSheetId="3" hidden="1">{"TAB1",#N/A,TRUE,"GENERAL";"TAB2",#N/A,TRUE,"GENERAL";"TAB3",#N/A,TRUE,"GENERAL";"TAB4",#N/A,TRUE,"GENERAL";"TAB5",#N/A,TRUE,"GENERAL"}</definedName>
    <definedName name="uu" localSheetId="4" hidden="1">{"TAB1",#N/A,TRUE,"GENERAL";"TAB2",#N/A,TRUE,"GENERAL";"TAB3",#N/A,TRUE,"GENERAL";"TAB4",#N/A,TRUE,"GENERAL";"TAB5",#N/A,TRUE,"GENERAL"}</definedName>
    <definedName name="uu" localSheetId="5" hidden="1">{"TAB1",#N/A,TRUE,"GENERAL";"TAB2",#N/A,TRUE,"GENERAL";"TAB3",#N/A,TRUE,"GENERAL";"TAB4",#N/A,TRUE,"GENERAL";"TAB5",#N/A,TRUE,"GENERAL"}</definedName>
    <definedName name="uu" localSheetId="6" hidden="1">{"TAB1",#N/A,TRUE,"GENERAL";"TAB2",#N/A,TRUE,"GENERAL";"TAB3",#N/A,TRUE,"GENERAL";"TAB4",#N/A,TRUE,"GENERAL";"TAB5",#N/A,TRUE,"GENERAL"}</definedName>
    <definedName name="uu" hidden="1">{"TAB1",#N/A,TRUE,"GENERAL";"TAB2",#N/A,TRUE,"GENERAL";"TAB3",#N/A,TRUE,"GENERAL";"TAB4",#N/A,TRUE,"GENERAL";"TAB5",#N/A,TRUE,"GENERAL"}</definedName>
    <definedName name="uuu" localSheetId="1" hidden="1">{"TAB1",#N/A,TRUE,"GENERAL";"TAB2",#N/A,TRUE,"GENERAL";"TAB3",#N/A,TRUE,"GENERAL";"TAB4",#N/A,TRUE,"GENERAL";"TAB5",#N/A,TRUE,"GENERAL"}</definedName>
    <definedName name="uuu" localSheetId="2" hidden="1">{"TAB1",#N/A,TRUE,"GENERAL";"TAB2",#N/A,TRUE,"GENERAL";"TAB3",#N/A,TRUE,"GENERAL";"TAB4",#N/A,TRUE,"GENERAL";"TAB5",#N/A,TRUE,"GENERAL"}</definedName>
    <definedName name="uuu" localSheetId="3" hidden="1">{"TAB1",#N/A,TRUE,"GENERAL";"TAB2",#N/A,TRUE,"GENERAL";"TAB3",#N/A,TRUE,"GENERAL";"TAB4",#N/A,TRUE,"GENERAL";"TAB5",#N/A,TRUE,"GENERAL"}</definedName>
    <definedName name="uuu" localSheetId="4" hidden="1">{"TAB1",#N/A,TRUE,"GENERAL";"TAB2",#N/A,TRUE,"GENERAL";"TAB3",#N/A,TRUE,"GENERAL";"TAB4",#N/A,TRUE,"GENERAL";"TAB5",#N/A,TRUE,"GENERAL"}</definedName>
    <definedName name="uuu" localSheetId="5" hidden="1">{"TAB1",#N/A,TRUE,"GENERAL";"TAB2",#N/A,TRUE,"GENERAL";"TAB3",#N/A,TRUE,"GENERAL";"TAB4",#N/A,TRUE,"GENERAL";"TAB5",#N/A,TRUE,"GENERAL"}</definedName>
    <definedName name="uuu" localSheetId="6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o" localSheetId="1" hidden="1">{"TAB1",#N/A,TRUE,"GENERAL";"TAB2",#N/A,TRUE,"GENERAL";"TAB3",#N/A,TRUE,"GENERAL";"TAB4",#N/A,TRUE,"GENERAL";"TAB5",#N/A,TRUE,"GENERAL"}</definedName>
    <definedName name="uuuuo" localSheetId="2" hidden="1">{"TAB1",#N/A,TRUE,"GENERAL";"TAB2",#N/A,TRUE,"GENERAL";"TAB3",#N/A,TRUE,"GENERAL";"TAB4",#N/A,TRUE,"GENERAL";"TAB5",#N/A,TRUE,"GENERAL"}</definedName>
    <definedName name="uuuuo" localSheetId="3" hidden="1">{"TAB1",#N/A,TRUE,"GENERAL";"TAB2",#N/A,TRUE,"GENERAL";"TAB3",#N/A,TRUE,"GENERAL";"TAB4",#N/A,TRUE,"GENERAL";"TAB5",#N/A,TRUE,"GENERAL"}</definedName>
    <definedName name="uuuuo" localSheetId="4" hidden="1">{"TAB1",#N/A,TRUE,"GENERAL";"TAB2",#N/A,TRUE,"GENERAL";"TAB3",#N/A,TRUE,"GENERAL";"TAB4",#N/A,TRUE,"GENERAL";"TAB5",#N/A,TRUE,"GENERAL"}</definedName>
    <definedName name="uuuuo" localSheetId="5" hidden="1">{"TAB1",#N/A,TRUE,"GENERAL";"TAB2",#N/A,TRUE,"GENERAL";"TAB3",#N/A,TRUE,"GENERAL";"TAB4",#N/A,TRUE,"GENERAL";"TAB5",#N/A,TRUE,"GENERAL"}</definedName>
    <definedName name="uuuuo" localSheetId="6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j" localSheetId="1" hidden="1">{"via1",#N/A,TRUE,"general";"via2",#N/A,TRUE,"general";"via3",#N/A,TRUE,"general"}</definedName>
    <definedName name="uuuuuj" localSheetId="2" hidden="1">{"via1",#N/A,TRUE,"general";"via2",#N/A,TRUE,"general";"via3",#N/A,TRUE,"general"}</definedName>
    <definedName name="uuuuuj" localSheetId="3" hidden="1">{"via1",#N/A,TRUE,"general";"via2",#N/A,TRUE,"general";"via3",#N/A,TRUE,"general"}</definedName>
    <definedName name="uuuuuj" localSheetId="4" hidden="1">{"via1",#N/A,TRUE,"general";"via2",#N/A,TRUE,"general";"via3",#N/A,TRUE,"general"}</definedName>
    <definedName name="uuuuuj" localSheetId="5" hidden="1">{"via1",#N/A,TRUE,"general";"via2",#N/A,TRUE,"general";"via3",#N/A,TRUE,"general"}</definedName>
    <definedName name="uuuuuj" localSheetId="6" hidden="1">{"via1",#N/A,TRUE,"general";"via2",#N/A,TRUE,"general";"via3",#N/A,TRUE,"general"}</definedName>
    <definedName name="uuuuuj" hidden="1">{"via1",#N/A,TRUE,"general";"via2",#N/A,TRUE,"general";"via3",#N/A,TRUE,"general"}</definedName>
    <definedName name="uwkap" localSheetId="1" hidden="1">{"TAB1",#N/A,TRUE,"GENERAL";"TAB2",#N/A,TRUE,"GENERAL";"TAB3",#N/A,TRUE,"GENERAL";"TAB4",#N/A,TRUE,"GENERAL";"TAB5",#N/A,TRUE,"GENERAL"}</definedName>
    <definedName name="uwkap" localSheetId="2" hidden="1">{"TAB1",#N/A,TRUE,"GENERAL";"TAB2",#N/A,TRUE,"GENERAL";"TAB3",#N/A,TRUE,"GENERAL";"TAB4",#N/A,TRUE,"GENERAL";"TAB5",#N/A,TRUE,"GENERAL"}</definedName>
    <definedName name="uwkap" localSheetId="3" hidden="1">{"TAB1",#N/A,TRUE,"GENERAL";"TAB2",#N/A,TRUE,"GENERAL";"TAB3",#N/A,TRUE,"GENERAL";"TAB4",#N/A,TRUE,"GENERAL";"TAB5",#N/A,TRUE,"GENERAL"}</definedName>
    <definedName name="uwkap" localSheetId="4" hidden="1">{"TAB1",#N/A,TRUE,"GENERAL";"TAB2",#N/A,TRUE,"GENERAL";"TAB3",#N/A,TRUE,"GENERAL";"TAB4",#N/A,TRUE,"GENERAL";"TAB5",#N/A,TRUE,"GENERAL"}</definedName>
    <definedName name="uwkap" localSheetId="5" hidden="1">{"TAB1",#N/A,TRUE,"GENERAL";"TAB2",#N/A,TRUE,"GENERAL";"TAB3",#N/A,TRUE,"GENERAL";"TAB4",#N/A,TRUE,"GENERAL";"TAB5",#N/A,TRUE,"GENERAL"}</definedName>
    <definedName name="uwkap" localSheetId="6" hidden="1">{"TAB1",#N/A,TRUE,"GENERAL";"TAB2",#N/A,TRUE,"GENERAL";"TAB3",#N/A,TRUE,"GENERAL";"TAB4",#N/A,TRUE,"GENERAL";"TAB5",#N/A,TRUE,"GENERAL"}</definedName>
    <definedName name="uwkap" hidden="1">{"TAB1",#N/A,TRUE,"GENERAL";"TAB2",#N/A,TRUE,"GENERAL";"TAB3",#N/A,TRUE,"GENERAL";"TAB4",#N/A,TRUE,"GENERAL";"TAB5",#N/A,TRUE,"GENERAL"}</definedName>
    <definedName name="uxd">#REF!</definedName>
    <definedName name="uy">#REF!</definedName>
    <definedName name="uyiyiy" localSheetId="1" hidden="1">{"TAB1",#N/A,TRUE,"GENERAL";"TAB2",#N/A,TRUE,"GENERAL";"TAB3",#N/A,TRUE,"GENERAL";"TAB4",#N/A,TRUE,"GENERAL";"TAB5",#N/A,TRUE,"GENERAL"}</definedName>
    <definedName name="uyiyiy" localSheetId="2" hidden="1">{"TAB1",#N/A,TRUE,"GENERAL";"TAB2",#N/A,TRUE,"GENERAL";"TAB3",#N/A,TRUE,"GENERAL";"TAB4",#N/A,TRUE,"GENERAL";"TAB5",#N/A,TRUE,"GENERAL"}</definedName>
    <definedName name="uyiyiy" localSheetId="3" hidden="1">{"TAB1",#N/A,TRUE,"GENERAL";"TAB2",#N/A,TRUE,"GENERAL";"TAB3",#N/A,TRUE,"GENERAL";"TAB4",#N/A,TRUE,"GENERAL";"TAB5",#N/A,TRUE,"GENERAL"}</definedName>
    <definedName name="uyiyiy" localSheetId="4" hidden="1">{"TAB1",#N/A,TRUE,"GENERAL";"TAB2",#N/A,TRUE,"GENERAL";"TAB3",#N/A,TRUE,"GENERAL";"TAB4",#N/A,TRUE,"GENERAL";"TAB5",#N/A,TRUE,"GENERAL"}</definedName>
    <definedName name="uyiyiy" localSheetId="5" hidden="1">{"TAB1",#N/A,TRUE,"GENERAL";"TAB2",#N/A,TRUE,"GENERAL";"TAB3",#N/A,TRUE,"GENERAL";"TAB4",#N/A,TRUE,"GENERAL";"TAB5",#N/A,TRUE,"GENERAL"}</definedName>
    <definedName name="uyiyiy" localSheetId="6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tu" localSheetId="1" hidden="1">{"TAB1",#N/A,TRUE,"GENERAL";"TAB2",#N/A,TRUE,"GENERAL";"TAB3",#N/A,TRUE,"GENERAL";"TAB4",#N/A,TRUE,"GENERAL";"TAB5",#N/A,TRUE,"GENERAL"}</definedName>
    <definedName name="uytu" localSheetId="2" hidden="1">{"TAB1",#N/A,TRUE,"GENERAL";"TAB2",#N/A,TRUE,"GENERAL";"TAB3",#N/A,TRUE,"GENERAL";"TAB4",#N/A,TRUE,"GENERAL";"TAB5",#N/A,TRUE,"GENERAL"}</definedName>
    <definedName name="uytu" localSheetId="3" hidden="1">{"TAB1",#N/A,TRUE,"GENERAL";"TAB2",#N/A,TRUE,"GENERAL";"TAB3",#N/A,TRUE,"GENERAL";"TAB4",#N/A,TRUE,"GENERAL";"TAB5",#N/A,TRUE,"GENERAL"}</definedName>
    <definedName name="uytu" localSheetId="4" hidden="1">{"TAB1",#N/A,TRUE,"GENERAL";"TAB2",#N/A,TRUE,"GENERAL";"TAB3",#N/A,TRUE,"GENERAL";"TAB4",#N/A,TRUE,"GENERAL";"TAB5",#N/A,TRUE,"GENERAL"}</definedName>
    <definedName name="uytu" localSheetId="5" hidden="1">{"TAB1",#N/A,TRUE,"GENERAL";"TAB2",#N/A,TRUE,"GENERAL";"TAB3",#N/A,TRUE,"GENERAL";"TAB4",#N/A,TRUE,"GENERAL";"TAB5",#N/A,TRUE,"GENERAL"}</definedName>
    <definedName name="uytu" localSheetId="6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localSheetId="1" hidden="1">{"via1",#N/A,TRUE,"general";"via2",#N/A,TRUE,"general";"via3",#N/A,TRUE,"general"}</definedName>
    <definedName name="uyur" localSheetId="2" hidden="1">{"via1",#N/A,TRUE,"general";"via2",#N/A,TRUE,"general";"via3",#N/A,TRUE,"general"}</definedName>
    <definedName name="uyur" localSheetId="3" hidden="1">{"via1",#N/A,TRUE,"general";"via2",#N/A,TRUE,"general";"via3",#N/A,TRUE,"general"}</definedName>
    <definedName name="uyur" localSheetId="4" hidden="1">{"via1",#N/A,TRUE,"general";"via2",#N/A,TRUE,"general";"via3",#N/A,TRUE,"general"}</definedName>
    <definedName name="uyur" localSheetId="5" hidden="1">{"via1",#N/A,TRUE,"general";"via2",#N/A,TRUE,"general";"via3",#N/A,TRUE,"general"}</definedName>
    <definedName name="uyur" localSheetId="6" hidden="1">{"via1",#N/A,TRUE,"general";"via2",#N/A,TRUE,"general";"via3",#N/A,TRUE,"general"}</definedName>
    <definedName name="uyur" hidden="1">{"via1",#N/A,TRUE,"general";"via2",#N/A,TRUE,"general";"via3",#N/A,TRUE,"general"}</definedName>
    <definedName name="v" localSheetId="6" hidden="1">{"TAB1",#N/A,TRUE,"GENERAL";"TAB2",#N/A,TRUE,"GENERAL";"TAB3",#N/A,TRUE,"GENERAL";"TAB4",#N/A,TRUE,"GENERAL";"TAB5",#N/A,TRUE,"GENERAL"}</definedName>
    <definedName name="v">#REF!</definedName>
    <definedName name="VA">'[99]VIGAS AEREAS'!$B$27:$G$33</definedName>
    <definedName name="VACON">'[99]VIGAS AEREAS'!$H$37:$H$60</definedName>
    <definedName name="VALDES" localSheetId="6">#REF!</definedName>
    <definedName name="VALDES">#REF!</definedName>
    <definedName name="VALMA3">[12]BASE!$D$397</definedName>
    <definedName name="VALMA4" localSheetId="6">#REF!</definedName>
    <definedName name="VALMA4">#REF!</definedName>
    <definedName name="VALNG">'[99]VIGAS AEREAS'!$K$37:$K$60</definedName>
    <definedName name="valor1" localSheetId="6">#REF!</definedName>
    <definedName name="valor1">#REF!</definedName>
    <definedName name="valor2" localSheetId="6">#REF!</definedName>
    <definedName name="valor2">#REF!</definedName>
    <definedName name="VALOR3" localSheetId="6">#REF!</definedName>
    <definedName name="VALOR3">#REF!</definedName>
    <definedName name="Values_Entered" localSheetId="1">IF(Loan_Amount*Interest_Rate*Loan_Years*Loan_Start&gt;0,1,0)</definedName>
    <definedName name="Values_Entered" localSheetId="2">IF(Loan_Amount*Interest_Rate*Loan_Years*Loan_Start&gt;0,1,0)</definedName>
    <definedName name="Values_Entered" localSheetId="3">IF(Loan_Amount*Interest_Rate*Loan_Years*Loan_Start&gt;0,1,0)</definedName>
    <definedName name="Values_Entered" localSheetId="4">IF(Loan_Amount*Interest_Rate*Loan_Years*Loan_Start&gt;0,1,0)</definedName>
    <definedName name="Values_Entered" localSheetId="5">IF(Loan_Amount*Interest_Rate*Loan_Years*Loan_Start&gt;0,1,0)</definedName>
    <definedName name="Values_Entered" localSheetId="6">IF(Loan_Amount*Interest_Rate*Loan_Years*Loan_Start&gt;0,1,0)</definedName>
    <definedName name="Values_Entered">IF(Loan_Amount*Interest_Rate*Loan_Years*Loan_Start&gt;0,1,0)</definedName>
    <definedName name="VAML">'[99]VIGAS AEREAS'!$L$37:$L$60</definedName>
    <definedName name="Var">[15]Varios.!$E$1:$E$65536</definedName>
    <definedName name="Varilla_de_couperwell">#REF!</definedName>
    <definedName name="Varios">#REF!</definedName>
    <definedName name="Varios2">#REF!</definedName>
    <definedName name="vas" localSheetId="6">#REF!</definedName>
    <definedName name="vas">#REF!</definedName>
    <definedName name="vb">#REF!</definedName>
    <definedName name="vbvbvbvb" localSheetId="1" hidden="1">{"TAB1",#N/A,TRUE,"GENERAL";"TAB2",#N/A,TRUE,"GENERAL";"TAB3",#N/A,TRUE,"GENERAL";"TAB4",#N/A,TRUE,"GENERAL";"TAB5",#N/A,TRUE,"GENERAL"}</definedName>
    <definedName name="vbvbvbvb" localSheetId="2" hidden="1">{"TAB1",#N/A,TRUE,"GENERAL";"TAB2",#N/A,TRUE,"GENERAL";"TAB3",#N/A,TRUE,"GENERAL";"TAB4",#N/A,TRUE,"GENERAL";"TAB5",#N/A,TRUE,"GENERAL"}</definedName>
    <definedName name="vbvbvbvb" localSheetId="3" hidden="1">{"TAB1",#N/A,TRUE,"GENERAL";"TAB2",#N/A,TRUE,"GENERAL";"TAB3",#N/A,TRUE,"GENERAL";"TAB4",#N/A,TRUE,"GENERAL";"TAB5",#N/A,TRUE,"GENERAL"}</definedName>
    <definedName name="vbvbvbvb" localSheetId="4" hidden="1">{"TAB1",#N/A,TRUE,"GENERAL";"TAB2",#N/A,TRUE,"GENERAL";"TAB3",#N/A,TRUE,"GENERAL";"TAB4",#N/A,TRUE,"GENERAL";"TAB5",#N/A,TRUE,"GENERAL"}</definedName>
    <definedName name="vbvbvbvb" localSheetId="5" hidden="1">{"TAB1",#N/A,TRUE,"GENERAL";"TAB2",#N/A,TRUE,"GENERAL";"TAB3",#N/A,TRUE,"GENERAL";"TAB4",#N/A,TRUE,"GENERAL";"TAB5",#N/A,TRUE,"GENERAL"}</definedName>
    <definedName name="vbvbvbvb" localSheetId="6" hidden="1">{"TAB1",#N/A,TRUE,"GENERAL";"TAB2",#N/A,TRUE,"GENERAL";"TAB3",#N/A,TRUE,"GENERAL";"TAB4",#N/A,TRUE,"GENERAL";"TAB5",#N/A,TRUE,"GENERAL"}</definedName>
    <definedName name="vbvbvbvb" hidden="1">{"TAB1",#N/A,TRUE,"GENERAL";"TAB2",#N/A,TRUE,"GENERAL";"TAB3",#N/A,TRUE,"GENERAL";"TAB4",#N/A,TRUE,"GENERAL";"TAB5",#N/A,TRUE,"GENERAL"}</definedName>
    <definedName name="vc">#REF!</definedName>
    <definedName name="VCBB8">[12]BASE!$D$384</definedName>
    <definedName name="VCEL1" localSheetId="6">#REF!</definedName>
    <definedName name="VCEL1">#REF!</definedName>
    <definedName name="VCEL2">[12]BASE!$D$388</definedName>
    <definedName name="VCEL3">[12]BASE!$D$387</definedName>
    <definedName name="VCEL4">[7]BASE!$D$430</definedName>
    <definedName name="VCEL6">[12]BASE!$D$385</definedName>
    <definedName name="VCEL8">[16]BASE!#REF!</definedName>
    <definedName name="VCELA2" localSheetId="6">#REF!</definedName>
    <definedName name="VCELA2">#REF!</definedName>
    <definedName name="VCELA3" localSheetId="6">#REF!</definedName>
    <definedName name="VCELA3">#REF!</definedName>
    <definedName name="VCELA4">[7]BASE!$D$435</definedName>
    <definedName name="VCELA6" localSheetId="6">#REF!</definedName>
    <definedName name="VCELA6">#REF!</definedName>
    <definedName name="vck">#REF!</definedName>
    <definedName name="vd">#REF!</definedName>
    <definedName name="vdfvuio" localSheetId="1" hidden="1">{"via1",#N/A,TRUE,"general";"via2",#N/A,TRUE,"general";"via3",#N/A,TRUE,"general"}</definedName>
    <definedName name="vdfvuio" localSheetId="2" hidden="1">{"via1",#N/A,TRUE,"general";"via2",#N/A,TRUE,"general";"via3",#N/A,TRUE,"general"}</definedName>
    <definedName name="vdfvuio" localSheetId="3" hidden="1">{"via1",#N/A,TRUE,"general";"via2",#N/A,TRUE,"general";"via3",#N/A,TRUE,"general"}</definedName>
    <definedName name="vdfvuio" localSheetId="4" hidden="1">{"via1",#N/A,TRUE,"general";"via2",#N/A,TRUE,"general";"via3",#N/A,TRUE,"general"}</definedName>
    <definedName name="vdfvuio" localSheetId="5" hidden="1">{"via1",#N/A,TRUE,"general";"via2",#N/A,TRUE,"general";"via3",#N/A,TRUE,"general"}</definedName>
    <definedName name="vdfvuio" localSheetId="6" hidden="1">{"via1",#N/A,TRUE,"general";"via2",#N/A,TRUE,"general";"via3",#N/A,TRUE,"general"}</definedName>
    <definedName name="vdfvuio" hidden="1">{"via1",#N/A,TRUE,"general";"via2",#N/A,TRUE,"general";"via3",#N/A,TRUE,"general"}</definedName>
    <definedName name="vdsvnj" localSheetId="1" hidden="1">{"via1",#N/A,TRUE,"general";"via2",#N/A,TRUE,"general";"via3",#N/A,TRUE,"general"}</definedName>
    <definedName name="vdsvnj" localSheetId="2" hidden="1">{"via1",#N/A,TRUE,"general";"via2",#N/A,TRUE,"general";"via3",#N/A,TRUE,"general"}</definedName>
    <definedName name="vdsvnj" localSheetId="3" hidden="1">{"via1",#N/A,TRUE,"general";"via2",#N/A,TRUE,"general";"via3",#N/A,TRUE,"general"}</definedName>
    <definedName name="vdsvnj" localSheetId="4" hidden="1">{"via1",#N/A,TRUE,"general";"via2",#N/A,TRUE,"general";"via3",#N/A,TRUE,"general"}</definedName>
    <definedName name="vdsvnj" localSheetId="5" hidden="1">{"via1",#N/A,TRUE,"general";"via2",#N/A,TRUE,"general";"via3",#N/A,TRUE,"general"}</definedName>
    <definedName name="vdsvnj" localSheetId="6" hidden="1">{"via1",#N/A,TRUE,"general";"via2",#N/A,TRUE,"general";"via3",#N/A,TRUE,"general"}</definedName>
    <definedName name="vdsvnj" hidden="1">{"via1",#N/A,TRUE,"general";"via2",#N/A,TRUE,"general";"via3",#N/A,TRUE,"general"}</definedName>
    <definedName name="VentaAiu">#REF!</definedName>
    <definedName name="Ventana_de_aluminio">'[20]LISTADO DE MATERIALES Y EQUIPOS'!$B$87</definedName>
    <definedName name="VENTANAS" localSheetId="6">#REF!</definedName>
    <definedName name="VENTANAS">#REF!</definedName>
    <definedName name="VENTANATOT">#REF!</definedName>
    <definedName name="Ventanería_en_aluminio">#REF!</definedName>
    <definedName name="VENTI">[12]BASE!$D$359</definedName>
    <definedName name="Ventilador_de_muro">#REF!</definedName>
    <definedName name="vfbgnhyt" localSheetId="1" hidden="1">{"via1",#N/A,TRUE,"general";"via2",#N/A,TRUE,"general";"via3",#N/A,TRUE,"general"}</definedName>
    <definedName name="vfbgnhyt" localSheetId="2" hidden="1">{"via1",#N/A,TRUE,"general";"via2",#N/A,TRUE,"general";"via3",#N/A,TRUE,"general"}</definedName>
    <definedName name="vfbgnhyt" localSheetId="3" hidden="1">{"via1",#N/A,TRUE,"general";"via2",#N/A,TRUE,"general";"via3",#N/A,TRUE,"general"}</definedName>
    <definedName name="vfbgnhyt" localSheetId="4" hidden="1">{"via1",#N/A,TRUE,"general";"via2",#N/A,TRUE,"general";"via3",#N/A,TRUE,"general"}</definedName>
    <definedName name="vfbgnhyt" localSheetId="5" hidden="1">{"via1",#N/A,TRUE,"general";"via2",#N/A,TRUE,"general";"via3",#N/A,TRUE,"general"}</definedName>
    <definedName name="vfbgnhyt" localSheetId="6" hidden="1">{"via1",#N/A,TRUE,"general";"via2",#N/A,TRUE,"general";"via3",#N/A,TRUE,"general"}</definedName>
    <definedName name="vfbgnhyt" hidden="1">{"via1",#N/A,TRUE,"general";"via2",#N/A,TRUE,"general";"via3",#N/A,TRUE,"general"}</definedName>
    <definedName name="vfn">#REF!</definedName>
    <definedName name="vfvdv" localSheetId="1" hidden="1">{"TAB1",#N/A,TRUE,"GENERAL";"TAB2",#N/A,TRUE,"GENERAL";"TAB3",#N/A,TRUE,"GENERAL";"TAB4",#N/A,TRUE,"GENERAL";"TAB5",#N/A,TRUE,"GENERAL"}</definedName>
    <definedName name="vfvdv" localSheetId="2" hidden="1">{"TAB1",#N/A,TRUE,"GENERAL";"TAB2",#N/A,TRUE,"GENERAL";"TAB3",#N/A,TRUE,"GENERAL";"TAB4",#N/A,TRUE,"GENERAL";"TAB5",#N/A,TRUE,"GENERAL"}</definedName>
    <definedName name="vfvdv" localSheetId="3" hidden="1">{"TAB1",#N/A,TRUE,"GENERAL";"TAB2",#N/A,TRUE,"GENERAL";"TAB3",#N/A,TRUE,"GENERAL";"TAB4",#N/A,TRUE,"GENERAL";"TAB5",#N/A,TRUE,"GENERAL"}</definedName>
    <definedName name="vfvdv" localSheetId="4" hidden="1">{"TAB1",#N/A,TRUE,"GENERAL";"TAB2",#N/A,TRUE,"GENERAL";"TAB3",#N/A,TRUE,"GENERAL";"TAB4",#N/A,TRUE,"GENERAL";"TAB5",#N/A,TRUE,"GENERAL"}</definedName>
    <definedName name="vfvdv" localSheetId="5" hidden="1">{"TAB1",#N/A,TRUE,"GENERAL";"TAB2",#N/A,TRUE,"GENERAL";"TAB3",#N/A,TRUE,"GENERAL";"TAB4",#N/A,TRUE,"GENERAL";"TAB5",#N/A,TRUE,"GENERAL"}</definedName>
    <definedName name="vfvdv" localSheetId="6" hidden="1">{"TAB1",#N/A,TRUE,"GENERAL";"TAB2",#N/A,TRUE,"GENERAL";"TAB3",#N/A,TRUE,"GENERAL";"TAB4",#N/A,TRUE,"GENERAL";"TAB5",#N/A,TRUE,"GENERAL"}</definedName>
    <definedName name="vfvdv" hidden="1">{"TAB1",#N/A,TRUE,"GENERAL";"TAB2",#N/A,TRUE,"GENERAL";"TAB3",#N/A,TRUE,"GENERAL";"TAB4",#N/A,TRUE,"GENERAL";"TAB5",#N/A,TRUE,"GENERAL"}</definedName>
    <definedName name="vfvf" localSheetId="1" hidden="1">{"TAB1",#N/A,TRUE,"GENERAL";"TAB2",#N/A,TRUE,"GENERAL";"TAB3",#N/A,TRUE,"GENERAL";"TAB4",#N/A,TRUE,"GENERAL";"TAB5",#N/A,TRUE,"GENERAL"}</definedName>
    <definedName name="vfvf" localSheetId="2" hidden="1">{"TAB1",#N/A,TRUE,"GENERAL";"TAB2",#N/A,TRUE,"GENERAL";"TAB3",#N/A,TRUE,"GENERAL";"TAB4",#N/A,TRUE,"GENERAL";"TAB5",#N/A,TRUE,"GENERAL"}</definedName>
    <definedName name="vfvf" localSheetId="3" hidden="1">{"TAB1",#N/A,TRUE,"GENERAL";"TAB2",#N/A,TRUE,"GENERAL";"TAB3",#N/A,TRUE,"GENERAL";"TAB4",#N/A,TRUE,"GENERAL";"TAB5",#N/A,TRUE,"GENERAL"}</definedName>
    <definedName name="vfvf" localSheetId="4" hidden="1">{"TAB1",#N/A,TRUE,"GENERAL";"TAB2",#N/A,TRUE,"GENERAL";"TAB3",#N/A,TRUE,"GENERAL";"TAB4",#N/A,TRUE,"GENERAL";"TAB5",#N/A,TRUE,"GENERAL"}</definedName>
    <definedName name="vfvf" localSheetId="5" hidden="1">{"TAB1",#N/A,TRUE,"GENERAL";"TAB2",#N/A,TRUE,"GENERAL";"TAB3",#N/A,TRUE,"GENERAL";"TAB4",#N/A,TRUE,"GENERAL";"TAB5",#N/A,TRUE,"GENERAL"}</definedName>
    <definedName name="vfvf" localSheetId="6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g">#REF!</definedName>
    <definedName name="VIAJE">[16]BASE!$D$490</definedName>
    <definedName name="VIBGA">[7]BASE!$D$458</definedName>
    <definedName name="VIBRA">#REF!</definedName>
    <definedName name="Vibrador_para_concreto_Semco">#REF!</definedName>
    <definedName name="VIBRCOM">[12]BASE!$D$418</definedName>
    <definedName name="VIBRE">[7]BASE!$D$459</definedName>
    <definedName name="Vibrocompactador_IngersollRandSD70D">#REF!</definedName>
    <definedName name="Vibrocompactador_IngersollRandSX17">#REF!</definedName>
    <definedName name="VIDRI">[12]BASE!$D$360</definedName>
    <definedName name="Vidrio_5mm">#REF!</definedName>
    <definedName name="VIGACI">#REF!</definedName>
    <definedName name="VIGASUPERIOR">#REF!</definedName>
    <definedName name="VIGAT30X30">#REF!</definedName>
    <definedName name="VIGAT45X30">#REF!</definedName>
    <definedName name="Vinilo_tipo_1">#REF!</definedName>
    <definedName name="VINILOTOT">#REF!</definedName>
    <definedName name="viscosidad" localSheetId="6">#REF!</definedName>
    <definedName name="viscosidad">#REF!</definedName>
    <definedName name="Visor_de_puerta">#REF!</definedName>
    <definedName name="vk" localSheetId="1" hidden="1">{"via1",#N/A,TRUE,"general";"via2",#N/A,TRUE,"general";"via3",#N/A,TRUE,"general"}</definedName>
    <definedName name="vk" localSheetId="2" hidden="1">{"via1",#N/A,TRUE,"general";"via2",#N/A,TRUE,"general";"via3",#N/A,TRUE,"general"}</definedName>
    <definedName name="vk" localSheetId="3" hidden="1">{"via1",#N/A,TRUE,"general";"via2",#N/A,TRUE,"general";"via3",#N/A,TRUE,"general"}</definedName>
    <definedName name="vk" localSheetId="4" hidden="1">{"via1",#N/A,TRUE,"general";"via2",#N/A,TRUE,"general";"via3",#N/A,TRUE,"general"}</definedName>
    <definedName name="vk" localSheetId="5" hidden="1">{"via1",#N/A,TRUE,"general";"via2",#N/A,TRUE,"general";"via3",#N/A,TRUE,"general"}</definedName>
    <definedName name="vk" localSheetId="6" hidden="1">{"via1",#N/A,TRUE,"general";"via2",#N/A,TRUE,"general";"via3",#N/A,TRUE,"general"}</definedName>
    <definedName name="vk" hidden="1">{"via1",#N/A,TRUE,"general";"via2",#N/A,TRUE,"general";"via3",#N/A,TRUE,"general"}</definedName>
    <definedName name="vm">#REF!</definedName>
    <definedName name="vnbvxb" localSheetId="1" hidden="1">{"via1",#N/A,TRUE,"general";"via2",#N/A,TRUE,"general";"via3",#N/A,TRUE,"general"}</definedName>
    <definedName name="vnbvxb" localSheetId="2" hidden="1">{"via1",#N/A,TRUE,"general";"via2",#N/A,TRUE,"general";"via3",#N/A,TRUE,"general"}</definedName>
    <definedName name="vnbvxb" localSheetId="3" hidden="1">{"via1",#N/A,TRUE,"general";"via2",#N/A,TRUE,"general";"via3",#N/A,TRUE,"general"}</definedName>
    <definedName name="vnbvxb" localSheetId="4" hidden="1">{"via1",#N/A,TRUE,"general";"via2",#N/A,TRUE,"general";"via3",#N/A,TRUE,"general"}</definedName>
    <definedName name="vnbvxb" localSheetId="5" hidden="1">{"via1",#N/A,TRUE,"general";"via2",#N/A,TRUE,"general";"via3",#N/A,TRUE,"general"}</definedName>
    <definedName name="vnbvxb" localSheetId="6" hidden="1">{"via1",#N/A,TRUE,"general";"via2",#N/A,TRUE,"general";"via3",#N/A,TRUE,"general"}</definedName>
    <definedName name="vnbvxb" hidden="1">{"via1",#N/A,TRUE,"general";"via2",#N/A,TRUE,"general";"via3",#N/A,TRUE,"general"}</definedName>
    <definedName name="VNVBN" localSheetId="1" hidden="1">{"TAB1",#N/A,TRUE,"GENERAL";"TAB2",#N/A,TRUE,"GENERAL";"TAB3",#N/A,TRUE,"GENERAL";"TAB4",#N/A,TRUE,"GENERAL";"TAB5",#N/A,TRUE,"GENERAL"}</definedName>
    <definedName name="VNVBN" localSheetId="2" hidden="1">{"TAB1",#N/A,TRUE,"GENERAL";"TAB2",#N/A,TRUE,"GENERAL";"TAB3",#N/A,TRUE,"GENERAL";"TAB4",#N/A,TRUE,"GENERAL";"TAB5",#N/A,TRUE,"GENERAL"}</definedName>
    <definedName name="VNVBN" localSheetId="3" hidden="1">{"TAB1",#N/A,TRUE,"GENERAL";"TAB2",#N/A,TRUE,"GENERAL";"TAB3",#N/A,TRUE,"GENERAL";"TAB4",#N/A,TRUE,"GENERAL";"TAB5",#N/A,TRUE,"GENERAL"}</definedName>
    <definedName name="VNVBN" localSheetId="4" hidden="1">{"TAB1",#N/A,TRUE,"GENERAL";"TAB2",#N/A,TRUE,"GENERAL";"TAB3",#N/A,TRUE,"GENERAL";"TAB4",#N/A,TRUE,"GENERAL";"TAB5",#N/A,TRUE,"GENERAL"}</definedName>
    <definedName name="VNVBN" localSheetId="5" hidden="1">{"TAB1",#N/A,TRUE,"GENERAL";"TAB2",#N/A,TRUE,"GENERAL";"TAB3",#N/A,TRUE,"GENERAL";"TAB4",#N/A,TRUE,"GENERAL";"TAB5",#N/A,TRUE,"GENERAL"}</definedName>
    <definedName name="VNVBN" localSheetId="6" hidden="1">{"TAB1",#N/A,TRUE,"GENERAL";"TAB2",#N/A,TRUE,"GENERAL";"TAB3",#N/A,TRUE,"GENERAL";"TAB4",#N/A,TRUE,"GENERAL";"TAB5",#N/A,TRUE,"GENERAL"}</definedName>
    <definedName name="VNVBN" hidden="1">{"TAB1",#N/A,TRUE,"GENERAL";"TAB2",#N/A,TRUE,"GENERAL";"TAB3",#N/A,TRUE,"GENERAL";"TAB4",#N/A,TRUE,"GENERAL";"TAB5",#N/A,TRUE,"GENERAL"}</definedName>
    <definedName name="Volco">'[20]LISTADO DE MATERIALES Y EQUIPOS'!$B$42</definedName>
    <definedName name="VOLQUET">[7]BASE!$D$464</definedName>
    <definedName name="Volqueta_C70_6M3">#REF!</definedName>
    <definedName name="Volqueta_Kamaz_10M3">#REF!</definedName>
    <definedName name="Voltimetro_de_0_250v">#REF!</definedName>
    <definedName name="VPVC2">[12]BASE!$D$395</definedName>
    <definedName name="vsdfj" localSheetId="1" hidden="1">{"via1",#N/A,TRUE,"general";"via2",#N/A,TRUE,"general";"via3",#N/A,TRUE,"general"}</definedName>
    <definedName name="vsdfj" localSheetId="2" hidden="1">{"via1",#N/A,TRUE,"general";"via2",#N/A,TRUE,"general";"via3",#N/A,TRUE,"general"}</definedName>
    <definedName name="vsdfj" localSheetId="3" hidden="1">{"via1",#N/A,TRUE,"general";"via2",#N/A,TRUE,"general";"via3",#N/A,TRUE,"general"}</definedName>
    <definedName name="vsdfj" localSheetId="4" hidden="1">{"via1",#N/A,TRUE,"general";"via2",#N/A,TRUE,"general";"via3",#N/A,TRUE,"general"}</definedName>
    <definedName name="vsdfj" localSheetId="5" hidden="1">{"via1",#N/A,TRUE,"general";"via2",#N/A,TRUE,"general";"via3",#N/A,TRUE,"general"}</definedName>
    <definedName name="vsdfj" localSheetId="6" hidden="1">{"via1",#N/A,TRUE,"general";"via2",#N/A,TRUE,"general";"via3",#N/A,TRUE,"general"}</definedName>
    <definedName name="vsdfj" hidden="1">{"via1",#N/A,TRUE,"general";"via2",#N/A,TRUE,"general";"via3",#N/A,TRUE,"general"}</definedName>
    <definedName name="vt" localSheetId="1" hidden="1">{"via1",#N/A,TRUE,"general";"via2",#N/A,TRUE,"general";"via3",#N/A,TRUE,"general"}</definedName>
    <definedName name="vt" localSheetId="2" hidden="1">{"via1",#N/A,TRUE,"general";"via2",#N/A,TRUE,"general";"via3",#N/A,TRUE,"general"}</definedName>
    <definedName name="vt" localSheetId="3" hidden="1">{"via1",#N/A,TRUE,"general";"via2",#N/A,TRUE,"general";"via3",#N/A,TRUE,"general"}</definedName>
    <definedName name="vt" localSheetId="4" hidden="1">{"via1",#N/A,TRUE,"general";"via2",#N/A,TRUE,"general";"via3",#N/A,TRUE,"general"}</definedName>
    <definedName name="vt" localSheetId="5" hidden="1">{"via1",#N/A,TRUE,"general";"via2",#N/A,TRUE,"general";"via3",#N/A,TRUE,"general"}</definedName>
    <definedName name="vt" localSheetId="6" hidden="1">{"via1",#N/A,TRUE,"general";"via2",#N/A,TRUE,"general";"via3",#N/A,TRUE,"general"}</definedName>
    <definedName name="vt" hidden="1">{"via1",#N/A,TRUE,"general";"via2",#N/A,TRUE,"general";"via3",#N/A,TRUE,"general"}</definedName>
    <definedName name="vv">#REF!</definedName>
    <definedName name="vvcxv" localSheetId="1" hidden="1">{"TAB1",#N/A,TRUE,"GENERAL";"TAB2",#N/A,TRUE,"GENERAL";"TAB3",#N/A,TRUE,"GENERAL";"TAB4",#N/A,TRUE,"GENERAL";"TAB5",#N/A,TRUE,"GENERAL"}</definedName>
    <definedName name="vvcxv" localSheetId="2" hidden="1">{"TAB1",#N/A,TRUE,"GENERAL";"TAB2",#N/A,TRUE,"GENERAL";"TAB3",#N/A,TRUE,"GENERAL";"TAB4",#N/A,TRUE,"GENERAL";"TAB5",#N/A,TRUE,"GENERAL"}</definedName>
    <definedName name="vvcxv" localSheetId="3" hidden="1">{"TAB1",#N/A,TRUE,"GENERAL";"TAB2",#N/A,TRUE,"GENERAL";"TAB3",#N/A,TRUE,"GENERAL";"TAB4",#N/A,TRUE,"GENERAL";"TAB5",#N/A,TRUE,"GENERAL"}</definedName>
    <definedName name="vvcxv" localSheetId="4" hidden="1">{"TAB1",#N/A,TRUE,"GENERAL";"TAB2",#N/A,TRUE,"GENERAL";"TAB3",#N/A,TRUE,"GENERAL";"TAB4",#N/A,TRUE,"GENERAL";"TAB5",#N/A,TRUE,"GENERAL"}</definedName>
    <definedName name="vvcxv" localSheetId="5" hidden="1">{"TAB1",#N/A,TRUE,"GENERAL";"TAB2",#N/A,TRUE,"GENERAL";"TAB3",#N/A,TRUE,"GENERAL";"TAB4",#N/A,TRUE,"GENERAL";"TAB5",#N/A,TRUE,"GENERAL"}</definedName>
    <definedName name="vvcxv" localSheetId="6" hidden="1">{"TAB1",#N/A,TRUE,"GENERAL";"TAB2",#N/A,TRUE,"GENERAL";"TAB3",#N/A,TRUE,"GENERAL";"TAB4",#N/A,TRUE,"GENERAL";"TAB5",#N/A,TRUE,"GENERAL"}</definedName>
    <definedName name="vvcxv" hidden="1">{"TAB1",#N/A,TRUE,"GENERAL";"TAB2",#N/A,TRUE,"GENERAL";"TAB3",#N/A,TRUE,"GENERAL";"TAB4",#N/A,TRUE,"GENERAL";"TAB5",#N/A,TRUE,"GENERAL"}</definedName>
    <definedName name="VVV" localSheetId="6">#REF!</definedName>
    <definedName name="VVV">#REF!</definedName>
    <definedName name="vvvvt" localSheetId="1" hidden="1">{"via1",#N/A,TRUE,"general";"via2",#N/A,TRUE,"general";"via3",#N/A,TRUE,"general"}</definedName>
    <definedName name="vvvvt" localSheetId="2" hidden="1">{"via1",#N/A,TRUE,"general";"via2",#N/A,TRUE,"general";"via3",#N/A,TRUE,"general"}</definedName>
    <definedName name="vvvvt" localSheetId="3" hidden="1">{"via1",#N/A,TRUE,"general";"via2",#N/A,TRUE,"general";"via3",#N/A,TRUE,"general"}</definedName>
    <definedName name="vvvvt" localSheetId="4" hidden="1">{"via1",#N/A,TRUE,"general";"via2",#N/A,TRUE,"general";"via3",#N/A,TRUE,"general"}</definedName>
    <definedName name="vvvvt" localSheetId="5" hidden="1">{"via1",#N/A,TRUE,"general";"via2",#N/A,TRUE,"general";"via3",#N/A,TRUE,"general"}</definedName>
    <definedName name="vvvvt" localSheetId="6" hidden="1">{"via1",#N/A,TRUE,"general";"via2",#N/A,TRUE,"general";"via3",#N/A,TRUE,"general"}</definedName>
    <definedName name="vvvvt" hidden="1">{"via1",#N/A,TRUE,"general";"via2",#N/A,TRUE,"general";"via3",#N/A,TRUE,"general"}</definedName>
    <definedName name="vvvvvvf" localSheetId="1" hidden="1">{"via1",#N/A,TRUE,"general";"via2",#N/A,TRUE,"general";"via3",#N/A,TRUE,"general"}</definedName>
    <definedName name="vvvvvvf" localSheetId="2" hidden="1">{"via1",#N/A,TRUE,"general";"via2",#N/A,TRUE,"general";"via3",#N/A,TRUE,"general"}</definedName>
    <definedName name="vvvvvvf" localSheetId="3" hidden="1">{"via1",#N/A,TRUE,"general";"via2",#N/A,TRUE,"general";"via3",#N/A,TRUE,"general"}</definedName>
    <definedName name="vvvvvvf" localSheetId="4" hidden="1">{"via1",#N/A,TRUE,"general";"via2",#N/A,TRUE,"general";"via3",#N/A,TRUE,"general"}</definedName>
    <definedName name="vvvvvvf" localSheetId="5" hidden="1">{"via1",#N/A,TRUE,"general";"via2",#N/A,TRUE,"general";"via3",#N/A,TRUE,"general"}</definedName>
    <definedName name="vvvvvvf" localSheetId="6" hidden="1">{"via1",#N/A,TRUE,"general";"via2",#N/A,TRUE,"general";"via3",#N/A,TRUE,"general"}</definedName>
    <definedName name="vvvvvvf" hidden="1">{"via1",#N/A,TRUE,"general";"via2",#N/A,TRUE,"general";"via3",#N/A,TRUE,"general"}</definedName>
    <definedName name="vy" localSheetId="1" hidden="1">{"TAB1",#N/A,TRUE,"GENERAL";"TAB2",#N/A,TRUE,"GENERAL";"TAB3",#N/A,TRUE,"GENERAL";"TAB4",#N/A,TRUE,"GENERAL";"TAB5",#N/A,TRUE,"GENERAL"}</definedName>
    <definedName name="vy" localSheetId="2" hidden="1">{"TAB1",#N/A,TRUE,"GENERAL";"TAB2",#N/A,TRUE,"GENERAL";"TAB3",#N/A,TRUE,"GENERAL";"TAB4",#N/A,TRUE,"GENERAL";"TAB5",#N/A,TRUE,"GENERAL"}</definedName>
    <definedName name="vy" localSheetId="3" hidden="1">{"TAB1",#N/A,TRUE,"GENERAL";"TAB2",#N/A,TRUE,"GENERAL";"TAB3",#N/A,TRUE,"GENERAL";"TAB4",#N/A,TRUE,"GENERAL";"TAB5",#N/A,TRUE,"GENERAL"}</definedName>
    <definedName name="vy" localSheetId="4" hidden="1">{"TAB1",#N/A,TRUE,"GENERAL";"TAB2",#N/A,TRUE,"GENERAL";"TAB3",#N/A,TRUE,"GENERAL";"TAB4",#N/A,TRUE,"GENERAL";"TAB5",#N/A,TRUE,"GENERAL"}</definedName>
    <definedName name="vy" localSheetId="5" hidden="1">{"TAB1",#N/A,TRUE,"GENERAL";"TAB2",#N/A,TRUE,"GENERAL";"TAB3",#N/A,TRUE,"GENERAL";"TAB4",#N/A,TRUE,"GENERAL";"TAB5",#N/A,TRUE,"GENERAL"}</definedName>
    <definedName name="vy" localSheetId="6" hidden="1">{"TAB1",#N/A,TRUE,"GENERAL";"TAB2",#N/A,TRUE,"GENERAL";"TAB3",#N/A,TRUE,"GENERAL";"TAB4",#N/A,TRUE,"GENERAL";"TAB5",#N/A,TRUE,"GENERAL"}</definedName>
    <definedName name="vy" hidden="1">{"TAB1",#N/A,TRUE,"GENERAL";"TAB2",#N/A,TRUE,"GENERAL";"TAB3",#N/A,TRUE,"GENERAL";"TAB4",#N/A,TRUE,"GENERAL";"TAB5",#N/A,TRUE,"GENERAL"}</definedName>
    <definedName name="w2w2w" localSheetId="1" hidden="1">{"via1",#N/A,TRUE,"general";"via2",#N/A,TRUE,"general";"via3",#N/A,TRUE,"general"}</definedName>
    <definedName name="w2w2w" localSheetId="2" hidden="1">{"via1",#N/A,TRUE,"general";"via2",#N/A,TRUE,"general";"via3",#N/A,TRUE,"general"}</definedName>
    <definedName name="w2w2w" localSheetId="3" hidden="1">{"via1",#N/A,TRUE,"general";"via2",#N/A,TRUE,"general";"via3",#N/A,TRUE,"general"}</definedName>
    <definedName name="w2w2w" localSheetId="4" hidden="1">{"via1",#N/A,TRUE,"general";"via2",#N/A,TRUE,"general";"via3",#N/A,TRUE,"general"}</definedName>
    <definedName name="w2w2w" localSheetId="5" hidden="1">{"via1",#N/A,TRUE,"general";"via2",#N/A,TRUE,"general";"via3",#N/A,TRUE,"general"}</definedName>
    <definedName name="w2w2w" localSheetId="6" hidden="1">{"via1",#N/A,TRUE,"general";"via2",#N/A,TRUE,"general";"via3",#N/A,TRUE,"general"}</definedName>
    <definedName name="w2w2w" hidden="1">{"via1",#N/A,TRUE,"general";"via2",#N/A,TRUE,"general";"via3",#N/A,TRUE,"general"}</definedName>
    <definedName name="WDFSDF">'[29]Res-Accide-10'!#REF!</definedName>
    <definedName name="we">#REF!</definedName>
    <definedName name="WEFWE" localSheetId="6">'[29]Res-Accide-10'!#REF!</definedName>
    <definedName name="WEFWE">'[29]Res-Accide-10'!#REF!</definedName>
    <definedName name="WER">'[29]Res-Accide-10'!$S$2:$S$7</definedName>
    <definedName name="werew" localSheetId="1" hidden="1">{"TAB1",#N/A,TRUE,"GENERAL";"TAB2",#N/A,TRUE,"GENERAL";"TAB3",#N/A,TRUE,"GENERAL";"TAB4",#N/A,TRUE,"GENERAL";"TAB5",#N/A,TRUE,"GENERAL"}</definedName>
    <definedName name="werew" localSheetId="2" hidden="1">{"TAB1",#N/A,TRUE,"GENERAL";"TAB2",#N/A,TRUE,"GENERAL";"TAB3",#N/A,TRUE,"GENERAL";"TAB4",#N/A,TRUE,"GENERAL";"TAB5",#N/A,TRUE,"GENERAL"}</definedName>
    <definedName name="werew" localSheetId="3" hidden="1">{"TAB1",#N/A,TRUE,"GENERAL";"TAB2",#N/A,TRUE,"GENERAL";"TAB3",#N/A,TRUE,"GENERAL";"TAB4",#N/A,TRUE,"GENERAL";"TAB5",#N/A,TRUE,"GENERAL"}</definedName>
    <definedName name="werew" localSheetId="4" hidden="1">{"TAB1",#N/A,TRUE,"GENERAL";"TAB2",#N/A,TRUE,"GENERAL";"TAB3",#N/A,TRUE,"GENERAL";"TAB4",#N/A,TRUE,"GENERAL";"TAB5",#N/A,TRUE,"GENERAL"}</definedName>
    <definedName name="werew" localSheetId="5" hidden="1">{"TAB1",#N/A,TRUE,"GENERAL";"TAB2",#N/A,TRUE,"GENERAL";"TAB3",#N/A,TRUE,"GENERAL";"TAB4",#N/A,TRUE,"GENERAL";"TAB5",#N/A,TRUE,"GENERAL"}</definedName>
    <definedName name="werew" localSheetId="6" hidden="1">{"TAB1",#N/A,TRUE,"GENERAL";"TAB2",#N/A,TRUE,"GENERAL";"TAB3",#N/A,TRUE,"GENERAL";"TAB4",#N/A,TRUE,"GENERAL";"TAB5",#N/A,TRUE,"GENERAL"}</definedName>
    <definedName name="werew" hidden="1">{"TAB1",#N/A,TRUE,"GENERAL";"TAB2",#N/A,TRUE,"GENERAL";"TAB3",#N/A,TRUE,"GENERAL";"TAB4",#N/A,TRUE,"GENERAL";"TAB5",#N/A,TRUE,"GENERAL"}</definedName>
    <definedName name="WEREWR" localSheetId="1" hidden="1">{"via1",#N/A,TRUE,"general";"via2",#N/A,TRUE,"general";"via3",#N/A,TRUE,"general"}</definedName>
    <definedName name="WEREWR" localSheetId="2" hidden="1">{"via1",#N/A,TRUE,"general";"via2",#N/A,TRUE,"general";"via3",#N/A,TRUE,"general"}</definedName>
    <definedName name="WEREWR" localSheetId="3" hidden="1">{"via1",#N/A,TRUE,"general";"via2",#N/A,TRUE,"general";"via3",#N/A,TRUE,"general"}</definedName>
    <definedName name="WEREWR" localSheetId="4" hidden="1">{"via1",#N/A,TRUE,"general";"via2",#N/A,TRUE,"general";"via3",#N/A,TRUE,"general"}</definedName>
    <definedName name="WEREWR" localSheetId="5" hidden="1">{"via1",#N/A,TRUE,"general";"via2",#N/A,TRUE,"general";"via3",#N/A,TRUE,"general"}</definedName>
    <definedName name="WEREWR" localSheetId="6" hidden="1">{"via1",#N/A,TRUE,"general";"via2",#N/A,TRUE,"general";"via3",#N/A,TRUE,"general"}</definedName>
    <definedName name="WEREWR" hidden="1">{"via1",#N/A,TRUE,"general";"via2",#N/A,TRUE,"general";"via3",#N/A,TRUE,"general"}</definedName>
    <definedName name="werfdsf" localSheetId="1" hidden="1">{"TAB1",#N/A,TRUE,"GENERAL";"TAB2",#N/A,TRUE,"GENERAL";"TAB3",#N/A,TRUE,"GENERAL";"TAB4",#N/A,TRUE,"GENERAL";"TAB5",#N/A,TRUE,"GENERAL"}</definedName>
    <definedName name="werfdsf" localSheetId="2" hidden="1">{"TAB1",#N/A,TRUE,"GENERAL";"TAB2",#N/A,TRUE,"GENERAL";"TAB3",#N/A,TRUE,"GENERAL";"TAB4",#N/A,TRUE,"GENERAL";"TAB5",#N/A,TRUE,"GENERAL"}</definedName>
    <definedName name="werfdsf" localSheetId="3" hidden="1">{"TAB1",#N/A,TRUE,"GENERAL";"TAB2",#N/A,TRUE,"GENERAL";"TAB3",#N/A,TRUE,"GENERAL";"TAB4",#N/A,TRUE,"GENERAL";"TAB5",#N/A,TRUE,"GENERAL"}</definedName>
    <definedName name="werfdsf" localSheetId="4" hidden="1">{"TAB1",#N/A,TRUE,"GENERAL";"TAB2",#N/A,TRUE,"GENERAL";"TAB3",#N/A,TRUE,"GENERAL";"TAB4",#N/A,TRUE,"GENERAL";"TAB5",#N/A,TRUE,"GENERAL"}</definedName>
    <definedName name="werfdsf" localSheetId="5" hidden="1">{"TAB1",#N/A,TRUE,"GENERAL";"TAB2",#N/A,TRUE,"GENERAL";"TAB3",#N/A,TRUE,"GENERAL";"TAB4",#N/A,TRUE,"GENERAL";"TAB5",#N/A,TRUE,"GENERAL"}</definedName>
    <definedName name="werfdsf" localSheetId="6" hidden="1">{"TAB1",#N/A,TRUE,"GENERAL";"TAB2",#N/A,TRUE,"GENERAL";"TAB3",#N/A,TRUE,"GENERAL";"TAB4",#N/A,TRUE,"GENERAL";"TAB5",#N/A,TRUE,"GENERAL"}</definedName>
    <definedName name="werfdsf" hidden="1">{"TAB1",#N/A,TRUE,"GENERAL";"TAB2",#N/A,TRUE,"GENERAL";"TAB3",#N/A,TRUE,"GENERAL";"TAB4",#N/A,TRUE,"GENERAL";"TAB5",#N/A,TRUE,"GENERAL"}</definedName>
    <definedName name="werh" localSheetId="1" hidden="1">{"via1",#N/A,TRUE,"general";"via2",#N/A,TRUE,"general";"via3",#N/A,TRUE,"general"}</definedName>
    <definedName name="werh" localSheetId="2" hidden="1">{"via1",#N/A,TRUE,"general";"via2",#N/A,TRUE,"general";"via3",#N/A,TRUE,"general"}</definedName>
    <definedName name="werh" localSheetId="3" hidden="1">{"via1",#N/A,TRUE,"general";"via2",#N/A,TRUE,"general";"via3",#N/A,TRUE,"general"}</definedName>
    <definedName name="werh" localSheetId="4" hidden="1">{"via1",#N/A,TRUE,"general";"via2",#N/A,TRUE,"general";"via3",#N/A,TRUE,"general"}</definedName>
    <definedName name="werh" localSheetId="5" hidden="1">{"via1",#N/A,TRUE,"general";"via2",#N/A,TRUE,"general";"via3",#N/A,TRUE,"general"}</definedName>
    <definedName name="werh" localSheetId="6" hidden="1">{"via1",#N/A,TRUE,"general";"via2",#N/A,TRUE,"general";"via3",#N/A,TRUE,"general"}</definedName>
    <definedName name="werh" hidden="1">{"via1",#N/A,TRUE,"general";"via2",#N/A,TRUE,"general";"via3",#N/A,TRUE,"general"}</definedName>
    <definedName name="wersfdfrguyo" localSheetId="1" hidden="1">{"via1",#N/A,TRUE,"general";"via2",#N/A,TRUE,"general";"via3",#N/A,TRUE,"general"}</definedName>
    <definedName name="wersfdfrguyo" localSheetId="2" hidden="1">{"via1",#N/A,TRUE,"general";"via2",#N/A,TRUE,"general";"via3",#N/A,TRUE,"general"}</definedName>
    <definedName name="wersfdfrguyo" localSheetId="3" hidden="1">{"via1",#N/A,TRUE,"general";"via2",#N/A,TRUE,"general";"via3",#N/A,TRUE,"general"}</definedName>
    <definedName name="wersfdfrguyo" localSheetId="4" hidden="1">{"via1",#N/A,TRUE,"general";"via2",#N/A,TRUE,"general";"via3",#N/A,TRUE,"general"}</definedName>
    <definedName name="wersfdfrguyo" localSheetId="5" hidden="1">{"via1",#N/A,TRUE,"general";"via2",#N/A,TRUE,"general";"via3",#N/A,TRUE,"general"}</definedName>
    <definedName name="wersfdfrguyo" localSheetId="6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localSheetId="1" hidden="1">{"via1",#N/A,TRUE,"general";"via2",#N/A,TRUE,"general";"via3",#N/A,TRUE,"general"}</definedName>
    <definedName name="werwr" localSheetId="2" hidden="1">{"via1",#N/A,TRUE,"general";"via2",#N/A,TRUE,"general";"via3",#N/A,TRUE,"general"}</definedName>
    <definedName name="werwr" localSheetId="3" hidden="1">{"via1",#N/A,TRUE,"general";"via2",#N/A,TRUE,"general";"via3",#N/A,TRUE,"general"}</definedName>
    <definedName name="werwr" localSheetId="4" hidden="1">{"via1",#N/A,TRUE,"general";"via2",#N/A,TRUE,"general";"via3",#N/A,TRUE,"general"}</definedName>
    <definedName name="werwr" localSheetId="5" hidden="1">{"via1",#N/A,TRUE,"general";"via2",#N/A,TRUE,"general";"via3",#N/A,TRUE,"general"}</definedName>
    <definedName name="werwr" localSheetId="6" hidden="1">{"via1",#N/A,TRUE,"general";"via2",#N/A,TRUE,"general";"via3",#N/A,TRUE,"general"}</definedName>
    <definedName name="werwr" hidden="1">{"via1",#N/A,TRUE,"general";"via2",#N/A,TRUE,"general";"via3",#N/A,TRUE,"general"}</definedName>
    <definedName name="WERWVN" localSheetId="1" hidden="1">{"TAB1",#N/A,TRUE,"GENERAL";"TAB2",#N/A,TRUE,"GENERAL";"TAB3",#N/A,TRUE,"GENERAL";"TAB4",#N/A,TRUE,"GENERAL";"TAB5",#N/A,TRUE,"GENERAL"}</definedName>
    <definedName name="WERWVN" localSheetId="2" hidden="1">{"TAB1",#N/A,TRUE,"GENERAL";"TAB2",#N/A,TRUE,"GENERAL";"TAB3",#N/A,TRUE,"GENERAL";"TAB4",#N/A,TRUE,"GENERAL";"TAB5",#N/A,TRUE,"GENERAL"}</definedName>
    <definedName name="WERWVN" localSheetId="3" hidden="1">{"TAB1",#N/A,TRUE,"GENERAL";"TAB2",#N/A,TRUE,"GENERAL";"TAB3",#N/A,TRUE,"GENERAL";"TAB4",#N/A,TRUE,"GENERAL";"TAB5",#N/A,TRUE,"GENERAL"}</definedName>
    <definedName name="WERWVN" localSheetId="4" hidden="1">{"TAB1",#N/A,TRUE,"GENERAL";"TAB2",#N/A,TRUE,"GENERAL";"TAB3",#N/A,TRUE,"GENERAL";"TAB4",#N/A,TRUE,"GENERAL";"TAB5",#N/A,TRUE,"GENERAL"}</definedName>
    <definedName name="WERWVN" localSheetId="5" hidden="1">{"TAB1",#N/A,TRUE,"GENERAL";"TAB2",#N/A,TRUE,"GENERAL";"TAB3",#N/A,TRUE,"GENERAL";"TAB4",#N/A,TRUE,"GENERAL";"TAB5",#N/A,TRUE,"GENERAL"}</definedName>
    <definedName name="WERWVN" localSheetId="6" hidden="1">{"TAB1",#N/A,TRUE,"GENERAL";"TAB2",#N/A,TRUE,"GENERAL";"TAB3",#N/A,TRUE,"GENERAL";"TAB4",#N/A,TRUE,"GENERAL";"TAB5",#N/A,TRUE,"GENERAL"}</definedName>
    <definedName name="WERWVN" hidden="1">{"TAB1",#N/A,TRUE,"GENERAL";"TAB2",#N/A,TRUE,"GENERAL";"TAB3",#N/A,TRUE,"GENERAL";"TAB4",#N/A,TRUE,"GENERAL";"TAB5",#N/A,TRUE,"GENERAL"}</definedName>
    <definedName name="wetrew" localSheetId="1" hidden="1">{"via1",#N/A,TRUE,"general";"via2",#N/A,TRUE,"general";"via3",#N/A,TRUE,"general"}</definedName>
    <definedName name="wetrew" localSheetId="2" hidden="1">{"via1",#N/A,TRUE,"general";"via2",#N/A,TRUE,"general";"via3",#N/A,TRUE,"general"}</definedName>
    <definedName name="wetrew" localSheetId="3" hidden="1">{"via1",#N/A,TRUE,"general";"via2",#N/A,TRUE,"general";"via3",#N/A,TRUE,"general"}</definedName>
    <definedName name="wetrew" localSheetId="4" hidden="1">{"via1",#N/A,TRUE,"general";"via2",#N/A,TRUE,"general";"via3",#N/A,TRUE,"general"}</definedName>
    <definedName name="wetrew" localSheetId="5" hidden="1">{"via1",#N/A,TRUE,"general";"via2",#N/A,TRUE,"general";"via3",#N/A,TRUE,"general"}</definedName>
    <definedName name="wetrew" localSheetId="6" hidden="1">{"via1",#N/A,TRUE,"general";"via2",#N/A,TRUE,"general";"via3",#N/A,TRUE,"general"}</definedName>
    <definedName name="wetrew" hidden="1">{"via1",#N/A,TRUE,"general";"via2",#N/A,TRUE,"general";"via3",#N/A,TRUE,"general"}</definedName>
    <definedName name="wettt" localSheetId="1" hidden="1">{"via1",#N/A,TRUE,"general";"via2",#N/A,TRUE,"general";"via3",#N/A,TRUE,"general"}</definedName>
    <definedName name="wettt" localSheetId="2" hidden="1">{"via1",#N/A,TRUE,"general";"via2",#N/A,TRUE,"general";"via3",#N/A,TRUE,"general"}</definedName>
    <definedName name="wettt" localSheetId="3" hidden="1">{"via1",#N/A,TRUE,"general";"via2",#N/A,TRUE,"general";"via3",#N/A,TRUE,"general"}</definedName>
    <definedName name="wettt" localSheetId="4" hidden="1">{"via1",#N/A,TRUE,"general";"via2",#N/A,TRUE,"general";"via3",#N/A,TRUE,"general"}</definedName>
    <definedName name="wettt" localSheetId="5" hidden="1">{"via1",#N/A,TRUE,"general";"via2",#N/A,TRUE,"general";"via3",#N/A,TRUE,"general"}</definedName>
    <definedName name="wettt" localSheetId="6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localSheetId="1" hidden="1">{"via1",#N/A,TRUE,"general";"via2",#N/A,TRUE,"general";"via3",#N/A,TRUE,"general"}</definedName>
    <definedName name="wetwretd" localSheetId="2" hidden="1">{"via1",#N/A,TRUE,"general";"via2",#N/A,TRUE,"general";"via3",#N/A,TRUE,"general"}</definedName>
    <definedName name="wetwretd" localSheetId="3" hidden="1">{"via1",#N/A,TRUE,"general";"via2",#N/A,TRUE,"general";"via3",#N/A,TRUE,"general"}</definedName>
    <definedName name="wetwretd" localSheetId="4" hidden="1">{"via1",#N/A,TRUE,"general";"via2",#N/A,TRUE,"general";"via3",#N/A,TRUE,"general"}</definedName>
    <definedName name="wetwretd" localSheetId="5" hidden="1">{"via1",#N/A,TRUE,"general";"via2",#N/A,TRUE,"general";"via3",#N/A,TRUE,"general"}</definedName>
    <definedName name="wetwretd" localSheetId="6" hidden="1">{"via1",#N/A,TRUE,"general";"via2",#N/A,TRUE,"general";"via3",#N/A,TRUE,"general"}</definedName>
    <definedName name="wetwretd" hidden="1">{"via1",#N/A,TRUE,"general";"via2",#N/A,TRUE,"general";"via3",#N/A,TRUE,"general"}</definedName>
    <definedName name="wew" localSheetId="1" hidden="1">{"via1",#N/A,TRUE,"general";"via2",#N/A,TRUE,"general";"via3",#N/A,TRUE,"general"}</definedName>
    <definedName name="wew" localSheetId="2" hidden="1">{"via1",#N/A,TRUE,"general";"via2",#N/A,TRUE,"general";"via3",#N/A,TRUE,"general"}</definedName>
    <definedName name="wew" localSheetId="3" hidden="1">{"via1",#N/A,TRUE,"general";"via2",#N/A,TRUE,"general";"via3",#N/A,TRUE,"general"}</definedName>
    <definedName name="wew" localSheetId="4" hidden="1">{"via1",#N/A,TRUE,"general";"via2",#N/A,TRUE,"general";"via3",#N/A,TRUE,"general"}</definedName>
    <definedName name="wew" localSheetId="5" hidden="1">{"via1",#N/A,TRUE,"general";"via2",#N/A,TRUE,"general";"via3",#N/A,TRUE,"general"}</definedName>
    <definedName name="wew" localSheetId="6" hidden="1">{"via1",#N/A,TRUE,"general";"via2",#N/A,TRUE,"general";"via3",#N/A,TRUE,"general"}</definedName>
    <definedName name="wew" hidden="1">{"via1",#N/A,TRUE,"general";"via2",#N/A,TRUE,"general";"via3",#N/A,TRUE,"general"}</definedName>
    <definedName name="wffag" localSheetId="1" hidden="1">{"via1",#N/A,TRUE,"general";"via2",#N/A,TRUE,"general";"via3",#N/A,TRUE,"general"}</definedName>
    <definedName name="wffag" localSheetId="2" hidden="1">{"via1",#N/A,TRUE,"general";"via2",#N/A,TRUE,"general";"via3",#N/A,TRUE,"general"}</definedName>
    <definedName name="wffag" localSheetId="3" hidden="1">{"via1",#N/A,TRUE,"general";"via2",#N/A,TRUE,"general";"via3",#N/A,TRUE,"general"}</definedName>
    <definedName name="wffag" localSheetId="4" hidden="1">{"via1",#N/A,TRUE,"general";"via2",#N/A,TRUE,"general";"via3",#N/A,TRUE,"general"}</definedName>
    <definedName name="wffag" localSheetId="5" hidden="1">{"via1",#N/A,TRUE,"general";"via2",#N/A,TRUE,"general";"via3",#N/A,TRUE,"general"}</definedName>
    <definedName name="wffag" localSheetId="6" hidden="1">{"via1",#N/A,TRUE,"general";"via2",#N/A,TRUE,"general";"via3",#N/A,TRUE,"general"}</definedName>
    <definedName name="wffag" hidden="1">{"via1",#N/A,TRUE,"general";"via2",#N/A,TRUE,"general";"via3",#N/A,TRUE,"general"}</definedName>
    <definedName name="WILSON">'[29]Res-Accide-10'!#REF!</definedName>
    <definedName name="wj">#REF!</definedName>
    <definedName name="wl">#REF!</definedName>
    <definedName name="wlkfaopodhwpuh">[1]INSUMOS!#REF!</definedName>
    <definedName name="WQEEWQ" localSheetId="1" hidden="1">{"TAB1",#N/A,TRUE,"GENERAL";"TAB2",#N/A,TRUE,"GENERAL";"TAB3",#N/A,TRUE,"GENERAL";"TAB4",#N/A,TRUE,"GENERAL";"TAB5",#N/A,TRUE,"GENERAL"}</definedName>
    <definedName name="WQEEWQ" localSheetId="2" hidden="1">{"TAB1",#N/A,TRUE,"GENERAL";"TAB2",#N/A,TRUE,"GENERAL";"TAB3",#N/A,TRUE,"GENERAL";"TAB4",#N/A,TRUE,"GENERAL";"TAB5",#N/A,TRUE,"GENERAL"}</definedName>
    <definedName name="WQEEWQ" localSheetId="3" hidden="1">{"TAB1",#N/A,TRUE,"GENERAL";"TAB2",#N/A,TRUE,"GENERAL";"TAB3",#N/A,TRUE,"GENERAL";"TAB4",#N/A,TRUE,"GENERAL";"TAB5",#N/A,TRUE,"GENERAL"}</definedName>
    <definedName name="WQEEWQ" localSheetId="4" hidden="1">{"TAB1",#N/A,TRUE,"GENERAL";"TAB2",#N/A,TRUE,"GENERAL";"TAB3",#N/A,TRUE,"GENERAL";"TAB4",#N/A,TRUE,"GENERAL";"TAB5",#N/A,TRUE,"GENERAL"}</definedName>
    <definedName name="WQEEWQ" localSheetId="5" hidden="1">{"TAB1",#N/A,TRUE,"GENERAL";"TAB2",#N/A,TRUE,"GENERAL";"TAB3",#N/A,TRUE,"GENERAL";"TAB4",#N/A,TRUE,"GENERAL";"TAB5",#N/A,TRUE,"GENERAL"}</definedName>
    <definedName name="WQEEWQ" localSheetId="6" hidden="1">{"TAB1",#N/A,TRUE,"GENERAL";"TAB2",#N/A,TRUE,"GENERAL";"TAB3",#N/A,TRUE,"GENERAL";"TAB4",#N/A,TRUE,"GENERAL";"TAB5",#N/A,TRUE,"GENERAL"}</definedName>
    <definedName name="WQEEWQ" hidden="1">{"TAB1",#N/A,TRUE,"GENERAL";"TAB2",#N/A,TRUE,"GENERAL";"TAB3",#N/A,TRUE,"GENERAL";"TAB4",#N/A,TRUE,"GENERAL";"TAB5",#N/A,TRUE,"GENERAL"}</definedName>
    <definedName name="wrn.GENERAL." localSheetId="1" hidden="1">{"TAB1",#N/A,TRUE,"GENERAL";"TAB2",#N/A,TRUE,"GENERAL";"TAB3",#N/A,TRUE,"GENERAL";"TAB4",#N/A,TRUE,"GENERAL";"TAB5",#N/A,TRUE,"GENERAL"}</definedName>
    <definedName name="wrn.GENERAL." localSheetId="2" hidden="1">{"TAB1",#N/A,TRUE,"GENERAL";"TAB2",#N/A,TRUE,"GENERAL";"TAB3",#N/A,TRUE,"GENERAL";"TAB4",#N/A,TRUE,"GENERAL";"TAB5",#N/A,TRUE,"GENERAL"}</definedName>
    <definedName name="wrn.GENERAL." localSheetId="3" hidden="1">{"TAB1",#N/A,TRUE,"GENERAL";"TAB2",#N/A,TRUE,"GENERAL";"TAB3",#N/A,TRUE,"GENERAL";"TAB4",#N/A,TRUE,"GENERAL";"TAB5",#N/A,TRUE,"GENERAL"}</definedName>
    <definedName name="wrn.GENERAL." localSheetId="4" hidden="1">{"TAB1",#N/A,TRUE,"GENERAL";"TAB2",#N/A,TRUE,"GENERAL";"TAB3",#N/A,TRUE,"GENERAL";"TAB4",#N/A,TRUE,"GENERAL";"TAB5",#N/A,TRUE,"GENERAL"}</definedName>
    <definedName name="wrn.GENERAL." localSheetId="5" hidden="1">{"TAB1",#N/A,TRUE,"GENERAL";"TAB2",#N/A,TRUE,"GENERAL";"TAB3",#N/A,TRUE,"GENERAL";"TAB4",#N/A,TRUE,"GENERAL";"TAB5",#N/A,TRUE,"GENERAL"}</definedName>
    <definedName name="wrn.GENERAL." localSheetId="6" hidden="1">{"TAB1",#N/A,TRUE,"GENERAL";"TAB2",#N/A,TRUE,"GENERAL";"TAB3",#N/A,TRUE,"GENERAL";"TAB4",#N/A,TRUE,"GENERAL";"TAB5",#N/A,TRUE,"GENERAL"}</definedName>
    <definedName name="wrn.GENERAL." hidden="1">{"TAB1",#N/A,TRUE,"GENERAL";"TAB2",#N/A,TRUE,"GENERAL";"TAB3",#N/A,TRUE,"GENERAL";"TAB4",#N/A,TRUE,"GENERAL";"TAB5",#N/A,TRUE,"GENERAL"}</definedName>
    <definedName name="wrn.via." localSheetId="1" hidden="1">{"via1",#N/A,TRUE,"general";"via2",#N/A,TRUE,"general";"via3",#N/A,TRUE,"general"}</definedName>
    <definedName name="wrn.via." localSheetId="2" hidden="1">{"via1",#N/A,TRUE,"general";"via2",#N/A,TRUE,"general";"via3",#N/A,TRUE,"general"}</definedName>
    <definedName name="wrn.via." localSheetId="3" hidden="1">{"via1",#N/A,TRUE,"general";"via2",#N/A,TRUE,"general";"via3",#N/A,TRUE,"general"}</definedName>
    <definedName name="wrn.via." localSheetId="4" hidden="1">{"via1",#N/A,TRUE,"general";"via2",#N/A,TRUE,"general";"via3",#N/A,TRUE,"general"}</definedName>
    <definedName name="wrn.via." localSheetId="5" hidden="1">{"via1",#N/A,TRUE,"general";"via2",#N/A,TRUE,"general";"via3",#N/A,TRUE,"general"}</definedName>
    <definedName name="wrn.via." localSheetId="6" hidden="1">{"via1",#N/A,TRUE,"general";"via2",#N/A,TRUE,"general";"via3",#N/A,TRUE,"general"}</definedName>
    <definedName name="wrn.via." hidden="1">{"via1",#N/A,TRUE,"general";"via2",#N/A,TRUE,"general";"via3",#N/A,TRUE,"general"}</definedName>
    <definedName name="ws">#REF!</definedName>
    <definedName name="WSERWEER" localSheetId="6">'[56]COSTOS OFICINA'!#REF!</definedName>
    <definedName name="WSERWEER">'[56]COSTOS OFICINA'!#REF!</definedName>
    <definedName name="wsnhed" localSheetId="1" hidden="1">{"via1",#N/A,TRUE,"general";"via2",#N/A,TRUE,"general";"via3",#N/A,TRUE,"general"}</definedName>
    <definedName name="wsnhed" localSheetId="2" hidden="1">{"via1",#N/A,TRUE,"general";"via2",#N/A,TRUE,"general";"via3",#N/A,TRUE,"general"}</definedName>
    <definedName name="wsnhed" localSheetId="3" hidden="1">{"via1",#N/A,TRUE,"general";"via2",#N/A,TRUE,"general";"via3",#N/A,TRUE,"general"}</definedName>
    <definedName name="wsnhed" localSheetId="4" hidden="1">{"via1",#N/A,TRUE,"general";"via2",#N/A,TRUE,"general";"via3",#N/A,TRUE,"general"}</definedName>
    <definedName name="wsnhed" localSheetId="5" hidden="1">{"via1",#N/A,TRUE,"general";"via2",#N/A,TRUE,"general";"via3",#N/A,TRUE,"general"}</definedName>
    <definedName name="wsnhed" localSheetId="6" hidden="1">{"via1",#N/A,TRUE,"general";"via2",#N/A,TRUE,"general";"via3",#N/A,TRUE,"general"}</definedName>
    <definedName name="wsnhed" hidden="1">{"via1",#N/A,TRUE,"general";"via2",#N/A,TRUE,"general";"via3",#N/A,TRUE,"general"}</definedName>
    <definedName name="wswswsqa" localSheetId="1" hidden="1">{"via1",#N/A,TRUE,"general";"via2",#N/A,TRUE,"general";"via3",#N/A,TRUE,"general"}</definedName>
    <definedName name="wswswsqa" localSheetId="2" hidden="1">{"via1",#N/A,TRUE,"general";"via2",#N/A,TRUE,"general";"via3",#N/A,TRUE,"general"}</definedName>
    <definedName name="wswswsqa" localSheetId="3" hidden="1">{"via1",#N/A,TRUE,"general";"via2",#N/A,TRUE,"general";"via3",#N/A,TRUE,"general"}</definedName>
    <definedName name="wswswsqa" localSheetId="4" hidden="1">{"via1",#N/A,TRUE,"general";"via2",#N/A,TRUE,"general";"via3",#N/A,TRUE,"general"}</definedName>
    <definedName name="wswswsqa" localSheetId="5" hidden="1">{"via1",#N/A,TRUE,"general";"via2",#N/A,TRUE,"general";"via3",#N/A,TRUE,"general"}</definedName>
    <definedName name="wswswsqa" localSheetId="6" hidden="1">{"via1",#N/A,TRUE,"general";"via2",#N/A,TRUE,"general";"via3",#N/A,TRUE,"general"}</definedName>
    <definedName name="wswswsqa" hidden="1">{"via1",#N/A,TRUE,"general";"via2",#N/A,TRUE,"general";"via3",#N/A,TRUE,"general"}</definedName>
    <definedName name="wtt" localSheetId="1" hidden="1">{"TAB1",#N/A,TRUE,"GENERAL";"TAB2",#N/A,TRUE,"GENERAL";"TAB3",#N/A,TRUE,"GENERAL";"TAB4",#N/A,TRUE,"GENERAL";"TAB5",#N/A,TRUE,"GENERAL"}</definedName>
    <definedName name="wtt" localSheetId="2" hidden="1">{"TAB1",#N/A,TRUE,"GENERAL";"TAB2",#N/A,TRUE,"GENERAL";"TAB3",#N/A,TRUE,"GENERAL";"TAB4",#N/A,TRUE,"GENERAL";"TAB5",#N/A,TRUE,"GENERAL"}</definedName>
    <definedName name="wtt" localSheetId="3" hidden="1">{"TAB1",#N/A,TRUE,"GENERAL";"TAB2",#N/A,TRUE,"GENERAL";"TAB3",#N/A,TRUE,"GENERAL";"TAB4",#N/A,TRUE,"GENERAL";"TAB5",#N/A,TRUE,"GENERAL"}</definedName>
    <definedName name="wtt" localSheetId="4" hidden="1">{"TAB1",#N/A,TRUE,"GENERAL";"TAB2",#N/A,TRUE,"GENERAL";"TAB3",#N/A,TRUE,"GENERAL";"TAB4",#N/A,TRUE,"GENERAL";"TAB5",#N/A,TRUE,"GENERAL"}</definedName>
    <definedName name="wtt" localSheetId="5" hidden="1">{"TAB1",#N/A,TRUE,"GENERAL";"TAB2",#N/A,TRUE,"GENERAL";"TAB3",#N/A,TRUE,"GENERAL";"TAB4",#N/A,TRUE,"GENERAL";"TAB5",#N/A,TRUE,"GENERAL"}</definedName>
    <definedName name="wtt" localSheetId="6" hidden="1">{"TAB1",#N/A,TRUE,"GENERAL";"TAB2",#N/A,TRUE,"GENERAL";"TAB3",#N/A,TRUE,"GENERAL";"TAB4",#N/A,TRUE,"GENERAL";"TAB5",#N/A,TRUE,"GENERAL"}</definedName>
    <definedName name="wtt" hidden="1">{"TAB1",#N/A,TRUE,"GENERAL";"TAB2",#N/A,TRUE,"GENERAL";"TAB3",#N/A,TRUE,"GENERAL";"TAB4",#N/A,TRUE,"GENERAL";"TAB5",#N/A,TRUE,"GENERAL"}</definedName>
    <definedName name="ww">#REF!</definedName>
    <definedName name="wwded3" localSheetId="1" hidden="1">{"via1",#N/A,TRUE,"general";"via2",#N/A,TRUE,"general";"via3",#N/A,TRUE,"general"}</definedName>
    <definedName name="wwded3" localSheetId="2" hidden="1">{"via1",#N/A,TRUE,"general";"via2",#N/A,TRUE,"general";"via3",#N/A,TRUE,"general"}</definedName>
    <definedName name="wwded3" localSheetId="3" hidden="1">{"via1",#N/A,TRUE,"general";"via2",#N/A,TRUE,"general";"via3",#N/A,TRUE,"general"}</definedName>
    <definedName name="wwded3" localSheetId="4" hidden="1">{"via1",#N/A,TRUE,"general";"via2",#N/A,TRUE,"general";"via3",#N/A,TRUE,"general"}</definedName>
    <definedName name="wwded3" localSheetId="5" hidden="1">{"via1",#N/A,TRUE,"general";"via2",#N/A,TRUE,"general";"via3",#N/A,TRUE,"general"}</definedName>
    <definedName name="wwded3" localSheetId="6" hidden="1">{"via1",#N/A,TRUE,"general";"via2",#N/A,TRUE,"general";"via3",#N/A,TRUE,"general"}</definedName>
    <definedName name="wwded3" hidden="1">{"via1",#N/A,TRUE,"general";"via2",#N/A,TRUE,"general";"via3",#N/A,TRUE,"general"}</definedName>
    <definedName name="wwww">#REF!</definedName>
    <definedName name="wwwwe" localSheetId="1" hidden="1">{"TAB1",#N/A,TRUE,"GENERAL";"TAB2",#N/A,TRUE,"GENERAL";"TAB3",#N/A,TRUE,"GENERAL";"TAB4",#N/A,TRUE,"GENERAL";"TAB5",#N/A,TRUE,"GENERAL"}</definedName>
    <definedName name="wwwwe" localSheetId="2" hidden="1">{"TAB1",#N/A,TRUE,"GENERAL";"TAB2",#N/A,TRUE,"GENERAL";"TAB3",#N/A,TRUE,"GENERAL";"TAB4",#N/A,TRUE,"GENERAL";"TAB5",#N/A,TRUE,"GENERAL"}</definedName>
    <definedName name="wwwwe" localSheetId="3" hidden="1">{"TAB1",#N/A,TRUE,"GENERAL";"TAB2",#N/A,TRUE,"GENERAL";"TAB3",#N/A,TRUE,"GENERAL";"TAB4",#N/A,TRUE,"GENERAL";"TAB5",#N/A,TRUE,"GENERAL"}</definedName>
    <definedName name="wwwwe" localSheetId="4" hidden="1">{"TAB1",#N/A,TRUE,"GENERAL";"TAB2",#N/A,TRUE,"GENERAL";"TAB3",#N/A,TRUE,"GENERAL";"TAB4",#N/A,TRUE,"GENERAL";"TAB5",#N/A,TRUE,"GENERAL"}</definedName>
    <definedName name="wwwwe" localSheetId="5" hidden="1">{"TAB1",#N/A,TRUE,"GENERAL";"TAB2",#N/A,TRUE,"GENERAL";"TAB3",#N/A,TRUE,"GENERAL";"TAB4",#N/A,TRUE,"GENERAL";"TAB5",#N/A,TRUE,"GENERAL"}</definedName>
    <definedName name="wwwwe" localSheetId="6" hidden="1">{"TAB1",#N/A,TRUE,"GENERAL";"TAB2",#N/A,TRUE,"GENERAL";"TAB3",#N/A,TRUE,"GENERAL";"TAB4",#N/A,TRUE,"GENERAL";"TAB5",#N/A,TRUE,"GENERAL"}</definedName>
    <definedName name="wwwwe" hidden="1">{"TAB1",#N/A,TRUE,"GENERAL";"TAB2",#N/A,TRUE,"GENERAL";"TAB3",#N/A,TRUE,"GENERAL";"TAB4",#N/A,TRUE,"GENERAL";"TAB5",#N/A,TRUE,"GENERAL"}</definedName>
    <definedName name="wyty" localSheetId="1" hidden="1">{"via1",#N/A,TRUE,"general";"via2",#N/A,TRUE,"general";"via3",#N/A,TRUE,"general"}</definedName>
    <definedName name="wyty" localSheetId="2" hidden="1">{"via1",#N/A,TRUE,"general";"via2",#N/A,TRUE,"general";"via3",#N/A,TRUE,"general"}</definedName>
    <definedName name="wyty" localSheetId="3" hidden="1">{"via1",#N/A,TRUE,"general";"via2",#N/A,TRUE,"general";"via3",#N/A,TRUE,"general"}</definedName>
    <definedName name="wyty" localSheetId="4" hidden="1">{"via1",#N/A,TRUE,"general";"via2",#N/A,TRUE,"general";"via3",#N/A,TRUE,"general"}</definedName>
    <definedName name="wyty" localSheetId="5" hidden="1">{"via1",#N/A,TRUE,"general";"via2",#N/A,TRUE,"general";"via3",#N/A,TRUE,"general"}</definedName>
    <definedName name="wyty" localSheetId="6" hidden="1">{"via1",#N/A,TRUE,"general";"via2",#N/A,TRUE,"general";"via3",#N/A,TRUE,"general"}</definedName>
    <definedName name="wyty" hidden="1">{"via1",#N/A,TRUE,"general";"via2",#N/A,TRUE,"general";"via3",#N/A,TRUE,"general"}</definedName>
    <definedName name="x">#REF!</definedName>
    <definedName name="X.X.X.X.X.X" localSheetId="6">#REF!</definedName>
    <definedName name="X.X.X.X.X.X">#REF!</definedName>
    <definedName name="xb">#REF!</definedName>
    <definedName name="xcbvbs" localSheetId="1" hidden="1">{"TAB1",#N/A,TRUE,"GENERAL";"TAB2",#N/A,TRUE,"GENERAL";"TAB3",#N/A,TRUE,"GENERAL";"TAB4",#N/A,TRUE,"GENERAL";"TAB5",#N/A,TRUE,"GENERAL"}</definedName>
    <definedName name="xcbvbs" localSheetId="2" hidden="1">{"TAB1",#N/A,TRUE,"GENERAL";"TAB2",#N/A,TRUE,"GENERAL";"TAB3",#N/A,TRUE,"GENERAL";"TAB4",#N/A,TRUE,"GENERAL";"TAB5",#N/A,TRUE,"GENERAL"}</definedName>
    <definedName name="xcbvbs" localSheetId="3" hidden="1">{"TAB1",#N/A,TRUE,"GENERAL";"TAB2",#N/A,TRUE,"GENERAL";"TAB3",#N/A,TRUE,"GENERAL";"TAB4",#N/A,TRUE,"GENERAL";"TAB5",#N/A,TRUE,"GENERAL"}</definedName>
    <definedName name="xcbvbs" localSheetId="4" hidden="1">{"TAB1",#N/A,TRUE,"GENERAL";"TAB2",#N/A,TRUE,"GENERAL";"TAB3",#N/A,TRUE,"GENERAL";"TAB4",#N/A,TRUE,"GENERAL";"TAB5",#N/A,TRUE,"GENERAL"}</definedName>
    <definedName name="xcbvbs" localSheetId="5" hidden="1">{"TAB1",#N/A,TRUE,"GENERAL";"TAB2",#N/A,TRUE,"GENERAL";"TAB3",#N/A,TRUE,"GENERAL";"TAB4",#N/A,TRUE,"GENERAL";"TAB5",#N/A,TRUE,"GENERAL"}</definedName>
    <definedName name="xcbvbs" localSheetId="6" hidden="1">{"TAB1",#N/A,TRUE,"GENERAL";"TAB2",#N/A,TRUE,"GENERAL";"TAB3",#N/A,TRUE,"GENERAL";"TAB4",#N/A,TRUE,"GENERAL";"TAB5",#N/A,TRUE,"GENERAL"}</definedName>
    <definedName name="xcbvbs" hidden="1">{"TAB1",#N/A,TRUE,"GENERAL";"TAB2",#N/A,TRUE,"GENERAL";"TAB3",#N/A,TRUE,"GENERAL";"TAB4",#N/A,TRUE,"GENERAL";"TAB5",#N/A,TRUE,"GENERAL"}</definedName>
    <definedName name="XNXNXNXNXNX">#REF!</definedName>
    <definedName name="xo">#REF!</definedName>
    <definedName name="xsxs" localSheetId="1" hidden="1">{"TAB1",#N/A,TRUE,"GENERAL";"TAB2",#N/A,TRUE,"GENERAL";"TAB3",#N/A,TRUE,"GENERAL";"TAB4",#N/A,TRUE,"GENERAL";"TAB5",#N/A,TRUE,"GENERAL"}</definedName>
    <definedName name="xsxs" localSheetId="2" hidden="1">{"TAB1",#N/A,TRUE,"GENERAL";"TAB2",#N/A,TRUE,"GENERAL";"TAB3",#N/A,TRUE,"GENERAL";"TAB4",#N/A,TRUE,"GENERAL";"TAB5",#N/A,TRUE,"GENERAL"}</definedName>
    <definedName name="xsxs" localSheetId="3" hidden="1">{"TAB1",#N/A,TRUE,"GENERAL";"TAB2",#N/A,TRUE,"GENERAL";"TAB3",#N/A,TRUE,"GENERAL";"TAB4",#N/A,TRUE,"GENERAL";"TAB5",#N/A,TRUE,"GENERAL"}</definedName>
    <definedName name="xsxs" localSheetId="4" hidden="1">{"TAB1",#N/A,TRUE,"GENERAL";"TAB2",#N/A,TRUE,"GENERAL";"TAB3",#N/A,TRUE,"GENERAL";"TAB4",#N/A,TRUE,"GENERAL";"TAB5",#N/A,TRUE,"GENERAL"}</definedName>
    <definedName name="xsxs" localSheetId="5" hidden="1">{"TAB1",#N/A,TRUE,"GENERAL";"TAB2",#N/A,TRUE,"GENERAL";"TAB3",#N/A,TRUE,"GENERAL";"TAB4",#N/A,TRUE,"GENERAL";"TAB5",#N/A,TRUE,"GENERAL"}</definedName>
    <definedName name="xsxs" localSheetId="6" hidden="1">{"TAB1",#N/A,TRUE,"GENERAL";"TAB2",#N/A,TRUE,"GENERAL";"TAB3",#N/A,TRUE,"GENERAL";"TAB4",#N/A,TRUE,"GENERAL";"TAB5",#N/A,TRUE,"GENERAL"}</definedName>
    <definedName name="xsxs" hidden="1">{"TAB1",#N/A,TRUE,"GENERAL";"TAB2",#N/A,TRUE,"GENERAL";"TAB3",#N/A,TRUE,"GENERAL";"TAB4",#N/A,TRUE,"GENERAL";"TAB5",#N/A,TRUE,"GENERAL"}</definedName>
    <definedName name="xx">#REF!</definedName>
    <definedName name="xxfg" localSheetId="1" hidden="1">{"via1",#N/A,TRUE,"general";"via2",#N/A,TRUE,"general";"via3",#N/A,TRUE,"general"}</definedName>
    <definedName name="xxfg" localSheetId="2" hidden="1">{"via1",#N/A,TRUE,"general";"via2",#N/A,TRUE,"general";"via3",#N/A,TRUE,"general"}</definedName>
    <definedName name="xxfg" localSheetId="3" hidden="1">{"via1",#N/A,TRUE,"general";"via2",#N/A,TRUE,"general";"via3",#N/A,TRUE,"general"}</definedName>
    <definedName name="xxfg" localSheetId="4" hidden="1">{"via1",#N/A,TRUE,"general";"via2",#N/A,TRUE,"general";"via3",#N/A,TRUE,"general"}</definedName>
    <definedName name="xxfg" localSheetId="5" hidden="1">{"via1",#N/A,TRUE,"general";"via2",#N/A,TRUE,"general";"via3",#N/A,TRUE,"general"}</definedName>
    <definedName name="xxfg" localSheetId="6" hidden="1">{"via1",#N/A,TRUE,"general";"via2",#N/A,TRUE,"general";"via3",#N/A,TRUE,"general"}</definedName>
    <definedName name="xxfg" hidden="1">{"via1",#N/A,TRUE,"general";"via2",#N/A,TRUE,"general";"via3",#N/A,TRUE,"general"}</definedName>
    <definedName name="XXX">#REF!</definedName>
    <definedName name="xxxx">#REF!</definedName>
    <definedName name="XXXXX">#REF!</definedName>
    <definedName name="xxxxxds" localSheetId="1" hidden="1">{"via1",#N/A,TRUE,"general";"via2",#N/A,TRUE,"general";"via3",#N/A,TRUE,"general"}</definedName>
    <definedName name="xxxxxds" localSheetId="2" hidden="1">{"via1",#N/A,TRUE,"general";"via2",#N/A,TRUE,"general";"via3",#N/A,TRUE,"general"}</definedName>
    <definedName name="xxxxxds" localSheetId="3" hidden="1">{"via1",#N/A,TRUE,"general";"via2",#N/A,TRUE,"general";"via3",#N/A,TRUE,"general"}</definedName>
    <definedName name="xxxxxds" localSheetId="4" hidden="1">{"via1",#N/A,TRUE,"general";"via2",#N/A,TRUE,"general";"via3",#N/A,TRUE,"general"}</definedName>
    <definedName name="xxxxxds" localSheetId="5" hidden="1">{"via1",#N/A,TRUE,"general";"via2",#N/A,TRUE,"general";"via3",#N/A,TRUE,"general"}</definedName>
    <definedName name="xxxxxds" localSheetId="6" hidden="1">{"via1",#N/A,TRUE,"general";"via2",#N/A,TRUE,"general";"via3",#N/A,TRUE,"general"}</definedName>
    <definedName name="xxxxxds" hidden="1">{"via1",#N/A,TRUE,"general";"via2",#N/A,TRUE,"general";"via3",#N/A,TRUE,"general"}</definedName>
    <definedName name="XXXXXXXX">#REF!</definedName>
    <definedName name="XXXXXXXXXX" localSheetId="6">#REF!</definedName>
    <definedName name="XXXXXXXXXX">#REF!</definedName>
    <definedName name="xxxxxxxxxx29" localSheetId="1" hidden="1">{"via1",#N/A,TRUE,"general";"via2",#N/A,TRUE,"general";"via3",#N/A,TRUE,"general"}</definedName>
    <definedName name="xxxxxxxxxx29" localSheetId="2" hidden="1">{"via1",#N/A,TRUE,"general";"via2",#N/A,TRUE,"general";"via3",#N/A,TRUE,"general"}</definedName>
    <definedName name="xxxxxxxxxx29" localSheetId="3" hidden="1">{"via1",#N/A,TRUE,"general";"via2",#N/A,TRUE,"general";"via3",#N/A,TRUE,"general"}</definedName>
    <definedName name="xxxxxxxxxx29" localSheetId="4" hidden="1">{"via1",#N/A,TRUE,"general";"via2",#N/A,TRUE,"general";"via3",#N/A,TRUE,"general"}</definedName>
    <definedName name="xxxxxxxxxx29" localSheetId="5" hidden="1">{"via1",#N/A,TRUE,"general";"via2",#N/A,TRUE,"general";"via3",#N/A,TRUE,"general"}</definedName>
    <definedName name="xxxxxxxxxx29" localSheetId="6" hidden="1">{"via1",#N/A,TRUE,"general";"via2",#N/A,TRUE,"general";"via3",#N/A,TRUE,"general"}</definedName>
    <definedName name="xxxxxxxxxx29" hidden="1">{"via1",#N/A,TRUE,"general";"via2",#N/A,TRUE,"general";"via3",#N/A,TRUE,"general"}</definedName>
    <definedName name="XXXXXXXXXXX">#REF!</definedName>
    <definedName name="XXXXXXXXXXXX" localSheetId="6">#REF!</definedName>
    <definedName name="XXXXXXXXXXXX">#REF!</definedName>
    <definedName name="xxxxxxxxxxxxxxxxxxxxxxxxxxxxx" localSheetId="6">#REF!</definedName>
    <definedName name="xxxxxxxxxxxxxxxxxxxxxxxxxxxxx">#REF!</definedName>
    <definedName name="XZXZV" localSheetId="1" hidden="1">{"via1",#N/A,TRUE,"general";"via2",#N/A,TRUE,"general";"via3",#N/A,TRUE,"general"}</definedName>
    <definedName name="XZXZV" localSheetId="2" hidden="1">{"via1",#N/A,TRUE,"general";"via2",#N/A,TRUE,"general";"via3",#N/A,TRUE,"general"}</definedName>
    <definedName name="XZXZV" localSheetId="3" hidden="1">{"via1",#N/A,TRUE,"general";"via2",#N/A,TRUE,"general";"via3",#N/A,TRUE,"general"}</definedName>
    <definedName name="XZXZV" localSheetId="4" hidden="1">{"via1",#N/A,TRUE,"general";"via2",#N/A,TRUE,"general";"via3",#N/A,TRUE,"general"}</definedName>
    <definedName name="XZXZV" localSheetId="5" hidden="1">{"via1",#N/A,TRUE,"general";"via2",#N/A,TRUE,"general";"via3",#N/A,TRUE,"general"}</definedName>
    <definedName name="XZXZV" localSheetId="6" hidden="1">{"via1",#N/A,TRUE,"general";"via2",#N/A,TRUE,"general";"via3",#N/A,TRUE,"general"}</definedName>
    <definedName name="XZXZV" hidden="1">{"via1",#N/A,TRUE,"general";"via2",#N/A,TRUE,"general";"via3",#N/A,TRUE,"general"}</definedName>
    <definedName name="Y" localSheetId="2">[19]!absc</definedName>
    <definedName name="Y" localSheetId="3">[19]!absc</definedName>
    <definedName name="Y" localSheetId="4">[19]!absc</definedName>
    <definedName name="Y" localSheetId="5">[19]!absc</definedName>
    <definedName name="Y">[19]!absc</definedName>
    <definedName name="Y22EL">[12]BASE!$D$300</definedName>
    <definedName name="Y22JH" localSheetId="6">#REF!</definedName>
    <definedName name="Y22JH">#REF!</definedName>
    <definedName name="Y32JH">[12]BASE!$D$303</definedName>
    <definedName name="Y33JH">[12]BASE!$D$302</definedName>
    <definedName name="Y42JH">[12]BASE!$D$304</definedName>
    <definedName name="Y43JH" localSheetId="6">#REF!</definedName>
    <definedName name="Y43JH">#REF!</definedName>
    <definedName name="Y44EL">[12]BASE!$D$306</definedName>
    <definedName name="Y44JH">[12]BASE!$D$307</definedName>
    <definedName name="y6y6" localSheetId="1" hidden="1">{"via1",#N/A,TRUE,"general";"via2",#N/A,TRUE,"general";"via3",#N/A,TRUE,"general"}</definedName>
    <definedName name="y6y6" localSheetId="2" hidden="1">{"via1",#N/A,TRUE,"general";"via2",#N/A,TRUE,"general";"via3",#N/A,TRUE,"general"}</definedName>
    <definedName name="y6y6" localSheetId="3" hidden="1">{"via1",#N/A,TRUE,"general";"via2",#N/A,TRUE,"general";"via3",#N/A,TRUE,"general"}</definedName>
    <definedName name="y6y6" localSheetId="4" hidden="1">{"via1",#N/A,TRUE,"general";"via2",#N/A,TRUE,"general";"via3",#N/A,TRUE,"general"}</definedName>
    <definedName name="y6y6" localSheetId="5" hidden="1">{"via1",#N/A,TRUE,"general";"via2",#N/A,TRUE,"general";"via3",#N/A,TRUE,"general"}</definedName>
    <definedName name="y6y6" localSheetId="6" hidden="1">{"via1",#N/A,TRUE,"general";"via2",#N/A,TRUE,"general";"via3",#N/A,TRUE,"general"}</definedName>
    <definedName name="y6y6" hidden="1">{"via1",#N/A,TRUE,"general";"via2",#N/A,TRUE,"general";"via3",#N/A,TRUE,"general"}</definedName>
    <definedName name="YA">#REF!</definedName>
    <definedName name="Yee_Sanit._2">#REF!</definedName>
    <definedName name="Yee_Sanit._3">#REF!</definedName>
    <definedName name="Yee_Sanit._4_x2">#REF!</definedName>
    <definedName name="Yee_Sanit._6_X4">#REF!</definedName>
    <definedName name="yery" localSheetId="1" hidden="1">{"via1",#N/A,TRUE,"general";"via2",#N/A,TRUE,"general";"via3",#N/A,TRUE,"general"}</definedName>
    <definedName name="yery" localSheetId="2" hidden="1">{"via1",#N/A,TRUE,"general";"via2",#N/A,TRUE,"general";"via3",#N/A,TRUE,"general"}</definedName>
    <definedName name="yery" localSheetId="3" hidden="1">{"via1",#N/A,TRUE,"general";"via2",#N/A,TRUE,"general";"via3",#N/A,TRUE,"general"}</definedName>
    <definedName name="yery" localSheetId="4" hidden="1">{"via1",#N/A,TRUE,"general";"via2",#N/A,TRUE,"general";"via3",#N/A,TRUE,"general"}</definedName>
    <definedName name="yery" localSheetId="5" hidden="1">{"via1",#N/A,TRUE,"general";"via2",#N/A,TRUE,"general";"via3",#N/A,TRUE,"general"}</definedName>
    <definedName name="yery" localSheetId="6" hidden="1">{"via1",#N/A,TRUE,"general";"via2",#N/A,TRUE,"general";"via3",#N/A,TRUE,"general"}</definedName>
    <definedName name="yery" hidden="1">{"via1",#N/A,TRUE,"general";"via2",#N/A,TRUE,"general";"via3",#N/A,TRUE,"general"}</definedName>
    <definedName name="Yeso">#REF!</definedName>
    <definedName name="yhy" localSheetId="1" hidden="1">{"TAB1",#N/A,TRUE,"GENERAL";"TAB2",#N/A,TRUE,"GENERAL";"TAB3",#N/A,TRUE,"GENERAL";"TAB4",#N/A,TRUE,"GENERAL";"TAB5",#N/A,TRUE,"GENERAL"}</definedName>
    <definedName name="yhy" localSheetId="2" hidden="1">{"TAB1",#N/A,TRUE,"GENERAL";"TAB2",#N/A,TRUE,"GENERAL";"TAB3",#N/A,TRUE,"GENERAL";"TAB4",#N/A,TRUE,"GENERAL";"TAB5",#N/A,TRUE,"GENERAL"}</definedName>
    <definedName name="yhy" localSheetId="3" hidden="1">{"TAB1",#N/A,TRUE,"GENERAL";"TAB2",#N/A,TRUE,"GENERAL";"TAB3",#N/A,TRUE,"GENERAL";"TAB4",#N/A,TRUE,"GENERAL";"TAB5",#N/A,TRUE,"GENERAL"}</definedName>
    <definedName name="yhy" localSheetId="4" hidden="1">{"TAB1",#N/A,TRUE,"GENERAL";"TAB2",#N/A,TRUE,"GENERAL";"TAB3",#N/A,TRUE,"GENERAL";"TAB4",#N/A,TRUE,"GENERAL";"TAB5",#N/A,TRUE,"GENERAL"}</definedName>
    <definedName name="yhy" localSheetId="5" hidden="1">{"TAB1",#N/A,TRUE,"GENERAL";"TAB2",#N/A,TRUE,"GENERAL";"TAB3",#N/A,TRUE,"GENERAL";"TAB4",#N/A,TRUE,"GENERAL";"TAB5",#N/A,TRUE,"GENERAL"}</definedName>
    <definedName name="yhy" localSheetId="6" hidden="1">{"TAB1",#N/A,TRUE,"GENERAL";"TAB2",#N/A,TRUE,"GENERAL";"TAB3",#N/A,TRUE,"GENERAL";"TAB4",#N/A,TRUE,"GENERAL";"TAB5",#N/A,TRUE,"GENERAL"}</definedName>
    <definedName name="yhy" hidden="1">{"TAB1",#N/A,TRUE,"GENERAL";"TAB2",#N/A,TRUE,"GENERAL";"TAB3",#N/A,TRUE,"GENERAL";"TAB4",#N/A,TRUE,"GENERAL";"TAB5",#N/A,TRUE,"GENERAL"}</definedName>
    <definedName name="yjyj" localSheetId="1" hidden="1">{"TAB1",#N/A,TRUE,"GENERAL";"TAB2",#N/A,TRUE,"GENERAL";"TAB3",#N/A,TRUE,"GENERAL";"TAB4",#N/A,TRUE,"GENERAL";"TAB5",#N/A,TRUE,"GENERAL"}</definedName>
    <definedName name="yjyj" localSheetId="2" hidden="1">{"TAB1",#N/A,TRUE,"GENERAL";"TAB2",#N/A,TRUE,"GENERAL";"TAB3",#N/A,TRUE,"GENERAL";"TAB4",#N/A,TRUE,"GENERAL";"TAB5",#N/A,TRUE,"GENERAL"}</definedName>
    <definedName name="yjyj" localSheetId="3" hidden="1">{"TAB1",#N/A,TRUE,"GENERAL";"TAB2",#N/A,TRUE,"GENERAL";"TAB3",#N/A,TRUE,"GENERAL";"TAB4",#N/A,TRUE,"GENERAL";"TAB5",#N/A,TRUE,"GENERAL"}</definedName>
    <definedName name="yjyj" localSheetId="4" hidden="1">{"TAB1",#N/A,TRUE,"GENERAL";"TAB2",#N/A,TRUE,"GENERAL";"TAB3",#N/A,TRUE,"GENERAL";"TAB4",#N/A,TRUE,"GENERAL";"TAB5",#N/A,TRUE,"GENERAL"}</definedName>
    <definedName name="yjyj" localSheetId="5" hidden="1">{"TAB1",#N/A,TRUE,"GENERAL";"TAB2",#N/A,TRUE,"GENERAL";"TAB3",#N/A,TRUE,"GENERAL";"TAB4",#N/A,TRUE,"GENERAL";"TAB5",#N/A,TRUE,"GENERAL"}</definedName>
    <definedName name="yjyj" localSheetId="6" hidden="1">{"TAB1",#N/A,TRUE,"GENERAL";"TAB2",#N/A,TRUE,"GENERAL";"TAB3",#N/A,TRUE,"GENERAL";"TAB4",#N/A,TRUE,"GENERAL";"TAB5",#N/A,TRUE,"GENERAL"}</definedName>
    <definedName name="yjyj" hidden="1">{"TAB1",#N/A,TRUE,"GENERAL";"TAB2",#N/A,TRUE,"GENERAL";"TAB3",#N/A,TRUE,"GENERAL";"TAB4",#N/A,TRUE,"GENERAL";"TAB5",#N/A,TRUE,"GENERAL"}</definedName>
    <definedName name="yn">#REF!</definedName>
    <definedName name="yoya" localSheetId="6">#REF!</definedName>
    <definedName name="yoya">#REF!</definedName>
    <definedName name="yoyo" localSheetId="6">#REF!</definedName>
    <definedName name="yoyo">#REF!</definedName>
    <definedName name="YQYQY" localSheetId="6">#REF!</definedName>
    <definedName name="YQYQY">#REF!</definedName>
    <definedName name="yrey" localSheetId="1" hidden="1">{"via1",#N/A,TRUE,"general";"via2",#N/A,TRUE,"general";"via3",#N/A,TRUE,"general"}</definedName>
    <definedName name="yrey" localSheetId="2" hidden="1">{"via1",#N/A,TRUE,"general";"via2",#N/A,TRUE,"general";"via3",#N/A,TRUE,"general"}</definedName>
    <definedName name="yrey" localSheetId="3" hidden="1">{"via1",#N/A,TRUE,"general";"via2",#N/A,TRUE,"general";"via3",#N/A,TRUE,"general"}</definedName>
    <definedName name="yrey" localSheetId="4" hidden="1">{"via1",#N/A,TRUE,"general";"via2",#N/A,TRUE,"general";"via3",#N/A,TRUE,"general"}</definedName>
    <definedName name="yrey" localSheetId="5" hidden="1">{"via1",#N/A,TRUE,"general";"via2",#N/A,TRUE,"general";"via3",#N/A,TRUE,"general"}</definedName>
    <definedName name="yrey" localSheetId="6" hidden="1">{"via1",#N/A,TRUE,"general";"via2",#N/A,TRUE,"general";"via3",#N/A,TRUE,"general"}</definedName>
    <definedName name="yrey" hidden="1">{"via1",#N/A,TRUE,"general";"via2",#N/A,TRUE,"general";"via3",#N/A,TRUE,"general"}</definedName>
    <definedName name="yry" localSheetId="1" hidden="1">{"via1",#N/A,TRUE,"general";"via2",#N/A,TRUE,"general";"via3",#N/A,TRUE,"general"}</definedName>
    <definedName name="yry" localSheetId="2" hidden="1">{"via1",#N/A,TRUE,"general";"via2",#N/A,TRUE,"general";"via3",#N/A,TRUE,"general"}</definedName>
    <definedName name="yry" localSheetId="3" hidden="1">{"via1",#N/A,TRUE,"general";"via2",#N/A,TRUE,"general";"via3",#N/A,TRUE,"general"}</definedName>
    <definedName name="yry" localSheetId="4" hidden="1">{"via1",#N/A,TRUE,"general";"via2",#N/A,TRUE,"general";"via3",#N/A,TRUE,"general"}</definedName>
    <definedName name="yry" localSheetId="5" hidden="1">{"via1",#N/A,TRUE,"general";"via2",#N/A,TRUE,"general";"via3",#N/A,TRUE,"general"}</definedName>
    <definedName name="yry" localSheetId="6" hidden="1">{"via1",#N/A,TRUE,"general";"via2",#N/A,TRUE,"general";"via3",#N/A,TRUE,"general"}</definedName>
    <definedName name="yry" hidden="1">{"via1",#N/A,TRUE,"general";"via2",#N/A,TRUE,"general";"via3",#N/A,TRUE,"general"}</definedName>
    <definedName name="ytj" localSheetId="1" hidden="1">{"TAB1",#N/A,TRUE,"GENERAL";"TAB2",#N/A,TRUE,"GENERAL";"TAB3",#N/A,TRUE,"GENERAL";"TAB4",#N/A,TRUE,"GENERAL";"TAB5",#N/A,TRUE,"GENERAL"}</definedName>
    <definedName name="ytj" localSheetId="2" hidden="1">{"TAB1",#N/A,TRUE,"GENERAL";"TAB2",#N/A,TRUE,"GENERAL";"TAB3",#N/A,TRUE,"GENERAL";"TAB4",#N/A,TRUE,"GENERAL";"TAB5",#N/A,TRUE,"GENERAL"}</definedName>
    <definedName name="ytj" localSheetId="3" hidden="1">{"TAB1",#N/A,TRUE,"GENERAL";"TAB2",#N/A,TRUE,"GENERAL";"TAB3",#N/A,TRUE,"GENERAL";"TAB4",#N/A,TRUE,"GENERAL";"TAB5",#N/A,TRUE,"GENERAL"}</definedName>
    <definedName name="ytj" localSheetId="4" hidden="1">{"TAB1",#N/A,TRUE,"GENERAL";"TAB2",#N/A,TRUE,"GENERAL";"TAB3",#N/A,TRUE,"GENERAL";"TAB4",#N/A,TRUE,"GENERAL";"TAB5",#N/A,TRUE,"GENERAL"}</definedName>
    <definedName name="ytj" localSheetId="5" hidden="1">{"TAB1",#N/A,TRUE,"GENERAL";"TAB2",#N/A,TRUE,"GENERAL";"TAB3",#N/A,TRUE,"GENERAL";"TAB4",#N/A,TRUE,"GENERAL";"TAB5",#N/A,TRUE,"GENERAL"}</definedName>
    <definedName name="ytj" localSheetId="6" hidden="1">{"TAB1",#N/A,TRUE,"GENERAL";"TAB2",#N/A,TRUE,"GENERAL";"TAB3",#N/A,TRUE,"GENERAL";"TAB4",#N/A,TRUE,"GENERAL";"TAB5",#N/A,TRUE,"GENERAL"}</definedName>
    <definedName name="ytj" hidden="1">{"TAB1",#N/A,TRUE,"GENERAL";"TAB2",#N/A,TRUE,"GENERAL";"TAB3",#N/A,TRUE,"GENERAL";"TAB4",#N/A,TRUE,"GENERAL";"TAB5",#N/A,TRUE,"GENERAL"}</definedName>
    <definedName name="ytjt6" localSheetId="1" hidden="1">{"via1",#N/A,TRUE,"general";"via2",#N/A,TRUE,"general";"via3",#N/A,TRUE,"general"}</definedName>
    <definedName name="ytjt6" localSheetId="2" hidden="1">{"via1",#N/A,TRUE,"general";"via2",#N/A,TRUE,"general";"via3",#N/A,TRUE,"general"}</definedName>
    <definedName name="ytjt6" localSheetId="3" hidden="1">{"via1",#N/A,TRUE,"general";"via2",#N/A,TRUE,"general";"via3",#N/A,TRUE,"general"}</definedName>
    <definedName name="ytjt6" localSheetId="4" hidden="1">{"via1",#N/A,TRUE,"general";"via2",#N/A,TRUE,"general";"via3",#N/A,TRUE,"general"}</definedName>
    <definedName name="ytjt6" localSheetId="5" hidden="1">{"via1",#N/A,TRUE,"general";"via2",#N/A,TRUE,"general";"via3",#N/A,TRUE,"general"}</definedName>
    <definedName name="ytjt6" localSheetId="6" hidden="1">{"via1",#N/A,TRUE,"general";"via2",#N/A,TRUE,"general";"via3",#N/A,TRUE,"general"}</definedName>
    <definedName name="ytjt6" hidden="1">{"via1",#N/A,TRUE,"general";"via2",#N/A,TRUE,"general";"via3",#N/A,TRUE,"general"}</definedName>
    <definedName name="ytrwyr" localSheetId="1" hidden="1">{"TAB1",#N/A,TRUE,"GENERAL";"TAB2",#N/A,TRUE,"GENERAL";"TAB3",#N/A,TRUE,"GENERAL";"TAB4",#N/A,TRUE,"GENERAL";"TAB5",#N/A,TRUE,"GENERAL"}</definedName>
    <definedName name="ytrwyr" localSheetId="2" hidden="1">{"TAB1",#N/A,TRUE,"GENERAL";"TAB2",#N/A,TRUE,"GENERAL";"TAB3",#N/A,TRUE,"GENERAL";"TAB4",#N/A,TRUE,"GENERAL";"TAB5",#N/A,TRUE,"GENERAL"}</definedName>
    <definedName name="ytrwyr" localSheetId="3" hidden="1">{"TAB1",#N/A,TRUE,"GENERAL";"TAB2",#N/A,TRUE,"GENERAL";"TAB3",#N/A,TRUE,"GENERAL";"TAB4",#N/A,TRUE,"GENERAL";"TAB5",#N/A,TRUE,"GENERAL"}</definedName>
    <definedName name="ytrwyr" localSheetId="4" hidden="1">{"TAB1",#N/A,TRUE,"GENERAL";"TAB2",#N/A,TRUE,"GENERAL";"TAB3",#N/A,TRUE,"GENERAL";"TAB4",#N/A,TRUE,"GENERAL";"TAB5",#N/A,TRUE,"GENERAL"}</definedName>
    <definedName name="ytrwyr" localSheetId="5" hidden="1">{"TAB1",#N/A,TRUE,"GENERAL";"TAB2",#N/A,TRUE,"GENERAL";"TAB3",#N/A,TRUE,"GENERAL";"TAB4",#N/A,TRUE,"GENERAL";"TAB5",#N/A,TRUE,"GENERAL"}</definedName>
    <definedName name="ytrwyr" localSheetId="6" hidden="1">{"TAB1",#N/A,TRUE,"GENERAL";"TAB2",#N/A,TRUE,"GENERAL";"TAB3",#N/A,TRUE,"GENERAL";"TAB4",#N/A,TRUE,"GENERAL";"TAB5",#N/A,TRUE,"GENERAL"}</definedName>
    <definedName name="ytrwyr" hidden="1">{"TAB1",#N/A,TRUE,"GENERAL";"TAB2",#N/A,TRUE,"GENERAL";"TAB3",#N/A,TRUE,"GENERAL";"TAB4",#N/A,TRUE,"GENERAL";"TAB5",#N/A,TRUE,"GENERAL"}</definedName>
    <definedName name="ytry" localSheetId="1" hidden="1">{"via1",#N/A,TRUE,"general";"via2",#N/A,TRUE,"general";"via3",#N/A,TRUE,"general"}</definedName>
    <definedName name="ytry" localSheetId="2" hidden="1">{"via1",#N/A,TRUE,"general";"via2",#N/A,TRUE,"general";"via3",#N/A,TRUE,"general"}</definedName>
    <definedName name="ytry" localSheetId="3" hidden="1">{"via1",#N/A,TRUE,"general";"via2",#N/A,TRUE,"general";"via3",#N/A,TRUE,"general"}</definedName>
    <definedName name="ytry" localSheetId="4" hidden="1">{"via1",#N/A,TRUE,"general";"via2",#N/A,TRUE,"general";"via3",#N/A,TRUE,"general"}</definedName>
    <definedName name="ytry" localSheetId="5" hidden="1">{"via1",#N/A,TRUE,"general";"via2",#N/A,TRUE,"general";"via3",#N/A,TRUE,"general"}</definedName>
    <definedName name="ytry" localSheetId="6" hidden="1">{"via1",#N/A,TRUE,"general";"via2",#N/A,TRUE,"general";"via3",#N/A,TRUE,"general"}</definedName>
    <definedName name="ytry" hidden="1">{"via1",#N/A,TRUE,"general";"via2",#N/A,TRUE,"general";"via3",#N/A,TRUE,"general"}</definedName>
    <definedName name="ytryrty" localSheetId="1" hidden="1">{"via1",#N/A,TRUE,"general";"via2",#N/A,TRUE,"general";"via3",#N/A,TRUE,"general"}</definedName>
    <definedName name="ytryrty" localSheetId="2" hidden="1">{"via1",#N/A,TRUE,"general";"via2",#N/A,TRUE,"general";"via3",#N/A,TRUE,"general"}</definedName>
    <definedName name="ytryrty" localSheetId="3" hidden="1">{"via1",#N/A,TRUE,"general";"via2",#N/A,TRUE,"general";"via3",#N/A,TRUE,"general"}</definedName>
    <definedName name="ytryrty" localSheetId="4" hidden="1">{"via1",#N/A,TRUE,"general";"via2",#N/A,TRUE,"general";"via3",#N/A,TRUE,"general"}</definedName>
    <definedName name="ytryrty" localSheetId="5" hidden="1">{"via1",#N/A,TRUE,"general";"via2",#N/A,TRUE,"general";"via3",#N/A,TRUE,"general"}</definedName>
    <definedName name="ytryrty" localSheetId="6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localSheetId="1" hidden="1">{"TAB1",#N/A,TRUE,"GENERAL";"TAB2",#N/A,TRUE,"GENERAL";"TAB3",#N/A,TRUE,"GENERAL";"TAB4",#N/A,TRUE,"GENERAL";"TAB5",#N/A,TRUE,"GENERAL"}</definedName>
    <definedName name="YTRYUYT" localSheetId="2" hidden="1">{"TAB1",#N/A,TRUE,"GENERAL";"TAB2",#N/A,TRUE,"GENERAL";"TAB3",#N/A,TRUE,"GENERAL";"TAB4",#N/A,TRUE,"GENERAL";"TAB5",#N/A,TRUE,"GENERAL"}</definedName>
    <definedName name="YTRYUYT" localSheetId="3" hidden="1">{"TAB1",#N/A,TRUE,"GENERAL";"TAB2",#N/A,TRUE,"GENERAL";"TAB3",#N/A,TRUE,"GENERAL";"TAB4",#N/A,TRUE,"GENERAL";"TAB5",#N/A,TRUE,"GENERAL"}</definedName>
    <definedName name="YTRYUYT" localSheetId="4" hidden="1">{"TAB1",#N/A,TRUE,"GENERAL";"TAB2",#N/A,TRUE,"GENERAL";"TAB3",#N/A,TRUE,"GENERAL";"TAB4",#N/A,TRUE,"GENERAL";"TAB5",#N/A,TRUE,"GENERAL"}</definedName>
    <definedName name="YTRYUYT" localSheetId="5" hidden="1">{"TAB1",#N/A,TRUE,"GENERAL";"TAB2",#N/A,TRUE,"GENERAL";"TAB3",#N/A,TRUE,"GENERAL";"TAB4",#N/A,TRUE,"GENERAL";"TAB5",#N/A,TRUE,"GENERAL"}</definedName>
    <definedName name="YTRYUYT" localSheetId="6" hidden="1">{"TAB1",#N/A,TRUE,"GENERAL";"TAB2",#N/A,TRUE,"GENERAL";"TAB3",#N/A,TRUE,"GENERAL";"TAB4",#N/A,TRUE,"GENERAL";"TAB5",#N/A,TRUE,"GENERAL"}</definedName>
    <definedName name="YTRYUYT" hidden="1">{"TAB1",#N/A,TRUE,"GENERAL";"TAB2",#N/A,TRUE,"GENERAL";"TAB3",#N/A,TRUE,"GENERAL";"TAB4",#N/A,TRUE,"GENERAL";"TAB5",#N/A,TRUE,"GENERAL"}</definedName>
    <definedName name="ytudfgd" localSheetId="1" hidden="1">{"TAB1",#N/A,TRUE,"GENERAL";"TAB2",#N/A,TRUE,"GENERAL";"TAB3",#N/A,TRUE,"GENERAL";"TAB4",#N/A,TRUE,"GENERAL";"TAB5",#N/A,TRUE,"GENERAL"}</definedName>
    <definedName name="ytudfgd" localSheetId="2" hidden="1">{"TAB1",#N/A,TRUE,"GENERAL";"TAB2",#N/A,TRUE,"GENERAL";"TAB3",#N/A,TRUE,"GENERAL";"TAB4",#N/A,TRUE,"GENERAL";"TAB5",#N/A,TRUE,"GENERAL"}</definedName>
    <definedName name="ytudfgd" localSheetId="3" hidden="1">{"TAB1",#N/A,TRUE,"GENERAL";"TAB2",#N/A,TRUE,"GENERAL";"TAB3",#N/A,TRUE,"GENERAL";"TAB4",#N/A,TRUE,"GENERAL";"TAB5",#N/A,TRUE,"GENERAL"}</definedName>
    <definedName name="ytudfgd" localSheetId="4" hidden="1">{"TAB1",#N/A,TRUE,"GENERAL";"TAB2",#N/A,TRUE,"GENERAL";"TAB3",#N/A,TRUE,"GENERAL";"TAB4",#N/A,TRUE,"GENERAL";"TAB5",#N/A,TRUE,"GENERAL"}</definedName>
    <definedName name="ytudfgd" localSheetId="5" hidden="1">{"TAB1",#N/A,TRUE,"GENERAL";"TAB2",#N/A,TRUE,"GENERAL";"TAB3",#N/A,TRUE,"GENERAL";"TAB4",#N/A,TRUE,"GENERAL";"TAB5",#N/A,TRUE,"GENERAL"}</definedName>
    <definedName name="ytudfgd" localSheetId="6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localSheetId="1" hidden="1">{"TAB1",#N/A,TRUE,"GENERAL";"TAB2",#N/A,TRUE,"GENERAL";"TAB3",#N/A,TRUE,"GENERAL";"TAB4",#N/A,TRUE,"GENERAL";"TAB5",#N/A,TRUE,"GENERAL"}</definedName>
    <definedName name="yturtu7" localSheetId="2" hidden="1">{"TAB1",#N/A,TRUE,"GENERAL";"TAB2",#N/A,TRUE,"GENERAL";"TAB3",#N/A,TRUE,"GENERAL";"TAB4",#N/A,TRUE,"GENERAL";"TAB5",#N/A,TRUE,"GENERAL"}</definedName>
    <definedName name="yturtu7" localSheetId="3" hidden="1">{"TAB1",#N/A,TRUE,"GENERAL";"TAB2",#N/A,TRUE,"GENERAL";"TAB3",#N/A,TRUE,"GENERAL";"TAB4",#N/A,TRUE,"GENERAL";"TAB5",#N/A,TRUE,"GENERAL"}</definedName>
    <definedName name="yturtu7" localSheetId="4" hidden="1">{"TAB1",#N/A,TRUE,"GENERAL";"TAB2",#N/A,TRUE,"GENERAL";"TAB3",#N/A,TRUE,"GENERAL";"TAB4",#N/A,TRUE,"GENERAL";"TAB5",#N/A,TRUE,"GENERAL"}</definedName>
    <definedName name="yturtu7" localSheetId="5" hidden="1">{"TAB1",#N/A,TRUE,"GENERAL";"TAB2",#N/A,TRUE,"GENERAL";"TAB3",#N/A,TRUE,"GENERAL";"TAB4",#N/A,TRUE,"GENERAL";"TAB5",#N/A,TRUE,"GENERAL"}</definedName>
    <definedName name="yturtu7" localSheetId="6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localSheetId="1" hidden="1">{"TAB1",#N/A,TRUE,"GENERAL";"TAB2",#N/A,TRUE,"GENERAL";"TAB3",#N/A,TRUE,"GENERAL";"TAB4",#N/A,TRUE,"GENERAL";"TAB5",#N/A,TRUE,"GENERAL"}</definedName>
    <definedName name="yturu" localSheetId="2" hidden="1">{"TAB1",#N/A,TRUE,"GENERAL";"TAB2",#N/A,TRUE,"GENERAL";"TAB3",#N/A,TRUE,"GENERAL";"TAB4",#N/A,TRUE,"GENERAL";"TAB5",#N/A,TRUE,"GENERAL"}</definedName>
    <definedName name="yturu" localSheetId="3" hidden="1">{"TAB1",#N/A,TRUE,"GENERAL";"TAB2",#N/A,TRUE,"GENERAL";"TAB3",#N/A,TRUE,"GENERAL";"TAB4",#N/A,TRUE,"GENERAL";"TAB5",#N/A,TRUE,"GENERAL"}</definedName>
    <definedName name="yturu" localSheetId="4" hidden="1">{"TAB1",#N/A,TRUE,"GENERAL";"TAB2",#N/A,TRUE,"GENERAL";"TAB3",#N/A,TRUE,"GENERAL";"TAB4",#N/A,TRUE,"GENERAL";"TAB5",#N/A,TRUE,"GENERAL"}</definedName>
    <definedName name="yturu" localSheetId="5" hidden="1">{"TAB1",#N/A,TRUE,"GENERAL";"TAB2",#N/A,TRUE,"GENERAL";"TAB3",#N/A,TRUE,"GENERAL";"TAB4",#N/A,TRUE,"GENERAL";"TAB5",#N/A,TRUE,"GENERAL"}</definedName>
    <definedName name="yturu" localSheetId="6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localSheetId="1" hidden="1">{"via1",#N/A,TRUE,"general";"via2",#N/A,TRUE,"general";"via3",#N/A,TRUE,"general"}</definedName>
    <definedName name="ytuytfgh" localSheetId="2" hidden="1">{"via1",#N/A,TRUE,"general";"via2",#N/A,TRUE,"general";"via3",#N/A,TRUE,"general"}</definedName>
    <definedName name="ytuytfgh" localSheetId="3" hidden="1">{"via1",#N/A,TRUE,"general";"via2",#N/A,TRUE,"general";"via3",#N/A,TRUE,"general"}</definedName>
    <definedName name="ytuytfgh" localSheetId="4" hidden="1">{"via1",#N/A,TRUE,"general";"via2",#N/A,TRUE,"general";"via3",#N/A,TRUE,"general"}</definedName>
    <definedName name="ytuytfgh" localSheetId="5" hidden="1">{"via1",#N/A,TRUE,"general";"via2",#N/A,TRUE,"general";"via3",#N/A,TRUE,"general"}</definedName>
    <definedName name="ytuytfgh" localSheetId="6" hidden="1">{"via1",#N/A,TRUE,"general";"via2",#N/A,TRUE,"general";"via3",#N/A,TRUE,"general"}</definedName>
    <definedName name="ytuytfgh" hidden="1">{"via1",#N/A,TRUE,"general";"via2",#N/A,TRUE,"general";"via3",#N/A,TRUE,"general"}</definedName>
    <definedName name="yty" localSheetId="1" hidden="1">{"TAB1",#N/A,TRUE,"GENERAL";"TAB2",#N/A,TRUE,"GENERAL";"TAB3",#N/A,TRUE,"GENERAL";"TAB4",#N/A,TRUE,"GENERAL";"TAB5",#N/A,TRUE,"GENERAL"}</definedName>
    <definedName name="yty" localSheetId="2" hidden="1">{"TAB1",#N/A,TRUE,"GENERAL";"TAB2",#N/A,TRUE,"GENERAL";"TAB3",#N/A,TRUE,"GENERAL";"TAB4",#N/A,TRUE,"GENERAL";"TAB5",#N/A,TRUE,"GENERAL"}</definedName>
    <definedName name="yty" localSheetId="3" hidden="1">{"TAB1",#N/A,TRUE,"GENERAL";"TAB2",#N/A,TRUE,"GENERAL";"TAB3",#N/A,TRUE,"GENERAL";"TAB4",#N/A,TRUE,"GENERAL";"TAB5",#N/A,TRUE,"GENERAL"}</definedName>
    <definedName name="yty" localSheetId="4" hidden="1">{"TAB1",#N/A,TRUE,"GENERAL";"TAB2",#N/A,TRUE,"GENERAL";"TAB3",#N/A,TRUE,"GENERAL";"TAB4",#N/A,TRUE,"GENERAL";"TAB5",#N/A,TRUE,"GENERAL"}</definedName>
    <definedName name="yty" localSheetId="5" hidden="1">{"TAB1",#N/A,TRUE,"GENERAL";"TAB2",#N/A,TRUE,"GENERAL";"TAB3",#N/A,TRUE,"GENERAL";"TAB4",#N/A,TRUE,"GENERAL";"TAB5",#N/A,TRUE,"GENERAL"}</definedName>
    <definedName name="yty" localSheetId="6" hidden="1">{"TAB1",#N/A,TRUE,"GENERAL";"TAB2",#N/A,TRUE,"GENERAL";"TAB3",#N/A,TRUE,"GENERAL";"TAB4",#N/A,TRUE,"GENERAL";"TAB5",#N/A,TRUE,"GENERAL"}</definedName>
    <definedName name="yty" hidden="1">{"TAB1",#N/A,TRUE,"GENERAL";"TAB2",#N/A,TRUE,"GENERAL";"TAB3",#N/A,TRUE,"GENERAL";"TAB4",#N/A,TRUE,"GENERAL";"TAB5",#N/A,TRUE,"GENERAL"}</definedName>
    <definedName name="ytyyh" localSheetId="1" hidden="1">{"via1",#N/A,TRUE,"general";"via2",#N/A,TRUE,"general";"via3",#N/A,TRUE,"general"}</definedName>
    <definedName name="ytyyh" localSheetId="2" hidden="1">{"via1",#N/A,TRUE,"general";"via2",#N/A,TRUE,"general";"via3",#N/A,TRUE,"general"}</definedName>
    <definedName name="ytyyh" localSheetId="3" hidden="1">{"via1",#N/A,TRUE,"general";"via2",#N/A,TRUE,"general";"via3",#N/A,TRUE,"general"}</definedName>
    <definedName name="ytyyh" localSheetId="4" hidden="1">{"via1",#N/A,TRUE,"general";"via2",#N/A,TRUE,"general";"via3",#N/A,TRUE,"general"}</definedName>
    <definedName name="ytyyh" localSheetId="5" hidden="1">{"via1",#N/A,TRUE,"general";"via2",#N/A,TRUE,"general";"via3",#N/A,TRUE,"general"}</definedName>
    <definedName name="ytyyh" localSheetId="6" hidden="1">{"via1",#N/A,TRUE,"general";"via2",#N/A,TRUE,"general";"via3",#N/A,TRUE,"general"}</definedName>
    <definedName name="ytyyh" hidden="1">{"via1",#N/A,TRUE,"general";"via2",#N/A,TRUE,"general";"via3",#N/A,TRUE,"general"}</definedName>
    <definedName name="ytzacdfg" localSheetId="1" hidden="1">{"TAB1",#N/A,TRUE,"GENERAL";"TAB2",#N/A,TRUE,"GENERAL";"TAB3",#N/A,TRUE,"GENERAL";"TAB4",#N/A,TRUE,"GENERAL";"TAB5",#N/A,TRUE,"GENERAL"}</definedName>
    <definedName name="ytzacdfg" localSheetId="2" hidden="1">{"TAB1",#N/A,TRUE,"GENERAL";"TAB2",#N/A,TRUE,"GENERAL";"TAB3",#N/A,TRUE,"GENERAL";"TAB4",#N/A,TRUE,"GENERAL";"TAB5",#N/A,TRUE,"GENERAL"}</definedName>
    <definedName name="ytzacdfg" localSheetId="3" hidden="1">{"TAB1",#N/A,TRUE,"GENERAL";"TAB2",#N/A,TRUE,"GENERAL";"TAB3",#N/A,TRUE,"GENERAL";"TAB4",#N/A,TRUE,"GENERAL";"TAB5",#N/A,TRUE,"GENERAL"}</definedName>
    <definedName name="ytzacdfg" localSheetId="4" hidden="1">{"TAB1",#N/A,TRUE,"GENERAL";"TAB2",#N/A,TRUE,"GENERAL";"TAB3",#N/A,TRUE,"GENERAL";"TAB4",#N/A,TRUE,"GENERAL";"TAB5",#N/A,TRUE,"GENERAL"}</definedName>
    <definedName name="ytzacdfg" localSheetId="5" hidden="1">{"TAB1",#N/A,TRUE,"GENERAL";"TAB2",#N/A,TRUE,"GENERAL";"TAB3",#N/A,TRUE,"GENERAL";"TAB4",#N/A,TRUE,"GENERAL";"TAB5",#N/A,TRUE,"GENERAL"}</definedName>
    <definedName name="ytzacdfg" localSheetId="6" hidden="1">{"TAB1",#N/A,TRUE,"GENERAL";"TAB2",#N/A,TRUE,"GENERAL";"TAB3",#N/A,TRUE,"GENERAL";"TAB4",#N/A,TRUE,"GENERAL";"TAB5",#N/A,TRUE,"GENERAL"}</definedName>
    <definedName name="ytzacdfg" hidden="1">{"TAB1",#N/A,TRUE,"GENERAL";"TAB2",#N/A,TRUE,"GENERAL";"TAB3",#N/A,TRUE,"GENERAL";"TAB4",#N/A,TRUE,"GENERAL";"TAB5",#N/A,TRUE,"GENERAL"}</definedName>
    <definedName name="yu" localSheetId="1" hidden="1">{"TAB1",#N/A,TRUE,"GENERAL";"TAB2",#N/A,TRUE,"GENERAL";"TAB3",#N/A,TRUE,"GENERAL";"TAB4",#N/A,TRUE,"GENERAL";"TAB5",#N/A,TRUE,"GENERAL"}</definedName>
    <definedName name="yu" localSheetId="2" hidden="1">{"TAB1",#N/A,TRUE,"GENERAL";"TAB2",#N/A,TRUE,"GENERAL";"TAB3",#N/A,TRUE,"GENERAL";"TAB4",#N/A,TRUE,"GENERAL";"TAB5",#N/A,TRUE,"GENERAL"}</definedName>
    <definedName name="yu" localSheetId="3" hidden="1">{"TAB1",#N/A,TRUE,"GENERAL";"TAB2",#N/A,TRUE,"GENERAL";"TAB3",#N/A,TRUE,"GENERAL";"TAB4",#N/A,TRUE,"GENERAL";"TAB5",#N/A,TRUE,"GENERAL"}</definedName>
    <definedName name="yu" localSheetId="4" hidden="1">{"TAB1",#N/A,TRUE,"GENERAL";"TAB2",#N/A,TRUE,"GENERAL";"TAB3",#N/A,TRUE,"GENERAL";"TAB4",#N/A,TRUE,"GENERAL";"TAB5",#N/A,TRUE,"GENERAL"}</definedName>
    <definedName name="yu" localSheetId="5" hidden="1">{"TAB1",#N/A,TRUE,"GENERAL";"TAB2",#N/A,TRUE,"GENERAL";"TAB3",#N/A,TRUE,"GENERAL";"TAB4",#N/A,TRUE,"GENERAL";"TAB5",#N/A,TRUE,"GENERAL"}</definedName>
    <definedName name="yu" localSheetId="6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localSheetId="1" hidden="1">{"TAB1",#N/A,TRUE,"GENERAL";"TAB2",#N/A,TRUE,"GENERAL";"TAB3",#N/A,TRUE,"GENERAL";"TAB4",#N/A,TRUE,"GENERAL";"TAB5",#N/A,TRUE,"GENERAL"}</definedName>
    <definedName name="yudre54" localSheetId="2" hidden="1">{"TAB1",#N/A,TRUE,"GENERAL";"TAB2",#N/A,TRUE,"GENERAL";"TAB3",#N/A,TRUE,"GENERAL";"TAB4",#N/A,TRUE,"GENERAL";"TAB5",#N/A,TRUE,"GENERAL"}</definedName>
    <definedName name="yudre54" localSheetId="3" hidden="1">{"TAB1",#N/A,TRUE,"GENERAL";"TAB2",#N/A,TRUE,"GENERAL";"TAB3",#N/A,TRUE,"GENERAL";"TAB4",#N/A,TRUE,"GENERAL";"TAB5",#N/A,TRUE,"GENERAL"}</definedName>
    <definedName name="yudre54" localSheetId="4" hidden="1">{"TAB1",#N/A,TRUE,"GENERAL";"TAB2",#N/A,TRUE,"GENERAL";"TAB3",#N/A,TRUE,"GENERAL";"TAB4",#N/A,TRUE,"GENERAL";"TAB5",#N/A,TRUE,"GENERAL"}</definedName>
    <definedName name="yudre54" localSheetId="5" hidden="1">{"TAB1",#N/A,TRUE,"GENERAL";"TAB2",#N/A,TRUE,"GENERAL";"TAB3",#N/A,TRUE,"GENERAL";"TAB4",#N/A,TRUE,"GENERAL";"TAB5",#N/A,TRUE,"GENERAL"}</definedName>
    <definedName name="yudre54" localSheetId="6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localSheetId="1" hidden="1">{"TAB1",#N/A,TRUE,"GENERAL";"TAB2",#N/A,TRUE,"GENERAL";"TAB3",#N/A,TRUE,"GENERAL";"TAB4",#N/A,TRUE,"GENERAL";"TAB5",#N/A,TRUE,"GENERAL"}</definedName>
    <definedName name="yuhgh" localSheetId="2" hidden="1">{"TAB1",#N/A,TRUE,"GENERAL";"TAB2",#N/A,TRUE,"GENERAL";"TAB3",#N/A,TRUE,"GENERAL";"TAB4",#N/A,TRUE,"GENERAL";"TAB5",#N/A,TRUE,"GENERAL"}</definedName>
    <definedName name="yuhgh" localSheetId="3" hidden="1">{"TAB1",#N/A,TRUE,"GENERAL";"TAB2",#N/A,TRUE,"GENERAL";"TAB3",#N/A,TRUE,"GENERAL";"TAB4",#N/A,TRUE,"GENERAL";"TAB5",#N/A,TRUE,"GENERAL"}</definedName>
    <definedName name="yuhgh" localSheetId="4" hidden="1">{"TAB1",#N/A,TRUE,"GENERAL";"TAB2",#N/A,TRUE,"GENERAL";"TAB3",#N/A,TRUE,"GENERAL";"TAB4",#N/A,TRUE,"GENERAL";"TAB5",#N/A,TRUE,"GENERAL"}</definedName>
    <definedName name="yuhgh" localSheetId="5" hidden="1">{"TAB1",#N/A,TRUE,"GENERAL";"TAB2",#N/A,TRUE,"GENERAL";"TAB3",#N/A,TRUE,"GENERAL";"TAB4",#N/A,TRUE,"GENERAL";"TAB5",#N/A,TRUE,"GENERAL"}</definedName>
    <definedName name="yuhgh" localSheetId="6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i">#REF!</definedName>
    <definedName name="yutu" localSheetId="1" hidden="1">{"via1",#N/A,TRUE,"general";"via2",#N/A,TRUE,"general";"via3",#N/A,TRUE,"general"}</definedName>
    <definedName name="yutu" localSheetId="2" hidden="1">{"via1",#N/A,TRUE,"general";"via2",#N/A,TRUE,"general";"via3",#N/A,TRUE,"general"}</definedName>
    <definedName name="yutu" localSheetId="3" hidden="1">{"via1",#N/A,TRUE,"general";"via2",#N/A,TRUE,"general";"via3",#N/A,TRUE,"general"}</definedName>
    <definedName name="yutu" localSheetId="4" hidden="1">{"via1",#N/A,TRUE,"general";"via2",#N/A,TRUE,"general";"via3",#N/A,TRUE,"general"}</definedName>
    <definedName name="yutu" localSheetId="5" hidden="1">{"via1",#N/A,TRUE,"general";"via2",#N/A,TRUE,"general";"via3",#N/A,TRUE,"general"}</definedName>
    <definedName name="yutu" localSheetId="6" hidden="1">{"via1",#N/A,TRUE,"general";"via2",#N/A,TRUE,"general";"via3",#N/A,TRUE,"general"}</definedName>
    <definedName name="yutu" hidden="1">{"via1",#N/A,TRUE,"general";"via2",#N/A,TRUE,"general";"via3",#N/A,TRUE,"general"}</definedName>
    <definedName name="yuuiiy" localSheetId="1" hidden="1">{"via1",#N/A,TRUE,"general";"via2",#N/A,TRUE,"general";"via3",#N/A,TRUE,"general"}</definedName>
    <definedName name="yuuiiy" localSheetId="2" hidden="1">{"via1",#N/A,TRUE,"general";"via2",#N/A,TRUE,"general";"via3",#N/A,TRUE,"general"}</definedName>
    <definedName name="yuuiiy" localSheetId="3" hidden="1">{"via1",#N/A,TRUE,"general";"via2",#N/A,TRUE,"general";"via3",#N/A,TRUE,"general"}</definedName>
    <definedName name="yuuiiy" localSheetId="4" hidden="1">{"via1",#N/A,TRUE,"general";"via2",#N/A,TRUE,"general";"via3",#N/A,TRUE,"general"}</definedName>
    <definedName name="yuuiiy" localSheetId="5" hidden="1">{"via1",#N/A,TRUE,"general";"via2",#N/A,TRUE,"general";"via3",#N/A,TRUE,"general"}</definedName>
    <definedName name="yuuiiy" localSheetId="6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localSheetId="1" hidden="1">{"via1",#N/A,TRUE,"general";"via2",#N/A,TRUE,"general";"via3",#N/A,TRUE,"general"}</definedName>
    <definedName name="yuuuuuu" localSheetId="2" hidden="1">{"via1",#N/A,TRUE,"general";"via2",#N/A,TRUE,"general";"via3",#N/A,TRUE,"general"}</definedName>
    <definedName name="yuuuuuu" localSheetId="3" hidden="1">{"via1",#N/A,TRUE,"general";"via2",#N/A,TRUE,"general";"via3",#N/A,TRUE,"general"}</definedName>
    <definedName name="yuuuuuu" localSheetId="4" hidden="1">{"via1",#N/A,TRUE,"general";"via2",#N/A,TRUE,"general";"via3",#N/A,TRUE,"general"}</definedName>
    <definedName name="yuuuuuu" localSheetId="5" hidden="1">{"via1",#N/A,TRUE,"general";"via2",#N/A,TRUE,"general";"via3",#N/A,TRUE,"general"}</definedName>
    <definedName name="yuuuuuu" localSheetId="6" hidden="1">{"via1",#N/A,TRUE,"general";"via2",#N/A,TRUE,"general";"via3",#N/A,TRUE,"general"}</definedName>
    <definedName name="yuuuuuu" hidden="1">{"via1",#N/A,TRUE,"general";"via2",#N/A,TRUE,"general";"via3",#N/A,TRUE,"general"}</definedName>
    <definedName name="yy" localSheetId="1" hidden="1">{"via1",#N/A,TRUE,"general";"via2",#N/A,TRUE,"general";"via3",#N/A,TRUE,"general"}</definedName>
    <definedName name="yy" localSheetId="2" hidden="1">{"via1",#N/A,TRUE,"general";"via2",#N/A,TRUE,"general";"via3",#N/A,TRUE,"general"}</definedName>
    <definedName name="yy" localSheetId="3" hidden="1">{"via1",#N/A,TRUE,"general";"via2",#N/A,TRUE,"general";"via3",#N/A,TRUE,"general"}</definedName>
    <definedName name="yy" localSheetId="4" hidden="1">{"via1",#N/A,TRUE,"general";"via2",#N/A,TRUE,"general";"via3",#N/A,TRUE,"general"}</definedName>
    <definedName name="yy" localSheetId="5" hidden="1">{"via1",#N/A,TRUE,"general";"via2",#N/A,TRUE,"general";"via3",#N/A,TRUE,"general"}</definedName>
    <definedName name="yy" localSheetId="6" hidden="1">{"via1",#N/A,TRUE,"general";"via2",#N/A,TRUE,"general";"via3",#N/A,TRUE,"general"}</definedName>
    <definedName name="yy" hidden="1">{"via1",#N/A,TRUE,"general";"via2",#N/A,TRUE,"general";"via3",#N/A,TRUE,"general"}</definedName>
    <definedName name="YYBYYBBYY">#REF!</definedName>
    <definedName name="yyy" localSheetId="1" hidden="1">{"TAB1",#N/A,TRUE,"GENERAL";"TAB2",#N/A,TRUE,"GENERAL";"TAB3",#N/A,TRUE,"GENERAL";"TAB4",#N/A,TRUE,"GENERAL";"TAB5",#N/A,TRUE,"GENERAL"}</definedName>
    <definedName name="yyy" localSheetId="2" hidden="1">{"TAB1",#N/A,TRUE,"GENERAL";"TAB2",#N/A,TRUE,"GENERAL";"TAB3",#N/A,TRUE,"GENERAL";"TAB4",#N/A,TRUE,"GENERAL";"TAB5",#N/A,TRUE,"GENERAL"}</definedName>
    <definedName name="yyy" localSheetId="3" hidden="1">{"TAB1",#N/A,TRUE,"GENERAL";"TAB2",#N/A,TRUE,"GENERAL";"TAB3",#N/A,TRUE,"GENERAL";"TAB4",#N/A,TRUE,"GENERAL";"TAB5",#N/A,TRUE,"GENERAL"}</definedName>
    <definedName name="yyy" localSheetId="4" hidden="1">{"TAB1",#N/A,TRUE,"GENERAL";"TAB2",#N/A,TRUE,"GENERAL";"TAB3",#N/A,TRUE,"GENERAL";"TAB4",#N/A,TRUE,"GENERAL";"TAB5",#N/A,TRUE,"GENERAL"}</definedName>
    <definedName name="yyy" localSheetId="5" hidden="1">{"TAB1",#N/A,TRUE,"GENERAL";"TAB2",#N/A,TRUE,"GENERAL";"TAB3",#N/A,TRUE,"GENERAL";"TAB4",#N/A,TRUE,"GENERAL";"TAB5",#N/A,TRUE,"GENERAL"}</definedName>
    <definedName name="yyy" localSheetId="6" hidden="1">{"TAB1",#N/A,TRUE,"GENERAL";"TAB2",#N/A,TRUE,"GENERAL";"TAB3",#N/A,TRUE,"GENERAL";"TAB4",#N/A,TRUE,"GENERAL";"TAB5",#N/A,TRUE,"GENERAL"}</definedName>
    <definedName name="yyy" hidden="1">{"TAB1",#N/A,TRUE,"GENERAL";"TAB2",#N/A,TRUE,"GENERAL";"TAB3",#N/A,TRUE,"GENERAL";"TAB4",#N/A,TRUE,"GENERAL";"TAB5",#N/A,TRUE,"GENERAL"}</definedName>
    <definedName name="yyyuh" localSheetId="1" hidden="1">{"TAB1",#N/A,TRUE,"GENERAL";"TAB2",#N/A,TRUE,"GENERAL";"TAB3",#N/A,TRUE,"GENERAL";"TAB4",#N/A,TRUE,"GENERAL";"TAB5",#N/A,TRUE,"GENERAL"}</definedName>
    <definedName name="yyyuh" localSheetId="2" hidden="1">{"TAB1",#N/A,TRUE,"GENERAL";"TAB2",#N/A,TRUE,"GENERAL";"TAB3",#N/A,TRUE,"GENERAL";"TAB4",#N/A,TRUE,"GENERAL";"TAB5",#N/A,TRUE,"GENERAL"}</definedName>
    <definedName name="yyyuh" localSheetId="3" hidden="1">{"TAB1",#N/A,TRUE,"GENERAL";"TAB2",#N/A,TRUE,"GENERAL";"TAB3",#N/A,TRUE,"GENERAL";"TAB4",#N/A,TRUE,"GENERAL";"TAB5",#N/A,TRUE,"GENERAL"}</definedName>
    <definedName name="yyyuh" localSheetId="4" hidden="1">{"TAB1",#N/A,TRUE,"GENERAL";"TAB2",#N/A,TRUE,"GENERAL";"TAB3",#N/A,TRUE,"GENERAL";"TAB4",#N/A,TRUE,"GENERAL";"TAB5",#N/A,TRUE,"GENERAL"}</definedName>
    <definedName name="yyyuh" localSheetId="5" hidden="1">{"TAB1",#N/A,TRUE,"GENERAL";"TAB2",#N/A,TRUE,"GENERAL";"TAB3",#N/A,TRUE,"GENERAL";"TAB4",#N/A,TRUE,"GENERAL";"TAB5",#N/A,TRUE,"GENERAL"}</definedName>
    <definedName name="yyyuh" localSheetId="6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localSheetId="1" hidden="1">{"TAB1",#N/A,TRUE,"GENERAL";"TAB2",#N/A,TRUE,"GENERAL";"TAB3",#N/A,TRUE,"GENERAL";"TAB4",#N/A,TRUE,"GENERAL";"TAB5",#N/A,TRUE,"GENERAL"}</definedName>
    <definedName name="yyyyhhh" localSheetId="2" hidden="1">{"TAB1",#N/A,TRUE,"GENERAL";"TAB2",#N/A,TRUE,"GENERAL";"TAB3",#N/A,TRUE,"GENERAL";"TAB4",#N/A,TRUE,"GENERAL";"TAB5",#N/A,TRUE,"GENERAL"}</definedName>
    <definedName name="yyyyhhh" localSheetId="3" hidden="1">{"TAB1",#N/A,TRUE,"GENERAL";"TAB2",#N/A,TRUE,"GENERAL";"TAB3",#N/A,TRUE,"GENERAL";"TAB4",#N/A,TRUE,"GENERAL";"TAB5",#N/A,TRUE,"GENERAL"}</definedName>
    <definedName name="yyyyhhh" localSheetId="4" hidden="1">{"TAB1",#N/A,TRUE,"GENERAL";"TAB2",#N/A,TRUE,"GENERAL";"TAB3",#N/A,TRUE,"GENERAL";"TAB4",#N/A,TRUE,"GENERAL";"TAB5",#N/A,TRUE,"GENERAL"}</definedName>
    <definedName name="yyyyhhh" localSheetId="5" hidden="1">{"TAB1",#N/A,TRUE,"GENERAL";"TAB2",#N/A,TRUE,"GENERAL";"TAB3",#N/A,TRUE,"GENERAL";"TAB4",#N/A,TRUE,"GENERAL";"TAB5",#N/A,TRUE,"GENERAL"}</definedName>
    <definedName name="yyyyhhh" localSheetId="6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localSheetId="1" hidden="1">{"via1",#N/A,TRUE,"general";"via2",#N/A,TRUE,"general";"via3",#N/A,TRUE,"general"}</definedName>
    <definedName name="yyyyyf" localSheetId="2" hidden="1">{"via1",#N/A,TRUE,"general";"via2",#N/A,TRUE,"general";"via3",#N/A,TRUE,"general"}</definedName>
    <definedName name="yyyyyf" localSheetId="3" hidden="1">{"via1",#N/A,TRUE,"general";"via2",#N/A,TRUE,"general";"via3",#N/A,TRUE,"general"}</definedName>
    <definedName name="yyyyyf" localSheetId="4" hidden="1">{"via1",#N/A,TRUE,"general";"via2",#N/A,TRUE,"general";"via3",#N/A,TRUE,"general"}</definedName>
    <definedName name="yyyyyf" localSheetId="5" hidden="1">{"via1",#N/A,TRUE,"general";"via2",#N/A,TRUE,"general";"via3",#N/A,TRUE,"general"}</definedName>
    <definedName name="yyyyyf" localSheetId="6" hidden="1">{"via1",#N/A,TRUE,"general";"via2",#N/A,TRUE,"general";"via3",#N/A,TRUE,"general"}</definedName>
    <definedName name="yyyyyf" hidden="1">{"via1",#N/A,TRUE,"general";"via2",#N/A,TRUE,"general";"via3",#N/A,TRUE,"general"}</definedName>
    <definedName name="z" localSheetId="6">#REF!</definedName>
    <definedName name="z">#REF!</definedName>
    <definedName name="ZAPATA">#REF!</definedName>
    <definedName name="zc">#REF!</definedName>
    <definedName name="zd">#REF!</definedName>
    <definedName name="zdervr" localSheetId="1" hidden="1">{"via1",#N/A,TRUE,"general";"via2",#N/A,TRUE,"general";"via3",#N/A,TRUE,"general"}</definedName>
    <definedName name="zdervr" localSheetId="2" hidden="1">{"via1",#N/A,TRUE,"general";"via2",#N/A,TRUE,"general";"via3",#N/A,TRUE,"general"}</definedName>
    <definedName name="zdervr" localSheetId="3" hidden="1">{"via1",#N/A,TRUE,"general";"via2",#N/A,TRUE,"general";"via3",#N/A,TRUE,"general"}</definedName>
    <definedName name="zdervr" localSheetId="4" hidden="1">{"via1",#N/A,TRUE,"general";"via2",#N/A,TRUE,"general";"via3",#N/A,TRUE,"general"}</definedName>
    <definedName name="zdervr" localSheetId="5" hidden="1">{"via1",#N/A,TRUE,"general";"via2",#N/A,TRUE,"general";"via3",#N/A,TRUE,"general"}</definedName>
    <definedName name="zdervr" localSheetId="6" hidden="1">{"via1",#N/A,TRUE,"general";"via2",#N/A,TRUE,"general";"via3",#N/A,TRUE,"general"}</definedName>
    <definedName name="zdervr" hidden="1">{"via1",#N/A,TRUE,"general";"via2",#N/A,TRUE,"general";"via3",#N/A,TRUE,"general"}</definedName>
    <definedName name="ZDF">#REF!</definedName>
    <definedName name="zdr">#REF!</definedName>
    <definedName name="zx" localSheetId="1">'1,1'!ERR</definedName>
    <definedName name="zx" localSheetId="2">'2,1'!ERR</definedName>
    <definedName name="zx" localSheetId="3">'2,2'!ERR</definedName>
    <definedName name="zx" localSheetId="4">'2,3'!ERR</definedName>
    <definedName name="zx" localSheetId="5">'2,4'!ERR</definedName>
    <definedName name="zx" localSheetId="6">AU!ERR</definedName>
    <definedName name="zx">[0]!ERR</definedName>
    <definedName name="zxczds" localSheetId="1" hidden="1">{"TAB1",#N/A,TRUE,"GENERAL";"TAB2",#N/A,TRUE,"GENERAL";"TAB3",#N/A,TRUE,"GENERAL";"TAB4",#N/A,TRUE,"GENERAL";"TAB5",#N/A,TRUE,"GENERAL"}</definedName>
    <definedName name="zxczds" localSheetId="2" hidden="1">{"TAB1",#N/A,TRUE,"GENERAL";"TAB2",#N/A,TRUE,"GENERAL";"TAB3",#N/A,TRUE,"GENERAL";"TAB4",#N/A,TRUE,"GENERAL";"TAB5",#N/A,TRUE,"GENERAL"}</definedName>
    <definedName name="zxczds" localSheetId="3" hidden="1">{"TAB1",#N/A,TRUE,"GENERAL";"TAB2",#N/A,TRUE,"GENERAL";"TAB3",#N/A,TRUE,"GENERAL";"TAB4",#N/A,TRUE,"GENERAL";"TAB5",#N/A,TRUE,"GENERAL"}</definedName>
    <definedName name="zxczds" localSheetId="4" hidden="1">{"TAB1",#N/A,TRUE,"GENERAL";"TAB2",#N/A,TRUE,"GENERAL";"TAB3",#N/A,TRUE,"GENERAL";"TAB4",#N/A,TRUE,"GENERAL";"TAB5",#N/A,TRUE,"GENERAL"}</definedName>
    <definedName name="zxczds" localSheetId="5" hidden="1">{"TAB1",#N/A,TRUE,"GENERAL";"TAB2",#N/A,TRUE,"GENERAL";"TAB3",#N/A,TRUE,"GENERAL";"TAB4",#N/A,TRUE,"GENERAL";"TAB5",#N/A,TRUE,"GENERAL"}</definedName>
    <definedName name="zxczds" localSheetId="6" hidden="1">{"TAB1",#N/A,TRUE,"GENERAL";"TAB2",#N/A,TRUE,"GENERAL";"TAB3",#N/A,TRUE,"GENERAL";"TAB4",#N/A,TRUE,"GENERAL";"TAB5",#N/A,TRUE,"GENERAL"}</definedName>
    <definedName name="zxczds" hidden="1">{"TAB1",#N/A,TRUE,"GENERAL";"TAB2",#N/A,TRUE,"GENERAL";"TAB3",#N/A,TRUE,"GENERAL";"TAB4",#N/A,TRUE,"GENERAL";"TAB5",#N/A,TRUE,"GENERAL"}</definedName>
    <definedName name="zxsdftyu" localSheetId="1" hidden="1">{"via1",#N/A,TRUE,"general";"via2",#N/A,TRUE,"general";"via3",#N/A,TRUE,"general"}</definedName>
    <definedName name="zxsdftyu" localSheetId="2" hidden="1">{"via1",#N/A,TRUE,"general";"via2",#N/A,TRUE,"general";"via3",#N/A,TRUE,"general"}</definedName>
    <definedName name="zxsdftyu" localSheetId="3" hidden="1">{"via1",#N/A,TRUE,"general";"via2",#N/A,TRUE,"general";"via3",#N/A,TRUE,"general"}</definedName>
    <definedName name="zxsdftyu" localSheetId="4" hidden="1">{"via1",#N/A,TRUE,"general";"via2",#N/A,TRUE,"general";"via3",#N/A,TRUE,"general"}</definedName>
    <definedName name="zxsdftyu" localSheetId="5" hidden="1">{"via1",#N/A,TRUE,"general";"via2",#N/A,TRUE,"general";"via3",#N/A,TRUE,"general"}</definedName>
    <definedName name="zxsdftyu" localSheetId="6" hidden="1">{"via1",#N/A,TRUE,"general";"via2",#N/A,TRUE,"general";"via3",#N/A,TRUE,"general"}</definedName>
    <definedName name="zxsdftyu" hidden="1">{"via1",#N/A,TRUE,"general";"via2",#N/A,TRUE,"general";"via3",#N/A,TRUE,"general"}</definedName>
    <definedName name="zxvxczv" localSheetId="1" hidden="1">{"via1",#N/A,TRUE,"general";"via2",#N/A,TRUE,"general";"via3",#N/A,TRUE,"general"}</definedName>
    <definedName name="zxvxczv" localSheetId="2" hidden="1">{"via1",#N/A,TRUE,"general";"via2",#N/A,TRUE,"general";"via3",#N/A,TRUE,"general"}</definedName>
    <definedName name="zxvxczv" localSheetId="3" hidden="1">{"via1",#N/A,TRUE,"general";"via2",#N/A,TRUE,"general";"via3",#N/A,TRUE,"general"}</definedName>
    <definedName name="zxvxczv" localSheetId="4" hidden="1">{"via1",#N/A,TRUE,"general";"via2",#N/A,TRUE,"general";"via3",#N/A,TRUE,"general"}</definedName>
    <definedName name="zxvxczv" localSheetId="5" hidden="1">{"via1",#N/A,TRUE,"general";"via2",#N/A,TRUE,"general";"via3",#N/A,TRUE,"general"}</definedName>
    <definedName name="zxvxczv" localSheetId="6" hidden="1">{"via1",#N/A,TRUE,"general";"via2",#N/A,TRUE,"general";"via3",#N/A,TRUE,"general"}</definedName>
    <definedName name="zxvxczv" hidden="1">{"via1",#N/A,TRUE,"general";"via2",#N/A,TRUE,"general";"via3",#N/A,TRUE,"general"}</definedName>
    <definedName name="zz">#REF!</definedName>
    <definedName name="ZZZZZZZZZZZ">'[65]A. P. U.'!#REF!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3" i="13" l="1"/>
  <c r="G29" i="10"/>
  <c r="G28" i="10"/>
  <c r="G16" i="13"/>
  <c r="H16" i="13" s="1"/>
  <c r="G15" i="13"/>
  <c r="G29" i="12"/>
  <c r="H29" i="12" s="1"/>
  <c r="G28" i="12"/>
  <c r="G29" i="11"/>
  <c r="G28" i="11"/>
  <c r="G29" i="3"/>
  <c r="G28" i="3"/>
  <c r="G29" i="7"/>
  <c r="G28" i="7"/>
  <c r="H29" i="3"/>
  <c r="D2" i="12"/>
  <c r="D2" i="11"/>
  <c r="D2" i="10"/>
  <c r="D2" i="7"/>
  <c r="D2" i="3"/>
  <c r="H22" i="13"/>
  <c r="H15" i="13"/>
  <c r="E32" i="13"/>
  <c r="H32" i="13"/>
  <c r="H31" i="13"/>
  <c r="H30" i="13"/>
  <c r="H29" i="13"/>
  <c r="H28" i="13"/>
  <c r="H13" i="11"/>
  <c r="H16" i="11" s="1"/>
  <c r="D10" i="12"/>
  <c r="D10" i="11"/>
  <c r="H13" i="10"/>
  <c r="H16" i="10" s="1"/>
  <c r="D10" i="10"/>
  <c r="H20" i="7"/>
  <c r="D10" i="7"/>
  <c r="H28" i="12"/>
  <c r="H27" i="12"/>
  <c r="H25" i="12"/>
  <c r="H20" i="12"/>
  <c r="H18" i="12"/>
  <c r="G18" i="12"/>
  <c r="D18" i="12"/>
  <c r="D27" i="12"/>
  <c r="H15" i="12"/>
  <c r="H14" i="12"/>
  <c r="H13" i="12"/>
  <c r="H16" i="12" s="1"/>
  <c r="H29" i="11"/>
  <c r="H28" i="11"/>
  <c r="H27" i="11"/>
  <c r="H25" i="11"/>
  <c r="H20" i="11"/>
  <c r="H18" i="11"/>
  <c r="G18" i="11"/>
  <c r="D18" i="11"/>
  <c r="D27" i="11"/>
  <c r="H15" i="11"/>
  <c r="H14" i="11"/>
  <c r="H29" i="10"/>
  <c r="H28" i="10"/>
  <c r="H27" i="10"/>
  <c r="H25" i="10"/>
  <c r="H20" i="10"/>
  <c r="H18" i="10"/>
  <c r="G18" i="10"/>
  <c r="D18" i="10"/>
  <c r="D27" i="10"/>
  <c r="H15" i="10"/>
  <c r="H14" i="10"/>
  <c r="H29" i="7"/>
  <c r="H28" i="7"/>
  <c r="H25" i="7"/>
  <c r="H18" i="7"/>
  <c r="H27" i="7"/>
  <c r="G18" i="7"/>
  <c r="D18" i="7"/>
  <c r="D27" i="7"/>
  <c r="H15" i="7"/>
  <c r="H16" i="7"/>
  <c r="H14" i="7"/>
  <c r="H13" i="7"/>
  <c r="H14" i="3"/>
  <c r="H15" i="3"/>
  <c r="H13" i="3"/>
  <c r="H28" i="3"/>
  <c r="H20" i="3"/>
  <c r="D10" i="3"/>
  <c r="H25" i="3"/>
  <c r="H18" i="3"/>
  <c r="H27" i="3"/>
  <c r="G18" i="3"/>
  <c r="D18" i="3"/>
  <c r="D27" i="3"/>
  <c r="H16" i="3"/>
  <c r="H30" i="10" l="1"/>
  <c r="G19" i="10" s="1"/>
  <c r="H19" i="10" s="1"/>
  <c r="H21" i="10" s="1"/>
  <c r="H31" i="10" s="1"/>
  <c r="E10" i="1" s="1"/>
  <c r="F10" i="1" s="1"/>
  <c r="H30" i="12"/>
  <c r="G19" i="12" s="1"/>
  <c r="H19" i="12" s="1"/>
  <c r="H21" i="12" s="1"/>
  <c r="H31" i="12"/>
  <c r="E12" i="1" s="1"/>
  <c r="F12" i="1" s="1"/>
  <c r="H30" i="11"/>
  <c r="G19" i="11" s="1"/>
  <c r="H19" i="11" s="1"/>
  <c r="H21" i="11" s="1"/>
  <c r="H31" i="11" s="1"/>
  <c r="E11" i="1" s="1"/>
  <c r="F11" i="1" s="1"/>
  <c r="H30" i="7"/>
  <c r="G19" i="7" s="1"/>
  <c r="H19" i="7" s="1"/>
  <c r="H21" i="7" s="1"/>
  <c r="H31" i="7" s="1"/>
  <c r="E9" i="1" s="1"/>
  <c r="F9" i="1" s="1"/>
  <c r="H30" i="3"/>
  <c r="G19" i="3" s="1"/>
  <c r="H19" i="3" s="1"/>
  <c r="H21" i="3" s="1"/>
  <c r="H31" i="3" s="1"/>
  <c r="E7" i="1" s="1"/>
  <c r="F7" i="1" s="1"/>
  <c r="F6" i="1" s="1"/>
  <c r="H33" i="13"/>
  <c r="H52" i="13" s="1"/>
  <c r="H24" i="13"/>
  <c r="H51" i="13" s="1"/>
  <c r="H18" i="13"/>
  <c r="H50" i="13" s="1"/>
  <c r="F8" i="1" l="1"/>
  <c r="F13" i="1" s="1"/>
  <c r="H38" i="13" l="1"/>
  <c r="H44" i="13"/>
  <c r="H40" i="13"/>
  <c r="I40" i="13" s="1"/>
  <c r="H43" i="13"/>
  <c r="H45" i="13"/>
  <c r="I45" i="13" s="1"/>
  <c r="H39" i="13"/>
  <c r="I39" i="13" s="1"/>
  <c r="H42" i="13"/>
  <c r="I42" i="13" s="1"/>
  <c r="H41" i="13"/>
  <c r="I41" i="13" s="1"/>
  <c r="D9" i="13"/>
  <c r="L9" i="13" s="1"/>
  <c r="I44" i="13"/>
  <c r="I51" i="13"/>
  <c r="I50" i="13"/>
  <c r="I52" i="13"/>
  <c r="I29" i="13"/>
  <c r="I23" i="13"/>
  <c r="I30" i="13"/>
  <c r="I31" i="13"/>
  <c r="H61" i="13"/>
  <c r="E11" i="13" s="1"/>
  <c r="I32" i="13"/>
  <c r="I28" i="13"/>
  <c r="I22" i="13"/>
  <c r="I15" i="13"/>
  <c r="H60" i="13" l="1"/>
  <c r="I61" i="13"/>
  <c r="I33" i="13" l="1"/>
  <c r="Q33" i="13"/>
  <c r="Q24" i="13"/>
  <c r="I24" i="13"/>
  <c r="I38" i="13"/>
  <c r="I46" i="13" s="1"/>
  <c r="R46" i="13" s="1"/>
  <c r="H46" i="13"/>
  <c r="H53" i="13" s="1"/>
  <c r="Q46" i="13" l="1"/>
  <c r="H54" i="13"/>
  <c r="H59" i="13" s="1"/>
  <c r="I53" i="13"/>
  <c r="Q54" i="13" l="1"/>
  <c r="I54" i="13"/>
  <c r="G59" i="13" s="1"/>
  <c r="H62" i="13"/>
  <c r="I59" i="13"/>
  <c r="I62" i="13" l="1"/>
  <c r="E14" i="1" s="1"/>
  <c r="F14" i="1" s="1"/>
  <c r="H9" i="13"/>
  <c r="L63" i="13"/>
  <c r="F15" i="1" l="1"/>
  <c r="H10" i="13" s="1"/>
  <c r="I16" i="13"/>
  <c r="Q18" i="13" l="1"/>
  <c r="I18" i="13"/>
</calcChain>
</file>

<file path=xl/sharedStrings.xml><?xml version="1.0" encoding="utf-8"?>
<sst xmlns="http://schemas.openxmlformats.org/spreadsheetml/2006/main" count="326" uniqueCount="119">
  <si>
    <t xml:space="preserve">ITEM </t>
  </si>
  <si>
    <t xml:space="preserve">CANTIDAD </t>
  </si>
  <si>
    <t xml:space="preserve">VALOR UNITARIO </t>
  </si>
  <si>
    <t xml:space="preserve">VALOR TOTAL </t>
  </si>
  <si>
    <t xml:space="preserve">Alquiler de andamios </t>
  </si>
  <si>
    <t>TOTAL</t>
  </si>
  <si>
    <t>DESCRIPCIÓN</t>
  </si>
  <si>
    <t>PRELIMINARES</t>
  </si>
  <si>
    <t xml:space="preserve">Armado de andamios </t>
  </si>
  <si>
    <t xml:space="preserve">ADECUACIÓN DE CUBIERTA </t>
  </si>
  <si>
    <t xml:space="preserve">Desmonte de teja colonial </t>
  </si>
  <si>
    <t xml:space="preserve">Colocación de tela asfáltica </t>
  </si>
  <si>
    <t>Montaje y acomodación de teja colonial</t>
  </si>
  <si>
    <t>TOTAL COSTOS DIRECTOS</t>
  </si>
  <si>
    <t>AU</t>
  </si>
  <si>
    <t xml:space="preserve">UNIDAD </t>
  </si>
  <si>
    <t>Und</t>
  </si>
  <si>
    <t>m2</t>
  </si>
  <si>
    <t>und</t>
  </si>
  <si>
    <t>ANÁLISIS DE PRECIO UNITARIO</t>
  </si>
  <si>
    <t>Ítem</t>
  </si>
  <si>
    <t>Unidad</t>
  </si>
  <si>
    <t>MATERIALES</t>
  </si>
  <si>
    <t>UNIDAD</t>
  </si>
  <si>
    <t>CANTIDAD</t>
  </si>
  <si>
    <t>VALOR UNITARIO</t>
  </si>
  <si>
    <t>VALOR TOTAL</t>
  </si>
  <si>
    <t>SUBTOTAL MATERIALES</t>
  </si>
  <si>
    <t>EQUIPOS Y HERRAMIENTAS</t>
  </si>
  <si>
    <t>Herramienta menor (% mano de obra)</t>
  </si>
  <si>
    <t>glb</t>
  </si>
  <si>
    <t>SUBTOTAL EQUIPOS</t>
  </si>
  <si>
    <t>TRANSPORTE</t>
  </si>
  <si>
    <t xml:space="preserve">UNIDAD  </t>
  </si>
  <si>
    <t>DISTANCIA km</t>
  </si>
  <si>
    <t>VR. UN. ($/ m³*km)</t>
  </si>
  <si>
    <t>SUBTOTAL TRANSPORTE</t>
  </si>
  <si>
    <t>MANO DE OBRA</t>
  </si>
  <si>
    <t xml:space="preserve">Ayudante </t>
  </si>
  <si>
    <t>SUBTOTAL MANO DE OBRA</t>
  </si>
  <si>
    <t>COSTO DIRECTO</t>
  </si>
  <si>
    <t>1.1</t>
  </si>
  <si>
    <t xml:space="preserve"> </t>
  </si>
  <si>
    <t xml:space="preserve">Oficial </t>
  </si>
  <si>
    <t>und/día</t>
  </si>
  <si>
    <t>RENDIMIENTO</t>
  </si>
  <si>
    <t>RENIDIMIENTO</t>
  </si>
  <si>
    <t xml:space="preserve">RENDIMIENTO </t>
  </si>
  <si>
    <t>Alquiler de canoas para bajar tejas</t>
  </si>
  <si>
    <t xml:space="preserve">Tela asfáltica </t>
  </si>
  <si>
    <t>Teja colonial de reemplazo</t>
  </si>
  <si>
    <t xml:space="preserve">DESGLOSE DEL AU </t>
  </si>
  <si>
    <t>MUNICIPIO:</t>
  </si>
  <si>
    <t>ANORÍ</t>
  </si>
  <si>
    <t>DPTO:</t>
  </si>
  <si>
    <t>ANTIOQUIA</t>
  </si>
  <si>
    <t>FECHA:</t>
  </si>
  <si>
    <t>COMPOSICION DEL PORCENTAJE DE ADMINISTRACION, IMPREVISTOS Y UTILIDAD</t>
  </si>
  <si>
    <t>CD</t>
  </si>
  <si>
    <t>COSTO DIRECTO DEL PROYECTO</t>
  </si>
  <si>
    <t xml:space="preserve">A.I.U </t>
  </si>
  <si>
    <t>PC</t>
  </si>
  <si>
    <t>DURACION DEL PROYECTO (MES)</t>
  </si>
  <si>
    <t>TOTAL PROYECTO (A)</t>
  </si>
  <si>
    <t>I.V.A (sobre utilidad)</t>
  </si>
  <si>
    <t>DETALLE DE LOS COSTOS ADMINISTRATIVOS</t>
  </si>
  <si>
    <t>1. PERSONAL POR ADMINISTRACION</t>
  </si>
  <si>
    <t>DESCRIPCION</t>
  </si>
  <si>
    <t>MESES</t>
  </si>
  <si>
    <t>PREST. (%)</t>
  </si>
  <si>
    <t>PERM.    (%)</t>
  </si>
  <si>
    <t>SAL. BASICO</t>
  </si>
  <si>
    <t>VR. TOTAL</t>
  </si>
  <si>
    <t>PORCENTAJE</t>
  </si>
  <si>
    <t>Ingeniero Residente</t>
  </si>
  <si>
    <t>SISO</t>
  </si>
  <si>
    <t>TOTAL PERSONAL ADMINISTRATIVO</t>
  </si>
  <si>
    <t>2. MOVILIZACIÓN E INSTALACIÓN</t>
  </si>
  <si>
    <t>TARIFA</t>
  </si>
  <si>
    <t>Movilizacion de equipos</t>
  </si>
  <si>
    <t>Bodega provisional</t>
  </si>
  <si>
    <t>TOTAL MOVILIZACION E INSTALACION</t>
  </si>
  <si>
    <t>3. GASTOS GENERALES</t>
  </si>
  <si>
    <t>Servicios Publicos</t>
  </si>
  <si>
    <t>MES</t>
  </si>
  <si>
    <t xml:space="preserve">Oficina </t>
  </si>
  <si>
    <t>Papeleria</t>
  </si>
  <si>
    <t>Equipo de Comunicación y computo</t>
  </si>
  <si>
    <t>Implementos de Aseo</t>
  </si>
  <si>
    <t>TOTAL GASTOS GENERALES</t>
  </si>
  <si>
    <t>4. GASTOS LEGALES, JURIDICOS Y TRIBUTARIOS</t>
  </si>
  <si>
    <t>Fondo local de seguridad</t>
  </si>
  <si>
    <t>%</t>
  </si>
  <si>
    <t>NA</t>
  </si>
  <si>
    <t xml:space="preserve">Estampilla pro hospitales </t>
  </si>
  <si>
    <t xml:space="preserve">Estampilla pro cultura </t>
  </si>
  <si>
    <t>Estampilla adulto mayor</t>
  </si>
  <si>
    <t>Estampilla pro deporte</t>
  </si>
  <si>
    <t xml:space="preserve">Impuesto de industria y comercio </t>
  </si>
  <si>
    <t>Poliza</t>
  </si>
  <si>
    <t>TOTAL  GASTOS LEGALES, JURIDICOS Y TRIBUTARIOS</t>
  </si>
  <si>
    <t>RESUMEN DE LOS COSTOS POR ADMINISTRACION</t>
  </si>
  <si>
    <t>TOTAL GASTOS ADMINISTRATIVOS</t>
  </si>
  <si>
    <t>COMPOSICION DE PORCENTAJES DE ADMINISTRACION, IMPREVISTOS Y UTILIDADES</t>
  </si>
  <si>
    <t>A</t>
  </si>
  <si>
    <t>1. ADMINISTRACION</t>
  </si>
  <si>
    <t>I</t>
  </si>
  <si>
    <t>2. IMPREVISTOS</t>
  </si>
  <si>
    <t>U</t>
  </si>
  <si>
    <t>3. UTILIDADES</t>
  </si>
  <si>
    <t xml:space="preserve">SECRETARIA DE INFRAESTRUCTURA </t>
  </si>
  <si>
    <t xml:space="preserve">MUNICIPIO DE ANORI </t>
  </si>
  <si>
    <t xml:space="preserve">MUNICIPIO DE ANORÍ </t>
  </si>
  <si>
    <t xml:space="preserve">Municipio de Anorí </t>
  </si>
  <si>
    <t>Secretaria de Infraestructura</t>
  </si>
  <si>
    <t>CONTRATAR EL MANTENIMIENTO CORRECTIVO DE LA CUBIERTA DEL EDIFICIO DE LA ALCALDÍA MUNICIPAL DE ANORÍ, MEDIANTE LA INSTALACIÓN DE TELA ASFÁLTICA Y EL REEMPLAZO DE TEJAS EN MAL ESTADO, CON EL FIN DE GARANTIZAR SU IMPERMEABILIZACIÓN Y FUNCIONALIDAD.</t>
  </si>
  <si>
    <t>ICA</t>
  </si>
  <si>
    <t>Tablilla 9mmx9cmx3,2</t>
  </si>
  <si>
    <t>Mantenimiento de tablilla 9mmx9cmx3,2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</si>
</sst>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6" formatCode="&quot;$&quot;\ #,##0;[Red]\-&quot;$&quot;\ #,##0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#,##0.00\ _€"/>
    <numFmt numFmtId="165" formatCode="_(&quot;$&quot;\ * #,##0.00_);_(&quot;$&quot;\ * \(#,##0.00\);_(&quot;$&quot;\ * &quot;-&quot;??_);_(@_)"/>
    <numFmt numFmtId="166" formatCode="_-&quot;$&quot;* #,##0.00_-;\-&quot;$&quot;* #,##0.00_-;_-&quot;$&quot;* &quot;-&quot;??_-;_-@_-"/>
    <numFmt numFmtId="167" formatCode="0.0000"/>
    <numFmt numFmtId="168" formatCode="#,##0.000\ _€"/>
    <numFmt numFmtId="169" formatCode="_ * #,##0.00_ ;_ * \-#,##0.00_ ;_ * &quot;-&quot;??_ ;_ @_ "/>
    <numFmt numFmtId="170" formatCode="0.0%"/>
    <numFmt numFmtId="171" formatCode="0.0000%"/>
  </numFmts>
  <fonts count="18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sz val="10"/>
      <name val="Arial"/>
      <family val="2"/>
    </font>
    <font>
      <sz val="11"/>
      <color indexed="8"/>
      <name val="Calibri"/>
      <family val="2"/>
    </font>
    <font>
      <b/>
      <sz val="10"/>
      <name val="Arial"/>
      <family val="2"/>
    </font>
    <font>
      <sz val="10"/>
      <color theme="1"/>
      <name val="Arial"/>
      <family val="2"/>
    </font>
    <font>
      <sz val="10"/>
      <color indexed="8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sz val="12"/>
      <color indexed="8"/>
      <name val="Arial"/>
      <family val="2"/>
    </font>
    <font>
      <i/>
      <sz val="10"/>
      <color theme="0"/>
      <name val="Arial"/>
      <family val="2"/>
    </font>
    <font>
      <b/>
      <sz val="10"/>
      <color indexed="8"/>
      <name val="Arial"/>
      <family val="2"/>
    </font>
    <font>
      <i/>
      <sz val="10"/>
      <color indexed="8"/>
      <name val="Arial"/>
      <family val="2"/>
    </font>
    <font>
      <sz val="10"/>
      <color theme="0"/>
      <name val="Arial"/>
      <family val="2"/>
    </font>
    <font>
      <b/>
      <sz val="12"/>
      <color theme="1"/>
      <name val="Arial Narrow"/>
      <family val="2"/>
    </font>
    <font>
      <sz val="12"/>
      <color theme="1"/>
      <name val="Arial Narrow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43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0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4" fillId="0" borderId="0"/>
    <xf numFmtId="165" fontId="5" fillId="0" borderId="0" applyFont="0" applyFill="0" applyBorder="0" applyAlignment="0" applyProtection="0"/>
    <xf numFmtId="166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</cellStyleXfs>
  <cellXfs count="223">
    <xf numFmtId="0" fontId="0" fillId="0" borderId="0" xfId="0"/>
    <xf numFmtId="0" fontId="7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10" fillId="0" borderId="10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7" xfId="3" applyFont="1" applyBorder="1" applyAlignment="1">
      <alignment vertical="center" wrapText="1"/>
    </xf>
    <xf numFmtId="0" fontId="10" fillId="0" borderId="9" xfId="3" applyFont="1" applyBorder="1" applyAlignment="1">
      <alignment vertical="center" wrapText="1"/>
    </xf>
    <xf numFmtId="3" fontId="10" fillId="0" borderId="4" xfId="3" applyNumberFormat="1" applyFont="1" applyBorder="1" applyAlignment="1">
      <alignment horizontal="center" vertical="center" wrapText="1"/>
    </xf>
    <xf numFmtId="0" fontId="10" fillId="0" borderId="4" xfId="3" applyFont="1" applyBorder="1" applyAlignment="1">
      <alignment horizontal="center" vertical="center"/>
    </xf>
    <xf numFmtId="164" fontId="10" fillId="0" borderId="4" xfId="3" applyNumberFormat="1" applyFont="1" applyBorder="1" applyAlignment="1">
      <alignment horizontal="center" vertical="center"/>
    </xf>
    <xf numFmtId="0" fontId="9" fillId="0" borderId="4" xfId="3" applyFont="1" applyBorder="1" applyAlignment="1">
      <alignment horizontal="center" vertical="center"/>
    </xf>
    <xf numFmtId="0" fontId="9" fillId="0" borderId="4" xfId="0" applyFont="1" applyBorder="1" applyAlignment="1">
      <alignment vertical="center" wrapText="1"/>
    </xf>
    <xf numFmtId="2" fontId="9" fillId="0" borderId="4" xfId="0" applyNumberFormat="1" applyFont="1" applyBorder="1" applyAlignment="1">
      <alignment horizontal="center" vertical="center"/>
    </xf>
    <xf numFmtId="164" fontId="9" fillId="0" borderId="4" xfId="0" applyNumberFormat="1" applyFont="1" applyBorder="1" applyAlignment="1">
      <alignment vertical="center"/>
    </xf>
    <xf numFmtId="165" fontId="9" fillId="0" borderId="4" xfId="4" applyFont="1" applyFill="1" applyBorder="1" applyAlignment="1">
      <alignment vertical="center"/>
    </xf>
    <xf numFmtId="0" fontId="9" fillId="0" borderId="4" xfId="0" applyFont="1" applyBorder="1" applyAlignment="1">
      <alignment wrapText="1"/>
    </xf>
    <xf numFmtId="166" fontId="10" fillId="0" borderId="4" xfId="5" applyFont="1" applyFill="1" applyBorder="1" applyAlignment="1">
      <alignment vertical="center"/>
    </xf>
    <xf numFmtId="166" fontId="2" fillId="0" borderId="0" xfId="5" applyFont="1" applyFill="1" applyAlignment="1">
      <alignment vertical="center"/>
    </xf>
    <xf numFmtId="0" fontId="9" fillId="0" borderId="4" xfId="3" applyFont="1" applyBorder="1" applyAlignment="1">
      <alignment vertical="center"/>
    </xf>
    <xf numFmtId="9" fontId="9" fillId="0" borderId="4" xfId="2" applyFont="1" applyFill="1" applyBorder="1" applyAlignment="1">
      <alignment vertical="center"/>
    </xf>
    <xf numFmtId="165" fontId="9" fillId="0" borderId="4" xfId="4" applyFont="1" applyFill="1" applyBorder="1" applyAlignment="1">
      <alignment horizontal="center" vertical="center"/>
    </xf>
    <xf numFmtId="0" fontId="9" fillId="0" borderId="14" xfId="3" applyFont="1" applyBorder="1" applyAlignment="1">
      <alignment horizontal="center" vertical="center"/>
    </xf>
    <xf numFmtId="164" fontId="9" fillId="0" borderId="4" xfId="3" applyNumberFormat="1" applyFont="1" applyBorder="1" applyAlignment="1">
      <alignment vertical="center"/>
    </xf>
    <xf numFmtId="166" fontId="9" fillId="0" borderId="4" xfId="5" applyFont="1" applyFill="1" applyBorder="1" applyAlignment="1">
      <alignment horizontal="center" vertical="center"/>
    </xf>
    <xf numFmtId="0" fontId="9" fillId="0" borderId="0" xfId="3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166" fontId="10" fillId="0" borderId="0" xfId="5" applyFont="1" applyFill="1" applyBorder="1" applyAlignment="1">
      <alignment vertical="center"/>
    </xf>
    <xf numFmtId="167" fontId="9" fillId="0" borderId="4" xfId="3" applyNumberFormat="1" applyFont="1" applyBorder="1" applyAlignment="1">
      <alignment horizontal="center" vertical="center"/>
    </xf>
    <xf numFmtId="164" fontId="9" fillId="0" borderId="4" xfId="3" applyNumberFormat="1" applyFont="1" applyBorder="1" applyAlignment="1">
      <alignment horizontal="center" vertical="center"/>
    </xf>
    <xf numFmtId="165" fontId="10" fillId="0" borderId="4" xfId="4" applyFont="1" applyFill="1" applyBorder="1" applyAlignment="1">
      <alignment vertical="center"/>
    </xf>
    <xf numFmtId="0" fontId="11" fillId="0" borderId="3" xfId="0" applyFont="1" applyBorder="1" applyAlignment="1">
      <alignment vertical="center" wrapText="1"/>
    </xf>
    <xf numFmtId="3" fontId="9" fillId="0" borderId="4" xfId="3" applyNumberFormat="1" applyFont="1" applyBorder="1" applyAlignment="1">
      <alignment horizontal="center" vertical="center"/>
    </xf>
    <xf numFmtId="168" fontId="9" fillId="0" borderId="4" xfId="5" applyNumberFormat="1" applyFont="1" applyFill="1" applyBorder="1" applyAlignment="1">
      <alignment horizontal="right" vertical="center"/>
    </xf>
    <xf numFmtId="166" fontId="9" fillId="0" borderId="4" xfId="5" applyFont="1" applyFill="1" applyBorder="1" applyAlignment="1">
      <alignment vertical="center"/>
    </xf>
    <xf numFmtId="3" fontId="9" fillId="0" borderId="4" xfId="3" applyNumberFormat="1" applyFont="1" applyBorder="1" applyAlignment="1">
      <alignment vertical="center" wrapText="1"/>
    </xf>
    <xf numFmtId="168" fontId="9" fillId="0" borderId="4" xfId="3" applyNumberFormat="1" applyFont="1" applyBorder="1" applyAlignment="1">
      <alignment horizontal="right" vertical="center"/>
    </xf>
    <xf numFmtId="0" fontId="9" fillId="0" borderId="0" xfId="3" applyFont="1" applyAlignment="1">
      <alignment horizontal="center" vertical="center"/>
    </xf>
    <xf numFmtId="164" fontId="9" fillId="0" borderId="4" xfId="0" applyNumberFormat="1" applyFont="1" applyBorder="1" applyAlignment="1">
      <alignment horizontal="center" vertical="center"/>
    </xf>
    <xf numFmtId="0" fontId="12" fillId="0" borderId="0" xfId="0" applyFont="1" applyAlignment="1">
      <alignment vertical="center"/>
    </xf>
    <xf numFmtId="0" fontId="14" fillId="0" borderId="0" xfId="0" applyFont="1" applyAlignment="1">
      <alignment horizontal="center" vertical="center"/>
    </xf>
    <xf numFmtId="0" fontId="13" fillId="0" borderId="4" xfId="0" applyFont="1" applyBorder="1" applyAlignment="1">
      <alignment horizontal="right" vertical="center"/>
    </xf>
    <xf numFmtId="44" fontId="13" fillId="0" borderId="4" xfId="6" applyFont="1" applyFill="1" applyBorder="1" applyAlignment="1">
      <alignment horizontal="right" vertical="center"/>
    </xf>
    <xf numFmtId="17" fontId="13" fillId="0" borderId="4" xfId="6" applyNumberFormat="1" applyFont="1" applyFill="1" applyBorder="1" applyAlignment="1">
      <alignment horizontal="right" vertical="center"/>
    </xf>
    <xf numFmtId="0" fontId="15" fillId="0" borderId="0" xfId="0" applyFont="1" applyAlignment="1">
      <alignment horizontal="center" vertical="center" wrapText="1"/>
    </xf>
    <xf numFmtId="0" fontId="8" fillId="0" borderId="4" xfId="0" applyFont="1" applyBorder="1" applyAlignment="1">
      <alignment vertical="center"/>
    </xf>
    <xf numFmtId="0" fontId="4" fillId="0" borderId="4" xfId="0" applyFont="1" applyBorder="1" applyAlignment="1">
      <alignment horizontal="center" vertical="center"/>
    </xf>
    <xf numFmtId="0" fontId="13" fillId="0" borderId="4" xfId="0" applyFont="1" applyBorder="1" applyAlignment="1">
      <alignment vertical="center"/>
    </xf>
    <xf numFmtId="0" fontId="4" fillId="0" borderId="4" xfId="0" applyFont="1" applyBorder="1" applyAlignment="1">
      <alignment vertical="center"/>
    </xf>
    <xf numFmtId="44" fontId="7" fillId="0" borderId="0" xfId="6" applyFont="1" applyAlignment="1">
      <alignment vertical="center"/>
    </xf>
    <xf numFmtId="44" fontId="7" fillId="0" borderId="0" xfId="6" applyFont="1" applyFill="1" applyAlignment="1">
      <alignment vertical="center"/>
    </xf>
    <xf numFmtId="9" fontId="8" fillId="0" borderId="4" xfId="0" applyNumberFormat="1" applyFont="1" applyBorder="1" applyAlignment="1">
      <alignment vertical="center"/>
    </xf>
    <xf numFmtId="44" fontId="8" fillId="0" borderId="4" xfId="0" applyNumberFormat="1" applyFont="1" applyBorder="1" applyAlignment="1">
      <alignment horizontal="center" vertical="center"/>
    </xf>
    <xf numFmtId="0" fontId="13" fillId="0" borderId="4" xfId="0" applyFont="1" applyBorder="1" applyAlignment="1">
      <alignment horizontal="center" vertical="center"/>
    </xf>
    <xf numFmtId="0" fontId="13" fillId="0" borderId="4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/>
    </xf>
    <xf numFmtId="2" fontId="8" fillId="0" borderId="4" xfId="0" applyNumberFormat="1" applyFont="1" applyBorder="1" applyAlignment="1">
      <alignment horizontal="center" vertical="center"/>
    </xf>
    <xf numFmtId="10" fontId="8" fillId="0" borderId="4" xfId="7" applyNumberFormat="1" applyFont="1" applyFill="1" applyBorder="1" applyAlignment="1">
      <alignment horizontal="center" vertical="center"/>
    </xf>
    <xf numFmtId="9" fontId="8" fillId="0" borderId="4" xfId="7" applyFont="1" applyFill="1" applyBorder="1" applyAlignment="1">
      <alignment horizontal="center" vertical="center"/>
    </xf>
    <xf numFmtId="44" fontId="8" fillId="0" borderId="4" xfId="6" applyFont="1" applyFill="1" applyBorder="1" applyAlignment="1">
      <alignment vertical="center"/>
    </xf>
    <xf numFmtId="44" fontId="8" fillId="0" borderId="4" xfId="6" applyFont="1" applyFill="1" applyBorder="1" applyAlignment="1">
      <alignment horizontal="center" vertical="center"/>
    </xf>
    <xf numFmtId="0" fontId="7" fillId="0" borderId="4" xfId="0" applyFont="1" applyBorder="1" applyAlignment="1">
      <alignment vertical="center"/>
    </xf>
    <xf numFmtId="43" fontId="8" fillId="0" borderId="4" xfId="8" applyFont="1" applyFill="1" applyBorder="1" applyAlignment="1">
      <alignment horizontal="center" vertical="center"/>
    </xf>
    <xf numFmtId="169" fontId="8" fillId="0" borderId="4" xfId="0" applyNumberFormat="1" applyFont="1" applyBorder="1" applyAlignment="1">
      <alignment horizontal="center" vertical="center"/>
    </xf>
    <xf numFmtId="10" fontId="13" fillId="0" borderId="4" xfId="6" applyNumberFormat="1" applyFont="1" applyFill="1" applyBorder="1" applyAlignment="1">
      <alignment vertical="center"/>
    </xf>
    <xf numFmtId="44" fontId="13" fillId="0" borderId="4" xfId="6" applyFont="1" applyFill="1" applyBorder="1" applyAlignment="1">
      <alignment horizontal="center" vertical="center"/>
    </xf>
    <xf numFmtId="10" fontId="13" fillId="0" borderId="4" xfId="7" applyNumberFormat="1" applyFont="1" applyFill="1" applyBorder="1" applyAlignment="1">
      <alignment horizontal="center" vertical="center"/>
    </xf>
    <xf numFmtId="10" fontId="7" fillId="0" borderId="0" xfId="0" applyNumberFormat="1" applyFont="1" applyAlignment="1">
      <alignment vertical="center"/>
    </xf>
    <xf numFmtId="2" fontId="8" fillId="0" borderId="4" xfId="7" applyNumberFormat="1" applyFont="1" applyFill="1" applyBorder="1" applyAlignment="1">
      <alignment horizontal="center" vertical="center"/>
    </xf>
    <xf numFmtId="10" fontId="7" fillId="0" borderId="4" xfId="0" applyNumberFormat="1" applyFont="1" applyBorder="1" applyAlignment="1">
      <alignment horizontal="center" vertical="center"/>
    </xf>
    <xf numFmtId="44" fontId="4" fillId="0" borderId="4" xfId="6" applyFont="1" applyFill="1" applyBorder="1" applyAlignment="1">
      <alignment vertical="center"/>
    </xf>
    <xf numFmtId="2" fontId="4" fillId="0" borderId="4" xfId="6" applyNumberFormat="1" applyFont="1" applyFill="1" applyBorder="1" applyAlignment="1">
      <alignment horizontal="center" vertical="center"/>
    </xf>
    <xf numFmtId="170" fontId="8" fillId="0" borderId="4" xfId="7" applyNumberFormat="1" applyFont="1" applyFill="1" applyBorder="1" applyAlignment="1">
      <alignment horizontal="center" vertical="center"/>
    </xf>
    <xf numFmtId="10" fontId="13" fillId="0" borderId="4" xfId="2" applyNumberFormat="1" applyFont="1" applyFill="1" applyBorder="1" applyAlignment="1">
      <alignment horizontal="center" vertical="center"/>
    </xf>
    <xf numFmtId="171" fontId="7" fillId="0" borderId="0" xfId="0" applyNumberFormat="1" applyFont="1" applyAlignment="1">
      <alignment vertical="center"/>
    </xf>
    <xf numFmtId="0" fontId="13" fillId="0" borderId="4" xfId="0" applyFont="1" applyBorder="1" applyAlignment="1">
      <alignment horizontal="centerContinuous" vertical="center"/>
    </xf>
    <xf numFmtId="0" fontId="8" fillId="0" borderId="4" xfId="0" applyFont="1" applyBorder="1" applyAlignment="1">
      <alignment horizontal="centerContinuous" vertical="center"/>
    </xf>
    <xf numFmtId="44" fontId="13" fillId="0" borderId="4" xfId="6" applyFont="1" applyFill="1" applyBorder="1" applyAlignment="1">
      <alignment vertical="center"/>
    </xf>
    <xf numFmtId="10" fontId="4" fillId="0" borderId="4" xfId="0" applyNumberFormat="1" applyFont="1" applyBorder="1" applyAlignment="1">
      <alignment horizontal="center" vertical="center" wrapText="1"/>
    </xf>
    <xf numFmtId="166" fontId="7" fillId="0" borderId="0" xfId="5" applyFont="1" applyAlignment="1">
      <alignment vertical="center"/>
    </xf>
    <xf numFmtId="10" fontId="8" fillId="0" borderId="4" xfId="0" applyNumberFormat="1" applyFont="1" applyBorder="1" applyAlignment="1">
      <alignment horizontal="center" vertical="center"/>
    </xf>
    <xf numFmtId="10" fontId="8" fillId="0" borderId="4" xfId="0" applyNumberFormat="1" applyFont="1" applyBorder="1" applyAlignment="1">
      <alignment horizontal="center" vertical="center" wrapText="1"/>
    </xf>
    <xf numFmtId="0" fontId="13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13" fillId="0" borderId="0" xfId="0" applyFont="1" applyAlignment="1">
      <alignment horizontal="centerContinuous" vertical="center"/>
    </xf>
    <xf numFmtId="0" fontId="8" fillId="0" borderId="0" xfId="0" applyFont="1" applyAlignment="1">
      <alignment horizontal="centerContinuous" vertical="center"/>
    </xf>
    <xf numFmtId="44" fontId="13" fillId="0" borderId="0" xfId="6" applyFont="1" applyFill="1" applyBorder="1" applyAlignment="1">
      <alignment vertical="center"/>
    </xf>
    <xf numFmtId="44" fontId="7" fillId="0" borderId="0" xfId="0" applyNumberFormat="1" applyFont="1" applyAlignment="1">
      <alignment vertical="center"/>
    </xf>
    <xf numFmtId="0" fontId="15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44" fontId="6" fillId="0" borderId="0" xfId="6" applyFont="1" applyFill="1" applyBorder="1" applyAlignment="1">
      <alignment vertical="center"/>
    </xf>
    <xf numFmtId="0" fontId="4" fillId="0" borderId="10" xfId="0" applyFont="1" applyBorder="1" applyAlignment="1">
      <alignment horizontal="left" vertical="center"/>
    </xf>
    <xf numFmtId="0" fontId="4" fillId="0" borderId="13" xfId="0" applyFont="1" applyBorder="1" applyAlignment="1">
      <alignment horizontal="left" vertical="center"/>
    </xf>
    <xf numFmtId="0" fontId="17" fillId="0" borderId="0" xfId="0" applyFont="1"/>
    <xf numFmtId="0" fontId="17" fillId="0" borderId="4" xfId="0" applyFont="1" applyBorder="1" applyAlignment="1">
      <alignment horizontal="center"/>
    </xf>
    <xf numFmtId="44" fontId="17" fillId="0" borderId="4" xfId="1" applyFont="1" applyBorder="1"/>
    <xf numFmtId="44" fontId="17" fillId="0" borderId="20" xfId="0" applyNumberFormat="1" applyFont="1" applyBorder="1"/>
    <xf numFmtId="0" fontId="17" fillId="0" borderId="25" xfId="0" applyFont="1" applyBorder="1"/>
    <xf numFmtId="0" fontId="17" fillId="0" borderId="13" xfId="0" applyFont="1" applyBorder="1"/>
    <xf numFmtId="0" fontId="17" fillId="0" borderId="28" xfId="0" applyFont="1" applyBorder="1" applyAlignment="1">
      <alignment horizontal="center"/>
    </xf>
    <xf numFmtId="0" fontId="17" fillId="0" borderId="29" xfId="0" applyFont="1" applyBorder="1" applyAlignment="1">
      <alignment horizontal="center"/>
    </xf>
    <xf numFmtId="0" fontId="17" fillId="0" borderId="2" xfId="0" applyFont="1" applyBorder="1"/>
    <xf numFmtId="0" fontId="17" fillId="0" borderId="14" xfId="0" applyFont="1" applyBorder="1" applyAlignment="1">
      <alignment horizontal="center"/>
    </xf>
    <xf numFmtId="44" fontId="17" fillId="0" borderId="14" xfId="1" applyFont="1" applyBorder="1"/>
    <xf numFmtId="44" fontId="17" fillId="0" borderId="33" xfId="0" applyNumberFormat="1" applyFont="1" applyBorder="1"/>
    <xf numFmtId="10" fontId="16" fillId="0" borderId="15" xfId="0" applyNumberFormat="1" applyFont="1" applyBorder="1"/>
    <xf numFmtId="44" fontId="16" fillId="0" borderId="15" xfId="1" applyFont="1" applyBorder="1"/>
    <xf numFmtId="0" fontId="17" fillId="0" borderId="35" xfId="0" applyFont="1" applyBorder="1" applyAlignment="1">
      <alignment horizontal="center"/>
    </xf>
    <xf numFmtId="0" fontId="17" fillId="0" borderId="9" xfId="0" applyFont="1" applyBorder="1"/>
    <xf numFmtId="0" fontId="17" fillId="0" borderId="11" xfId="0" applyFont="1" applyBorder="1" applyAlignment="1">
      <alignment horizontal="center"/>
    </xf>
    <xf numFmtId="44" fontId="17" fillId="0" borderId="11" xfId="1" applyFont="1" applyBorder="1" applyAlignment="1">
      <alignment horizontal="center"/>
    </xf>
    <xf numFmtId="44" fontId="17" fillId="0" borderId="27" xfId="0" applyNumberFormat="1" applyFont="1" applyBorder="1"/>
    <xf numFmtId="0" fontId="16" fillId="0" borderId="37" xfId="0" applyFont="1" applyBorder="1" applyAlignment="1">
      <alignment horizontal="center"/>
    </xf>
    <xf numFmtId="0" fontId="16" fillId="0" borderId="6" xfId="0" applyFont="1" applyBorder="1" applyAlignment="1">
      <alignment horizontal="center"/>
    </xf>
    <xf numFmtId="0" fontId="16" fillId="0" borderId="38" xfId="0" applyFont="1" applyBorder="1" applyAlignment="1">
      <alignment horizontal="center"/>
    </xf>
    <xf numFmtId="0" fontId="16" fillId="0" borderId="39" xfId="0" applyFont="1" applyBorder="1" applyAlignment="1">
      <alignment horizontal="center"/>
    </xf>
    <xf numFmtId="44" fontId="17" fillId="0" borderId="11" xfId="1" applyFont="1" applyBorder="1"/>
    <xf numFmtId="0" fontId="16" fillId="2" borderId="15" xfId="0" applyFont="1" applyFill="1" applyBorder="1" applyAlignment="1">
      <alignment horizontal="center"/>
    </xf>
    <xf numFmtId="44" fontId="16" fillId="2" borderId="32" xfId="0" applyNumberFormat="1" applyFont="1" applyFill="1" applyBorder="1"/>
    <xf numFmtId="44" fontId="16" fillId="2" borderId="32" xfId="1" applyFont="1" applyFill="1" applyBorder="1" applyAlignment="1"/>
    <xf numFmtId="44" fontId="16" fillId="2" borderId="15" xfId="0" applyNumberFormat="1" applyFont="1" applyFill="1" applyBorder="1"/>
    <xf numFmtId="44" fontId="16" fillId="2" borderId="34" xfId="1" applyFont="1" applyFill="1" applyBorder="1"/>
    <xf numFmtId="0" fontId="17" fillId="0" borderId="3" xfId="0" applyFont="1" applyBorder="1"/>
    <xf numFmtId="0" fontId="16" fillId="2" borderId="40" xfId="0" applyFont="1" applyFill="1" applyBorder="1" applyAlignment="1">
      <alignment horizontal="right"/>
    </xf>
    <xf numFmtId="0" fontId="16" fillId="2" borderId="41" xfId="0" applyFont="1" applyFill="1" applyBorder="1" applyAlignment="1">
      <alignment horizontal="right"/>
    </xf>
    <xf numFmtId="0" fontId="16" fillId="2" borderId="42" xfId="0" applyFont="1" applyFill="1" applyBorder="1" applyAlignment="1">
      <alignment horizontal="right"/>
    </xf>
    <xf numFmtId="0" fontId="16" fillId="2" borderId="16" xfId="0" applyFont="1" applyFill="1" applyBorder="1" applyAlignment="1">
      <alignment horizontal="center" wrapText="1"/>
    </xf>
    <xf numFmtId="0" fontId="16" fillId="2" borderId="17" xfId="0" applyFont="1" applyFill="1" applyBorder="1" applyAlignment="1">
      <alignment horizontal="center" wrapText="1"/>
    </xf>
    <xf numFmtId="0" fontId="16" fillId="2" borderId="18" xfId="0" applyFont="1" applyFill="1" applyBorder="1" applyAlignment="1">
      <alignment horizontal="center" wrapText="1"/>
    </xf>
    <xf numFmtId="0" fontId="16" fillId="2" borderId="19" xfId="0" applyFont="1" applyFill="1" applyBorder="1" applyAlignment="1">
      <alignment horizontal="center" wrapText="1"/>
    </xf>
    <xf numFmtId="0" fontId="16" fillId="2" borderId="4" xfId="0" applyFont="1" applyFill="1" applyBorder="1" applyAlignment="1">
      <alignment horizontal="center" wrapText="1"/>
    </xf>
    <xf numFmtId="0" fontId="16" fillId="2" borderId="20" xfId="0" applyFont="1" applyFill="1" applyBorder="1" applyAlignment="1">
      <alignment horizontal="center" wrapText="1"/>
    </xf>
    <xf numFmtId="0" fontId="16" fillId="2" borderId="21" xfId="0" applyFont="1" applyFill="1" applyBorder="1" applyAlignment="1">
      <alignment horizontal="center" wrapText="1"/>
    </xf>
    <xf numFmtId="0" fontId="16" fillId="2" borderId="22" xfId="0" applyFont="1" applyFill="1" applyBorder="1" applyAlignment="1">
      <alignment horizontal="center" wrapText="1"/>
    </xf>
    <xf numFmtId="0" fontId="16" fillId="2" borderId="23" xfId="0" applyFont="1" applyFill="1" applyBorder="1" applyAlignment="1">
      <alignment horizontal="center" wrapText="1"/>
    </xf>
    <xf numFmtId="0" fontId="16" fillId="0" borderId="24" xfId="0" applyFont="1" applyBorder="1" applyAlignment="1">
      <alignment horizontal="center"/>
    </xf>
    <xf numFmtId="0" fontId="16" fillId="0" borderId="25" xfId="0" applyFont="1" applyBorder="1" applyAlignment="1">
      <alignment horizontal="center"/>
    </xf>
    <xf numFmtId="14" fontId="16" fillId="0" borderId="25" xfId="0" applyNumberFormat="1" applyFont="1" applyBorder="1" applyAlignment="1">
      <alignment horizontal="center"/>
    </xf>
    <xf numFmtId="0" fontId="16" fillId="0" borderId="26" xfId="0" applyFont="1" applyBorder="1" applyAlignment="1">
      <alignment horizontal="center"/>
    </xf>
    <xf numFmtId="0" fontId="16" fillId="0" borderId="30" xfId="0" applyFont="1" applyBorder="1" applyAlignment="1">
      <alignment horizontal="right"/>
    </xf>
    <xf numFmtId="0" fontId="16" fillId="0" borderId="31" xfId="0" applyFont="1" applyBorder="1" applyAlignment="1">
      <alignment horizontal="right"/>
    </xf>
    <xf numFmtId="0" fontId="16" fillId="0" borderId="32" xfId="0" applyFont="1" applyBorder="1" applyAlignment="1">
      <alignment horizontal="right"/>
    </xf>
    <xf numFmtId="0" fontId="16" fillId="2" borderId="36" xfId="0" applyFont="1" applyFill="1" applyBorder="1" applyAlignment="1">
      <alignment horizontal="left"/>
    </xf>
    <xf numFmtId="0" fontId="16" fillId="2" borderId="31" xfId="0" applyFont="1" applyFill="1" applyBorder="1" applyAlignment="1">
      <alignment horizontal="left"/>
    </xf>
    <xf numFmtId="0" fontId="10" fillId="0" borderId="4" xfId="3" applyFont="1" applyBorder="1" applyAlignment="1">
      <alignment horizontal="center" vertical="center"/>
    </xf>
    <xf numFmtId="0" fontId="9" fillId="0" borderId="0" xfId="3" applyFont="1" applyAlignment="1">
      <alignment horizontal="left" vertical="center"/>
    </xf>
    <xf numFmtId="0" fontId="10" fillId="0" borderId="10" xfId="3" applyFont="1" applyBorder="1" applyAlignment="1">
      <alignment horizontal="right" vertical="center"/>
    </xf>
    <xf numFmtId="0" fontId="10" fillId="0" borderId="12" xfId="3" applyFont="1" applyBorder="1" applyAlignment="1">
      <alignment horizontal="right" vertical="center"/>
    </xf>
    <xf numFmtId="0" fontId="10" fillId="0" borderId="13" xfId="3" applyFont="1" applyBorder="1" applyAlignment="1">
      <alignment horizontal="right" vertical="center"/>
    </xf>
    <xf numFmtId="0" fontId="10" fillId="0" borderId="10" xfId="3" applyFont="1" applyBorder="1" applyAlignment="1">
      <alignment horizontal="center" vertical="center"/>
    </xf>
    <xf numFmtId="0" fontId="10" fillId="0" borderId="13" xfId="3" applyFont="1" applyBorder="1" applyAlignment="1">
      <alignment horizontal="center" vertical="center"/>
    </xf>
    <xf numFmtId="0" fontId="9" fillId="0" borderId="2" xfId="3" applyFont="1" applyBorder="1" applyAlignment="1">
      <alignment horizontal="left" vertical="center"/>
    </xf>
    <xf numFmtId="0" fontId="9" fillId="0" borderId="14" xfId="3" applyFont="1" applyBorder="1" applyAlignment="1">
      <alignment horizontal="left" vertical="center"/>
    </xf>
    <xf numFmtId="0" fontId="2" fillId="0" borderId="4" xfId="0" applyFont="1" applyBorder="1" applyAlignment="1">
      <alignment horizontal="center" vertical="center"/>
    </xf>
    <xf numFmtId="0" fontId="9" fillId="0" borderId="3" xfId="3" applyFont="1" applyBorder="1" applyAlignment="1">
      <alignment horizontal="left" vertical="center"/>
    </xf>
    <xf numFmtId="0" fontId="9" fillId="0" borderId="0" xfId="3" applyFont="1" applyAlignment="1">
      <alignment horizontal="center" vertical="center"/>
    </xf>
    <xf numFmtId="0" fontId="10" fillId="0" borderId="1" xfId="3" applyFont="1" applyBorder="1" applyAlignment="1">
      <alignment horizontal="center" vertical="center"/>
    </xf>
    <xf numFmtId="0" fontId="10" fillId="0" borderId="2" xfId="3" applyFont="1" applyBorder="1" applyAlignment="1">
      <alignment horizontal="center" vertical="center"/>
    </xf>
    <xf numFmtId="0" fontId="10" fillId="0" borderId="5" xfId="3" applyFont="1" applyBorder="1" applyAlignment="1">
      <alignment horizontal="center" vertical="center"/>
    </xf>
    <xf numFmtId="0" fontId="10" fillId="0" borderId="6" xfId="3" applyFont="1" applyBorder="1" applyAlignment="1">
      <alignment horizontal="center" vertical="center"/>
    </xf>
    <xf numFmtId="0" fontId="10" fillId="0" borderId="7" xfId="3" applyFont="1" applyBorder="1" applyAlignment="1">
      <alignment horizontal="center" vertical="center"/>
    </xf>
    <xf numFmtId="0" fontId="10" fillId="0" borderId="9" xfId="3" applyFont="1" applyBorder="1" applyAlignment="1">
      <alignment horizontal="center" vertical="center"/>
    </xf>
    <xf numFmtId="0" fontId="10" fillId="0" borderId="1" xfId="3" applyFont="1" applyBorder="1" applyAlignment="1">
      <alignment horizontal="center" vertical="center" wrapText="1"/>
    </xf>
    <xf numFmtId="0" fontId="10" fillId="0" borderId="3" xfId="3" applyFont="1" applyBorder="1" applyAlignment="1">
      <alignment horizontal="center" vertical="center" wrapText="1"/>
    </xf>
    <xf numFmtId="0" fontId="10" fillId="0" borderId="2" xfId="3" applyFont="1" applyBorder="1" applyAlignment="1">
      <alignment horizontal="center" vertical="center" wrapText="1"/>
    </xf>
    <xf numFmtId="0" fontId="10" fillId="0" borderId="5" xfId="3" applyFont="1" applyBorder="1" applyAlignment="1">
      <alignment horizontal="center" vertical="center" wrapText="1"/>
    </xf>
    <xf numFmtId="0" fontId="10" fillId="0" borderId="0" xfId="3" applyFont="1" applyAlignment="1">
      <alignment horizontal="center" vertical="center" wrapText="1"/>
    </xf>
    <xf numFmtId="0" fontId="10" fillId="0" borderId="6" xfId="3" applyFont="1" applyBorder="1" applyAlignment="1">
      <alignment horizontal="center" vertical="center" wrapText="1"/>
    </xf>
    <xf numFmtId="0" fontId="10" fillId="0" borderId="7" xfId="3" applyFont="1" applyBorder="1" applyAlignment="1">
      <alignment horizontal="center" vertical="center" wrapText="1"/>
    </xf>
    <xf numFmtId="0" fontId="10" fillId="0" borderId="8" xfId="3" applyFont="1" applyBorder="1" applyAlignment="1">
      <alignment horizontal="center" vertical="center" wrapText="1"/>
    </xf>
    <xf numFmtId="0" fontId="10" fillId="0" borderId="9" xfId="3" applyFont="1" applyBorder="1" applyAlignment="1">
      <alignment horizontal="center" vertical="center" wrapText="1"/>
    </xf>
    <xf numFmtId="164" fontId="10" fillId="0" borderId="4" xfId="3" applyNumberFormat="1" applyFont="1" applyBorder="1" applyAlignment="1">
      <alignment horizontal="center" vertical="center"/>
    </xf>
    <xf numFmtId="0" fontId="10" fillId="0" borderId="4" xfId="3" applyFont="1" applyBorder="1" applyAlignment="1">
      <alignment horizontal="center" vertical="center" wrapText="1"/>
    </xf>
    <xf numFmtId="0" fontId="10" fillId="0" borderId="3" xfId="3" applyFont="1" applyBorder="1" applyAlignment="1">
      <alignment horizontal="center" vertical="center"/>
    </xf>
    <xf numFmtId="0" fontId="10" fillId="0" borderId="8" xfId="3" applyFont="1" applyBorder="1" applyAlignment="1">
      <alignment horizontal="center" vertical="center"/>
    </xf>
    <xf numFmtId="3" fontId="10" fillId="0" borderId="4" xfId="3" applyNumberFormat="1" applyFont="1" applyBorder="1" applyAlignment="1">
      <alignment horizontal="center" vertical="center" wrapText="1"/>
    </xf>
    <xf numFmtId="0" fontId="2" fillId="0" borderId="10" xfId="0" applyFont="1" applyBorder="1" applyAlignment="1">
      <alignment horizontal="right" vertical="center" wrapText="1"/>
    </xf>
    <xf numFmtId="0" fontId="2" fillId="0" borderId="12" xfId="0" applyFont="1" applyBorder="1" applyAlignment="1">
      <alignment horizontal="right" vertical="center" wrapText="1"/>
    </xf>
    <xf numFmtId="0" fontId="2" fillId="0" borderId="13" xfId="0" applyFont="1" applyBorder="1" applyAlignment="1">
      <alignment horizontal="right" vertical="center" wrapText="1"/>
    </xf>
    <xf numFmtId="0" fontId="9" fillId="0" borderId="1" xfId="3" applyFont="1" applyBorder="1" applyAlignment="1">
      <alignment horizontal="center" vertical="center"/>
    </xf>
    <xf numFmtId="0" fontId="9" fillId="0" borderId="2" xfId="3" applyFont="1" applyBorder="1" applyAlignment="1">
      <alignment horizontal="center" vertical="center"/>
    </xf>
    <xf numFmtId="0" fontId="9" fillId="0" borderId="5" xfId="3" applyFont="1" applyBorder="1" applyAlignment="1">
      <alignment horizontal="center" vertical="center"/>
    </xf>
    <xf numFmtId="0" fontId="9" fillId="0" borderId="6" xfId="3" applyFont="1" applyBorder="1" applyAlignment="1">
      <alignment horizontal="center" vertical="center"/>
    </xf>
    <xf numFmtId="0" fontId="9" fillId="0" borderId="7" xfId="3" applyFont="1" applyBorder="1" applyAlignment="1">
      <alignment horizontal="center" vertical="center"/>
    </xf>
    <xf numFmtId="0" fontId="9" fillId="0" borderId="9" xfId="3" applyFont="1" applyBorder="1" applyAlignment="1">
      <alignment horizontal="center" vertical="center"/>
    </xf>
    <xf numFmtId="0" fontId="8" fillId="0" borderId="0" xfId="9" applyFont="1" applyAlignment="1">
      <alignment horizontal="center" vertical="center"/>
    </xf>
    <xf numFmtId="0" fontId="13" fillId="0" borderId="3" xfId="9" applyFont="1" applyBorder="1" applyAlignment="1">
      <alignment horizontal="center" vertical="center"/>
    </xf>
    <xf numFmtId="0" fontId="13" fillId="0" borderId="0" xfId="9" applyFont="1" applyAlignment="1">
      <alignment horizontal="center" vertical="center"/>
    </xf>
    <xf numFmtId="0" fontId="13" fillId="0" borderId="4" xfId="0" applyFont="1" applyBorder="1" applyAlignment="1">
      <alignment horizontal="center" vertical="center"/>
    </xf>
    <xf numFmtId="0" fontId="8" fillId="0" borderId="4" xfId="0" applyFont="1" applyBorder="1" applyAlignment="1">
      <alignment horizontal="left" vertical="center" wrapText="1"/>
    </xf>
    <xf numFmtId="0" fontId="8" fillId="0" borderId="4" xfId="0" applyFont="1" applyBorder="1" applyAlignment="1">
      <alignment horizontal="left" vertical="center"/>
    </xf>
    <xf numFmtId="0" fontId="13" fillId="0" borderId="4" xfId="0" applyFont="1" applyBorder="1" applyAlignment="1">
      <alignment horizontal="left" vertical="center"/>
    </xf>
    <xf numFmtId="0" fontId="4" fillId="0" borderId="10" xfId="0" applyFont="1" applyBorder="1" applyAlignment="1">
      <alignment horizontal="left" vertical="center"/>
    </xf>
    <xf numFmtId="0" fontId="4" fillId="0" borderId="13" xfId="0" applyFont="1" applyBorder="1" applyAlignment="1">
      <alignment horizontal="left" vertical="center"/>
    </xf>
    <xf numFmtId="0" fontId="4" fillId="0" borderId="10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4" xfId="0" applyFont="1" applyBorder="1" applyAlignment="1">
      <alignment horizontal="left" vertical="center"/>
    </xf>
    <xf numFmtId="0" fontId="8" fillId="0" borderId="4" xfId="0" applyFont="1" applyBorder="1" applyAlignment="1">
      <alignment horizontal="center" vertical="center"/>
    </xf>
    <xf numFmtId="0" fontId="7" fillId="0" borderId="4" xfId="0" applyFont="1" applyBorder="1" applyAlignment="1">
      <alignment horizontal="justify" vertical="center" wrapText="1"/>
    </xf>
    <xf numFmtId="0" fontId="4" fillId="0" borderId="4" xfId="0" applyFont="1" applyBorder="1" applyAlignment="1">
      <alignment horizontal="justify" vertical="center" wrapText="1"/>
    </xf>
    <xf numFmtId="0" fontId="7" fillId="0" borderId="4" xfId="0" applyFont="1" applyBorder="1" applyAlignment="1">
      <alignment horizontal="left" vertical="center"/>
    </xf>
    <xf numFmtId="0" fontId="13" fillId="0" borderId="1" xfId="0" applyFont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 wrapText="1"/>
    </xf>
    <xf numFmtId="0" fontId="13" fillId="0" borderId="5" xfId="0" applyFont="1" applyBorder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13" fillId="0" borderId="6" xfId="0" applyFont="1" applyBorder="1" applyAlignment="1">
      <alignment horizontal="center" vertical="center" wrapText="1"/>
    </xf>
    <xf numFmtId="0" fontId="13" fillId="0" borderId="7" xfId="0" applyFont="1" applyBorder="1" applyAlignment="1">
      <alignment horizontal="center" vertical="center" wrapText="1"/>
    </xf>
    <xf numFmtId="0" fontId="13" fillId="0" borderId="8" xfId="0" applyFont="1" applyBorder="1" applyAlignment="1">
      <alignment horizontal="center" vertical="center" wrapText="1"/>
    </xf>
    <xf numFmtId="0" fontId="13" fillId="0" borderId="9" xfId="0" applyFont="1" applyBorder="1" applyAlignment="1">
      <alignment horizontal="center" vertical="center" wrapText="1"/>
    </xf>
    <xf numFmtId="0" fontId="13" fillId="0" borderId="4" xfId="0" applyFont="1" applyBorder="1" applyAlignment="1">
      <alignment horizontal="justify" vertical="center" wrapText="1"/>
    </xf>
    <xf numFmtId="6" fontId="8" fillId="0" borderId="10" xfId="6" applyNumberFormat="1" applyFont="1" applyFill="1" applyBorder="1" applyAlignment="1">
      <alignment horizontal="center" vertical="center" wrapText="1"/>
    </xf>
    <xf numFmtId="44" fontId="8" fillId="0" borderId="13" xfId="6" applyFont="1" applyFill="1" applyBorder="1" applyAlignment="1">
      <alignment horizontal="center" vertical="center" wrapText="1"/>
    </xf>
    <xf numFmtId="44" fontId="4" fillId="0" borderId="4" xfId="0" applyNumberFormat="1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13" fillId="0" borderId="4" xfId="0" applyFont="1" applyBorder="1" applyAlignment="1">
      <alignment horizontal="left" vertical="center" wrapText="1"/>
    </xf>
    <xf numFmtId="6" fontId="13" fillId="0" borderId="4" xfId="0" applyNumberFormat="1" applyFont="1" applyBorder="1" applyAlignment="1">
      <alignment horizontal="center" vertical="center"/>
    </xf>
    <xf numFmtId="10" fontId="8" fillId="0" borderId="4" xfId="7" applyNumberFormat="1" applyFont="1" applyFill="1" applyBorder="1" applyAlignment="1">
      <alignment horizontal="left" vertical="center" indent="4"/>
    </xf>
    <xf numFmtId="0" fontId="17" fillId="3" borderId="28" xfId="0" applyFont="1" applyFill="1" applyBorder="1" applyAlignment="1">
      <alignment horizontal="center"/>
    </xf>
    <xf numFmtId="0" fontId="17" fillId="3" borderId="13" xfId="0" applyFont="1" applyFill="1" applyBorder="1"/>
    <xf numFmtId="0" fontId="17" fillId="3" borderId="4" xfId="0" applyFont="1" applyFill="1" applyBorder="1" applyAlignment="1">
      <alignment horizontal="center"/>
    </xf>
    <xf numFmtId="44" fontId="17" fillId="3" borderId="4" xfId="1" applyFont="1" applyFill="1" applyBorder="1"/>
    <xf numFmtId="44" fontId="17" fillId="3" borderId="20" xfId="0" applyNumberFormat="1" applyFont="1" applyFill="1" applyBorder="1"/>
    <xf numFmtId="0" fontId="17" fillId="3" borderId="0" xfId="0" applyFont="1" applyFill="1"/>
  </cellXfs>
  <cellStyles count="10">
    <cellStyle name="Millares 2 4" xfId="8" xr:uid="{FCD95431-C054-4300-9A0E-87173124F62F}"/>
    <cellStyle name="Moneda" xfId="1" builtinId="4"/>
    <cellStyle name="Moneda 10" xfId="4" xr:uid="{A466F5DC-61FA-4877-8E9C-C0399632EB15}"/>
    <cellStyle name="Moneda 2" xfId="5" xr:uid="{25F77D49-F382-45F5-95FD-8F4BA82BBDEA}"/>
    <cellStyle name="Moneda 6" xfId="6" xr:uid="{9B90E597-5701-4AA0-A879-8E1202B7347C}"/>
    <cellStyle name="Normal" xfId="0" builtinId="0"/>
    <cellStyle name="Normal 6 2 2" xfId="9" xr:uid="{ED300FF2-3BC0-48E4-83A9-2EE57F563D7B}"/>
    <cellStyle name="Normal_APU ADICIONALES" xfId="3" xr:uid="{D00B2437-17CF-42FB-AC97-F9844F046347}"/>
    <cellStyle name="Porcentaje" xfId="2" builtinId="5"/>
    <cellStyle name="Porcentaje 2 2" xfId="7" xr:uid="{8A06F4BB-143F-4512-98DD-CE9B8BF81FD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externalLink" Target="externalLinks/externalLink19.xml"/><Relationship Id="rId21" Type="http://schemas.openxmlformats.org/officeDocument/2006/relationships/externalLink" Target="externalLinks/externalLink14.xml"/><Relationship Id="rId42" Type="http://schemas.openxmlformats.org/officeDocument/2006/relationships/externalLink" Target="externalLinks/externalLink35.xml"/><Relationship Id="rId47" Type="http://schemas.openxmlformats.org/officeDocument/2006/relationships/externalLink" Target="externalLinks/externalLink40.xml"/><Relationship Id="rId63" Type="http://schemas.openxmlformats.org/officeDocument/2006/relationships/externalLink" Target="externalLinks/externalLink56.xml"/><Relationship Id="rId68" Type="http://schemas.openxmlformats.org/officeDocument/2006/relationships/externalLink" Target="externalLinks/externalLink61.xml"/><Relationship Id="rId84" Type="http://schemas.openxmlformats.org/officeDocument/2006/relationships/externalLink" Target="externalLinks/externalLink77.xml"/><Relationship Id="rId89" Type="http://schemas.openxmlformats.org/officeDocument/2006/relationships/externalLink" Target="externalLinks/externalLink82.xml"/><Relationship Id="rId16" Type="http://schemas.openxmlformats.org/officeDocument/2006/relationships/externalLink" Target="externalLinks/externalLink9.xml"/><Relationship Id="rId107" Type="http://schemas.openxmlformats.org/officeDocument/2006/relationships/theme" Target="theme/theme1.xml"/><Relationship Id="rId11" Type="http://schemas.openxmlformats.org/officeDocument/2006/relationships/externalLink" Target="externalLinks/externalLink4.xml"/><Relationship Id="rId32" Type="http://schemas.openxmlformats.org/officeDocument/2006/relationships/externalLink" Target="externalLinks/externalLink25.xml"/><Relationship Id="rId37" Type="http://schemas.openxmlformats.org/officeDocument/2006/relationships/externalLink" Target="externalLinks/externalLink30.xml"/><Relationship Id="rId53" Type="http://schemas.openxmlformats.org/officeDocument/2006/relationships/externalLink" Target="externalLinks/externalLink46.xml"/><Relationship Id="rId58" Type="http://schemas.openxmlformats.org/officeDocument/2006/relationships/externalLink" Target="externalLinks/externalLink51.xml"/><Relationship Id="rId74" Type="http://schemas.openxmlformats.org/officeDocument/2006/relationships/externalLink" Target="externalLinks/externalLink67.xml"/><Relationship Id="rId79" Type="http://schemas.openxmlformats.org/officeDocument/2006/relationships/externalLink" Target="externalLinks/externalLink72.xml"/><Relationship Id="rId102" Type="http://schemas.openxmlformats.org/officeDocument/2006/relationships/externalLink" Target="externalLinks/externalLink95.xml"/><Relationship Id="rId5" Type="http://schemas.openxmlformats.org/officeDocument/2006/relationships/worksheet" Target="worksheets/sheet5.xml"/><Relationship Id="rId90" Type="http://schemas.openxmlformats.org/officeDocument/2006/relationships/externalLink" Target="externalLinks/externalLink83.xml"/><Relationship Id="rId95" Type="http://schemas.openxmlformats.org/officeDocument/2006/relationships/externalLink" Target="externalLinks/externalLink88.xml"/><Relationship Id="rId22" Type="http://schemas.openxmlformats.org/officeDocument/2006/relationships/externalLink" Target="externalLinks/externalLink15.xml"/><Relationship Id="rId27" Type="http://schemas.openxmlformats.org/officeDocument/2006/relationships/externalLink" Target="externalLinks/externalLink20.xml"/><Relationship Id="rId43" Type="http://schemas.openxmlformats.org/officeDocument/2006/relationships/externalLink" Target="externalLinks/externalLink36.xml"/><Relationship Id="rId48" Type="http://schemas.openxmlformats.org/officeDocument/2006/relationships/externalLink" Target="externalLinks/externalLink41.xml"/><Relationship Id="rId64" Type="http://schemas.openxmlformats.org/officeDocument/2006/relationships/externalLink" Target="externalLinks/externalLink57.xml"/><Relationship Id="rId69" Type="http://schemas.openxmlformats.org/officeDocument/2006/relationships/externalLink" Target="externalLinks/externalLink62.xml"/><Relationship Id="rId80" Type="http://schemas.openxmlformats.org/officeDocument/2006/relationships/externalLink" Target="externalLinks/externalLink73.xml"/><Relationship Id="rId85" Type="http://schemas.openxmlformats.org/officeDocument/2006/relationships/externalLink" Target="externalLinks/externalLink78.xml"/><Relationship Id="rId12" Type="http://schemas.openxmlformats.org/officeDocument/2006/relationships/externalLink" Target="externalLinks/externalLink5.xml"/><Relationship Id="rId17" Type="http://schemas.openxmlformats.org/officeDocument/2006/relationships/externalLink" Target="externalLinks/externalLink10.xml"/><Relationship Id="rId33" Type="http://schemas.openxmlformats.org/officeDocument/2006/relationships/externalLink" Target="externalLinks/externalLink26.xml"/><Relationship Id="rId38" Type="http://schemas.openxmlformats.org/officeDocument/2006/relationships/externalLink" Target="externalLinks/externalLink31.xml"/><Relationship Id="rId59" Type="http://schemas.openxmlformats.org/officeDocument/2006/relationships/externalLink" Target="externalLinks/externalLink52.xml"/><Relationship Id="rId103" Type="http://schemas.openxmlformats.org/officeDocument/2006/relationships/externalLink" Target="externalLinks/externalLink96.xml"/><Relationship Id="rId108" Type="http://schemas.openxmlformats.org/officeDocument/2006/relationships/styles" Target="styles.xml"/><Relationship Id="rId54" Type="http://schemas.openxmlformats.org/officeDocument/2006/relationships/externalLink" Target="externalLinks/externalLink47.xml"/><Relationship Id="rId70" Type="http://schemas.openxmlformats.org/officeDocument/2006/relationships/externalLink" Target="externalLinks/externalLink63.xml"/><Relationship Id="rId75" Type="http://schemas.openxmlformats.org/officeDocument/2006/relationships/externalLink" Target="externalLinks/externalLink68.xml"/><Relationship Id="rId91" Type="http://schemas.openxmlformats.org/officeDocument/2006/relationships/externalLink" Target="externalLinks/externalLink84.xml"/><Relationship Id="rId96" Type="http://schemas.openxmlformats.org/officeDocument/2006/relationships/externalLink" Target="externalLinks/externalLink8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externalLink" Target="externalLinks/externalLink8.xml"/><Relationship Id="rId23" Type="http://schemas.openxmlformats.org/officeDocument/2006/relationships/externalLink" Target="externalLinks/externalLink16.xml"/><Relationship Id="rId28" Type="http://schemas.openxmlformats.org/officeDocument/2006/relationships/externalLink" Target="externalLinks/externalLink21.xml"/><Relationship Id="rId36" Type="http://schemas.openxmlformats.org/officeDocument/2006/relationships/externalLink" Target="externalLinks/externalLink29.xml"/><Relationship Id="rId49" Type="http://schemas.openxmlformats.org/officeDocument/2006/relationships/externalLink" Target="externalLinks/externalLink42.xml"/><Relationship Id="rId57" Type="http://schemas.openxmlformats.org/officeDocument/2006/relationships/externalLink" Target="externalLinks/externalLink50.xml"/><Relationship Id="rId106" Type="http://schemas.openxmlformats.org/officeDocument/2006/relationships/externalLink" Target="externalLinks/externalLink99.xml"/><Relationship Id="rId10" Type="http://schemas.openxmlformats.org/officeDocument/2006/relationships/externalLink" Target="externalLinks/externalLink3.xml"/><Relationship Id="rId31" Type="http://schemas.openxmlformats.org/officeDocument/2006/relationships/externalLink" Target="externalLinks/externalLink24.xml"/><Relationship Id="rId44" Type="http://schemas.openxmlformats.org/officeDocument/2006/relationships/externalLink" Target="externalLinks/externalLink37.xml"/><Relationship Id="rId52" Type="http://schemas.openxmlformats.org/officeDocument/2006/relationships/externalLink" Target="externalLinks/externalLink45.xml"/><Relationship Id="rId60" Type="http://schemas.openxmlformats.org/officeDocument/2006/relationships/externalLink" Target="externalLinks/externalLink53.xml"/><Relationship Id="rId65" Type="http://schemas.openxmlformats.org/officeDocument/2006/relationships/externalLink" Target="externalLinks/externalLink58.xml"/><Relationship Id="rId73" Type="http://schemas.openxmlformats.org/officeDocument/2006/relationships/externalLink" Target="externalLinks/externalLink66.xml"/><Relationship Id="rId78" Type="http://schemas.openxmlformats.org/officeDocument/2006/relationships/externalLink" Target="externalLinks/externalLink71.xml"/><Relationship Id="rId81" Type="http://schemas.openxmlformats.org/officeDocument/2006/relationships/externalLink" Target="externalLinks/externalLink74.xml"/><Relationship Id="rId86" Type="http://schemas.openxmlformats.org/officeDocument/2006/relationships/externalLink" Target="externalLinks/externalLink79.xml"/><Relationship Id="rId94" Type="http://schemas.openxmlformats.org/officeDocument/2006/relationships/externalLink" Target="externalLinks/externalLink87.xml"/><Relationship Id="rId99" Type="http://schemas.openxmlformats.org/officeDocument/2006/relationships/externalLink" Target="externalLinks/externalLink92.xml"/><Relationship Id="rId101" Type="http://schemas.openxmlformats.org/officeDocument/2006/relationships/externalLink" Target="externalLinks/externalLink94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2.xml"/><Relationship Id="rId13" Type="http://schemas.openxmlformats.org/officeDocument/2006/relationships/externalLink" Target="externalLinks/externalLink6.xml"/><Relationship Id="rId18" Type="http://schemas.openxmlformats.org/officeDocument/2006/relationships/externalLink" Target="externalLinks/externalLink11.xml"/><Relationship Id="rId39" Type="http://schemas.openxmlformats.org/officeDocument/2006/relationships/externalLink" Target="externalLinks/externalLink32.xml"/><Relationship Id="rId109" Type="http://schemas.openxmlformats.org/officeDocument/2006/relationships/sharedStrings" Target="sharedStrings.xml"/><Relationship Id="rId34" Type="http://schemas.openxmlformats.org/officeDocument/2006/relationships/externalLink" Target="externalLinks/externalLink27.xml"/><Relationship Id="rId50" Type="http://schemas.openxmlformats.org/officeDocument/2006/relationships/externalLink" Target="externalLinks/externalLink43.xml"/><Relationship Id="rId55" Type="http://schemas.openxmlformats.org/officeDocument/2006/relationships/externalLink" Target="externalLinks/externalLink48.xml"/><Relationship Id="rId76" Type="http://schemas.openxmlformats.org/officeDocument/2006/relationships/externalLink" Target="externalLinks/externalLink69.xml"/><Relationship Id="rId97" Type="http://schemas.openxmlformats.org/officeDocument/2006/relationships/externalLink" Target="externalLinks/externalLink90.xml"/><Relationship Id="rId104" Type="http://schemas.openxmlformats.org/officeDocument/2006/relationships/externalLink" Target="externalLinks/externalLink97.xml"/><Relationship Id="rId7" Type="http://schemas.openxmlformats.org/officeDocument/2006/relationships/worksheet" Target="worksheets/sheet7.xml"/><Relationship Id="rId71" Type="http://schemas.openxmlformats.org/officeDocument/2006/relationships/externalLink" Target="externalLinks/externalLink64.xml"/><Relationship Id="rId92" Type="http://schemas.openxmlformats.org/officeDocument/2006/relationships/externalLink" Target="externalLinks/externalLink85.xml"/><Relationship Id="rId2" Type="http://schemas.openxmlformats.org/officeDocument/2006/relationships/worksheet" Target="worksheets/sheet2.xml"/><Relationship Id="rId29" Type="http://schemas.openxmlformats.org/officeDocument/2006/relationships/externalLink" Target="externalLinks/externalLink22.xml"/><Relationship Id="rId24" Type="http://schemas.openxmlformats.org/officeDocument/2006/relationships/externalLink" Target="externalLinks/externalLink17.xml"/><Relationship Id="rId40" Type="http://schemas.openxmlformats.org/officeDocument/2006/relationships/externalLink" Target="externalLinks/externalLink33.xml"/><Relationship Id="rId45" Type="http://schemas.openxmlformats.org/officeDocument/2006/relationships/externalLink" Target="externalLinks/externalLink38.xml"/><Relationship Id="rId66" Type="http://schemas.openxmlformats.org/officeDocument/2006/relationships/externalLink" Target="externalLinks/externalLink59.xml"/><Relationship Id="rId87" Type="http://schemas.openxmlformats.org/officeDocument/2006/relationships/externalLink" Target="externalLinks/externalLink80.xml"/><Relationship Id="rId110" Type="http://schemas.openxmlformats.org/officeDocument/2006/relationships/calcChain" Target="calcChain.xml"/><Relationship Id="rId61" Type="http://schemas.openxmlformats.org/officeDocument/2006/relationships/externalLink" Target="externalLinks/externalLink54.xml"/><Relationship Id="rId82" Type="http://schemas.openxmlformats.org/officeDocument/2006/relationships/externalLink" Target="externalLinks/externalLink75.xml"/><Relationship Id="rId19" Type="http://schemas.openxmlformats.org/officeDocument/2006/relationships/externalLink" Target="externalLinks/externalLink12.xml"/><Relationship Id="rId14" Type="http://schemas.openxmlformats.org/officeDocument/2006/relationships/externalLink" Target="externalLinks/externalLink7.xml"/><Relationship Id="rId30" Type="http://schemas.openxmlformats.org/officeDocument/2006/relationships/externalLink" Target="externalLinks/externalLink23.xml"/><Relationship Id="rId35" Type="http://schemas.openxmlformats.org/officeDocument/2006/relationships/externalLink" Target="externalLinks/externalLink28.xml"/><Relationship Id="rId56" Type="http://schemas.openxmlformats.org/officeDocument/2006/relationships/externalLink" Target="externalLinks/externalLink49.xml"/><Relationship Id="rId77" Type="http://schemas.openxmlformats.org/officeDocument/2006/relationships/externalLink" Target="externalLinks/externalLink70.xml"/><Relationship Id="rId100" Type="http://schemas.openxmlformats.org/officeDocument/2006/relationships/externalLink" Target="externalLinks/externalLink93.xml"/><Relationship Id="rId105" Type="http://schemas.openxmlformats.org/officeDocument/2006/relationships/externalLink" Target="externalLinks/externalLink98.xml"/><Relationship Id="rId8" Type="http://schemas.openxmlformats.org/officeDocument/2006/relationships/externalLink" Target="externalLinks/externalLink1.xml"/><Relationship Id="rId51" Type="http://schemas.openxmlformats.org/officeDocument/2006/relationships/externalLink" Target="externalLinks/externalLink44.xml"/><Relationship Id="rId72" Type="http://schemas.openxmlformats.org/officeDocument/2006/relationships/externalLink" Target="externalLinks/externalLink65.xml"/><Relationship Id="rId93" Type="http://schemas.openxmlformats.org/officeDocument/2006/relationships/externalLink" Target="externalLinks/externalLink86.xml"/><Relationship Id="rId98" Type="http://schemas.openxmlformats.org/officeDocument/2006/relationships/externalLink" Target="externalLinks/externalLink91.xml"/><Relationship Id="rId3" Type="http://schemas.openxmlformats.org/officeDocument/2006/relationships/worksheet" Target="worksheets/sheet3.xml"/><Relationship Id="rId25" Type="http://schemas.openxmlformats.org/officeDocument/2006/relationships/externalLink" Target="externalLinks/externalLink18.xml"/><Relationship Id="rId46" Type="http://schemas.openxmlformats.org/officeDocument/2006/relationships/externalLink" Target="externalLinks/externalLink39.xml"/><Relationship Id="rId67" Type="http://schemas.openxmlformats.org/officeDocument/2006/relationships/externalLink" Target="externalLinks/externalLink60.xml"/><Relationship Id="rId20" Type="http://schemas.openxmlformats.org/officeDocument/2006/relationships/externalLink" Target="externalLinks/externalLink13.xml"/><Relationship Id="rId41" Type="http://schemas.openxmlformats.org/officeDocument/2006/relationships/externalLink" Target="externalLinks/externalLink34.xml"/><Relationship Id="rId62" Type="http://schemas.openxmlformats.org/officeDocument/2006/relationships/externalLink" Target="externalLinks/externalLink55.xml"/><Relationship Id="rId83" Type="http://schemas.openxmlformats.org/officeDocument/2006/relationships/externalLink" Target="externalLinks/externalLink76.xml"/><Relationship Id="rId88" Type="http://schemas.openxmlformats.org/officeDocument/2006/relationships/externalLink" Target="externalLinks/externalLink8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gobantioquia-my.sharepoint.com/D:/D:/Users/zarliz/Documents/GOBERNACION%20ANT/ZAHR-OSCAR/PEQUE-URAMITA/C:/Pc3/mis%20documentos/CHEC/ANALISIS%20precios%20%202006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gobantioquia-my.sharepoint.com/D:/D:/Users/zarliz/Documents/GOBERNACION%20ANT/18%20MUNICIPIOS%20ZAHR/PRESUPUESTOS%20CORREGIDOS/Javier_or_compa/zulma/Fin/Anexos/PRESUPUESTOS-REV1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Lblanco3/CONTRATO5/REAJUSTE%20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Pc-wvega/PROYECTOS%20EN%20EJECUCION/HLOPEZA/CANTIDADES%20GERONA/Documents%20and%20Settings/swilches/Configuraci&#243;n%20local/Archivos%20temporales%20de%20Internet/OLK6/formulario%20base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Pc-sgallo/Proyectos%20Sandra%20Gallo/Proyectos%20varios/Valdivia/PRESUPUESTOS%20CORREGIDOS/PRESUPUESTO%20ACTO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/comunicaciones/wgutierrez$/AASSA%20TECNICA%201-1/AMALFI/COLECTORES%20AMALFI%20A&#209;O%202008/ANEXO3_PRESUPUESTO%20ALCANTARILLADO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/1_PROYECTO%20PDA%20ANTIOQUIA/25_PDA-ANTIOQUIA/11_BRICE&#209;O/1_AJUSTE%20BRICE&#209;O%20(abril-2012)/11.%20Presupuesto%20general/Ppto_completo_Brice&#241;o_octubre_2012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/Pc-eleal/Brice&#241;o/AAS/PRESUPUESTOS/CA&#209;ASGORDAS/CORRECCION%20SEP%2019-07/PMAA/CD%20Zaragoza%20Bombeo/Presupuesto/PRESUPUESTO%20DEFINITIVO%20ZARAGOZA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gobantioquia-my.sharepoint.com/D:/A:/a%20%20aaInformaci&#243;n%20GRUPO%204/A%20MInformes%20Mensuales/Informe%20de%20estado%20vial%20ene/aCCIDENTES%20DE%201995%20-%201996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/Users/Cesar%20Uribe/Desktop/Mcpios%20Viabilizados%20Entrega%201/Ca&#241;asgordas/Presupuesto%20Sistema%20de%20Alcantarilladojulio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/REINALDO%20SEGURO/AASSA/VALDIVIA/PRESUPUESTO%20VALDIVIA%20PTAR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/Users/Cesar%20Uribe/Desktop/Mcpios%20Viabilizados%20Entrega%201/Ca&#241;asgordas/Presupuesto%20Sistema%20de%20Acueductojulio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/Users/uliloalzate/Downloads/Presupuesto%20Construcci&#243;n%20Puente%20Peatonal%20Manitas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/Pc-carenas/COMPARTIR/base0109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microsoft.com/office/2006/relationships/xlExternalLinkPath/xlPathMissing" Target="V&#237;nculoExternoRecuperado1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/Users/CESARU~1/AppData/Local/Temp/Rar$DI80.784/APU_AIU_Acue_Brice&#241;o_abril_2012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gobantioquia-my.sharepoint.com/D:/D:/Users/zarliz/Documents/GOBERNACION%20ANT/18%20MUNICIPIOS%20ZAHR/PRESUPUESTOS%20CORREGIDOS/Pc1/d/LIQ.TRANSPORTE%20DE%20MATERIALES%20OCTUBRE%20DE%202006%20HASMER%20FINAL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gobantioquia-my.sharepoint.com/D:/C:/Users/dchaves/Desktop/NARI&#209;O/CONECTIVIDAD/EL%20EMPATE%20-%20LA%20UNION%20PR%2060+240%20al%20PR%2066+090/OBRA/BASE/PRESUPUESTO%20P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gobantioquia-my.sharepoint.com/D:/C:/a%20%20aaInformaci&#243;n%20GRUPO%204/A%20MInformes%20Mensuales/Informe%20de%20estado%20vial%20ene/aCCIDENTES%20DE%201995%20-%201996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gobantioquia-my.sharepoint.com/D:/C:/Users/Usuario/Google%20Drive/APU/presupuesto%20pintada%20alcaldia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/Documents%20and%20Settings/jromana/Configuraci&#243;n%20local/Archivos%20temporales%20de%20Internet/OLK8/formato%20acometidas%20acueducto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gobantioquia-my.sharepoint.com/D:/C:/ZXPREPLIEGOS%20PUENTE%20ARMADA/PRESUP/ZPREPLIEGOS%20PUENTE%20ARMADA/OBRAS%20PUENTE%20ARMADA2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gobantioquia-my.sharepoint.com/D:/K:/a%20%20aaInformaci&#243;n%20GRUPO%204/A%20MInformes%20Mensuales/Informe%20de%20estado%20vial%20ene/aCCIDENTES%20DE%201995%20-%201996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/Sanear16/d/Archivos%20viejos%20del%20disco%20D/Nuevos%20procesos/Proceso%20de%20Contrataci&#243;n%20009360/1-Elaboraci&#243;n%20Pliego/Formatos%20Elaboraci&#243;n%20Pliego/Cantidades%20de%20obra/Cantidades%20Zona%20Sur-Parras-Ajizal-Sabaneta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gobantioquia-my.sharepoint.com/D:/I:/MANTENIMIENTO%20RUTA%201001_MARZO%20DE%202008/Documents%20and%20Settings/PEDRO%20GARCIA%20REALPE/Mis%20documentos/AMV_G1_2006_TUMACO/Actas%20AMV_G1_Tumaco/a%20%20aaInformaci&#243;n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/Documents%20and%20Settings/jromana/Configuraci&#243;n%20local/Archivos%20temporales%20de%20Internet/OLK8/Formato%20acometidas%20alcantarillado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gobantioquia-my.sharepoint.com/D:/D:/Users/zarliz/Documents/GOBERNACION%20ANT/18%20MUNICIPIOS%20ZAHR/PRESUPUESTOS%20CORREGIDOS/Lucho/transfer%20lucho/Mis%20documentos/ANDES3/mayo%204-01/Mis%20documentos/AiuApoSaraBrut2000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gobantioquia-my.sharepoint.com/D:/D:/Users/zarliz/Documents/GOBERNACION%20ANT/18%20MUNICIPIOS%20ZAHR/PRESUPUESTOS%20CORREGIDOS/Lucho/transfer%20lucho/Mis%20documentos/AiuApoSaraBrut2000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/37247222/Acc%20Ago-Sep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gobantioquia-my.sharepoint.com/D:/D:/Users/zarliz/Documents/GOBERNACION%20ANT/ZAHR-OSCAR/PEQUE-URAMITA/C:/Pc3/mis%20documentos/Mauricio%20cardona/presupuestos/COSTOS%20UNITARIOS%20monacho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/Documents/SANTO%20DOMINGO/AYUDA%20TEC%20GOBERNACION%20DE%20ANT/1.%20PRES-PAV-SANT-DOM%20V3.xlsx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/Documents%20and%20Settings/jromana/Configuraci&#243;n%20local/Archivos%20temporales%20de%20Internet/OLK8/Planilla%20de%20impacto%20comunitario%20aspectos%20generales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/Pc-sgallo/Proyectos%20Sandra%20Gallo/AAS/BASE/HOJA%20BASE/BASE%20DE%20PRESUPUESTO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/Pc-wvega/PROYECTOS%20EN%20EJECUCION/Documents%20and%20Settings/jramiret/Configuraci&#243;n%20local/Archivos%20temporales%20de%20Internet/OLK119/Formularios%20%20009350%20corr%20abril%20291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/Media%20Luna/PRESUPUESTO_MEDIA_LUNA_FINAL_EDWIN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gobantioquia-my.sharepoint.com/D:/C:/PAVICOL/MSOFFICE/LICITAR/analisis%20del%20AIU/AIU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/Documents%20and%20Settings/carenas/Escritorio/PRESUPUESTOS%20%20febr11/Copia%20de%20BASE%20DE%20PRESUPUEST(copia)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/Pc-eleal/Brice&#241;o/San_Juan_LaMaria/CD%20SAN%20JUAN%20LA%20MARIA/ANEXOS/Campamento/Presupuesto/DEFINITIVOS/OPTIMIZACI&#211;N%20DE%20LA%20RED%20DE%20DISTRIBUCI&#211;N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Users/SEBASTIAN%20PUERTA/Documents/TRABAJOS%20PARTICULARES/CAUCASIA%20BARRIO%20EL%20TRIANGULO/Presupuesto_AA.xlsx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/Aquitania/Mis%20documentos/MIKO%20EN%20EJECUCION/NUNCHIA/Cofinanciacion/FICHAS%20Y%20FORMATOS/UNITARIOS%20GENERALES.xls" TargetMode="External"/></Relationships>
</file>

<file path=xl/externalLinks/_rels/externalLink41.xml.rels><?xml version="1.0" encoding="UTF-8" standalone="yes"?>
<Relationships xmlns="http://schemas.openxmlformats.org/package/2006/relationships"><Relationship Id="rId2" Type="http://schemas.microsoft.com/office/2019/04/relationships/xlExternalLinkLongPath/xlStartup" Target="Sanear9/d/PROYECTOS/CORANTIOQUIA/VENECIA/1.%20DIAGNOSTICO/ALCANTARILLADO/VENECI_AA_D_IN_01%20A%204.2%20RCH%20Alcantarillado.xls?BA521393" TargetMode="External"/><Relationship Id="rId1" Type="http://schemas.openxmlformats.org/officeDocument/2006/relationships/externalLinkPath" Target="file:///BA521393/VENECI_AA_D_IN_01%20A%204.2%20RCH%20Alcantarillado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microsoft.com/office/2006/relationships/xlExternalLinkPath/xlStartup" Target="Pc3/d/PROYECTOS/CARAMANTA/2.%20ANTEPROYECTO/ANEXOS%20AL%20INFORME/CARAMA_AA_D_IN_1_Anexo%20x.xx%20REDES%20DE%20DISTRIBUCI&#211;N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microsoft.com/office/2006/relationships/xlExternalLinkPath/xlStartup" Target="Sanearpc8/d/PROYECTOS/BUENOS%20AIRES/DISE&#209;O/Dise&#241;o%20hidraulico%20de%20componentes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microsoft.com/office/2006/relationships/xlExternalLinkPath/xlPathMissing" Target="obra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Y:/proyectos/Poceta_Tanque_Comando_Alto_Vallejo/Rec_informacion/Presupuestos/17.%20VOLUMEN%20XVII.%20PRESUPUESTOS%20Y%20PROGRAMACION/002_Anexo%201%20APU/APUs%20%20RiO%20MED%20OBRA%20CIVIL%20FINAL%20(1).xlsx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/Pc1/Mis%20documentos/Datos/K1/03%20Grupo%2005/02%20Dise&#241;os/01%20Ahorcado/02%20Memorias/02%20Hojas/Cantidades%20de%20Obra/02%20VILLAHERMOSA.Chalo/01%20Dis_AC_VH_021114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/Escritorio/amv%202011/AMV%202011/PHRE/09%20INF_TRIMESTRAL%20_FINAL%20-%202011/INFORME%209_AMV_MAR-2011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/Pc-wvega/PROYECTOS%20EN%20EJECUCION/Estad.%20Da&#241;os/Rendimientos_Sur%2003-00(JC).xls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Y:/INVPROG/SIS-DA&#209;OS/Acueducto/2000/Sur/Rendimientos_Sur%2012-99.xls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/VILLA%20TAKOA/Presupuesto/APUS%20VILLA%20TAKOA.xls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Users/jhonatanmauricio/Downloads/F:/VILLA%20TAKOA/Presupuesto/APUS%20VILLA%20TAKOA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gobantioquia-my.sharepoint.com/D:/C:/Users/JorgeF/Documents/amv%20grupo%203%20boyaca%202009/PRECIOS%20UNITARIOS/corregidos/2011/LICITACIONES%20AGOSTO%202011/apus%20boyaca%20VIA%20chiquinquira%20-%20TUNJA.xlsx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/Escritorio/amv%202011/copia%20de%20seguridad%20pc1_invias/CONSORCIO%20PHRE/PRESUPUESTOS/V&#205;A%209003/Presupuesto%20para%20Ampliaci&#243;n%20de%20Puentes%20Angostos/Presupuestos%20Ampliaci&#243;n%20de%20Puentes%20%20(9003)%20Sept.%20de%202010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/Escritorio/amv%202011/Documents%20and%20Settings/Equipo_2/Escritorio/Necesidades%20de%20las%20V&#237;as%202010/Definitivos/Necesidades%20%20Lorica%20-%20Cove&#241;as%20(9004)%20Marzo%202010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gobantioquia-my.sharepoint.com/D:/D:/10.0.0.4/tecnico/Documents%20and%20Settings/67370/Configuraci&#243;n%20local/Archivos%20temporales%20de%20Internet/Content.IE5/UOTNRVQZ/Presupuesto%20correigio%20nora%20morales(1).xls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gobantioquia-my.sharepoint.com/D:/C:/Users/Ing.%20Oscar/Downloads/MATRIZ%20PARA%20EL%20CALCULO%20DEL%20AIU%202009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/Documents%20and%20Settings/jromana/Configuraci&#243;n%20local/Archivos%20temporales%20de%20Internet/OLK8/formato%20liquidaci&#243;n%20de%20obra%20por%20administraci&#243;n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gobantioquia-my.sharepoint.com/D:/C:/Users/jmperez/Documents/TECNICA/DEPORTE%20Y%20RECREACION/02%20ESTANDARIZADO%20POLIDEPORTIVO/05%20HOJA%20CALCULO%20ESTANDARIZADO/PRESUPUESTO%20DEL%20POLIDEPORTIVO%20COMPLETO.xlsx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Users/jmperez/Documents/TECNICA/DEPORTE%20Y%20RECREACION/02%20ESTANDARIZADO%20POLIDEPORTIVO/05%20HOJA%20CALCULO%20ESTANDARIZADO/PRESUPUESTO%20DEL%20POLIDEPORTIVO%20COMPLETO.xlsx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/Hidroarma_044_12_via_puente_depos/Ejecucion/Entregas_a_hidroarma/Entrega_C04412_20130708/Volumen_I_Dise&#241;o_Presupuesto_VCM/Anexos/Anexo15_Presupuesto_VCM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/CONTRATO.FOX/DATOS/Control/Varios/achm/Presup%20Varios/EjemplosII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/Pc-sgallo/Proyectos%20Sandra%20Gallo/San_Juan_LaMaria/CD%20SAN%20JUAN%20LA%20MARIA/ANEXOS/Anexo%2014_PresupuestoSAN_JUAN_LA_MARIA-MARZO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gobantioquia-my.sharepoint.com/D:/A:/MS/Mis%20documentos/Licitaciones%202002/Lic.Duitama-La%20Palmera/BASEDuitama-La%20Palmera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gobantioquia-my.sharepoint.com/D:/E:/a%20%20aaInformaci&#243;n%20GRUPO%204/A%20MInformes%20Mensuales/Informe%20de%20estado%20vial%20ene/aCCIDENTES%20DE%201995%20-%201996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/Pc1/E/AMV-3005-2005/ADMON%20GRUPO%203%202004%20-2005/PRESUPUESTOS/Analisis%20de%20Precios%20Unitarios%20ASTRID.xls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/Municipio_Granada/Puentes_Granada/Ejecucion/Entregas/Entrega_Informe_20140502/El_Tabor/Anexo_4_Presupuesto/GRA_Presu_TABOR.xlsx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gobantioquia-my.sharepoint.com/D:/A:/CARMEN/3271%20Palmitas/3271%20G1%20Presupuestos%20de%20Pozos-Palmitas%20Central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/Pc-eleal/Brice&#241;o/San_Juan_LaMaria/CD%20SAN%20JUAN%20LA%20MARIA/ANEXOS/Anexo%2014_PresupuestoSAN_JUAN_LA_MARIA-MARZO.xls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/ADM%20VIAL%2003%20-%20CORDOBA/ESTADO%20DE%20RED/2103mar%20.xls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ADM%20VIAL%2003%20-%20CORDOBA/ESTADO%20DE%20RED/2103mar%20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/Pc-wvega/PROYECTOS%20EN%20EJECUCION/Informes%20y%20tareas/Estad&#237;sticas%20Rendimientos/Sur/Rendimientos_Sur%20(EEPPM)%2001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/PACO/Doc.%20ASPIRE/ADMONVIAL%20H-V-05/PRESUPUESTOS/sector%203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/MESING/Unidad%20C/00-2004/San%20Pedro/Lagunas/Linea%20de%20Impulsion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gobantioquia-my.sharepoint.com/D:/A:/PROG-96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gobantioquia-my.sharepoint.com/D:/E:/Users/TRAMO%20III/Desktop/Nueva%20carpeta/Users/Subtecnica.PROCOPAL/Documents/MVM/DEVIMED%20S.A/San%20Vicente/HLOPEZA/GERONA/CANTIDADES%20REPOSICION/SUBCIRCUITO%207/REDES7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/a%20%20aaInformaci&#243;n%20GRUPO%204/A%20MInformes%20Mensuales/Informe%20de%20estado%20vial%20ene/aCCIDENTES%20DE%201995%20-%201996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Users/dianafernandez/Library/Containers/com.apple.mail/Data/Library/Mail%20Downloads/313225B7-F48E-46FF-A676-303A94D8A618/EST.V&#205;A%20CRITERIO%20TECNICO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Users/usuario/Dropbox/BUSERCO%20S.A.S/PROYECTOS/2017/1.%20Consultoria%20Pavimento%20Valencia%20(Milena%20Espitia)/4.%20Estudios%20y%20dise&#241;os/4.%20Componente%20Electrico/PRESUPUESTO%20DE%20OBRA%20ELECTRICA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gobantioquia-my.sharepoint.com/D:/C:/MANTENIMIENTO%20RUTA%201001_MARZO%20DE%202008/Documents%20and%20Settings/PEDRO%20GARCIA%20REALPE/Mis%20documentos/AMV_G1_2006_TUMACO/Actas%20AMV_G1_Tumaco/a%20%20aaInformaci&#243;n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gobantioquia-my.sharepoint.com/PLANEACION%20TRIUNFO%20NEIRA/BOULEVAR%20DORADAL/presupuesto%20de%20obra%20PRECIOS%20GOB.xlsx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/PACO/Doc.%20ASPIRE/Mis%20documentos/INF.BIMENSUAL/INFORME%20BIMENSUAL%20JUL-AGO-2001.xls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/Lblanco3/COMPARTIR/PLANOPERATIVO1754/INFORME/INFORME/Tablas%20y%20gr&#225;ficas%201750%2003-00.xls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/Escritorio/amv%202011/INFORMES%20ESPECIFICOS/ANALISIS%20DE%20APU/APU%202012/AMV%20GRUPO2-05/presupuestos/ajuste%20presupuestos/$%20PR20%20al%20PR23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/Documents%20and%20Settings/jromana/Configuraci&#243;n%20local/Archivos%20temporales%20de%20Internet/OLK8/Informe%20semanal%20de%20avance%20de%20obra%20civil.xls" TargetMode="External"/></Relationships>
</file>

<file path=xl/externalLinks/_rels/externalLink8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/Documents%20and%20Settings/jromana/Configuraci&#243;n%20local/Archivos%20temporales%20de%20Internet/OLK8/solicitud%20de%20servicio.xls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gobantioquia-my.sharepoint.com/D:/C:/SIMULACI&#211;NEDIFICIO.ok.xls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/Documents%20and%20Settings/Ingenieria3/Escritorio/copia%20equipo%20pavilion/Mis%20documentos/MONICA/CVS/canal%20La%20granja/PROPUESTA%20ECOGESTAR%202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/Wilsonvega/PMAACAMPAMENTO/CD-CAMPAMENTO/DISE&#209;O/PRESUPUESTOS-DIS/ALCANTARILLADO/Presupuestos%20sistema%20de%20alcantarillado%20(Campamento).xls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/Users/adri&#225;n%20correa/Desktop/planes%20departamentales%20de%20agua%202012/CD_CA&#209;AS_GORDAS/3.%20DISE&#209;O/INFORMES/CANTIDADES%20DE%20OBRA%20Y%20PRESUPUESTO/Ppto%20Aldo%20EL%20Paraiso%20version%202.xls" TargetMode="External"/></Relationships>
</file>

<file path=xl/externalLinks/_rels/externalLink90.xml.rels><?xml version="1.0" encoding="UTF-8" standalone="yes"?>
<Relationships xmlns="http://schemas.openxmlformats.org/package/2006/relationships"><Relationship Id="rId1" Type="http://schemas.openxmlformats.org/officeDocument/2006/relationships/externalLinkPath" Target="/Pc-wvega/PROYECTOS%20EN%20EJECUCION/WINNT/Profiles/mvelezs/Configuraci&#243;n%20local/Archivos%20temporales%20de%20Internet/OLK295/ConsolidadoSubcircuito1.xls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/S.G.C%20Aguas/Proceso%20Interventor&#237;a/tEMPORALTRAMOS.xls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/PUNITARIOS%20PARA%20241201%202S.xls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/PUNITARIOS%20PARA%20241201%202S.xls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/Users/adri&#225;n%20correa/Desktop/planes%20departamentales%20de%20agua%202012/CD_CA&#209;AS_GORDAS/3.%20DISE&#209;O/INFORMES/CANTIDADES%20DE%20OBRA%20Y%20PRESUPUESTO/Presuesto%20definitivo%20alcantarillado.xls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gobantioquia-my.sharepoint.com/D:/F:/ANEXO%202/Users/ING~1.OSC/AppData/Local/Temp/Rar$DI01.853/Cantidades_750%20_Alta_Suelo%20AB.xlsx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microsoft.com/office/2006/relationships/xlExternalLinkPath/xlPathMissing" Target="Presupuesto_750%20_Baja_Suelo%20AB%20actualizado%202015%20con%20ICCP.xlsx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gobantioquia-my.sharepoint.com/D:/D:/marino/C/Documents%20and%20Settings/Hector%20Guerrero/Mis%20documentos/Licitaciones%20realizadas/Invias/INTER-Taraza-caucasia/DIFERGO/WINDOWS/TEMP/Preobra/ModeloPresupuesto.xls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Q:/DOCUMENTOS_SERVIDOR/Hidroarma_044_12_via_puente_depos/Ejecucion/Profesionales/Cesar_Casarrubia/VIA/Volumen_III_Presup_Esp_Tecnicas_vias/CO_presupuesto_G1.xls" TargetMode="External"/></Relationships>
</file>

<file path=xl/externalLinks/_rels/externalLink9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gobantioquia-my.sharepoint.com/D:/C:/Mis%20Documentos/Licitaciones/LIC-2000/OFERTAS/noviciado%20la%20caba&#241;a/CANTIDADES-ZOFICIOS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UMOS"/>
    </sheet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V"/>
      <sheetName val="AASHTO"/>
    </sheetNames>
    <sheetDataSet>
      <sheetData sheetId="0" refreshError="1"/>
      <sheetData sheetId="1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rte (6)"/>
      <sheetName val="Corte (5)"/>
      <sheetName val="Corte (4)"/>
      <sheetName val="Corte (3)"/>
      <sheetName val="Corte (2)"/>
      <sheetName val="Corte (1)"/>
      <sheetName val="Corte"/>
      <sheetName val="pagos"/>
      <sheetName val="%EJECUTADO"/>
      <sheetName val="RESUMENREAJUSTES"/>
      <sheetName val="REAJUSTESACTA1PROVI"/>
      <sheetName val="REAJUSTE DEFINITACTA1"/>
      <sheetName val="REAJUSTESDEFINITACTAS2 (2)"/>
      <sheetName val="REAJUSTESDEFINITIVOSACTA3"/>
      <sheetName val="REAJUSTESDEFINITIVOSACTA4"/>
      <sheetName val="REAJUSTESDEFINITIVOSACTA5"/>
      <sheetName val="Hoja2"/>
      <sheetName val="Hoja1"/>
      <sheetName val="Gráfico6"/>
      <sheetName val="Valores"/>
      <sheetName val="Grafico"/>
      <sheetName val="Módulo1"/>
      <sheetName val="REAJUSTESDEFINITACTAS3"/>
      <sheetName val="REAJUSTESDEFINITACTAS4"/>
      <sheetName val="REAJUSTESDEFINITACTAS5"/>
      <sheetName val="BASE"/>
      <sheetName val="Corte_(6)"/>
      <sheetName val="Corte_(5)"/>
      <sheetName val="Corte_(4)"/>
      <sheetName val="Corte_(3)"/>
      <sheetName val="Corte_(2)"/>
      <sheetName val="Corte_(1)"/>
      <sheetName val="REAJUSTE_DEFINITACTA1"/>
      <sheetName val="REAJUSTESDEFINITACTAS2_(2)"/>
      <sheetName val="Paral. 1"/>
      <sheetName val="Paral. 2"/>
      <sheetName val="Paral. 3"/>
      <sheetName val="Paral.4"/>
      <sheetName val="Coloc. e Interc. Tapones"/>
      <sheetName val="Cambio de Valv."/>
      <sheetName val="Interc de Hidr."/>
      <sheetName val="Interc.tapones"/>
      <sheetName val="Interc.válv."/>
      <sheetName val="Varios."/>
      <sheetName val="Acum"/>
      <sheetName val="REAJ"/>
      <sheetName val="Corte_(6)1"/>
      <sheetName val="Corte_(5)1"/>
      <sheetName val="Corte_(4)1"/>
      <sheetName val="Corte_(3)1"/>
      <sheetName val="Corte_(2)1"/>
      <sheetName val="Corte_(1)1"/>
      <sheetName val="REAJUSTE_DEFINITACTA11"/>
      <sheetName val="REAJUSTESDEFINITACTAS2_(2)1"/>
      <sheetName val="Paral__1"/>
      <sheetName val="Paral__2"/>
      <sheetName val="Paral__3"/>
      <sheetName val="Paral_4"/>
      <sheetName val="Coloc__e_Interc__Tapones"/>
      <sheetName val="Cambio_de_Valv_"/>
      <sheetName val="Interc_de_Hidr_"/>
      <sheetName val="Interc_tapones"/>
      <sheetName val="Interc_válv_"/>
      <sheetName val="Varios_"/>
      <sheetName val="LISTA CÓDIGOS"/>
      <sheetName val="BASE APU"/>
      <sheetName val="MANO DE OBRA"/>
      <sheetName val="INSUMOS"/>
      <sheetName val="EQUIPOS"/>
      <sheetName val="MATERIALES"/>
      <sheetName val="ESTRUCTURAS"/>
      <sheetName val="TRANSPORT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/>
      <sheetData sheetId="20"/>
      <sheetData sheetId="21" refreshError="1"/>
      <sheetData sheetId="22"/>
      <sheetData sheetId="23"/>
      <sheetData sheetId="24"/>
      <sheetData sheetId="25" refreshError="1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terc de Hidr."/>
      <sheetName val="Cambio de Valv."/>
      <sheetName val="Interc.tapones"/>
      <sheetName val="Interc.válv."/>
      <sheetName val="Coloc. e Interc. Tapones"/>
      <sheetName val="Varios."/>
      <sheetName val="Paral. 1"/>
      <sheetName val="Paral. 2"/>
      <sheetName val="Paral. 3"/>
      <sheetName val="Paral.4"/>
      <sheetName val="Totales"/>
      <sheetName val="Interc_de_Hidr_"/>
      <sheetName val="Cambio_de_Valv_"/>
      <sheetName val="Interc_tapones"/>
      <sheetName val="Interc_válv_"/>
      <sheetName val="Coloc__e_Interc__Tapones"/>
      <sheetName val="Varios_"/>
      <sheetName val="Paral__1"/>
      <sheetName val="Paral__2"/>
      <sheetName val="Paral__3"/>
      <sheetName val="Paral_4"/>
      <sheetName val="Interc_de_Hidr_2"/>
      <sheetName val="Cambio_de_Valv_2"/>
      <sheetName val="Interc_tapones2"/>
      <sheetName val="Interc_válv_2"/>
      <sheetName val="Coloc__e_Interc__Tapones2"/>
      <sheetName val="Varios_2"/>
      <sheetName val="Paral__12"/>
      <sheetName val="Paral__22"/>
      <sheetName val="Paral__32"/>
      <sheetName val="Paral_42"/>
      <sheetName val="Interc_de_Hidr_1"/>
      <sheetName val="Cambio_de_Valv_1"/>
      <sheetName val="Interc_tapones1"/>
      <sheetName val="Interc_válv_1"/>
      <sheetName val="Coloc__e_Interc__Tapones1"/>
      <sheetName val="Varios_1"/>
      <sheetName val="Paral__11"/>
      <sheetName val="Paral__21"/>
      <sheetName val="Paral__31"/>
      <sheetName val="Paral_41"/>
      <sheetName val="Hoja1"/>
      <sheetName val="APU"/>
      <sheetName val="PrecRec"/>
      <sheetName val="32"/>
      <sheetName val="LISTA CÓDIGOS"/>
      <sheetName val="BASE APU"/>
      <sheetName val="MANO DE OBRA"/>
      <sheetName val="INSUMOS"/>
      <sheetName val="EQUIPOS"/>
      <sheetName val="MATERIALES"/>
      <sheetName val="ESTRUCTURAS"/>
      <sheetName val="TRANSPORT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>
        <row r="5">
          <cell r="E5" t="str">
            <v>CANTIDAD</v>
          </cell>
        </row>
        <row r="11">
          <cell r="E11">
            <v>61.25</v>
          </cell>
        </row>
        <row r="13">
          <cell r="E13">
            <v>1</v>
          </cell>
        </row>
        <row r="19">
          <cell r="E19">
            <v>7.98</v>
          </cell>
        </row>
        <row r="21">
          <cell r="E21">
            <v>2</v>
          </cell>
        </row>
        <row r="23">
          <cell r="E23">
            <v>2</v>
          </cell>
        </row>
        <row r="29">
          <cell r="E29">
            <v>1</v>
          </cell>
        </row>
        <row r="35">
          <cell r="E35">
            <v>492</v>
          </cell>
        </row>
        <row r="37">
          <cell r="E37">
            <v>2</v>
          </cell>
        </row>
        <row r="39">
          <cell r="E39">
            <v>38.130000000000003</v>
          </cell>
        </row>
        <row r="49">
          <cell r="E49">
            <v>361.98</v>
          </cell>
        </row>
        <row r="53">
          <cell r="E53">
            <v>124.93</v>
          </cell>
        </row>
        <row r="55">
          <cell r="E55">
            <v>186.08</v>
          </cell>
        </row>
        <row r="57">
          <cell r="E57">
            <v>113.53</v>
          </cell>
        </row>
        <row r="61">
          <cell r="E61">
            <v>40</v>
          </cell>
        </row>
        <row r="63">
          <cell r="E63">
            <v>10</v>
          </cell>
        </row>
        <row r="65">
          <cell r="E65">
            <v>99.8</v>
          </cell>
        </row>
        <row r="71">
          <cell r="E71">
            <v>2</v>
          </cell>
        </row>
        <row r="73">
          <cell r="E73">
            <v>4</v>
          </cell>
        </row>
        <row r="75">
          <cell r="E75">
            <v>2</v>
          </cell>
        </row>
        <row r="77">
          <cell r="E77">
            <v>2</v>
          </cell>
        </row>
        <row r="79">
          <cell r="E79">
            <v>5</v>
          </cell>
        </row>
        <row r="83">
          <cell r="E83">
            <v>20</v>
          </cell>
        </row>
        <row r="85">
          <cell r="E85">
            <v>30</v>
          </cell>
        </row>
        <row r="89">
          <cell r="E89">
            <v>4.72</v>
          </cell>
        </row>
        <row r="99">
          <cell r="E99">
            <v>40.090000000000003</v>
          </cell>
        </row>
        <row r="101">
          <cell r="E101">
            <v>1</v>
          </cell>
        </row>
        <row r="107">
          <cell r="E107">
            <v>19.600000000000001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31">
          <cell r="E131">
            <v>70</v>
          </cell>
        </row>
        <row r="143">
          <cell r="E143">
            <v>750</v>
          </cell>
        </row>
        <row r="153">
          <cell r="E153">
            <v>6</v>
          </cell>
        </row>
        <row r="155">
          <cell r="E155">
            <v>21.7</v>
          </cell>
        </row>
        <row r="157">
          <cell r="E157">
            <v>3</v>
          </cell>
        </row>
        <row r="159">
          <cell r="E159">
            <v>6</v>
          </cell>
        </row>
        <row r="161">
          <cell r="E161">
            <v>4.5</v>
          </cell>
        </row>
        <row r="165">
          <cell r="E165">
            <v>24</v>
          </cell>
        </row>
        <row r="195">
          <cell r="E195">
            <v>3</v>
          </cell>
        </row>
        <row r="199">
          <cell r="E199">
            <v>4</v>
          </cell>
        </row>
        <row r="201">
          <cell r="E201">
            <v>4</v>
          </cell>
        </row>
        <row r="211">
          <cell r="E211">
            <v>4</v>
          </cell>
        </row>
        <row r="225">
          <cell r="E225">
            <v>2</v>
          </cell>
        </row>
        <row r="233">
          <cell r="E233">
            <v>3</v>
          </cell>
        </row>
        <row r="267">
          <cell r="E267">
            <v>4</v>
          </cell>
        </row>
        <row r="271">
          <cell r="E271">
            <v>1</v>
          </cell>
        </row>
        <row r="277">
          <cell r="E277">
            <v>6</v>
          </cell>
        </row>
        <row r="281">
          <cell r="E281">
            <v>6</v>
          </cell>
        </row>
        <row r="287">
          <cell r="E287">
            <v>2</v>
          </cell>
        </row>
        <row r="316">
          <cell r="E316">
            <v>4</v>
          </cell>
        </row>
        <row r="318">
          <cell r="E318">
            <v>8</v>
          </cell>
        </row>
        <row r="320">
          <cell r="E320">
            <v>4</v>
          </cell>
        </row>
        <row r="330">
          <cell r="E330">
            <v>2</v>
          </cell>
        </row>
        <row r="370">
          <cell r="E370">
            <v>1</v>
          </cell>
        </row>
        <row r="424">
          <cell r="E424">
            <v>6</v>
          </cell>
        </row>
        <row r="450">
          <cell r="E450">
            <v>5182</v>
          </cell>
        </row>
        <row r="452">
          <cell r="E452">
            <v>344</v>
          </cell>
        </row>
        <row r="454">
          <cell r="E454">
            <v>3672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14</v>
          </cell>
        </row>
        <row r="463">
          <cell r="E463">
            <v>0</v>
          </cell>
        </row>
        <row r="464">
          <cell r="E464">
            <v>2</v>
          </cell>
        </row>
        <row r="466">
          <cell r="E466">
            <v>2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10</v>
          </cell>
        </row>
        <row r="481">
          <cell r="E481">
            <v>0</v>
          </cell>
        </row>
        <row r="482">
          <cell r="E482">
            <v>4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7</v>
          </cell>
        </row>
        <row r="489">
          <cell r="E489">
            <v>0</v>
          </cell>
        </row>
        <row r="490">
          <cell r="E490">
            <v>1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4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4</v>
          </cell>
        </row>
        <row r="501">
          <cell r="E501">
            <v>0</v>
          </cell>
        </row>
        <row r="502">
          <cell r="E502">
            <v>4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1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7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1</v>
          </cell>
        </row>
        <row r="523">
          <cell r="E523">
            <v>0</v>
          </cell>
        </row>
        <row r="524">
          <cell r="E524">
            <v>6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4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820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7" refreshError="1">
        <row r="5">
          <cell r="E5" t="str">
            <v>CANTIDAD</v>
          </cell>
        </row>
        <row r="11">
          <cell r="E11">
            <v>22.94</v>
          </cell>
        </row>
        <row r="13">
          <cell r="E13">
            <v>2</v>
          </cell>
        </row>
        <row r="15">
          <cell r="E15">
            <v>6</v>
          </cell>
        </row>
        <row r="19">
          <cell r="E19">
            <v>3.38</v>
          </cell>
        </row>
        <row r="21">
          <cell r="E21">
            <v>1</v>
          </cell>
        </row>
        <row r="23">
          <cell r="E23">
            <v>1</v>
          </cell>
        </row>
        <row r="25">
          <cell r="E25">
            <v>4.6399999999999997</v>
          </cell>
        </row>
        <row r="27">
          <cell r="E27">
            <v>11</v>
          </cell>
        </row>
        <row r="29">
          <cell r="E29">
            <v>6.5</v>
          </cell>
        </row>
        <row r="31">
          <cell r="E31">
            <v>2</v>
          </cell>
        </row>
        <row r="35">
          <cell r="E35">
            <v>180</v>
          </cell>
        </row>
        <row r="37">
          <cell r="E37">
            <v>2</v>
          </cell>
        </row>
        <row r="39">
          <cell r="E39">
            <v>31.83</v>
          </cell>
        </row>
        <row r="49">
          <cell r="E49">
            <v>139.12</v>
          </cell>
        </row>
        <row r="53">
          <cell r="E53">
            <v>40.93</v>
          </cell>
        </row>
        <row r="55">
          <cell r="E55">
            <v>75.52</v>
          </cell>
        </row>
        <row r="57">
          <cell r="E57">
            <v>43.48</v>
          </cell>
        </row>
        <row r="61">
          <cell r="E61">
            <v>15</v>
          </cell>
        </row>
        <row r="63">
          <cell r="E63">
            <v>4</v>
          </cell>
        </row>
        <row r="65">
          <cell r="E65">
            <v>42.2</v>
          </cell>
        </row>
        <row r="69">
          <cell r="E69">
            <v>2</v>
          </cell>
        </row>
        <row r="71">
          <cell r="E71">
            <v>1</v>
          </cell>
        </row>
        <row r="73">
          <cell r="E73">
            <v>2</v>
          </cell>
        </row>
        <row r="75">
          <cell r="E75">
            <v>1</v>
          </cell>
        </row>
        <row r="77">
          <cell r="E77">
            <v>1</v>
          </cell>
        </row>
        <row r="79">
          <cell r="E79">
            <v>5</v>
          </cell>
        </row>
        <row r="83">
          <cell r="E83">
            <v>6</v>
          </cell>
        </row>
        <row r="85">
          <cell r="E85">
            <v>15</v>
          </cell>
        </row>
        <row r="89">
          <cell r="E89">
            <v>2</v>
          </cell>
        </row>
        <row r="99">
          <cell r="E99">
            <v>15.3</v>
          </cell>
        </row>
        <row r="101">
          <cell r="E101">
            <v>2</v>
          </cell>
        </row>
        <row r="107">
          <cell r="E107">
            <v>6.72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27">
          <cell r="E127">
            <v>270</v>
          </cell>
        </row>
        <row r="141">
          <cell r="E141">
            <v>98</v>
          </cell>
        </row>
        <row r="143">
          <cell r="E143">
            <v>310</v>
          </cell>
        </row>
        <row r="153">
          <cell r="E153">
            <v>11.5</v>
          </cell>
        </row>
        <row r="155">
          <cell r="E155">
            <v>15</v>
          </cell>
        </row>
        <row r="157">
          <cell r="E157">
            <v>20</v>
          </cell>
        </row>
        <row r="159">
          <cell r="E159">
            <v>2</v>
          </cell>
        </row>
        <row r="161">
          <cell r="E161">
            <v>5</v>
          </cell>
        </row>
        <row r="163">
          <cell r="E163">
            <v>2</v>
          </cell>
        </row>
        <row r="165">
          <cell r="E165">
            <v>13</v>
          </cell>
        </row>
        <row r="171">
          <cell r="E171">
            <v>24</v>
          </cell>
        </row>
        <row r="175">
          <cell r="E175">
            <v>4</v>
          </cell>
        </row>
        <row r="177">
          <cell r="E177">
            <v>6</v>
          </cell>
        </row>
        <row r="179">
          <cell r="E179">
            <v>2</v>
          </cell>
        </row>
        <row r="193">
          <cell r="E193">
            <v>4</v>
          </cell>
        </row>
        <row r="195">
          <cell r="E195">
            <v>4</v>
          </cell>
        </row>
        <row r="197">
          <cell r="E197">
            <v>5</v>
          </cell>
        </row>
        <row r="209">
          <cell r="E209">
            <v>6</v>
          </cell>
        </row>
        <row r="211">
          <cell r="E211">
            <v>4</v>
          </cell>
        </row>
        <row r="213">
          <cell r="E213">
            <v>4</v>
          </cell>
        </row>
        <row r="217">
          <cell r="E217">
            <v>2</v>
          </cell>
        </row>
        <row r="219">
          <cell r="E219">
            <v>2</v>
          </cell>
        </row>
        <row r="225">
          <cell r="E225">
            <v>2</v>
          </cell>
        </row>
        <row r="233">
          <cell r="E233">
            <v>2</v>
          </cell>
        </row>
        <row r="263">
          <cell r="E263">
            <v>1</v>
          </cell>
        </row>
        <row r="267">
          <cell r="E267">
            <v>3</v>
          </cell>
        </row>
        <row r="269">
          <cell r="E269">
            <v>1</v>
          </cell>
        </row>
        <row r="273">
          <cell r="E273">
            <v>1</v>
          </cell>
        </row>
        <row r="294">
          <cell r="E294">
            <v>4</v>
          </cell>
        </row>
        <row r="296">
          <cell r="E296">
            <v>6</v>
          </cell>
        </row>
        <row r="298">
          <cell r="E298">
            <v>2</v>
          </cell>
        </row>
        <row r="312">
          <cell r="E312">
            <v>2</v>
          </cell>
        </row>
        <row r="318">
          <cell r="E318">
            <v>4</v>
          </cell>
        </row>
        <row r="320">
          <cell r="E320">
            <v>2</v>
          </cell>
        </row>
        <row r="334">
          <cell r="E334">
            <v>36</v>
          </cell>
        </row>
        <row r="336">
          <cell r="E336">
            <v>6</v>
          </cell>
        </row>
        <row r="338">
          <cell r="E338">
            <v>14</v>
          </cell>
        </row>
        <row r="340">
          <cell r="E340">
            <v>2</v>
          </cell>
        </row>
        <row r="342">
          <cell r="E342">
            <v>2</v>
          </cell>
        </row>
        <row r="358">
          <cell r="E358">
            <v>1</v>
          </cell>
        </row>
        <row r="364">
          <cell r="E364">
            <v>1</v>
          </cell>
        </row>
        <row r="368">
          <cell r="E368">
            <v>1</v>
          </cell>
        </row>
        <row r="376">
          <cell r="E376">
            <v>5</v>
          </cell>
        </row>
        <row r="378">
          <cell r="E378">
            <v>2</v>
          </cell>
        </row>
        <row r="380">
          <cell r="E380">
            <v>1</v>
          </cell>
        </row>
        <row r="384">
          <cell r="E384">
            <v>1</v>
          </cell>
        </row>
        <row r="388">
          <cell r="E388">
            <v>8</v>
          </cell>
        </row>
        <row r="390">
          <cell r="E390">
            <v>2</v>
          </cell>
        </row>
        <row r="392">
          <cell r="E392">
            <v>1</v>
          </cell>
        </row>
        <row r="404">
          <cell r="E404">
            <v>1</v>
          </cell>
        </row>
        <row r="406">
          <cell r="E406">
            <v>2</v>
          </cell>
        </row>
        <row r="422">
          <cell r="E422">
            <v>426</v>
          </cell>
        </row>
        <row r="424">
          <cell r="E424">
            <v>4</v>
          </cell>
        </row>
        <row r="432">
          <cell r="E432">
            <v>1</v>
          </cell>
        </row>
        <row r="434">
          <cell r="E434">
            <v>2</v>
          </cell>
        </row>
        <row r="450">
          <cell r="E450">
            <v>1723.2</v>
          </cell>
        </row>
        <row r="452">
          <cell r="E452">
            <v>951.3</v>
          </cell>
        </row>
        <row r="454">
          <cell r="E454">
            <v>1463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4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4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4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4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2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310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8" refreshError="1">
        <row r="5">
          <cell r="E5" t="str">
            <v>CANTIDAD</v>
          </cell>
        </row>
        <row r="11">
          <cell r="E11">
            <v>29.76</v>
          </cell>
        </row>
        <row r="13">
          <cell r="E13">
            <v>1</v>
          </cell>
        </row>
        <row r="15">
          <cell r="E15">
            <v>6</v>
          </cell>
        </row>
        <row r="19">
          <cell r="E19">
            <v>4.6100000000000003</v>
          </cell>
        </row>
        <row r="21">
          <cell r="E21">
            <v>2</v>
          </cell>
        </row>
        <row r="23">
          <cell r="E23">
            <v>2</v>
          </cell>
        </row>
        <row r="25">
          <cell r="E25">
            <v>4.6399999999999997</v>
          </cell>
        </row>
        <row r="27">
          <cell r="E27">
            <v>11</v>
          </cell>
        </row>
        <row r="29">
          <cell r="E29">
            <v>6.5</v>
          </cell>
        </row>
        <row r="31">
          <cell r="E31">
            <v>2</v>
          </cell>
        </row>
        <row r="35">
          <cell r="E35">
            <v>228</v>
          </cell>
        </row>
        <row r="37">
          <cell r="E37">
            <v>3</v>
          </cell>
        </row>
        <row r="39">
          <cell r="E39">
            <v>35.520000000000003</v>
          </cell>
        </row>
        <row r="49">
          <cell r="E49">
            <v>174.69</v>
          </cell>
        </row>
        <row r="53">
          <cell r="E53">
            <v>53.76</v>
          </cell>
        </row>
        <row r="55">
          <cell r="E55">
            <v>82.68</v>
          </cell>
        </row>
        <row r="57">
          <cell r="E57">
            <v>55.18</v>
          </cell>
        </row>
        <row r="61">
          <cell r="E61">
            <v>22</v>
          </cell>
        </row>
        <row r="63">
          <cell r="E63">
            <v>3</v>
          </cell>
        </row>
        <row r="65">
          <cell r="E65">
            <v>57.6</v>
          </cell>
        </row>
        <row r="69">
          <cell r="E69">
            <v>2</v>
          </cell>
        </row>
        <row r="71">
          <cell r="E71">
            <v>2</v>
          </cell>
        </row>
        <row r="73">
          <cell r="E73">
            <v>4</v>
          </cell>
        </row>
        <row r="75">
          <cell r="E75">
            <v>2</v>
          </cell>
        </row>
        <row r="77">
          <cell r="E77">
            <v>2</v>
          </cell>
        </row>
        <row r="79">
          <cell r="E79">
            <v>5</v>
          </cell>
        </row>
        <row r="83">
          <cell r="E83">
            <v>5</v>
          </cell>
        </row>
        <row r="85">
          <cell r="E85">
            <v>23</v>
          </cell>
        </row>
        <row r="89">
          <cell r="E89">
            <v>2.74</v>
          </cell>
        </row>
        <row r="99">
          <cell r="E99">
            <v>19.84</v>
          </cell>
        </row>
        <row r="101">
          <cell r="E101">
            <v>1</v>
          </cell>
        </row>
        <row r="107">
          <cell r="E107">
            <v>10.08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27">
          <cell r="E127">
            <v>420</v>
          </cell>
        </row>
        <row r="141">
          <cell r="E141">
            <v>98</v>
          </cell>
        </row>
        <row r="143">
          <cell r="E143">
            <v>310</v>
          </cell>
        </row>
        <row r="153">
          <cell r="E153">
            <v>3</v>
          </cell>
        </row>
        <row r="155">
          <cell r="E155">
            <v>15</v>
          </cell>
        </row>
        <row r="157">
          <cell r="E157">
            <v>19</v>
          </cell>
        </row>
        <row r="159">
          <cell r="E159">
            <v>2</v>
          </cell>
        </row>
        <row r="161">
          <cell r="E161">
            <v>5</v>
          </cell>
        </row>
        <row r="163">
          <cell r="E163">
            <v>2</v>
          </cell>
        </row>
        <row r="165">
          <cell r="E165">
            <v>10</v>
          </cell>
        </row>
        <row r="171">
          <cell r="E171">
            <v>12</v>
          </cell>
        </row>
        <row r="175">
          <cell r="E175">
            <v>2</v>
          </cell>
        </row>
        <row r="177">
          <cell r="E177">
            <v>4</v>
          </cell>
        </row>
        <row r="179">
          <cell r="E179">
            <v>2</v>
          </cell>
        </row>
        <row r="193">
          <cell r="E193">
            <v>4</v>
          </cell>
        </row>
        <row r="195">
          <cell r="E195">
            <v>4</v>
          </cell>
        </row>
        <row r="197">
          <cell r="E197">
            <v>4</v>
          </cell>
        </row>
        <row r="209">
          <cell r="E209">
            <v>2</v>
          </cell>
        </row>
        <row r="211">
          <cell r="E211">
            <v>4</v>
          </cell>
        </row>
        <row r="213">
          <cell r="E213">
            <v>2</v>
          </cell>
        </row>
        <row r="217">
          <cell r="E217">
            <v>2</v>
          </cell>
        </row>
        <row r="219">
          <cell r="E219">
            <v>4</v>
          </cell>
        </row>
        <row r="225">
          <cell r="E225">
            <v>2</v>
          </cell>
        </row>
        <row r="233">
          <cell r="E233">
            <v>2</v>
          </cell>
        </row>
        <row r="263">
          <cell r="E263">
            <v>1</v>
          </cell>
        </row>
        <row r="267">
          <cell r="E267">
            <v>3</v>
          </cell>
        </row>
        <row r="269">
          <cell r="E269">
            <v>1</v>
          </cell>
        </row>
        <row r="273">
          <cell r="E273">
            <v>1</v>
          </cell>
        </row>
        <row r="294">
          <cell r="E294">
            <v>4</v>
          </cell>
        </row>
        <row r="296">
          <cell r="E296">
            <v>4</v>
          </cell>
        </row>
        <row r="298">
          <cell r="E298">
            <v>2</v>
          </cell>
        </row>
        <row r="312">
          <cell r="E312">
            <v>2</v>
          </cell>
        </row>
        <row r="318">
          <cell r="E318">
            <v>4</v>
          </cell>
        </row>
        <row r="320">
          <cell r="E320">
            <v>2</v>
          </cell>
        </row>
        <row r="334">
          <cell r="E334">
            <v>36</v>
          </cell>
        </row>
        <row r="336">
          <cell r="E336">
            <v>6</v>
          </cell>
        </row>
        <row r="338">
          <cell r="E338">
            <v>14</v>
          </cell>
        </row>
        <row r="340">
          <cell r="E340">
            <v>2</v>
          </cell>
        </row>
        <row r="342">
          <cell r="E342">
            <v>2</v>
          </cell>
        </row>
        <row r="358">
          <cell r="E358">
            <v>1</v>
          </cell>
        </row>
        <row r="364">
          <cell r="E364">
            <v>1</v>
          </cell>
        </row>
        <row r="368">
          <cell r="E368">
            <v>1</v>
          </cell>
        </row>
        <row r="376">
          <cell r="E376">
            <v>5</v>
          </cell>
        </row>
        <row r="378">
          <cell r="E378">
            <v>2</v>
          </cell>
        </row>
        <row r="380">
          <cell r="E380">
            <v>1</v>
          </cell>
        </row>
        <row r="384">
          <cell r="E384">
            <v>1</v>
          </cell>
        </row>
        <row r="388">
          <cell r="E388">
            <v>8</v>
          </cell>
        </row>
        <row r="390">
          <cell r="E390">
            <v>2</v>
          </cell>
        </row>
        <row r="392">
          <cell r="E392">
            <v>1</v>
          </cell>
        </row>
        <row r="404">
          <cell r="E404">
            <v>1</v>
          </cell>
        </row>
        <row r="406">
          <cell r="E406">
            <v>2</v>
          </cell>
        </row>
        <row r="422">
          <cell r="E422">
            <v>165</v>
          </cell>
        </row>
        <row r="424">
          <cell r="E424">
            <v>2</v>
          </cell>
        </row>
        <row r="432">
          <cell r="E432">
            <v>1</v>
          </cell>
        </row>
        <row r="434">
          <cell r="E434">
            <v>2</v>
          </cell>
        </row>
        <row r="450">
          <cell r="E450">
            <v>3438.1</v>
          </cell>
        </row>
        <row r="452">
          <cell r="E452">
            <v>167.4</v>
          </cell>
        </row>
        <row r="454">
          <cell r="E454">
            <v>2909.3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2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4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2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2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6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4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420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9" refreshError="1">
        <row r="5">
          <cell r="E5" t="str">
            <v>CANTIDAD</v>
          </cell>
        </row>
        <row r="11">
          <cell r="E11">
            <v>24.25</v>
          </cell>
        </row>
        <row r="13">
          <cell r="E13">
            <v>1</v>
          </cell>
        </row>
        <row r="15">
          <cell r="E15">
            <v>6</v>
          </cell>
        </row>
        <row r="19">
          <cell r="E19">
            <v>2.86</v>
          </cell>
        </row>
        <row r="21">
          <cell r="E21">
            <v>2</v>
          </cell>
        </row>
        <row r="23">
          <cell r="E23">
            <v>2</v>
          </cell>
        </row>
        <row r="25">
          <cell r="E25">
            <v>4.6399999999999997</v>
          </cell>
        </row>
        <row r="27">
          <cell r="E27">
            <v>11</v>
          </cell>
        </row>
        <row r="29">
          <cell r="E29">
            <v>6.5</v>
          </cell>
        </row>
        <row r="31">
          <cell r="E31">
            <v>2</v>
          </cell>
        </row>
        <row r="35">
          <cell r="E35">
            <v>165</v>
          </cell>
        </row>
        <row r="37">
          <cell r="E37">
            <v>4</v>
          </cell>
        </row>
        <row r="39">
          <cell r="E39">
            <v>41.26</v>
          </cell>
        </row>
        <row r="49">
          <cell r="E49">
            <v>133.31</v>
          </cell>
        </row>
        <row r="53">
          <cell r="E53">
            <v>34.21</v>
          </cell>
        </row>
        <row r="55">
          <cell r="E55">
            <v>67.94</v>
          </cell>
        </row>
        <row r="57">
          <cell r="E57">
            <v>40.270000000000003</v>
          </cell>
        </row>
        <row r="61">
          <cell r="E61">
            <v>15</v>
          </cell>
        </row>
        <row r="63">
          <cell r="E63">
            <v>2</v>
          </cell>
        </row>
        <row r="65">
          <cell r="E65">
            <v>35.78</v>
          </cell>
        </row>
        <row r="69">
          <cell r="E69">
            <v>2</v>
          </cell>
        </row>
        <row r="71">
          <cell r="E71">
            <v>2</v>
          </cell>
        </row>
        <row r="73">
          <cell r="E73">
            <v>6</v>
          </cell>
        </row>
        <row r="75">
          <cell r="E75">
            <v>2</v>
          </cell>
        </row>
        <row r="77">
          <cell r="E77">
            <v>2</v>
          </cell>
        </row>
        <row r="79">
          <cell r="E79">
            <v>5</v>
          </cell>
        </row>
        <row r="83">
          <cell r="E83">
            <v>6</v>
          </cell>
        </row>
        <row r="85">
          <cell r="E85">
            <v>10</v>
          </cell>
        </row>
        <row r="89">
          <cell r="E89">
            <v>5.0999999999999996</v>
          </cell>
        </row>
        <row r="99">
          <cell r="E99">
            <v>15.11</v>
          </cell>
        </row>
        <row r="101">
          <cell r="E101">
            <v>1</v>
          </cell>
        </row>
        <row r="107">
          <cell r="E107">
            <v>10.08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27">
          <cell r="E127">
            <v>270</v>
          </cell>
        </row>
        <row r="141">
          <cell r="E141">
            <v>98</v>
          </cell>
        </row>
        <row r="143">
          <cell r="E143">
            <v>310</v>
          </cell>
        </row>
        <row r="153">
          <cell r="E153">
            <v>3</v>
          </cell>
        </row>
        <row r="155">
          <cell r="E155">
            <v>1</v>
          </cell>
        </row>
        <row r="157">
          <cell r="E157">
            <v>16</v>
          </cell>
        </row>
        <row r="159">
          <cell r="E159">
            <v>2</v>
          </cell>
        </row>
        <row r="161">
          <cell r="E161">
            <v>5</v>
          </cell>
        </row>
        <row r="163">
          <cell r="E163">
            <v>2</v>
          </cell>
        </row>
        <row r="165">
          <cell r="E165">
            <v>15</v>
          </cell>
        </row>
        <row r="171">
          <cell r="E171">
            <v>12</v>
          </cell>
        </row>
        <row r="175">
          <cell r="E175">
            <v>2</v>
          </cell>
        </row>
        <row r="177">
          <cell r="E177">
            <v>2</v>
          </cell>
        </row>
        <row r="179">
          <cell r="E179">
            <v>2</v>
          </cell>
        </row>
        <row r="193">
          <cell r="E193">
            <v>4</v>
          </cell>
        </row>
        <row r="195">
          <cell r="E195">
            <v>3</v>
          </cell>
        </row>
        <row r="197">
          <cell r="E197">
            <v>4</v>
          </cell>
        </row>
        <row r="209">
          <cell r="E209">
            <v>2</v>
          </cell>
        </row>
        <row r="211">
          <cell r="E211">
            <v>2</v>
          </cell>
        </row>
        <row r="213">
          <cell r="E213">
            <v>4</v>
          </cell>
        </row>
        <row r="217">
          <cell r="E217">
            <v>2</v>
          </cell>
        </row>
        <row r="219">
          <cell r="E219">
            <v>2</v>
          </cell>
        </row>
        <row r="225">
          <cell r="E225">
            <v>2</v>
          </cell>
        </row>
        <row r="233">
          <cell r="E233">
            <v>2</v>
          </cell>
        </row>
        <row r="263">
          <cell r="E263">
            <v>1</v>
          </cell>
        </row>
        <row r="267">
          <cell r="E267">
            <v>3</v>
          </cell>
        </row>
        <row r="269">
          <cell r="E269">
            <v>1</v>
          </cell>
        </row>
        <row r="273">
          <cell r="E273">
            <v>1</v>
          </cell>
        </row>
        <row r="294">
          <cell r="E294">
            <v>4</v>
          </cell>
        </row>
        <row r="296">
          <cell r="E296">
            <v>6</v>
          </cell>
        </row>
        <row r="298">
          <cell r="E298">
            <v>2</v>
          </cell>
        </row>
        <row r="312">
          <cell r="E312">
            <v>2</v>
          </cell>
        </row>
        <row r="318">
          <cell r="E318">
            <v>4</v>
          </cell>
        </row>
        <row r="320">
          <cell r="E320">
            <v>2</v>
          </cell>
        </row>
        <row r="334">
          <cell r="E334">
            <v>36</v>
          </cell>
        </row>
        <row r="336">
          <cell r="E336">
            <v>6</v>
          </cell>
        </row>
        <row r="338">
          <cell r="E338">
            <v>14</v>
          </cell>
        </row>
        <row r="340">
          <cell r="E340">
            <v>2</v>
          </cell>
        </row>
        <row r="342">
          <cell r="E342">
            <v>2</v>
          </cell>
        </row>
        <row r="358">
          <cell r="E358">
            <v>1</v>
          </cell>
        </row>
        <row r="364">
          <cell r="E364">
            <v>1</v>
          </cell>
        </row>
        <row r="368">
          <cell r="E368">
            <v>1</v>
          </cell>
        </row>
        <row r="376">
          <cell r="E376">
            <v>5</v>
          </cell>
        </row>
        <row r="378">
          <cell r="E378">
            <v>2</v>
          </cell>
        </row>
        <row r="380">
          <cell r="E380">
            <v>1</v>
          </cell>
        </row>
        <row r="384">
          <cell r="E384">
            <v>1</v>
          </cell>
        </row>
        <row r="388">
          <cell r="E388">
            <v>8</v>
          </cell>
        </row>
        <row r="390">
          <cell r="E390">
            <v>2</v>
          </cell>
        </row>
        <row r="392">
          <cell r="E392">
            <v>1</v>
          </cell>
        </row>
        <row r="404">
          <cell r="E404">
            <v>1</v>
          </cell>
        </row>
        <row r="406">
          <cell r="E406">
            <v>2</v>
          </cell>
        </row>
        <row r="422">
          <cell r="E422">
            <v>250</v>
          </cell>
        </row>
        <row r="424">
          <cell r="E424">
            <v>2</v>
          </cell>
        </row>
        <row r="432">
          <cell r="E432">
            <v>1</v>
          </cell>
        </row>
        <row r="434">
          <cell r="E434">
            <v>2</v>
          </cell>
        </row>
        <row r="450">
          <cell r="E450">
            <v>3842</v>
          </cell>
        </row>
        <row r="452">
          <cell r="E452">
            <v>167.4</v>
          </cell>
        </row>
        <row r="454">
          <cell r="E454">
            <v>2724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270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10" refreshError="1"/>
      <sheetData sheetId="11">
        <row r="5">
          <cell r="E5" t="str">
            <v>CANTIDAD</v>
          </cell>
        </row>
      </sheetData>
      <sheetData sheetId="12">
        <row r="5">
          <cell r="E5" t="str">
            <v>CANTIDAD</v>
          </cell>
        </row>
      </sheetData>
      <sheetData sheetId="13">
        <row r="5">
          <cell r="E5" t="str">
            <v>CANTIDAD</v>
          </cell>
        </row>
      </sheetData>
      <sheetData sheetId="14">
        <row r="5">
          <cell r="E5" t="str">
            <v>CANTIDAD</v>
          </cell>
        </row>
      </sheetData>
      <sheetData sheetId="15">
        <row r="5">
          <cell r="E5" t="str">
            <v>CANTIDAD</v>
          </cell>
        </row>
      </sheetData>
      <sheetData sheetId="16">
        <row r="5">
          <cell r="E5" t="str">
            <v>CANTIDAD</v>
          </cell>
        </row>
      </sheetData>
      <sheetData sheetId="17">
        <row r="5">
          <cell r="E5" t="str">
            <v>CANTIDAD</v>
          </cell>
        </row>
      </sheetData>
      <sheetData sheetId="18">
        <row r="5">
          <cell r="E5" t="str">
            <v>CANTIDAD</v>
          </cell>
        </row>
      </sheetData>
      <sheetData sheetId="19">
        <row r="5">
          <cell r="E5" t="str">
            <v>CANTIDAD</v>
          </cell>
        </row>
      </sheetData>
      <sheetData sheetId="20">
        <row r="5">
          <cell r="E5" t="str">
            <v>CANTIDAD</v>
          </cell>
        </row>
      </sheetData>
      <sheetData sheetId="21">
        <row r="5">
          <cell r="E5" t="str">
            <v>CANTIDAD</v>
          </cell>
        </row>
      </sheetData>
      <sheetData sheetId="22">
        <row r="5">
          <cell r="E5" t="str">
            <v>CANTIDAD</v>
          </cell>
        </row>
      </sheetData>
      <sheetData sheetId="23">
        <row r="5">
          <cell r="E5" t="str">
            <v>CANTIDAD</v>
          </cell>
        </row>
      </sheetData>
      <sheetData sheetId="24">
        <row r="5">
          <cell r="E5" t="str">
            <v>CANTIDAD</v>
          </cell>
        </row>
      </sheetData>
      <sheetData sheetId="25">
        <row r="5">
          <cell r="E5" t="str">
            <v>CANTIDAD</v>
          </cell>
        </row>
      </sheetData>
      <sheetData sheetId="26">
        <row r="5">
          <cell r="E5" t="str">
            <v>CANTIDAD</v>
          </cell>
        </row>
      </sheetData>
      <sheetData sheetId="27">
        <row r="5">
          <cell r="E5" t="str">
            <v>CANTIDAD</v>
          </cell>
        </row>
      </sheetData>
      <sheetData sheetId="28">
        <row r="5">
          <cell r="E5" t="str">
            <v>CANTIDAD</v>
          </cell>
        </row>
      </sheetData>
      <sheetData sheetId="29">
        <row r="5">
          <cell r="E5" t="str">
            <v>CANTIDAD</v>
          </cell>
        </row>
      </sheetData>
      <sheetData sheetId="30">
        <row r="5">
          <cell r="E5" t="str">
            <v>CANTIDAD</v>
          </cell>
        </row>
      </sheetData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 refreshError="1"/>
      <sheetData sheetId="42" refreshError="1"/>
      <sheetData sheetId="43" refreshError="1"/>
      <sheetData sheetId="44" refreshError="1"/>
      <sheetData sheetId="45"/>
      <sheetData sheetId="46">
        <row r="1">
          <cell r="E1">
            <v>0</v>
          </cell>
        </row>
      </sheetData>
      <sheetData sheetId="47"/>
      <sheetData sheetId="48"/>
      <sheetData sheetId="49"/>
      <sheetData sheetId="50"/>
      <sheetData sheetId="51"/>
      <sheetData sheetId="52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TA"/>
      <sheetName val="BASE"/>
      <sheetName val="BASE CTOS"/>
      <sheetName val="PRELIM"/>
      <sheetName val="TUBERIA"/>
      <sheetName val="EXCAVA"/>
      <sheetName val="RESUMEN OBRAS "/>
      <sheetName val="1. Caja de Control y Aforo"/>
      <sheetName val="1. APU CAJA CONTROL"/>
      <sheetName val="2. Desarenador"/>
      <sheetName val="2. APU DESARENADOR"/>
      <sheetName val="3. Conducción"/>
      <sheetName val="3. APU CONDUCCIÓN"/>
      <sheetName val="4. Tanques Existentes"/>
      <sheetName val="4. APU Tanques Existentes"/>
      <sheetName val="5. Red Distribución"/>
      <sheetName val="5. APU Red Distribución"/>
      <sheetName val="6.  Opt. PTAP existente"/>
      <sheetName val="6. APU OPT PTAP"/>
      <sheetName val="RES MATERERIALES ACUEDUCTO"/>
      <sheetName val="BASE_CTOS"/>
      <sheetName val="RESUMEN_OBRAS_"/>
      <sheetName val="1__Caja_de_Control_y_Aforo"/>
      <sheetName val="1__APU_CAJA_CONTROL"/>
      <sheetName val="2__Desarenador"/>
      <sheetName val="2__APU_DESARENADOR"/>
      <sheetName val="3__Conducción"/>
      <sheetName val="3__APU_CONDUCCIÓN"/>
      <sheetName val="4__Tanques_Existentes"/>
      <sheetName val="4__APU_Tanques_Existentes"/>
      <sheetName val="5__Red_Distribución"/>
      <sheetName val="5__APU_Red_Distribución"/>
      <sheetName val="6___Opt__PTAP_existente"/>
      <sheetName val="6__APU_OPT_PTAP"/>
      <sheetName val="RES_MATERERIALES_ACUEDUCTO"/>
      <sheetName val="BASE_CTOS2"/>
      <sheetName val="RESUMEN_OBRAS_2"/>
      <sheetName val="1__Caja_de_Control_y_Aforo2"/>
      <sheetName val="1__APU_CAJA_CONTROL2"/>
      <sheetName val="2__Desarenador2"/>
      <sheetName val="2__APU_DESARENADOR2"/>
      <sheetName val="3__Conducción2"/>
      <sheetName val="3__APU_CONDUCCIÓN2"/>
      <sheetName val="4__Tanques_Existentes2"/>
      <sheetName val="4__APU_Tanques_Existentes2"/>
      <sheetName val="5__Red_Distribución2"/>
      <sheetName val="5__APU_Red_Distribución2"/>
      <sheetName val="6___Opt__PTAP_existente2"/>
      <sheetName val="6__APU_OPT_PTAP2"/>
      <sheetName val="RES_MATERERIALES_ACUEDUCTO2"/>
      <sheetName val="BASE_CTOS1"/>
      <sheetName val="RESUMEN_OBRAS_1"/>
      <sheetName val="1__Caja_de_Control_y_Aforo1"/>
      <sheetName val="1__APU_CAJA_CONTROL1"/>
      <sheetName val="2__Desarenador1"/>
      <sheetName val="2__APU_DESARENADOR1"/>
      <sheetName val="3__Conducción1"/>
      <sheetName val="3__APU_CONDUCCIÓN1"/>
      <sheetName val="4__Tanques_Existentes1"/>
      <sheetName val="4__APU_Tanques_Existentes1"/>
      <sheetName val="5__Red_Distribución1"/>
      <sheetName val="5__APU_Red_Distribución1"/>
      <sheetName val="6___Opt__PTAP_existente1"/>
      <sheetName val="6__APU_OPT_PTAP1"/>
      <sheetName val="RES_MATERERIALES_ACUEDUCTO1"/>
    </sheetNames>
    <sheetDataSet>
      <sheetData sheetId="0">
        <row r="136">
          <cell r="D136">
            <v>18202.719999999998</v>
          </cell>
        </row>
      </sheetData>
      <sheetData sheetId="1" refreshError="1">
        <row r="136">
          <cell r="D136">
            <v>18202.719999999998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ULARIO AIU"/>
      <sheetName val="PRESTA"/>
      <sheetName val="BASE CTOS"/>
      <sheetName val="BASE"/>
      <sheetName val="Alcant Calle 19 y Guayabito"/>
      <sheetName val="APU Calle 19"/>
      <sheetName val="Alcant Calle Bolivar"/>
      <sheetName val="APU CALLE BOLIVAR"/>
      <sheetName val="RESUMEN DE CANT GUARNE"/>
      <sheetName val="PRESUPUESTO"/>
      <sheetName val="APU GUARNE"/>
      <sheetName val="DISEÑO"/>
      <sheetName val="CIMENTACION"/>
      <sheetName val="RESUMEN DE ACNT LOS ALAMOS"/>
      <sheetName val="PRESUPUESTO LOS ALAMOS"/>
      <sheetName val="APU LOS  ALAMOS ALCA"/>
      <sheetName val="RESUMEN DE CANT MIRADOR"/>
      <sheetName val="COLECTOR NORTE (1)"/>
      <sheetName val="COLECTOR NORTE (2)"/>
      <sheetName val="COLECTOR NORTE (3)"/>
      <sheetName val="COLECTOR NORTE (4)"/>
      <sheetName val="REDES SEC. NORTE"/>
      <sheetName val="DOM.  COLECTOR NORTE 1"/>
      <sheetName val="DOMI. SEC  NORTE"/>
      <sheetName val="COLECTOR ORIENTAL"/>
      <sheetName val="REDES SEC ORIENTAL"/>
      <sheetName val="DOMI. SEC ORIENTAL"/>
      <sheetName val="DOMI. COLEC.  ORIENTAL"/>
      <sheetName val="COLECTOR OCCIDENTAL"/>
      <sheetName val="REDES SEC. OCCIDENTAL"/>
      <sheetName val="DOMI. SEC OCCIDENTAL"/>
      <sheetName val="DOMI. COLEC  OCCIDENTAL "/>
      <sheetName val="APU COLECTOR NORTE."/>
      <sheetName val=" PTAR NORTE"/>
      <sheetName val="APU PTAR"/>
      <sheetName val="PRESUPUESTO PTAR OCCIDENTAL"/>
      <sheetName val="APU PTAR OCCIDENTAL"/>
      <sheetName val="PRESUPUESTO PTAR oriental"/>
      <sheetName val="RESUMEN OBRAS"/>
    </sheetNames>
    <sheetDataSet>
      <sheetData sheetId="0" refreshError="1"/>
      <sheetData sheetId="1" refreshError="1"/>
      <sheetData sheetId="2" refreshError="1"/>
      <sheetData sheetId="3" refreshError="1">
        <row r="3">
          <cell r="C3">
            <v>0.22</v>
          </cell>
        </row>
        <row r="37">
          <cell r="D37">
            <v>238339.31808500001</v>
          </cell>
        </row>
        <row r="77">
          <cell r="D77">
            <v>102098.56</v>
          </cell>
        </row>
        <row r="219">
          <cell r="D219">
            <v>225572</v>
          </cell>
        </row>
        <row r="221">
          <cell r="D221">
            <v>335485</v>
          </cell>
        </row>
        <row r="223">
          <cell r="D223">
            <v>617090</v>
          </cell>
        </row>
        <row r="229">
          <cell r="D229">
            <v>1138004</v>
          </cell>
        </row>
        <row r="232">
          <cell r="D232">
            <v>199479</v>
          </cell>
        </row>
        <row r="234">
          <cell r="D234">
            <v>271479</v>
          </cell>
        </row>
        <row r="236">
          <cell r="D236">
            <v>471618</v>
          </cell>
        </row>
        <row r="242">
          <cell r="D242">
            <v>598104</v>
          </cell>
        </row>
        <row r="248">
          <cell r="D248">
            <v>101154</v>
          </cell>
        </row>
        <row r="273">
          <cell r="D273">
            <v>199630.19999999998</v>
          </cell>
        </row>
        <row r="278">
          <cell r="D278">
            <v>345599.95999999996</v>
          </cell>
        </row>
        <row r="282">
          <cell r="D282">
            <v>423911.56</v>
          </cell>
        </row>
        <row r="284">
          <cell r="D284">
            <v>913900.2</v>
          </cell>
        </row>
        <row r="287">
          <cell r="D287">
            <v>129618.4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TA"/>
      <sheetName val="Mano obra"/>
      <sheetName val="AIU"/>
      <sheetName val="BASE"/>
      <sheetName val="BASE CTOS"/>
      <sheetName val="RESUMEN MATERIALES"/>
      <sheetName val="FORMULARIO No.3_Ppto_Briceño"/>
      <sheetName val="4.1.2_Opt boc Trinidad"/>
      <sheetName val="4.1.3_Const boc Tirana"/>
      <sheetName val="4.1.4_Opt desarenador"/>
      <sheetName val="4.1.5_Opt aducción"/>
      <sheetName val="4.1.1_APU"/>
      <sheetName val="4.1.6_Const tanque 250m³"/>
      <sheetName val="4.1.7_Opt redes dist"/>
      <sheetName val="4.2.1_COLECTOR-TIRANA"/>
      <sheetName val="4.2.3_COLECTOR-COSUMBI 1"/>
      <sheetName val="4.2.5_COLECTOR-COSUMBI 2"/>
      <sheetName val="4.2.7_REDES SECUND Distrito 2"/>
      <sheetName val="Hoja7"/>
    </sheetNames>
    <sheetDataSet>
      <sheetData sheetId="0">
        <row r="18">
          <cell r="D18">
            <v>566700</v>
          </cell>
        </row>
      </sheetData>
      <sheetData sheetId="1" refreshError="1"/>
      <sheetData sheetId="2" refreshError="1"/>
      <sheetData sheetId="3">
        <row r="4">
          <cell r="C4">
            <v>0.311</v>
          </cell>
        </row>
        <row r="15">
          <cell r="D15">
            <v>450000</v>
          </cell>
        </row>
        <row r="16">
          <cell r="D16">
            <v>158487.09999999998</v>
          </cell>
        </row>
        <row r="17">
          <cell r="D17">
            <v>85000</v>
          </cell>
        </row>
        <row r="24">
          <cell r="D24">
            <v>2465</v>
          </cell>
        </row>
        <row r="25">
          <cell r="D25">
            <v>3166.7999999999997</v>
          </cell>
        </row>
        <row r="26">
          <cell r="D26">
            <v>2900</v>
          </cell>
        </row>
        <row r="28">
          <cell r="D28">
            <v>2400</v>
          </cell>
        </row>
        <row r="30">
          <cell r="D30">
            <v>33600</v>
          </cell>
        </row>
        <row r="36">
          <cell r="D36">
            <v>405058.2886875</v>
          </cell>
        </row>
        <row r="37">
          <cell r="D37">
            <v>371552.68868750002</v>
          </cell>
        </row>
        <row r="38">
          <cell r="D38">
            <v>348842.2886875</v>
          </cell>
        </row>
        <row r="40">
          <cell r="D40">
            <v>327234.2886875</v>
          </cell>
        </row>
        <row r="46">
          <cell r="D46">
            <v>345051.98411249998</v>
          </cell>
        </row>
        <row r="47">
          <cell r="D47">
            <v>280464.14411250001</v>
          </cell>
        </row>
        <row r="57">
          <cell r="D57">
            <v>8500</v>
          </cell>
        </row>
        <row r="58">
          <cell r="D58">
            <v>26200</v>
          </cell>
        </row>
        <row r="64">
          <cell r="D64">
            <v>1800</v>
          </cell>
        </row>
        <row r="65">
          <cell r="D65">
            <v>55000</v>
          </cell>
        </row>
        <row r="66">
          <cell r="D66">
            <v>225000</v>
          </cell>
        </row>
        <row r="67">
          <cell r="D67">
            <v>260000</v>
          </cell>
        </row>
        <row r="68">
          <cell r="D68">
            <v>20000</v>
          </cell>
        </row>
        <row r="69">
          <cell r="D69">
            <v>266800</v>
          </cell>
        </row>
        <row r="71">
          <cell r="D71">
            <v>37100</v>
          </cell>
        </row>
        <row r="72">
          <cell r="D72">
            <v>1250</v>
          </cell>
        </row>
        <row r="77">
          <cell r="D77">
            <v>2500</v>
          </cell>
        </row>
        <row r="78">
          <cell r="D78">
            <v>50</v>
          </cell>
        </row>
        <row r="83">
          <cell r="D83">
            <v>1820</v>
          </cell>
        </row>
        <row r="84">
          <cell r="D84">
            <v>3160</v>
          </cell>
        </row>
        <row r="86">
          <cell r="D86">
            <v>6200</v>
          </cell>
        </row>
        <row r="89">
          <cell r="D89">
            <v>22078</v>
          </cell>
        </row>
        <row r="90">
          <cell r="D90">
            <v>48210</v>
          </cell>
        </row>
        <row r="99">
          <cell r="D99">
            <v>5500</v>
          </cell>
        </row>
        <row r="101">
          <cell r="D101">
            <v>18700</v>
          </cell>
        </row>
        <row r="102">
          <cell r="D102">
            <v>39900</v>
          </cell>
        </row>
        <row r="112">
          <cell r="D112">
            <v>14779.75</v>
          </cell>
        </row>
        <row r="113">
          <cell r="D113">
            <v>32215.52</v>
          </cell>
        </row>
        <row r="122">
          <cell r="D122">
            <v>12700</v>
          </cell>
        </row>
        <row r="123">
          <cell r="D123">
            <v>26950</v>
          </cell>
        </row>
        <row r="124">
          <cell r="D124">
            <v>48860</v>
          </cell>
        </row>
        <row r="138">
          <cell r="D138">
            <v>46516</v>
          </cell>
        </row>
        <row r="139">
          <cell r="D139">
            <v>28617.199999999997</v>
          </cell>
        </row>
        <row r="140">
          <cell r="D140">
            <v>16714.439999999999</v>
          </cell>
        </row>
        <row r="144">
          <cell r="D144">
            <v>127224.15999999999</v>
          </cell>
        </row>
        <row r="145">
          <cell r="D145">
            <v>19349.96</v>
          </cell>
        </row>
        <row r="146">
          <cell r="D146">
            <v>31895.359999999997</v>
          </cell>
        </row>
        <row r="147">
          <cell r="D147">
            <v>54693.999999999993</v>
          </cell>
        </row>
        <row r="151">
          <cell r="D151">
            <v>24368.12</v>
          </cell>
        </row>
        <row r="210">
          <cell r="D210">
            <v>21346.969599999997</v>
          </cell>
        </row>
        <row r="211">
          <cell r="D211">
            <v>45206.15004</v>
          </cell>
        </row>
        <row r="215">
          <cell r="D215">
            <v>9839.6187999999984</v>
          </cell>
        </row>
        <row r="216">
          <cell r="D216">
            <v>84038.531599999988</v>
          </cell>
        </row>
        <row r="223">
          <cell r="D223">
            <v>13029.535279999998</v>
          </cell>
        </row>
        <row r="224">
          <cell r="D224">
            <v>119415.67567999999</v>
          </cell>
        </row>
        <row r="229">
          <cell r="D229">
            <v>19005.633333333331</v>
          </cell>
        </row>
        <row r="230">
          <cell r="D230">
            <v>27783.353333333333</v>
          </cell>
        </row>
        <row r="231">
          <cell r="D231">
            <v>40389.653333333328</v>
          </cell>
        </row>
        <row r="232">
          <cell r="D232">
            <v>59717.38</v>
          </cell>
        </row>
        <row r="288">
          <cell r="D288">
            <v>154280</v>
          </cell>
        </row>
        <row r="289">
          <cell r="D289">
            <v>386280</v>
          </cell>
        </row>
        <row r="302">
          <cell r="D302">
            <v>733802.08</v>
          </cell>
        </row>
        <row r="318">
          <cell r="D318">
            <v>287456.35199999996</v>
          </cell>
        </row>
        <row r="320">
          <cell r="D320">
            <v>263804.88</v>
          </cell>
        </row>
        <row r="328">
          <cell r="D328">
            <v>141757.21999999997</v>
          </cell>
        </row>
        <row r="329">
          <cell r="D329">
            <v>370236.50399999996</v>
          </cell>
        </row>
        <row r="334">
          <cell r="D334">
            <v>128415.36399999999</v>
          </cell>
        </row>
        <row r="352">
          <cell r="D352">
            <v>31785.455799999996</v>
          </cell>
        </row>
        <row r="354">
          <cell r="D354">
            <v>16017.285</v>
          </cell>
        </row>
        <row r="355">
          <cell r="D355">
            <v>74640.103719999999</v>
          </cell>
        </row>
        <row r="356">
          <cell r="D356">
            <v>35988.244999999995</v>
          </cell>
        </row>
        <row r="357">
          <cell r="D357">
            <v>1675.3126</v>
          </cell>
        </row>
        <row r="358">
          <cell r="D358">
            <v>2137.7291999999998</v>
          </cell>
        </row>
        <row r="359">
          <cell r="D359">
            <v>2098.3100799999997</v>
          </cell>
        </row>
        <row r="369">
          <cell r="D369">
            <v>5914.1749999999993</v>
          </cell>
        </row>
        <row r="370">
          <cell r="D370">
            <v>2091.1999999999998</v>
          </cell>
        </row>
        <row r="372">
          <cell r="D372">
            <v>182.98</v>
          </cell>
        </row>
        <row r="373">
          <cell r="D373">
            <v>25355.8</v>
          </cell>
        </row>
        <row r="374">
          <cell r="D374">
            <v>16049.96</v>
          </cell>
        </row>
        <row r="376">
          <cell r="D376">
            <v>15775.49</v>
          </cell>
        </row>
        <row r="384">
          <cell r="D384">
            <v>1110.95</v>
          </cell>
        </row>
        <row r="392">
          <cell r="D392">
            <v>45745</v>
          </cell>
        </row>
        <row r="399">
          <cell r="D399">
            <v>20731.634000000002</v>
          </cell>
        </row>
        <row r="403">
          <cell r="D403">
            <v>181934.4</v>
          </cell>
        </row>
        <row r="404">
          <cell r="D404">
            <v>1058.6699999999998</v>
          </cell>
        </row>
        <row r="405">
          <cell r="D405">
            <v>2587329.03125</v>
          </cell>
        </row>
        <row r="407">
          <cell r="D407">
            <v>3267.5</v>
          </cell>
        </row>
        <row r="413">
          <cell r="D413">
            <v>25094.399999999998</v>
          </cell>
        </row>
        <row r="430">
          <cell r="D430">
            <v>803543.6</v>
          </cell>
        </row>
        <row r="435">
          <cell r="D435">
            <v>600383.5199999999</v>
          </cell>
        </row>
        <row r="447">
          <cell r="D447">
            <v>1543960</v>
          </cell>
        </row>
        <row r="453">
          <cell r="D453">
            <v>64959.999999999993</v>
          </cell>
        </row>
        <row r="454">
          <cell r="D454">
            <v>80000</v>
          </cell>
        </row>
        <row r="455">
          <cell r="D455">
            <v>5582.5</v>
          </cell>
        </row>
        <row r="457">
          <cell r="D457">
            <v>44080</v>
          </cell>
        </row>
        <row r="458">
          <cell r="D458">
            <v>38280</v>
          </cell>
        </row>
        <row r="459">
          <cell r="D459">
            <v>35960</v>
          </cell>
        </row>
        <row r="464">
          <cell r="D464">
            <v>50000</v>
          </cell>
        </row>
        <row r="466">
          <cell r="D466">
            <v>24000</v>
          </cell>
        </row>
        <row r="467">
          <cell r="D467">
            <v>5000</v>
          </cell>
        </row>
        <row r="468">
          <cell r="D468">
            <v>10500</v>
          </cell>
        </row>
        <row r="469">
          <cell r="D469">
            <v>580</v>
          </cell>
        </row>
        <row r="471">
          <cell r="D471">
            <v>10000</v>
          </cell>
        </row>
        <row r="472">
          <cell r="D472">
            <v>5600</v>
          </cell>
        </row>
        <row r="473">
          <cell r="D473">
            <v>19720</v>
          </cell>
        </row>
        <row r="474">
          <cell r="D474">
            <v>29500</v>
          </cell>
        </row>
        <row r="476">
          <cell r="D476">
            <v>5000</v>
          </cell>
        </row>
        <row r="487">
          <cell r="D487">
            <v>12100</v>
          </cell>
        </row>
        <row r="488">
          <cell r="D488">
            <v>25000</v>
          </cell>
        </row>
        <row r="489">
          <cell r="D489">
            <v>7000</v>
          </cell>
        </row>
      </sheetData>
      <sheetData sheetId="4" refreshError="1"/>
      <sheetData sheetId="5" refreshError="1"/>
      <sheetData sheetId="6"/>
      <sheetData sheetId="7">
        <row r="12">
          <cell r="C12" t="str">
            <v>Estructura de Control y aforo</v>
          </cell>
        </row>
      </sheetData>
      <sheetData sheetId="8">
        <row r="12">
          <cell r="A12">
            <v>104</v>
          </cell>
        </row>
      </sheetData>
      <sheetData sheetId="9">
        <row r="12">
          <cell r="A12">
            <v>201</v>
          </cell>
        </row>
      </sheetData>
      <sheetData sheetId="10">
        <row r="12">
          <cell r="A12">
            <v>104</v>
          </cell>
        </row>
      </sheetData>
      <sheetData sheetId="11" refreshError="1"/>
      <sheetData sheetId="12">
        <row r="12">
          <cell r="C12" t="str">
            <v>Construcción nuevo tanque</v>
          </cell>
        </row>
      </sheetData>
      <sheetData sheetId="13">
        <row r="12">
          <cell r="A12">
            <v>104</v>
          </cell>
        </row>
      </sheetData>
      <sheetData sheetId="14">
        <row r="12">
          <cell r="B12" t="str">
            <v>1</v>
          </cell>
        </row>
      </sheetData>
      <sheetData sheetId="15">
        <row r="12">
          <cell r="B12" t="str">
            <v>1</v>
          </cell>
        </row>
      </sheetData>
      <sheetData sheetId="16">
        <row r="12">
          <cell r="B12" t="str">
            <v>1</v>
          </cell>
        </row>
      </sheetData>
      <sheetData sheetId="17">
        <row r="12">
          <cell r="A12">
            <v>301</v>
          </cell>
        </row>
      </sheetData>
      <sheetData sheetId="18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"/>
      <sheetName val="1. bocatoma la trinidad"/>
      <sheetName val=" BOCATOMA TRINIDAD"/>
      <sheetName val="2. BOCATOMA TIRANA"/>
      <sheetName val="3. DESARENADOR"/>
      <sheetName val="4. ADUCCION"/>
      <sheetName val="5. REDES"/>
      <sheetName val="listado de apu"/>
      <sheetName val="AIU"/>
      <sheetName val="PRESTA"/>
      <sheetName val="BASE"/>
      <sheetName val="BASE CTOS"/>
      <sheetName val="SEPARADORAS"/>
      <sheetName val="RESUMEN GENERAL OBRAS"/>
      <sheetName val="CAPTACIÓN"/>
      <sheetName val="APU CAPTACION"/>
      <sheetName val="DESARENADOR"/>
      <sheetName val="APU DESARENDOR"/>
      <sheetName val="1__bocatoma_la_trinidad"/>
      <sheetName val="_BOCATOMA_TRINIDAD"/>
      <sheetName val="2__BOCATOMA_TIRANA"/>
      <sheetName val="3__DESARENADOR"/>
      <sheetName val="4__ADUCCION"/>
      <sheetName val="5__REDES"/>
      <sheetName val="listado_de_apu"/>
      <sheetName val="BASE_CTOS"/>
      <sheetName val="RESUMEN_GENERAL_OBRAS"/>
      <sheetName val="APU_CAPTACION"/>
      <sheetName val="APU_DESARENDOR"/>
      <sheetName val="1__bocatoma_la_trinidad2"/>
      <sheetName val="_BOCATOMA_TRINIDAD2"/>
      <sheetName val="2__BOCATOMA_TIRANA2"/>
      <sheetName val="3__DESARENADOR2"/>
      <sheetName val="4__ADUCCION2"/>
      <sheetName val="5__REDES2"/>
      <sheetName val="listado_de_apu2"/>
      <sheetName val="BASE_CTOS2"/>
      <sheetName val="RESUMEN_GENERAL_OBRAS2"/>
      <sheetName val="APU_CAPTACION2"/>
      <sheetName val="APU_DESARENDOR2"/>
      <sheetName val="1__bocatoma_la_trinidad1"/>
      <sheetName val="_BOCATOMA_TRINIDAD1"/>
      <sheetName val="2__BOCATOMA_TIRANA1"/>
      <sheetName val="3__DESARENADOR1"/>
      <sheetName val="4__ADUCCION1"/>
      <sheetName val="5__REDES1"/>
      <sheetName val="listado_de_apu1"/>
      <sheetName val="BASE_CTOS1"/>
      <sheetName val="RESUMEN_GENERAL_OBRAS1"/>
      <sheetName val="APU_CAPTACION1"/>
      <sheetName val="APU_DESARENDOR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>
        <row r="5">
          <cell r="C5">
            <v>0.1</v>
          </cell>
        </row>
      </sheetData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  <sheetName val="Datos"/>
      <sheetName val="aCCIDENTES%20DE%201995%20-%2019"/>
      <sheetName val="aCCIDENTES DE 1995 - 1996.xls"/>
      <sheetName val="CONT_ADI"/>
      <sheetName val="items"/>
      <sheetName val="ACTA DE MODIFICACION  (2)"/>
      <sheetName val="INDICMICROEMP"/>
      <sheetName val="#¡REF"/>
      <sheetName val="\a  aaInformación GRUPO 4\A MIn"/>
      <sheetName val="SALARIOS"/>
      <sheetName val="INV"/>
      <sheetName val="AASHTO"/>
      <sheetName val="MATERIALES"/>
      <sheetName val="Datos Básicos"/>
      <sheetName val="Informacion"/>
      <sheetName val="SUB APU"/>
      <sheetName val="Informe"/>
      <sheetName val="Seguim-16"/>
      <sheetName val="PESOS"/>
      <sheetName val="Base Muestras"/>
      <sheetName val="Formulario N° 4"/>
      <sheetName val="EQUIPO"/>
      <sheetName val="otros"/>
      <sheetName val="PRESUPUESTO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ESAL."/>
      <sheetName val="AIU"/>
      <sheetName val="PRESTA"/>
      <sheetName val="BASE"/>
      <sheetName val="BASE CTOS"/>
      <sheetName val="Red Los Balsos"/>
      <sheetName val="Red El Edén"/>
      <sheetName val="Red Principal"/>
      <sheetName val="Colector principal"/>
      <sheetName val="La Esperanza"/>
      <sheetName val="APU"/>
      <sheetName val="RESUMENaldo"/>
    </sheetNames>
    <sheetDataSet>
      <sheetData sheetId="0"/>
      <sheetData sheetId="1"/>
      <sheetData sheetId="2">
        <row r="13">
          <cell r="D13">
            <v>566700</v>
          </cell>
        </row>
      </sheetData>
      <sheetData sheetId="3">
        <row r="3">
          <cell r="C3">
            <v>0.27699999999999997</v>
          </cell>
        </row>
        <row r="188">
          <cell r="D188">
            <v>97364.599999999991</v>
          </cell>
        </row>
        <row r="189">
          <cell r="D189">
            <v>128057.81333333334</v>
          </cell>
        </row>
        <row r="190">
          <cell r="D190">
            <v>158953.06</v>
          </cell>
        </row>
        <row r="218">
          <cell r="D218">
            <v>74466.2</v>
          </cell>
        </row>
        <row r="219">
          <cell r="D219">
            <v>150543.63999999998</v>
          </cell>
        </row>
        <row r="220">
          <cell r="D220">
            <v>228690.52</v>
          </cell>
        </row>
        <row r="221">
          <cell r="D221">
            <v>146354.87999999998</v>
          </cell>
        </row>
        <row r="222">
          <cell r="D222">
            <v>269281.24</v>
          </cell>
        </row>
        <row r="237">
          <cell r="D237">
            <v>96725.439999999988</v>
          </cell>
        </row>
        <row r="238">
          <cell r="D238">
            <v>60553.159999999996</v>
          </cell>
        </row>
        <row r="240">
          <cell r="D240">
            <v>189399</v>
          </cell>
        </row>
        <row r="241">
          <cell r="D241">
            <v>385131.6</v>
          </cell>
        </row>
        <row r="353">
          <cell r="D353">
            <v>6400</v>
          </cell>
        </row>
        <row r="362">
          <cell r="D362">
            <v>139200</v>
          </cell>
        </row>
        <row r="424">
          <cell r="D424">
            <v>10500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IU"/>
      <sheetName val="PRESTA"/>
      <sheetName val="BASE"/>
      <sheetName val="BASE CTOS"/>
      <sheetName val="PRELIM"/>
      <sheetName val="TUBERIA"/>
      <sheetName val="EXCAVA"/>
      <sheetName val="PRESUPUESTO PTAR ALT 1"/>
      <sheetName val="APU PTAR ALT 1"/>
      <sheetName val="PRESUPUESTO PTAR ALT 2"/>
      <sheetName val="APU PTAR ALT 2"/>
      <sheetName val="RESUMEN ALTERNATIVA 1"/>
      <sheetName val="RESUMEN ALTERNATIVA 2"/>
      <sheetName val="RESUMEN ALTERNATIVA SELECCIONAD"/>
      <sheetName val="PRESUPUESTO PTAR LA FLORESTA"/>
      <sheetName val="RESUMEN PTAR LA FLORESTA"/>
    </sheetNames>
    <sheetDataSet>
      <sheetData sheetId="0" refreshError="1"/>
      <sheetData sheetId="1" refreshError="1"/>
      <sheetData sheetId="2" refreshError="1">
        <row r="146">
          <cell r="D146">
            <v>1115.9199999999998</v>
          </cell>
        </row>
        <row r="147">
          <cell r="D147">
            <v>2122.7999999999997</v>
          </cell>
        </row>
        <row r="148">
          <cell r="D148">
            <v>3513.64</v>
          </cell>
        </row>
        <row r="150">
          <cell r="D150">
            <v>8297.48</v>
          </cell>
        </row>
        <row r="151">
          <cell r="D151">
            <v>17264.28</v>
          </cell>
        </row>
        <row r="152">
          <cell r="D152">
            <v>25705.599999999999</v>
          </cell>
        </row>
        <row r="153">
          <cell r="D153">
            <v>53855.32</v>
          </cell>
        </row>
        <row r="154">
          <cell r="D154">
            <v>84420.159999999989</v>
          </cell>
        </row>
        <row r="160">
          <cell r="D160">
            <v>10508.439999999999</v>
          </cell>
        </row>
        <row r="161">
          <cell r="D161">
            <v>14880.48</v>
          </cell>
        </row>
        <row r="162">
          <cell r="D162">
            <v>31806.039999999997</v>
          </cell>
        </row>
        <row r="163">
          <cell r="D163">
            <v>67297.399999999994</v>
          </cell>
        </row>
        <row r="164">
          <cell r="D164">
            <v>105660.92</v>
          </cell>
        </row>
        <row r="167">
          <cell r="D167">
            <v>1504.52</v>
          </cell>
        </row>
        <row r="168">
          <cell r="D168">
            <v>12321.519999999999</v>
          </cell>
        </row>
        <row r="169">
          <cell r="D169">
            <v>25152.28</v>
          </cell>
        </row>
        <row r="170">
          <cell r="D170">
            <v>37514.399999999994</v>
          </cell>
        </row>
        <row r="171">
          <cell r="D171">
            <v>79415.92</v>
          </cell>
        </row>
        <row r="172">
          <cell r="D172">
            <v>124474.95999999999</v>
          </cell>
        </row>
        <row r="248">
          <cell r="D248">
            <v>120078.56</v>
          </cell>
        </row>
        <row r="396">
          <cell r="D396">
            <v>4000</v>
          </cell>
        </row>
        <row r="481">
          <cell r="D481">
            <v>6704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IU"/>
      <sheetName val="PRESTA"/>
      <sheetName val="APU"/>
      <sheetName val="BASE"/>
      <sheetName val="RESUMEN acueducto"/>
      <sheetName val="RESUMEN alcantarillado"/>
      <sheetName val="RESUMEN obra"/>
      <sheetName val="1, CAPT Y DES"/>
      <sheetName val="2,ADUCCIÓN"/>
      <sheetName val="3,ADUCCIÓN2"/>
      <sheetName val="4, Opt. PTAP existente"/>
      <sheetName val="5, PTAP Versalles"/>
      <sheetName val="6, TANQUE 230"/>
      <sheetName val="7, TANQUE 80"/>
      <sheetName val="8, REDES1"/>
      <sheetName val="9, REDES2"/>
      <sheetName val="10, REDES3"/>
      <sheetName val="BASE CTOS"/>
    </sheetNames>
    <sheetDataSet>
      <sheetData sheetId="0" refreshError="1"/>
      <sheetData sheetId="1">
        <row r="10">
          <cell r="C10" t="str">
            <v>AYUDANTE RASO</v>
          </cell>
        </row>
      </sheetData>
      <sheetData sheetId="2"/>
      <sheetData sheetId="3">
        <row r="3">
          <cell r="C3">
            <v>0.27700000000000002</v>
          </cell>
        </row>
        <row r="17">
          <cell r="D17">
            <v>650</v>
          </cell>
        </row>
        <row r="19">
          <cell r="D19">
            <v>8451.7394499999991</v>
          </cell>
        </row>
        <row r="26">
          <cell r="D26">
            <v>2840</v>
          </cell>
        </row>
        <row r="28">
          <cell r="D28">
            <v>88800</v>
          </cell>
        </row>
        <row r="40">
          <cell r="D40">
            <v>385671.42063249997</v>
          </cell>
        </row>
        <row r="47">
          <cell r="D47">
            <v>39500</v>
          </cell>
        </row>
        <row r="48">
          <cell r="D48">
            <v>85960</v>
          </cell>
        </row>
        <row r="52">
          <cell r="D52">
            <v>35600</v>
          </cell>
        </row>
        <row r="62">
          <cell r="D62">
            <v>39000</v>
          </cell>
        </row>
        <row r="79">
          <cell r="D79">
            <v>13381</v>
          </cell>
        </row>
        <row r="82">
          <cell r="D82">
            <v>81770</v>
          </cell>
        </row>
        <row r="89">
          <cell r="D89">
            <v>11750</v>
          </cell>
        </row>
        <row r="113">
          <cell r="D113">
            <v>199549</v>
          </cell>
        </row>
        <row r="119">
          <cell r="D119">
            <v>233920.96</v>
          </cell>
        </row>
        <row r="124">
          <cell r="D124">
            <v>251.71999999999997</v>
          </cell>
        </row>
        <row r="126">
          <cell r="D126">
            <v>13248.359999999999</v>
          </cell>
        </row>
        <row r="175">
          <cell r="D175">
            <v>8469.16</v>
          </cell>
        </row>
        <row r="250">
          <cell r="D250">
            <v>124119.99999999999</v>
          </cell>
        </row>
        <row r="251">
          <cell r="D251">
            <v>110199.99999999999</v>
          </cell>
        </row>
        <row r="252">
          <cell r="D252">
            <v>117159.99999999999</v>
          </cell>
        </row>
        <row r="253">
          <cell r="D253">
            <v>78880</v>
          </cell>
        </row>
        <row r="254">
          <cell r="D254">
            <v>62639.999999999993</v>
          </cell>
        </row>
        <row r="256">
          <cell r="D256">
            <v>1698239.9999999998</v>
          </cell>
        </row>
        <row r="259">
          <cell r="D259">
            <v>696000</v>
          </cell>
        </row>
        <row r="271">
          <cell r="D271">
            <v>169360</v>
          </cell>
        </row>
        <row r="273">
          <cell r="D273">
            <v>85840</v>
          </cell>
        </row>
        <row r="275">
          <cell r="D275">
            <v>51040</v>
          </cell>
        </row>
        <row r="285">
          <cell r="D285">
            <v>63799.999999999993</v>
          </cell>
        </row>
        <row r="286">
          <cell r="D286">
            <v>92800</v>
          </cell>
        </row>
        <row r="289">
          <cell r="D289">
            <v>535920</v>
          </cell>
        </row>
        <row r="290">
          <cell r="D290">
            <v>574200</v>
          </cell>
        </row>
        <row r="294">
          <cell r="D294">
            <v>70760</v>
          </cell>
        </row>
        <row r="296">
          <cell r="D296">
            <v>55679.999999999993</v>
          </cell>
        </row>
        <row r="297">
          <cell r="D297">
            <v>97440</v>
          </cell>
        </row>
        <row r="298">
          <cell r="D298">
            <v>136880</v>
          </cell>
        </row>
        <row r="300">
          <cell r="D300">
            <v>112519.99999999999</v>
          </cell>
        </row>
        <row r="302">
          <cell r="D302">
            <v>153120</v>
          </cell>
        </row>
        <row r="303">
          <cell r="D303">
            <v>114839.99999999999</v>
          </cell>
        </row>
        <row r="304">
          <cell r="D304">
            <v>178640</v>
          </cell>
        </row>
        <row r="306">
          <cell r="D306">
            <v>256359.99999999997</v>
          </cell>
        </row>
        <row r="307">
          <cell r="D307">
            <v>256359.99999999997</v>
          </cell>
        </row>
        <row r="309">
          <cell r="D309">
            <v>3498.56</v>
          </cell>
        </row>
        <row r="319">
          <cell r="D319">
            <v>27839.999999999996</v>
          </cell>
        </row>
        <row r="320">
          <cell r="D320">
            <v>30159.999999999996</v>
          </cell>
        </row>
        <row r="321">
          <cell r="D321">
            <v>33640</v>
          </cell>
        </row>
        <row r="323">
          <cell r="D323">
            <v>17400</v>
          </cell>
        </row>
        <row r="324">
          <cell r="D324">
            <v>8119.9999999999991</v>
          </cell>
        </row>
        <row r="325">
          <cell r="D325">
            <v>81200</v>
          </cell>
        </row>
        <row r="327">
          <cell r="D327">
            <v>105560</v>
          </cell>
        </row>
        <row r="330">
          <cell r="D330">
            <v>22620</v>
          </cell>
        </row>
        <row r="337">
          <cell r="D337">
            <v>428039.99999999994</v>
          </cell>
        </row>
        <row r="339">
          <cell r="D339">
            <v>1704039.9999999998</v>
          </cell>
        </row>
        <row r="341">
          <cell r="D341">
            <v>15000</v>
          </cell>
        </row>
        <row r="342">
          <cell r="D342">
            <v>700</v>
          </cell>
        </row>
        <row r="346">
          <cell r="D346">
            <v>59300</v>
          </cell>
        </row>
        <row r="347">
          <cell r="D347">
            <v>27500.000000000004</v>
          </cell>
        </row>
        <row r="348">
          <cell r="D348">
            <v>26950.000000000004</v>
          </cell>
        </row>
        <row r="349">
          <cell r="D349">
            <v>12790</v>
          </cell>
        </row>
        <row r="352">
          <cell r="D352">
            <v>6530</v>
          </cell>
        </row>
        <row r="353">
          <cell r="D353">
            <v>6400</v>
          </cell>
        </row>
        <row r="354">
          <cell r="D354">
            <v>73800</v>
          </cell>
        </row>
        <row r="356">
          <cell r="D356">
            <v>2641</v>
          </cell>
        </row>
        <row r="357">
          <cell r="D357">
            <v>50000</v>
          </cell>
        </row>
        <row r="359">
          <cell r="D359">
            <v>50380.000000000007</v>
          </cell>
        </row>
        <row r="360">
          <cell r="D360">
            <v>2750</v>
          </cell>
        </row>
        <row r="368">
          <cell r="D368">
            <v>812</v>
          </cell>
        </row>
        <row r="369">
          <cell r="D369">
            <v>52500</v>
          </cell>
        </row>
        <row r="370">
          <cell r="D370">
            <v>12800</v>
          </cell>
        </row>
        <row r="372">
          <cell r="D372">
            <v>8000</v>
          </cell>
        </row>
        <row r="376">
          <cell r="D376">
            <v>9723</v>
          </cell>
        </row>
        <row r="377">
          <cell r="D377">
            <v>19603</v>
          </cell>
        </row>
        <row r="378">
          <cell r="D378">
            <v>20595</v>
          </cell>
        </row>
        <row r="384">
          <cell r="D384">
            <v>2412800</v>
          </cell>
        </row>
        <row r="385">
          <cell r="D385">
            <v>1607760</v>
          </cell>
        </row>
        <row r="387">
          <cell r="D387">
            <v>584640</v>
          </cell>
        </row>
        <row r="388">
          <cell r="D388">
            <v>438479.99999999994</v>
          </cell>
        </row>
        <row r="395">
          <cell r="D395">
            <v>17136</v>
          </cell>
        </row>
        <row r="397">
          <cell r="D397">
            <v>331080</v>
          </cell>
        </row>
        <row r="398">
          <cell r="D398">
            <v>103959.59</v>
          </cell>
        </row>
        <row r="408">
          <cell r="D408">
            <v>8119.9999999999991</v>
          </cell>
        </row>
        <row r="417">
          <cell r="D417">
            <v>120000</v>
          </cell>
        </row>
        <row r="418">
          <cell r="D418">
            <v>50000</v>
          </cell>
        </row>
        <row r="421">
          <cell r="D421">
            <v>40000</v>
          </cell>
        </row>
        <row r="426">
          <cell r="D426">
            <v>3500</v>
          </cell>
        </row>
        <row r="431">
          <cell r="D431">
            <v>17400</v>
          </cell>
        </row>
        <row r="433">
          <cell r="D433">
            <v>33640</v>
          </cell>
        </row>
        <row r="447">
          <cell r="D447">
            <v>16143</v>
          </cell>
        </row>
        <row r="452">
          <cell r="D452">
            <v>53592</v>
          </cell>
        </row>
        <row r="455">
          <cell r="D455">
            <v>2988</v>
          </cell>
        </row>
        <row r="456">
          <cell r="D456">
            <v>1200</v>
          </cell>
        </row>
      </sheetData>
      <sheetData sheetId="4" refreshError="1"/>
      <sheetData sheetId="5" refreshError="1"/>
      <sheetData sheetId="6" refreshError="1"/>
      <sheetData sheetId="7">
        <row r="3">
          <cell r="C3" t="str">
            <v>Febrero de 2012</v>
          </cell>
        </row>
      </sheetData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>
        <row r="50">
          <cell r="B50">
            <v>338535.76106524997</v>
          </cell>
        </row>
      </sheetData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IU"/>
      <sheetName val="Est y Dis"/>
      <sheetName val="Fondo Ensayos"/>
      <sheetName val="Obra puente"/>
      <sheetName val="Fondo Ajustes"/>
      <sheetName val="Interventoria"/>
      <sheetName val="MINTRANSPORTE"/>
      <sheetName val="FACTOR MULTIPLICADOR"/>
      <sheetName val="Datos Generales"/>
      <sheetName val="CRONOGRAMA"/>
      <sheetName val="APU ANTICORROSIVO"/>
      <sheetName val="APU LIMPIEZA Y PINTURA"/>
      <sheetName val="APU REFUERZOS"/>
      <sheetName val="APU ADECUACIÓN PASAMANOS"/>
      <sheetName val="APU DESMONTE BARANDA"/>
      <sheetName val="APU REINSTALACIÓN BARANDA"/>
      <sheetName val="APU BARANDA NUEVA"/>
      <sheetName val="APU PINTURA BARANDA"/>
      <sheetName val="APU CONCRETO - METALDECK"/>
      <sheetName val="Est_y_Dis"/>
      <sheetName val="Fondo_Ensayos"/>
      <sheetName val="Obra_puente"/>
      <sheetName val="Fondo_Ajustes"/>
      <sheetName val="FACTOR_MULTIPLICADOR"/>
      <sheetName val="Datos_Generales"/>
      <sheetName val="APU_ANTICORROSIVO"/>
      <sheetName val="APU_LIMPIEZA_Y_PINTURA"/>
      <sheetName val="APU_REFUERZOS"/>
      <sheetName val="APU_ADECUACIÓN_PASAMANOS"/>
      <sheetName val="APU_DESMONTE_BARANDA"/>
      <sheetName val="APU_REINSTALACIÓN_BARANDA"/>
      <sheetName val="APU_BARANDA_NUEVA"/>
      <sheetName val="APU_PINTURA_BARANDA"/>
      <sheetName val="APU_CONCRETO_-_METALDECK"/>
      <sheetName val="Est_y_Dis1"/>
      <sheetName val="Fondo_Ensayos1"/>
      <sheetName val="Obra_puente1"/>
      <sheetName val="Fondo_Ajustes1"/>
      <sheetName val="FACTOR_MULTIPLICADOR1"/>
      <sheetName val="Datos_Generales1"/>
      <sheetName val="APU_ANTICORROSIVO1"/>
      <sheetName val="APU_LIMPIEZA_Y_PINTURA1"/>
      <sheetName val="APU_REFUERZOS1"/>
      <sheetName val="APU_ADECUACIÓN_PASAMANOS1"/>
      <sheetName val="APU_DESMONTE_BARANDA1"/>
      <sheetName val="APU_REINSTALACIÓN_BARANDA1"/>
      <sheetName val="APU_BARANDA_NUEVA1"/>
      <sheetName val="APU_PINTURA_BARANDA1"/>
      <sheetName val="APU_CONCRETO_-_METALDECK1"/>
      <sheetName val="Est_y_Dis4"/>
      <sheetName val="Fondo_Ensayos4"/>
      <sheetName val="Obra_puente4"/>
      <sheetName val="Fondo_Ajustes4"/>
      <sheetName val="FACTOR_MULTIPLICADOR4"/>
      <sheetName val="Datos_Generales4"/>
      <sheetName val="APU_ANTICORROSIVO4"/>
      <sheetName val="APU_LIMPIEZA_Y_PINTURA4"/>
      <sheetName val="APU_REFUERZOS4"/>
      <sheetName val="APU_ADECUACIÓN_PASAMANOS4"/>
      <sheetName val="APU_DESMONTE_BARANDA4"/>
      <sheetName val="APU_REINSTALACIÓN_BARANDA4"/>
      <sheetName val="APU_BARANDA_NUEVA4"/>
      <sheetName val="APU_PINTURA_BARANDA4"/>
      <sheetName val="APU_CONCRETO_-_METALDECK4"/>
      <sheetName val="Est_y_Dis2"/>
      <sheetName val="Fondo_Ensayos2"/>
      <sheetName val="Obra_puente2"/>
      <sheetName val="Fondo_Ajustes2"/>
      <sheetName val="FACTOR_MULTIPLICADOR2"/>
      <sheetName val="Datos_Generales2"/>
      <sheetName val="APU_ANTICORROSIVO2"/>
      <sheetName val="APU_LIMPIEZA_Y_PINTURA2"/>
      <sheetName val="APU_REFUERZOS2"/>
      <sheetName val="APU_ADECUACIÓN_PASAMANOS2"/>
      <sheetName val="APU_DESMONTE_BARANDA2"/>
      <sheetName val="APU_REINSTALACIÓN_BARANDA2"/>
      <sheetName val="APU_BARANDA_NUEVA2"/>
      <sheetName val="APU_PINTURA_BARANDA2"/>
      <sheetName val="APU_CONCRETO_-_METALDECK2"/>
      <sheetName val="Est_y_Dis3"/>
      <sheetName val="Fondo_Ensayos3"/>
      <sheetName val="Obra_puente3"/>
      <sheetName val="Fondo_Ajustes3"/>
      <sheetName val="FACTOR_MULTIPLICADOR3"/>
      <sheetName val="Datos_Generales3"/>
      <sheetName val="APU_ANTICORROSIVO3"/>
      <sheetName val="APU_LIMPIEZA_Y_PINTURA3"/>
      <sheetName val="APU_REFUERZOS3"/>
      <sheetName val="APU_ADECUACIÓN_PASAMANOS3"/>
      <sheetName val="APU_DESMONTE_BARANDA3"/>
      <sheetName val="APU_REINSTALACIÓN_BARANDA3"/>
      <sheetName val="APU_BARANDA_NUEVA3"/>
      <sheetName val="APU_PINTURA_BARANDA3"/>
      <sheetName val="APU_CONCRETO_-_METALDECK3"/>
      <sheetName val="Est_y_Dis5"/>
      <sheetName val="Fondo_Ensayos5"/>
      <sheetName val="Obra_puente5"/>
      <sheetName val="Fondo_Ajustes5"/>
      <sheetName val="FACTOR_MULTIPLICADOR5"/>
      <sheetName val="Datos_Generales5"/>
      <sheetName val="APU_ANTICORROSIVO5"/>
      <sheetName val="APU_LIMPIEZA_Y_PINTURA5"/>
      <sheetName val="APU_REFUERZOS5"/>
      <sheetName val="APU_ADECUACIÓN_PASAMANOS5"/>
      <sheetName val="APU_DESMONTE_BARANDA5"/>
      <sheetName val="APU_REINSTALACIÓN_BARANDA5"/>
      <sheetName val="APU_BARANDA_NUEVA5"/>
      <sheetName val="APU_PINTURA_BARANDA5"/>
      <sheetName val="APU_CONCRETO_-_METALDECK5"/>
      <sheetName val="Est_y_Dis6"/>
      <sheetName val="Fondo_Ensayos6"/>
      <sheetName val="Obra_puente6"/>
      <sheetName val="Fondo_Ajustes6"/>
      <sheetName val="FACTOR_MULTIPLICADOR6"/>
      <sheetName val="Datos_Generales6"/>
      <sheetName val="APU_ANTICORROSIVO6"/>
      <sheetName val="APU_LIMPIEZA_Y_PINTURA6"/>
      <sheetName val="APU_REFUERZOS6"/>
      <sheetName val="APU_ADECUACIÓN_PASAMANOS6"/>
      <sheetName val="APU_DESMONTE_BARANDA6"/>
      <sheetName val="APU_REINSTALACIÓN_BARANDA6"/>
      <sheetName val="APU_BARANDA_NUEVA6"/>
      <sheetName val="APU_PINTURA_BARANDA6"/>
      <sheetName val="APU_CONCRETO_-_METALDECK6"/>
      <sheetName val="Est_y_Dis7"/>
      <sheetName val="Fondo_Ensayos7"/>
      <sheetName val="Obra_puente7"/>
      <sheetName val="Fondo_Ajustes7"/>
      <sheetName val="FACTOR_MULTIPLICADOR7"/>
      <sheetName val="Datos_Generales7"/>
      <sheetName val="APU_ANTICORROSIVO7"/>
      <sheetName val="APU_LIMPIEZA_Y_PINTURA7"/>
      <sheetName val="APU_REFUERZOS7"/>
      <sheetName val="APU_ADECUACIÓN_PASAMANOS7"/>
      <sheetName val="APU_DESMONTE_BARANDA7"/>
      <sheetName val="APU_REINSTALACIÓN_BARANDA7"/>
      <sheetName val="APU_BARANDA_NUEVA7"/>
      <sheetName val="APU_PINTURA_BARANDA7"/>
      <sheetName val="APU_CONCRETO_-_METALDECK7"/>
    </sheetNames>
    <sheetDataSet>
      <sheetData sheetId="0">
        <row r="105">
          <cell r="J105">
            <v>0.2394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IU"/>
      <sheetName val="PRESTA"/>
      <sheetName val="BASE"/>
      <sheetName val="BASE CTOS"/>
      <sheetName val="MG ppto solo daños a"/>
      <sheetName val="Hoja4"/>
      <sheetName val="Hoja1"/>
      <sheetName val="PRELIM"/>
      <sheetName val="TUBERIA"/>
      <sheetName val="EXCAV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es Renovación"/>
      <sheetName val="G12-T1 (F4)"/>
      <sheetName val="G12-T2a (F4)"/>
      <sheetName val="G12-T2b (F4)"/>
      <sheetName val="G12-T3a (F4)"/>
      <sheetName val="G12-T3b (F4)"/>
      <sheetName val="G13-T1a (F4)"/>
      <sheetName val="G13-T1b (F4)"/>
      <sheetName val="G14-T1 (F4)"/>
      <sheetName val="G14-T2 (F4)"/>
      <sheetName val="G14-T3 (F4)"/>
      <sheetName val="G14-T4 (F4)"/>
      <sheetName val="Interc de Hidr."/>
      <sheetName val="Cambio de Valv."/>
      <sheetName val="Interc.tapones"/>
      <sheetName val="Interc.válv."/>
      <sheetName val="Coloc. e Interc. Tapones"/>
      <sheetName val="Varios."/>
      <sheetName val="Paral. 1"/>
      <sheetName val="Paral. 2"/>
      <sheetName val="Paral. 3"/>
      <sheetName val="Paral.4"/>
      <sheetName val="Totales"/>
      <sheetName val="EvaluaciónFórmulas"/>
      <sheetName val="EvaluaciónG"/>
      <sheetName val="EvaluaciónFórmulas (2)"/>
      <sheetName val="EvaluaciónG (2)"/>
      <sheetName val="EvaluaciónFórmulas (3)"/>
      <sheetName val="EvaluaciónG (3)"/>
      <sheetName val="Hoja1"/>
      <sheetName val="Hoja2"/>
      <sheetName val="Hoja3"/>
      <sheetName val="Evaluación"/>
      <sheetName val="Evaluación (2)"/>
      <sheetName val="Evaluación (3)"/>
      <sheetName val="ORGANIGRAMA"/>
      <sheetName val="FLUJO DE FONDOS"/>
      <sheetName val="CRONOGRAMA"/>
      <sheetName val="INSUMOS"/>
      <sheetName val="A.E.B"/>
      <sheetName val="PRESUPUESTO"/>
      <sheetName val="A.P.U (3)"/>
      <sheetName val="A.P.U (2)"/>
      <sheetName val="A.P.U"/>
      <sheetName val="P.S"/>
      <sheetName val="A.I.U"/>
      <sheetName val="ACTA DE MODIFICACION No. 1"/>
      <sheetName val=" PROGR. INV."/>
      <sheetName val="ACTA DE MODIFICACION No. 2"/>
      <sheetName val=" PROGR. INV. ACTA MOD. 2"/>
      <sheetName val="REPROGR. 2"/>
      <sheetName val="ACTA DE MODIFICACION No. 3"/>
      <sheetName val=" PROGR. INV. ACTA MOD. 3"/>
      <sheetName val="ACTA DE MODIFICACION No. 4"/>
      <sheetName val=" PROGR. INV. ACTA MOD. REVISADO"/>
      <sheetName val=" PROGR. INV. ACTA MOD. 4"/>
      <sheetName val="memorias"/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RESUMEN"/>
      <sheetName val="L. MAT."/>
      <sheetName val="A.BAS."/>
      <sheetName val="CUAD."/>
      <sheetName val="APU"/>
      <sheetName val="AUI"/>
      <sheetName val="C.FIN."/>
      <sheetName val="P.INV"/>
      <sheetName val="P.S."/>
      <sheetName val="P.INV.ANTIC."/>
      <sheetName val="PRESUPUESTO LICITACIÓN SRN 001"/>
      <sheetName val="SRN_005"/>
      <sheetName val="AIU"/>
      <sheetName val="FACTOR PREST."/>
      <sheetName val="DESGLOSE DE PERSONAL"/>
      <sheetName val="EQUIPO"/>
      <sheetName val="MATERIALES"/>
      <sheetName val="ResumenK77+126 hasta K104+435"/>
      <sheetName val="K77+126 hasta K104+435"/>
      <sheetName val="k77+126 A K78"/>
      <sheetName val="K78-K79"/>
      <sheetName val="K79-K80"/>
      <sheetName val="K80-K81"/>
      <sheetName val="K81-K82"/>
      <sheetName val="K82-K83"/>
      <sheetName val="K83 - K84"/>
      <sheetName val="K84 - K85"/>
      <sheetName val="K85-K86"/>
      <sheetName val="K86-K87"/>
      <sheetName val="K87-K88"/>
      <sheetName val="K88-K89"/>
      <sheetName val="K89-K90"/>
      <sheetName val="K90-K91"/>
      <sheetName val="K91-K92"/>
      <sheetName val="K92-K93"/>
      <sheetName val="K93-K94"/>
      <sheetName val="K94-K95"/>
      <sheetName val="K95-K96"/>
      <sheetName val="K96-K97"/>
      <sheetName val="K97-K98"/>
      <sheetName val="K98-K99"/>
      <sheetName val="K99-K100"/>
      <sheetName val="K100-K101"/>
      <sheetName val="K101-K102"/>
      <sheetName val="K102-K103"/>
      <sheetName val="K103-K104"/>
      <sheetName val="K104-104+435"/>
      <sheetName val="RESUMEN CANTIDADES POR KM"/>
      <sheetName val="200.2"/>
      <sheetName val="201.7"/>
      <sheetName val="201.8"/>
      <sheetName val="201.9"/>
      <sheetName val="201.10"/>
      <sheetName val="201.15"/>
      <sheetName val="201.16"/>
      <sheetName val="210.1.1"/>
      <sheetName val="211.1"/>
      <sheetName val="220.1"/>
      <sheetName val="234.1"/>
      <sheetName val="310.1"/>
      <sheetName val="311.1"/>
      <sheetName val="320.1"/>
      <sheetName val="330.1"/>
      <sheetName val="420.1"/>
      <sheetName val="450.2P"/>
      <sheetName val="500.1"/>
      <sheetName val="511.1P"/>
      <sheetName val="511.2P"/>
      <sheetName val="672.1"/>
      <sheetName val="672.2P"/>
      <sheetName val="672.3P"/>
      <sheetName val="672.4P"/>
      <sheetName val="672.5P"/>
      <sheetName val="672.6P"/>
      <sheetName val="672.7P"/>
      <sheetName val="600.1"/>
      <sheetName val="600.2"/>
      <sheetName val="610.1"/>
      <sheetName val="610.1.1"/>
      <sheetName val="610.1.2P"/>
      <sheetName val="610.1.3P"/>
      <sheetName val="621.1"/>
      <sheetName val="621.2"/>
      <sheetName val="621.3"/>
      <sheetName val="621.4"/>
      <sheetName val="630.1"/>
      <sheetName val="630.2"/>
      <sheetName val="630.4"/>
      <sheetName val="630.6"/>
      <sheetName val="640.1"/>
      <sheetName val="640.2"/>
      <sheetName val="642.1"/>
      <sheetName val="642.2"/>
      <sheetName val="642.4"/>
      <sheetName val="642.5"/>
      <sheetName val="642.6"/>
      <sheetName val="642.7"/>
      <sheetName val="642.8"/>
      <sheetName val="642.3"/>
      <sheetName val="642.9"/>
      <sheetName val="642.10"/>
      <sheetName val="650.1"/>
      <sheetName val="650.2"/>
      <sheetName val="650.4"/>
      <sheetName val="650.3"/>
      <sheetName val="674.1"/>
      <sheetName val="674.1P"/>
      <sheetName val="674.2P"/>
      <sheetName val="674.3P"/>
      <sheetName val="674.4P"/>
      <sheetName val="661.1"/>
      <sheetName val="670.2"/>
      <sheetName val="671.1"/>
      <sheetName val="673.1"/>
      <sheetName val="673.2"/>
      <sheetName val="630.7"/>
      <sheetName val="671.2"/>
      <sheetName val="681.1"/>
      <sheetName val="673.3"/>
      <sheetName val="673.4"/>
      <sheetName val="673.5"/>
      <sheetName val="673.6"/>
      <sheetName val="671.3"/>
      <sheetName val="700.1"/>
      <sheetName val="700.3"/>
      <sheetName val="710.1"/>
      <sheetName val="700.1.1"/>
      <sheetName val="720.1"/>
      <sheetName val="730.1"/>
      <sheetName val="731.1"/>
      <sheetName val="800.2"/>
      <sheetName val="810.2"/>
      <sheetName val="810.3P"/>
      <sheetName val="900.2"/>
      <sheetName val="900.3"/>
      <sheetName val="SEG. PROGRAMA  HITO 3"/>
      <sheetName val="MOV.TIERRAS"/>
      <sheetName val="BASE "/>
      <sheetName val="SUBBASE"/>
      <sheetName val="MCD-2"/>
      <sheetName val="SITIOS CRITICOS (2)"/>
      <sheetName val="PUENTE K77+430 (2)"/>
      <sheetName val="PUENTE K77+830 (2)"/>
      <sheetName val="PUENTE K79+090 (2)"/>
      <sheetName val="puente k87+028 (2)"/>
      <sheetName val="PUENTE 87+414 (2)"/>
      <sheetName val="PUENTE 87+765 (2)"/>
      <sheetName val="PUENTE K88+535 (2)"/>
      <sheetName val="PUENTE 88+885 (2)"/>
      <sheetName val="PUENTE K91+355 (2)"/>
      <sheetName val="PUENTE K92+827 (2)"/>
      <sheetName val="PUENTE K93+483 (2)"/>
      <sheetName val="PUENTE K94+143 (2)"/>
      <sheetName val="PUENTE K94+907 (2)"/>
      <sheetName val="PUENTE K96+925 (2)"/>
      <sheetName val="PUENTE K99+293 (2)"/>
      <sheetName val="PUENTE K102+359 (2)"/>
      <sheetName val="PUENTE K105+580 (2)"/>
      <sheetName val="Muros cimentados superficia (2"/>
      <sheetName val="Muros cimentados en pilotes (2"/>
      <sheetName val="Pantallas de pìlotes (2)"/>
      <sheetName val="BOXCULVER"/>
      <sheetName val="ALCANTARILLAS"/>
      <sheetName val="CUNETA"/>
      <sheetName val="Disipadores"/>
      <sheetName val="Zanjas"/>
      <sheetName val="SUBDRENES"/>
      <sheetName val="Costos PAGA"/>
      <sheetName val="PREDIOS PR80-PR94"/>
      <sheetName val="PREDIOS PR94-PR117"/>
      <sheetName val="77+340 AL 78+000"/>
      <sheetName val="78+000 AL 79+000"/>
      <sheetName val="79+000 AL 80+000"/>
      <sheetName val="80+000 AL 81+000"/>
      <sheetName val="81+000 AL 82+000"/>
      <sheetName val="82+000 AL 83+000"/>
      <sheetName val="83+000 AL 84+000"/>
      <sheetName val="84+000 AL 85+000"/>
      <sheetName val="85+000 AL 86+000"/>
      <sheetName val="86+000 AL 87+000"/>
      <sheetName val="87+000 AL 88+000"/>
      <sheetName val="88+000 AL 89+000"/>
      <sheetName val="89+000 AL 90+000"/>
      <sheetName val="90+000 AL 91+000"/>
      <sheetName val="91+000 AL 92+000 "/>
      <sheetName val="92+000 AL 93+000"/>
      <sheetName val="93+000 AL 93+027.11"/>
      <sheetName val="93+027.11 AL 94+000"/>
      <sheetName val="94+000 AL 95+000"/>
      <sheetName val="95+000 AL 96+000"/>
      <sheetName val="96+000 AL 97+000"/>
      <sheetName val="97+000 AL 98+000"/>
      <sheetName val="98+000 AL 99+000"/>
      <sheetName val="99+000 AL 100+000"/>
      <sheetName val="100+000 AL 101+000"/>
      <sheetName val="101+000 AL 102+000"/>
      <sheetName val="102+000 AL 103+000"/>
      <sheetName val="103+000 AL 104+000"/>
      <sheetName val="104+000 AL 105+000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CCIDENTES DE 1995 - 1996"/>
      <sheetName val="PORTADA"/>
      <sheetName val="FNC"/>
      <sheetName val="INDICE"/>
      <sheetName val="INDICE ALFABETICO"/>
      <sheetName val="EQUIPOS"/>
      <sheetName val="OTROS"/>
      <sheetName val="200.1"/>
      <sheetName val="200P1"/>
      <sheetName val="200P2"/>
      <sheetName val="200P3"/>
      <sheetName val="201.1"/>
      <sheetName val="201.1P"/>
      <sheetName val="211.11P"/>
      <sheetName val="201.2"/>
      <sheetName val="201.3"/>
      <sheetName val="201.3P"/>
      <sheetName val="201.4"/>
      <sheetName val="201.7P1"/>
      <sheetName val="201.7P2"/>
      <sheetName val="201.8P"/>
      <sheetName val="201.11"/>
      <sheetName val="201.11P"/>
      <sheetName val="201.12"/>
      <sheetName val="201.13"/>
      <sheetName val="201.14"/>
      <sheetName val="201.14P1"/>
      <sheetName val="201.17"/>
      <sheetName val="201.21"/>
      <sheetName val="210.1.2"/>
      <sheetName val="210.2.1"/>
      <sheetName val="210.2.1P"/>
      <sheetName val="210.2.2"/>
      <sheetName val="210.2.3"/>
      <sheetName val="210.2.4"/>
      <sheetName val="220.1P"/>
      <sheetName val="221.1"/>
      <sheetName val="221.2"/>
      <sheetName val="225P"/>
      <sheetName val="230.1"/>
      <sheetName val="230.2"/>
      <sheetName val="232.1"/>
      <sheetName val="311P1"/>
      <sheetName val="311P2"/>
      <sheetName val="311P3"/>
      <sheetName val="320.2"/>
      <sheetName val="330.2"/>
      <sheetName val="340.1"/>
      <sheetName val="340.2"/>
      <sheetName val="340.3"/>
      <sheetName val="341.1"/>
      <sheetName val="341.2"/>
      <sheetName val="343P"/>
      <sheetName val="410.1"/>
      <sheetName val="410.2"/>
      <sheetName val="411.1"/>
      <sheetName val="411.2"/>
      <sheetName val="411.3"/>
      <sheetName val="411P"/>
      <sheetName val="414.1"/>
      <sheetName val="414.2"/>
      <sheetName val="414.3"/>
      <sheetName val="414.4"/>
      <sheetName val="414.5"/>
      <sheetName val="415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"/>
      <sheetName val="440.2"/>
      <sheetName val="440.2P"/>
      <sheetName val="440.3"/>
      <sheetName val="440.3P"/>
      <sheetName val="440.4"/>
      <sheetName val="440.4P"/>
      <sheetName val="441.1"/>
      <sheetName val="441.1P"/>
      <sheetName val="441.2"/>
      <sheetName val="441.2P"/>
      <sheetName val="441.3"/>
      <sheetName val="441.3P"/>
      <sheetName val="441.4P"/>
      <sheetName val="450.1"/>
      <sheetName val="450.1P"/>
      <sheetName val="450.2"/>
      <sheetName val="450.3"/>
      <sheetName val="450.3P"/>
      <sheetName val="450.9"/>
      <sheetName val="450.9P"/>
      <sheetName val="451.1"/>
      <sheetName val="451.1P"/>
      <sheetName val="451.2"/>
      <sheetName val="451.2P"/>
      <sheetName val="451.3"/>
      <sheetName val="451.3P"/>
      <sheetName val="451.4P"/>
      <sheetName val="452.1"/>
      <sheetName val="452.1P"/>
      <sheetName val="452.2"/>
      <sheetName val="452.2P"/>
      <sheetName val="452.3"/>
      <sheetName val="452.3P"/>
      <sheetName val="452.4"/>
      <sheetName val="452.4P"/>
      <sheetName val="453.1"/>
      <sheetName val="460.1(5 CM)"/>
      <sheetName val="460.1 (10 CM)"/>
      <sheetName val="460.1P"/>
      <sheetName val="461.1"/>
      <sheetName val="461.2P"/>
      <sheetName val="462.1.1"/>
      <sheetName val="462.1.1P"/>
      <sheetName val="462.1.2"/>
      <sheetName val="462.1.2P"/>
      <sheetName val="462.1.3P"/>
      <sheetName val="462.1.3"/>
      <sheetName val="462.1.4P"/>
      <sheetName val="462.1.4"/>
      <sheetName val="462.2P"/>
      <sheetName val="464.1"/>
      <sheetName val="464.2"/>
      <sheetName val="464.3"/>
      <sheetName val="465.1"/>
      <sheetName val="466.1"/>
      <sheetName val="501.1"/>
      <sheetName val="510.1"/>
      <sheetName val="510P1"/>
      <sheetName val="510P2"/>
      <sheetName val="510P3"/>
      <sheetName val="600.3"/>
      <sheetName val="600.4"/>
      <sheetName val="600.4P"/>
      <sheetName val="600.5"/>
      <sheetName val="600.5P"/>
      <sheetName val="610.1P"/>
      <sheetName val="610.2"/>
      <sheetName val="620.1"/>
      <sheetName val="620.2"/>
      <sheetName val="620.3"/>
      <sheetName val="620P"/>
      <sheetName val="621.1P7"/>
      <sheetName val="621.5P2"/>
      <sheetName val="621P"/>
      <sheetName val="622.1"/>
      <sheetName val="622.2"/>
      <sheetName val="622.3"/>
      <sheetName val="622.4"/>
      <sheetName val="622.5"/>
      <sheetName val="623P"/>
      <sheetName val="623P1"/>
      <sheetName val="630P"/>
      <sheetName val="630.1.2P"/>
      <sheetName val="630.1P"/>
      <sheetName val="630.2P"/>
      <sheetName val="630.3"/>
      <sheetName val="630.3P"/>
      <sheetName val="630.4 "/>
      <sheetName val="630.5"/>
      <sheetName val="632.1"/>
      <sheetName val="632P"/>
      <sheetName val="632.P2"/>
      <sheetName val="633P"/>
      <sheetName val="640.1.1"/>
      <sheetName val="640.1.2"/>
      <sheetName val="640.1.3"/>
      <sheetName val="640.2P"/>
      <sheetName val="641.1"/>
      <sheetName val="642P1 JUNTAS"/>
      <sheetName val="642P2 JUNTAS"/>
      <sheetName val="642P3 JUNTAS"/>
      <sheetName val="650.3P"/>
      <sheetName val="660.1"/>
      <sheetName val="660.2"/>
      <sheetName val="660.3"/>
      <sheetName val="661.1.1 TIPO I"/>
      <sheetName val="661.1.2 TIPO II"/>
      <sheetName val="661.2.1 TIPO I"/>
      <sheetName val="661P"/>
      <sheetName val="662.1"/>
      <sheetName val="662.2"/>
      <sheetName val="670.1"/>
      <sheetName val="670.1P"/>
      <sheetName val="671.1P"/>
      <sheetName val="673.1P"/>
      <sheetName val="673.2.1 NT2500"/>
      <sheetName val="673.2.2 NT2100"/>
      <sheetName val="673.2.3"/>
      <sheetName val="673.2.4"/>
      <sheetName val="674P"/>
      <sheetName val="675P1"/>
      <sheetName val="675P2"/>
      <sheetName val="680.1"/>
      <sheetName val="680.2"/>
      <sheetName val="680.3"/>
      <sheetName val="680P1"/>
      <sheetName val="680P2"/>
      <sheetName val="682.1"/>
      <sheetName val="690.1"/>
      <sheetName val="700P BANDAS SONORAS "/>
      <sheetName val="701.1"/>
      <sheetName val="701P"/>
      <sheetName val="700.2"/>
      <sheetName val="700.4"/>
      <sheetName val="710.1.1"/>
      <sheetName val="710.1.2"/>
      <sheetName val="710.1.3"/>
      <sheetName val="710.1.4"/>
      <sheetName val="710.2"/>
      <sheetName val="730.2"/>
      <sheetName val="730.3"/>
      <sheetName val="740.1"/>
      <sheetName val="800.1"/>
      <sheetName val="800.3P"/>
      <sheetName val="800.4P"/>
      <sheetName val="800P"/>
      <sheetName val="810.1"/>
      <sheetName val="810.2P"/>
      <sheetName val="810.3"/>
      <sheetName val="811.1"/>
      <sheetName val="811P"/>
      <sheetName val="812.1"/>
      <sheetName val="815P"/>
      <sheetName val="900.1"/>
      <sheetName val="PLATINA"/>
      <sheetName val="PILOTES 6&quot;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P ROCERIA"/>
      <sheetName val="201.2 ciclopeo"/>
      <sheetName val="210.1"/>
      <sheetName val="210.2"/>
      <sheetName val="210.3"/>
      <sheetName val="211"/>
      <sheetName val="220"/>
      <sheetName val="310"/>
      <sheetName val="311"/>
      <sheetName val="341.1P"/>
      <sheetName val="415"/>
      <sheetName val="420"/>
      <sheetName val="432"/>
      <sheetName val="440.2PREP VIA "/>
      <sheetName val="440.1PREP VIA"/>
      <sheetName val="440.3PREP VIA  "/>
      <sheetName val="441.1P COMPRADA"/>
      <sheetName val="441.2P COMPRADA"/>
      <sheetName val="441.3P COMPRADA"/>
      <sheetName val="441.4"/>
      <sheetName val="450.1P "/>
      <sheetName val="450.3P "/>
      <sheetName val="450.5"/>
      <sheetName val="452.1P "/>
      <sheetName val="452.2P "/>
      <sheetName val="453"/>
      <sheetName val="460"/>
      <sheetName val="460P"/>
      <sheetName val="461.2"/>
      <sheetName val="462.1P"/>
      <sheetName val="462.3P"/>
      <sheetName val="462.4P"/>
      <sheetName val="462.5"/>
      <sheetName val="500"/>
      <sheetName val="500P"/>
      <sheetName val="510"/>
      <sheetName val="510P5"/>
      <sheetName val="600.4 P"/>
      <sheetName val="600.5 P"/>
      <sheetName val="621.5"/>
      <sheetName val="621.5P"/>
      <sheetName val="621.6"/>
      <sheetName val="621,7"/>
      <sheetName val="630.P"/>
      <sheetName val="631P BOLSACRETO"/>
      <sheetName val="632"/>
      <sheetName val="640.3"/>
      <sheetName val="641"/>
      <sheetName val="641P ANCLAJES"/>
      <sheetName val="650.3 OTRO"/>
      <sheetName val="660.1P"/>
      <sheetName val="661 TIPO 1"/>
      <sheetName val="661 TIPO 2"/>
      <sheetName val="661 OTRO"/>
      <sheetName val="671"/>
      <sheetName val="672"/>
      <sheetName val="674"/>
      <sheetName val="675.1"/>
      <sheetName val="675.2"/>
      <sheetName val="675.3"/>
      <sheetName val="676"/>
      <sheetName val="680P"/>
      <sheetName val="681"/>
      <sheetName val="680.1P"/>
      <sheetName val="682"/>
      <sheetName val="683P"/>
      <sheetName val="701"/>
      <sheetName val="710.3"/>
      <sheetName val="710.4"/>
      <sheetName val="710.5"/>
      <sheetName val="720"/>
      <sheetName val="740"/>
      <sheetName val="800.3"/>
      <sheetName val="800.4"/>
      <sheetName val="810.1P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a  aaInformación"/>
      <sheetName val="A MInformes M"/>
      <sheetName val="VínculoExternoRecuperado1"/>
      <sheetName val="Base de Diseño"/>
      <sheetName val="Diagnóstico"/>
      <sheetName val="Ppto total"/>
      <sheetName val="Tabla"/>
      <sheetName val="Cimentación"/>
      <sheetName val="Parámetros"/>
      <sheetName val="Resumen tubería"/>
      <sheetName val="Tabla 4.1 Distrito Nº1"/>
      <sheetName val="Tabla 4.2 Distrito Nº2"/>
      <sheetName val="Tabal 4.3 Resumén distritos"/>
      <sheetName val="Tabla 4.4 Sistemas"/>
      <sheetName val="Insuficiencia"/>
      <sheetName val="Ppto alcantarillado"/>
      <sheetName val="#¡REF"/>
      <sheetName val="Formulario No.1 "/>
      <sheetName val="450.2P  Vía 9003"/>
      <sheetName val="632.1P "/>
      <sheetName val="630.4 Vía 9003"/>
      <sheetName val="630.6 Vía 7801"/>
      <sheetName val="Estado Resumen"/>
      <sheetName val="TORTA"/>
      <sheetName val="Resum_Pav"/>
      <sheetName val="INVENT.ALC-CUNETAS 90BLB"/>
      <sheetName val="PUENTES Y PONTONES"/>
      <sheetName val="SEÑAL VERTICAL90BLB"/>
      <sheetName val="SEÑAL HORIZONTAL90BLB"/>
      <sheetName val="V%C3%ADnculoExternoRecuperado1"/>
      <sheetName val="T133-134"/>
      <sheetName val="T132-133"/>
      <sheetName val="T130-131"/>
      <sheetName val="4. G2. Sur - LOS PARRAS  3472"/>
      <sheetName val="SABANETA 3335"/>
      <sheetName val="AJIZAL 3335"/>
      <sheetName val="Formulario No. 3"/>
      <sheetName val="Desglose del AIU "/>
      <sheetName val="01051.02"/>
      <sheetName val="01052.01"/>
      <sheetName val="01053.01"/>
      <sheetName val="01054.01"/>
      <sheetName val="01057.03"/>
      <sheetName val="01065.03"/>
      <sheetName val="01051.01"/>
      <sheetName val="01030.02"/>
      <sheetName val="01065.04"/>
      <sheetName val="01065.05"/>
      <sheetName val="01065.06"/>
      <sheetName val="01090.01"/>
      <sheetName val="02001.02"/>
      <sheetName val="02008.02"/>
      <sheetName val="02010.01"/>
      <sheetName val="02010.02"/>
      <sheetName val="02010.05"/>
      <sheetName val="02010.16"/>
      <sheetName val="02020.01"/>
      <sheetName val="02020.02"/>
      <sheetName val="02040.05"/>
      <sheetName val="02040.07"/>
      <sheetName val="02040.10"/>
      <sheetName val="02080.01"/>
      <sheetName val="02210.06"/>
      <sheetName val="02210.07"/>
      <sheetName val="02210.08"/>
      <sheetName val="02210.10"/>
      <sheetName val="02212.01"/>
      <sheetName val="02212.02"/>
      <sheetName val="03010.02"/>
      <sheetName val="03020.01"/>
      <sheetName val="03030.01"/>
      <sheetName val="03030.02"/>
      <sheetName val="03070.01"/>
      <sheetName val="03070.02"/>
      <sheetName val="03510.01"/>
      <sheetName val="03510.02"/>
      <sheetName val="03510.04"/>
      <sheetName val="03510.07"/>
      <sheetName val="03510.06"/>
      <sheetName val="03520.01"/>
      <sheetName val="03520.04"/>
      <sheetName val="03520.05"/>
      <sheetName val="03550.02"/>
      <sheetName val="02010.15"/>
      <sheetName val="03610.01"/>
      <sheetName val="03610.02"/>
      <sheetName val="03610.03"/>
      <sheetName val="03610.04"/>
      <sheetName val="03610.05"/>
      <sheetName val="03610.06"/>
      <sheetName val="03610.07"/>
      <sheetName val="03616.03"/>
      <sheetName val="03616.04"/>
      <sheetName val="03670.04"/>
      <sheetName val="03670.05"/>
      <sheetName val="03670.06"/>
      <sheetName val="03670.07"/>
      <sheetName val="03670.09"/>
      <sheetName val="05010.09"/>
      <sheetName val="05010.10"/>
      <sheetName val="05020.04"/>
      <sheetName val="05020.08"/>
      <sheetName val="05030.01"/>
      <sheetName val="05030.04"/>
      <sheetName val="05030.08"/>
      <sheetName val="05030.50"/>
      <sheetName val="05030.51"/>
      <sheetName val="05088.01"/>
      <sheetName val="05090.09"/>
      <sheetName val="05100.02"/>
      <sheetName val="05100.03"/>
      <sheetName val="05200.03"/>
      <sheetName val="05520.01"/>
      <sheetName val="05520.02"/>
      <sheetName val="06010.02"/>
      <sheetName val="07013.08"/>
      <sheetName val="07013.09"/>
      <sheetName val="07013.14"/>
      <sheetName val="07020.01"/>
      <sheetName val="07021.01"/>
      <sheetName val="07021.02"/>
      <sheetName val="07030.01"/>
      <sheetName val="07070.01"/>
      <sheetName val="07110.02"/>
      <sheetName val="07110.03"/>
      <sheetName val="08020.06"/>
      <sheetName val="08020.18"/>
      <sheetName val="08020.20"/>
      <sheetName val="08030.03"/>
      <sheetName val="08030.04"/>
      <sheetName val="08030.05"/>
      <sheetName val="08030.06"/>
      <sheetName val="08030.07"/>
      <sheetName val="08030.08"/>
      <sheetName val="08030.09"/>
      <sheetName val="08030.10"/>
      <sheetName val="08060.01"/>
      <sheetName val="08070.01"/>
      <sheetName val="08070.04"/>
      <sheetName val="08070.05"/>
      <sheetName val="08070.06"/>
      <sheetName val="08070.07"/>
      <sheetName val="08070.08"/>
      <sheetName val="08070.09"/>
      <sheetName val="08070.10"/>
      <sheetName val="08070.11"/>
      <sheetName val="08070.12"/>
      <sheetName val="08090.01"/>
      <sheetName val="08110.01"/>
      <sheetName val="08110.03"/>
      <sheetName val="08130.01"/>
      <sheetName val="08170.04"/>
      <sheetName val="08170.05"/>
      <sheetName val="08190.01"/>
      <sheetName val="26101.01"/>
      <sheetName val="26102.01"/>
      <sheetName val="26103.01"/>
      <sheetName val="26301.01"/>
      <sheetName val="26318.01"/>
      <sheetName val="26320.01"/>
      <sheetName val="26342.01"/>
      <sheetName val="26362.01"/>
      <sheetName val="42023.01"/>
      <sheetName val="42304.01"/>
      <sheetName val="42312.01"/>
      <sheetName val="42313.01"/>
      <sheetName val="42314.01"/>
      <sheetName val="43003.01"/>
      <sheetName val="43004.01"/>
      <sheetName val="43007.01"/>
      <sheetName val="43022.01"/>
      <sheetName val="43023.01"/>
      <sheetName val="43023.02"/>
      <sheetName val="43024.01"/>
      <sheetName val="43026.01"/>
      <sheetName val="43026.02"/>
      <sheetName val="44003.01"/>
      <sheetName val="44004.01"/>
      <sheetName val="44022.01"/>
      <sheetName val="44023.01"/>
      <sheetName val="46001.01"/>
      <sheetName val="46002.01"/>
      <sheetName val="46003.01"/>
      <sheetName val="46009.01"/>
      <sheetName val="46010.01"/>
      <sheetName val="47022.01"/>
      <sheetName val="47004.01"/>
      <sheetName val="47030.01"/>
      <sheetName val="47030.02"/>
      <sheetName val="47030.03"/>
      <sheetName val="47030.04"/>
      <sheetName val="47030.05"/>
      <sheetName val="47030.06"/>
      <sheetName val="47035.03"/>
      <sheetName val="47035.04"/>
      <sheetName val="47035.05"/>
      <sheetName val="47035.06"/>
      <sheetName val="47042.01"/>
      <sheetName val="47042.02"/>
      <sheetName val="47107.01"/>
      <sheetName val="47107.02"/>
      <sheetName val="47115.01"/>
      <sheetName val="53015.01"/>
      <sheetName val="53016.01"/>
      <sheetName val="51036.01"/>
      <sheetName val="51036.02"/>
      <sheetName val="51036.03"/>
      <sheetName val="60000.01"/>
      <sheetName val="60000.02"/>
      <sheetName val="60000.03"/>
      <sheetName val="60000.04"/>
      <sheetName val="60000.06"/>
      <sheetName val="60000.08"/>
      <sheetName val="60000.09"/>
      <sheetName val="60000.10"/>
      <sheetName val="60000.12"/>
      <sheetName val="60000.13"/>
      <sheetName val="60000.14"/>
      <sheetName val="72000.01"/>
      <sheetName val="72000.02"/>
      <sheetName val="72000.03"/>
      <sheetName val="72000.04"/>
      <sheetName val="72000.05"/>
      <sheetName val="72000.06"/>
      <sheetName val="72000.07"/>
      <sheetName val="72000.08"/>
      <sheetName val="72000.09"/>
      <sheetName val="72000.10"/>
      <sheetName val="72000.11"/>
      <sheetName val="72000.12"/>
      <sheetName val="72000.13"/>
      <sheetName val="72000.14"/>
      <sheetName val="72000.15"/>
      <sheetName val="72000.16"/>
      <sheetName val="72000.17"/>
      <sheetName val="74000.01"/>
      <sheetName val="74000.02"/>
      <sheetName val="74000.03"/>
      <sheetName val="74000.04"/>
      <sheetName val="74000.09"/>
      <sheetName val="74000.10"/>
      <sheetName val="76000.01"/>
      <sheetName val="76000.02"/>
      <sheetName val="76000.03"/>
      <sheetName val="76000.04"/>
      <sheetName val="02010.51"/>
      <sheetName val="02010.52"/>
      <sheetName val="05020.51"/>
      <sheetName val="05020.52"/>
      <sheetName val="05020.53"/>
      <sheetName val="05020.54"/>
      <sheetName val="05020.55"/>
      <sheetName val="05020.56"/>
      <sheetName val="06010.10"/>
      <sheetName val="05035.01"/>
      <sheetName val="05035.02"/>
      <sheetName val="05080.01"/>
      <sheetName val="06010.11"/>
      <sheetName val="05510.01"/>
      <sheetName val="12100.03"/>
      <sheetName val="12100.04"/>
      <sheetName val="12100.05"/>
      <sheetName val="12100.06"/>
      <sheetName val="12100.07"/>
      <sheetName val="12100.08"/>
      <sheetName val="12100.10"/>
      <sheetName val="12100.11"/>
      <sheetName val="12100.12"/>
      <sheetName val="12100.13"/>
      <sheetName val="12100.14"/>
      <sheetName val="12100.15"/>
      <sheetName val="12100.16"/>
      <sheetName val="12100.17"/>
      <sheetName val="12100.18"/>
      <sheetName val="12100.19"/>
      <sheetName val="12100.20"/>
      <sheetName val="12100.21"/>
      <sheetName val="12100.22"/>
      <sheetName val="Hoja4"/>
      <sheetName val="Hoja4 (2)"/>
      <sheetName val="Hoja4 (3)"/>
      <sheetName val="4. Norte 2005"/>
      <sheetName val="Inversión"/>
      <sheetName val="A.I.U (2)"/>
      <sheetName val="Datos generales"/>
      <sheetName val="Datos de entrada"/>
      <sheetName val="FOR-001"/>
      <sheetName val="Sábana"/>
      <sheetName val="AIUI calculado"/>
      <sheetName val="Cuadro1"/>
      <sheetName val="Cuadro2"/>
      <sheetName val="Cuadro3"/>
      <sheetName val="Exper."/>
      <sheetName val="OtrosCálculos"/>
      <sheetName val="4. G1 Norte"/>
      <sheetName val="EST 2509 "/>
      <sheetName val="EST6003"/>
      <sheetName val="preacta1"/>
      <sheetName val="preacta2"/>
      <sheetName val="PREACTA3"/>
      <sheetName val="preacta4"/>
      <sheetName val="preacta5"/>
      <sheetName val="413ERPV"/>
      <sheetName val="450,24MDC"/>
      <sheetName val="45026MDCPB"/>
      <sheetName val="600Excvsincl"/>
      <sheetName val="bg"/>
      <sheetName val="conf calzada"/>
      <sheetName val="FALTANTEENER9"/>
      <sheetName val="702,1lineas"/>
      <sheetName val="NEC. PONTONES"/>
      <sheetName val="ANALIS JORNAL REAL"/>
      <sheetName val="PPTO DIAGNOSTICO"/>
      <sheetName val="FORMATO PPTO DE CIERRE"/>
      <sheetName val="MATRIZ"/>
      <sheetName val="LISTADO DE MATERIAL"/>
      <sheetName val="ANEXO FORMULARIO CANTIDADES"/>
      <sheetName val="ANEXO CALCULO AU"/>
      <sheetName val="ANEXO INVERSION AMBIENTAL"/>
      <sheetName val="APU I&amp;D (2)"/>
      <sheetName val="LISTADO DE PRECIOS"/>
      <sheetName val="LISTADO DE PRECIOS (2)"/>
      <sheetName val="APU OBRAS"/>
      <sheetName val="CONSOLIDADO REST ITUANGO"/>
      <sheetName val="Flujo De Caja panor 1"/>
      <sheetName val="HTA Y EQUIPO"/>
      <sheetName val="TRANSPORTE (2)"/>
      <sheetName val="F.C. SEDE PRINCIPAL"/>
      <sheetName val="APU I&amp;D"/>
      <sheetName val="LISTADO DE INSUMO"/>
      <sheetName val="EXPLOSION DE INSUMOS"/>
      <sheetName val="CONSOLIDADO DE INSUMOS"/>
      <sheetName val="ATHE"/>
      <sheetName val="THEQUIPO"/>
      <sheetName val="RELEQUIPO"/>
      <sheetName val="JORNALES"/>
      <sheetName val="PRTSOCIALES"/>
      <sheetName val="COPU"/>
      <sheetName val="COPUREAL"/>
      <sheetName val="NOV30"/>
      <sheetName val="DIC1"/>
      <sheetName val="PREACTA"/>
      <sheetName val="PREA14DIC"/>
      <sheetName val="ACTADI14"/>
      <sheetName val="MODIFIC"/>
      <sheetName val="ACFINFEB12"/>
      <sheetName val="ADI14DI"/>
      <sheetName val="AREA23A"/>
      <sheetName val="COPUADICI"/>
      <sheetName val="CANTOBRA"/>
      <sheetName val="ACTA1"/>
      <sheetName val="PTEINV"/>
      <sheetName val="ANTICIPO"/>
      <sheetName val="DESCUENTOS"/>
      <sheetName val="TRITUR"/>
      <sheetName val="APUREAL"/>
      <sheetName val="Módulo1"/>
      <sheetName val="0BRAS ADICIONALES"/>
      <sheetName val="CONTRATO 235 ACTUALIZADO"/>
      <sheetName val="FF-01"/>
      <sheetName val="VIABILIDAD (2)"/>
      <sheetName val="FF-01 ADICIONAL"/>
      <sheetName val="FS-03"/>
      <sheetName val="FICHA-EBI 1"/>
      <sheetName val="FICHA-EBI 2"/>
      <sheetName val="Cuadro"/>
      <sheetName val="Contratos en ejecución"/>
      <sheetName val="Contratos en ejecución (2)"/>
      <sheetName val="ANEXO No 4"/>
      <sheetName val="ANEXO No 4 (2)"/>
      <sheetName val="ANEXO No 4 JP"/>
      <sheetName val="EQ"/>
      <sheetName val="mat"/>
      <sheetName val="equip"/>
      <sheetName val="mdo"/>
      <sheetName val="analisis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prog trab"/>
      <sheetName val="Progr Equ"/>
      <sheetName val="Girados"/>
      <sheetName val="inforbuenman"/>
      <sheetName val="Inversion"/>
      <sheetName val="7 (2)"/>
      <sheetName val="5 (2)"/>
      <sheetName val="6 (2)"/>
      <sheetName val="SML"/>
      <sheetName val="BALANCE"/>
      <sheetName val="5,1"/>
      <sheetName val="5,2"/>
      <sheetName val="5,3"/>
      <sheetName val="5,4"/>
      <sheetName val="cuadro costos"/>
      <sheetName val="BALANCE (2)"/>
      <sheetName val="INDICES"/>
      <sheetName val="PROGR"/>
      <sheetName val="Mate"/>
      <sheetName val="Equ"/>
      <sheetName val="Jorn"/>
      <sheetName val="1,1"/>
      <sheetName val="1,2"/>
      <sheetName val="1,3"/>
      <sheetName val="1,4"/>
      <sheetName val="1,5"/>
      <sheetName val="1,6"/>
      <sheetName val="1,7"/>
      <sheetName val="1,8"/>
      <sheetName val="2,1"/>
      <sheetName val="2,2"/>
      <sheetName val="2,3"/>
      <sheetName val="2,4"/>
      <sheetName val="2,5"/>
      <sheetName val="2,6"/>
      <sheetName val="3,1"/>
      <sheetName val="3,2"/>
      <sheetName val="3,3"/>
      <sheetName val="3,4"/>
      <sheetName val="3,5"/>
      <sheetName val="3,6"/>
      <sheetName val="4,1"/>
      <sheetName val="4,2"/>
      <sheetName val="4,3"/>
      <sheetName val="6,1"/>
      <sheetName val="6,2"/>
      <sheetName val="6,3"/>
      <sheetName val="6,4"/>
      <sheetName val="6,5"/>
      <sheetName val="7,1"/>
      <sheetName val="7,2"/>
      <sheetName val="7,3"/>
      <sheetName val="7,4"/>
      <sheetName val="7,5"/>
      <sheetName val="8,1"/>
      <sheetName val="9,1"/>
      <sheetName val="9,2"/>
      <sheetName val="9,3"/>
      <sheetName val="9,4"/>
      <sheetName val="9,5"/>
      <sheetName val="10,1"/>
      <sheetName val="10,2"/>
      <sheetName val="10,3"/>
      <sheetName val="10,4"/>
      <sheetName val="10,5"/>
      <sheetName val="10,6"/>
      <sheetName val="ccostos"/>
      <sheetName val="10,7"/>
      <sheetName val="11,1"/>
      <sheetName val="11,2"/>
      <sheetName val="11,3"/>
      <sheetName val="11,4"/>
      <sheetName val="11,5"/>
      <sheetName val="12,1,1"/>
      <sheetName val="12,1,2"/>
      <sheetName val="12,1,3"/>
      <sheetName val="12,1,4"/>
      <sheetName val="12,1,5"/>
      <sheetName val="12,1,6"/>
      <sheetName val="12,1,7"/>
      <sheetName val="12,1,8"/>
      <sheetName val="12,1,9"/>
      <sheetName val="12,1,10"/>
      <sheetName val="12,1,11"/>
      <sheetName val="12,1,12"/>
      <sheetName val="12,1,13"/>
      <sheetName val="12,1,14"/>
      <sheetName val="12,1,15"/>
      <sheetName val="12,1,16"/>
      <sheetName val="12,1,17"/>
      <sheetName val="12,1,18"/>
      <sheetName val="12,1,19"/>
      <sheetName val="12,1,20"/>
      <sheetName val="12,2,1"/>
      <sheetName val="12,2,2"/>
      <sheetName val="12,3,1"/>
      <sheetName val="12,3,2"/>
      <sheetName val="12,3,3"/>
      <sheetName val="12,4,1"/>
      <sheetName val="12,4,2"/>
      <sheetName val="12,5,1"/>
      <sheetName val="12,6,1"/>
      <sheetName val="12,6,2"/>
      <sheetName val="12,7,1"/>
      <sheetName val="12,7,2"/>
      <sheetName val="12,7,3"/>
      <sheetName val="12,7,4"/>
      <sheetName val="12,7,5"/>
      <sheetName val="12,8,1"/>
      <sheetName val="12,8,2"/>
      <sheetName val="12,8,3"/>
      <sheetName val="12,8,4"/>
      <sheetName val="12,8,5"/>
      <sheetName val="16,1,3"/>
      <sheetName val="16,1,4"/>
      <sheetName val="16,2,1"/>
      <sheetName val="16,2,2"/>
      <sheetName val="16,3,1"/>
      <sheetName val="16,4,1"/>
      <sheetName val="16,5,1"/>
      <sheetName val="16,5,2"/>
      <sheetName val="16,5,3"/>
      <sheetName val="16,5,4"/>
      <sheetName val="16,5,5"/>
      <sheetName val="16,5,6"/>
      <sheetName val="16,6,1"/>
      <sheetName val="16,7,1"/>
      <sheetName val="16,8,2"/>
      <sheetName val="16,8,3"/>
      <sheetName val="16,9,1"/>
      <sheetName val="16,9,2"/>
      <sheetName val="16,9,3"/>
      <sheetName val="16,9,4"/>
      <sheetName val="16,9,5"/>
      <sheetName val="16,10,1"/>
      <sheetName val="16,10,2"/>
      <sheetName val="16,10,3"/>
      <sheetName val="16,10,4"/>
      <sheetName val="16,11,1"/>
      <sheetName val="16,11,2"/>
      <sheetName val="16,11.3"/>
      <sheetName val="16,12,1"/>
      <sheetName val="16,12,2"/>
      <sheetName val="16,12,3"/>
      <sheetName val="16,12,4"/>
      <sheetName val="16,12,5"/>
      <sheetName val="16,12,6"/>
      <sheetName val="16,12,7"/>
      <sheetName val="16,12,8"/>
      <sheetName val="16,12,9"/>
      <sheetName val="16,13"/>
      <sheetName val="16,14"/>
      <sheetName val="16,15"/>
      <sheetName val="16,17"/>
      <sheetName val="16,18"/>
      <sheetName val="16,19"/>
      <sheetName val="16,20"/>
      <sheetName val="16,21"/>
      <sheetName val="16,22"/>
      <sheetName val="16,23"/>
      <sheetName val="costos adicional"/>
      <sheetName val="ONG"/>
      <sheetName val="CORPORI"/>
      <sheetName val="IDENT"/>
      <sheetName val="ANTECEDENTES"/>
      <sheetName val="PROYECTO"/>
      <sheetName val="THE"/>
      <sheetName val="PRECIO.MAT"/>
      <sheetName val="APUDETA."/>
      <sheetName val="COPUDETA."/>
      <sheetName val="FUENTES"/>
      <sheetName val="RECUR.HUM"/>
      <sheetName val="CRONOG."/>
      <sheetName val="MEC.EJECUC."/>
      <sheetName val="ACTAS"/>
      <sheetName val="PTEINB"/>
      <sheetName val="CUENTAS"/>
      <sheetName val="CAPACHO"/>
      <sheetName val="ANTICIPOS"/>
      <sheetName val="Datos"/>
      <sheetName val="Compilado"/>
      <sheetName val="Base Datos"/>
      <sheetName val="ACEROS"/>
      <sheetName val="C123"/>
      <sheetName val="M14"/>
      <sheetName val="A.1"/>
      <sheetName val="A.2"/>
      <sheetName val="CANT. MAT."/>
      <sheetName val="17"/>
      <sheetName val="18"/>
      <sheetName val="19"/>
      <sheetName val="20"/>
      <sheetName val="21"/>
      <sheetName val="22"/>
      <sheetName val="23"/>
      <sheetName val="24"/>
      <sheetName val="14."/>
      <sheetName val="15."/>
      <sheetName val="EXC MAQUINA"/>
      <sheetName val="CANECAS"/>
      <sheetName val="PINTURA ACRILICA PARA TRAFICO"/>
      <sheetName val="RELLENO CON VIBRO"/>
      <sheetName val="DILATACION TABL ROMANA"/>
      <sheetName val="CAJA EN CCTO REF"/>
      <sheetName val="PLACA CCTO REF CICLOVIA"/>
      <sheetName val="PLACA V EN CCTO"/>
      <sheetName val="JUEGOS VARIOS"/>
      <sheetName val="PARQUEADERO CICLA (2)"/>
      <sheetName val="PARQUEADERO CICLA"/>
      <sheetName val="PEDESTAL"/>
      <sheetName val="PVC 4&quot;"/>
      <sheetName val="PVC 3&quot;"/>
      <sheetName val="MURETE"/>
      <sheetName val="CCTO CICLOPEO"/>
      <sheetName val="RELLENO CON RANA"/>
      <sheetName val="ESTUDIOS"/>
      <sheetName val="BANCAS"/>
      <sheetName val="GOLOSA"/>
      <sheetName val="LAMP DECOR"/>
      <sheetName val="PUERTA"/>
      <sheetName val="CERRAMIENTO"/>
      <sheetName val="ACERO REF"/>
      <sheetName val="BORDILLO"/>
      <sheetName val="PLACA E 0.08"/>
      <sheetName val="PLACA E 0.1"/>
      <sheetName val="EXCV"/>
      <sheetName val="LOC Y REP"/>
      <sheetName val="DESCAPOTE"/>
      <sheetName val="LOCAL1"/>
      <sheetName val="PRECIOS REF"/>
      <sheetName val="C124"/>
      <sheetName val="C122"/>
      <sheetName val="M15"/>
      <sheetName val="M13"/>
      <sheetName val="M12"/>
      <sheetName val="ACERO"/>
      <sheetName val="CONCRET"/>
      <sheetName val="MANO OBRA"/>
      <sheetName val="PROG TRAB (2)"/>
      <sheetName val="Compensada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Dat"/>
      <sheetName val="1.1"/>
      <sheetName val="1.2"/>
      <sheetName val="2.1"/>
      <sheetName val="2.2"/>
      <sheetName val="3.1"/>
      <sheetName val="3.2"/>
      <sheetName val="3.3"/>
      <sheetName val="3.4"/>
      <sheetName val="3.5"/>
      <sheetName val="3.6"/>
      <sheetName val="3.7"/>
      <sheetName val="4.1"/>
      <sheetName val="5.1"/>
      <sheetName val="5.2"/>
      <sheetName val="6.1"/>
      <sheetName val="6.2"/>
      <sheetName val="7.1"/>
      <sheetName val="7.2"/>
      <sheetName val="7.3"/>
      <sheetName val="7.4"/>
      <sheetName val="7.5"/>
      <sheetName val="7.6"/>
      <sheetName val="7.7"/>
      <sheetName val="7.8"/>
      <sheetName val="7.9"/>
      <sheetName val="7.10"/>
      <sheetName val="7.11"/>
      <sheetName val="8.1"/>
      <sheetName val="Presup"/>
      <sheetName val="Prog"/>
      <sheetName val="F Fdos"/>
      <sheetName val="Presup(2)"/>
      <sheetName val="Presupuesto GABO"/>
      <sheetName val="4.2"/>
      <sheetName val="4.3"/>
      <sheetName val="6.3"/>
      <sheetName val="6.4"/>
      <sheetName val="8.2"/>
      <sheetName val="9.1"/>
      <sheetName val="9.3"/>
      <sheetName val="9.4"/>
      <sheetName val="10.1"/>
      <sheetName val="10.2"/>
      <sheetName val="10.3"/>
      <sheetName val="11.1"/>
      <sheetName val="12.1"/>
      <sheetName val="vinilo"/>
      <sheetName val="PAÑETE"/>
      <sheetName val="ENCHAPE"/>
      <sheetName val="ESTUCO"/>
      <sheetName val="CERCHA"/>
      <sheetName val="FICHA EBI 1 de 6 "/>
      <sheetName val="FICHA EBI 2 de 6"/>
      <sheetName val="FICHA EBI 3 de 6"/>
      <sheetName val="FICHA EBI 4 DE 6"/>
      <sheetName val="FICHA EBI 5 DE 6"/>
      <sheetName val="ID-01"/>
      <sheetName val="ID-02"/>
      <sheetName val="ID-03"/>
      <sheetName val="ID-04"/>
      <sheetName val="PE-01A"/>
      <sheetName val="PE-01-B"/>
      <sheetName val="PE-02"/>
      <sheetName val="PE-03"/>
      <sheetName val="PE-04"/>
      <sheetName val="FS-01"/>
      <sheetName val="COSTOS"/>
      <sheetName val="UNIT."/>
      <sheetName val="1.3"/>
      <sheetName val="Programación"/>
      <sheetName val="Presupuesto "/>
      <sheetName val="8.3"/>
      <sheetName val="9.2"/>
      <sheetName val="12.2"/>
      <sheetName val="12.3"/>
      <sheetName val="13.1"/>
      <sheetName val="ITEMS"/>
      <sheetName val="PRES"/>
      <sheetName val="M1.4"/>
      <sheetName val="C3PSI"/>
      <sheetName val="LOC"/>
      <sheetName val="EXC"/>
      <sheetName val="MURO H10"/>
      <sheetName val="REGA"/>
      <sheetName val="PLACA10"/>
      <sheetName val="ANTEPISO"/>
      <sheetName val="ENCH"/>
      <sheetName val="PTOELEC"/>
      <sheetName val="ACOMELEC"/>
      <sheetName val="RASO"/>
      <sheetName val="LAMPARA"/>
      <sheetName val="RELL"/>
      <sheetName val="SOLADO"/>
      <sheetName val="CICLO"/>
      <sheetName val="VIGACIMENTA"/>
      <sheetName val="VIGADINTEL"/>
      <sheetName val="COL2020"/>
      <sheetName val="ZAP"/>
      <sheetName val="PISOGRES"/>
      <sheetName val="VENTANA"/>
      <sheetName val="CUBIERTA"/>
      <sheetName val="LIMPIEZA"/>
      <sheetName val="PAINT"/>
      <sheetName val="PAF"/>
      <sheetName val="PVC12"/>
      <sheetName val="SAN3"/>
      <sheetName val="SAN4"/>
      <sheetName val="TUB3"/>
      <sheetName val="TUB4"/>
      <sheetName val="APSANIT"/>
      <sheetName val="LLDUCHA"/>
      <sheetName val="LLPASO"/>
      <sheetName val="LLTER"/>
      <sheetName val="TANQUEAE"/>
      <sheetName val="PVC"/>
      <sheetName val="TWG"/>
      <sheetName val="ENCHAP"/>
      <sheetName val="ZINC"/>
      <sheetName val="PISOGRESS"/>
      <sheetName val="Presupuesto (2)"/>
      <sheetName val="BASE DE DATOS"/>
      <sheetName val="CUBS"/>
      <sheetName val="ANEXO 2"/>
      <sheetName val="3.8"/>
      <sheetName val="6.5"/>
      <sheetName val="6.6"/>
      <sheetName val="6.7"/>
      <sheetName val="12.4"/>
      <sheetName val="12.5"/>
      <sheetName val="PROGRAMA DE OBRA"/>
      <sheetName val="PROGRAMA DE INVERSIONES"/>
      <sheetName val="PROG.INV.COMPRIMIDO"/>
      <sheetName val="EQUIPO REQUERIDO"/>
      <sheetName val="PTEI2"/>
      <sheetName val="AHUMADA"/>
      <sheetName val="PUNITARIOS"/>
      <sheetName val="CONCRETO 3000 PSI"/>
      <sheetName val="CONCRETO 2000 PSI"/>
      <sheetName val="MORTERO 1,3"/>
      <sheetName val="MORTERO 1,4"/>
      <sheetName val="ACERO DE REF"/>
      <sheetName val="3,7"/>
      <sheetName val="3,8"/>
      <sheetName val="3,9"/>
      <sheetName val="3,10"/>
      <sheetName val="3,11"/>
      <sheetName val="3,12"/>
      <sheetName val="3,13"/>
      <sheetName val="3,14"/>
      <sheetName val="4,4"/>
      <sheetName val="7,6"/>
      <sheetName val="7,7"/>
      <sheetName val="7,8"/>
      <sheetName val="7,9"/>
      <sheetName val="8,2"/>
      <sheetName val="8,3"/>
      <sheetName val="8,4"/>
      <sheetName val="8,5"/>
      <sheetName val="8,6"/>
      <sheetName val="8,7"/>
      <sheetName val="8,8"/>
      <sheetName val="8,9"/>
      <sheetName val="8,10"/>
      <sheetName val="8,11"/>
      <sheetName val="8,12"/>
      <sheetName val="8,13"/>
      <sheetName val="8,14"/>
      <sheetName val="8,15"/>
      <sheetName val="11,6"/>
      <sheetName val="11,7"/>
      <sheetName val="11,8"/>
      <sheetName val="11,9"/>
      <sheetName val="11,10"/>
      <sheetName val="12,1"/>
      <sheetName val="12,2"/>
      <sheetName val="12,3"/>
      <sheetName val="12,4"/>
      <sheetName val="12,5"/>
      <sheetName val="13,1"/>
      <sheetName val="13,2"/>
      <sheetName val="14,1"/>
      <sheetName val="14,3"/>
      <sheetName val="14,2"/>
      <sheetName val="14,4"/>
      <sheetName val="PE-Indice"/>
      <sheetName val="PE-01"/>
      <sheetName val="PE-05"/>
      <sheetName val="PE-06"/>
      <sheetName val="PE-07"/>
      <sheetName val="PE-08"/>
      <sheetName val="PE-09"/>
      <sheetName val="PE-10"/>
      <sheetName val="PE-11"/>
      <sheetName val="PE-12"/>
      <sheetName val="PE-13"/>
      <sheetName val="PE-14"/>
      <sheetName val="PE-15"/>
      <sheetName val="PE-16"/>
      <sheetName val="Control"/>
      <sheetName val="preinversion"/>
      <sheetName val="ejecucion"/>
      <sheetName val="mantenimiento"/>
      <sheetName val="Listado"/>
      <sheetName val="des_rps"/>
      <sheetName val="no"/>
      <sheetName val="1.20.4"/>
      <sheetName val="1.20.3"/>
      <sheetName val="1.20.2"/>
      <sheetName val="1.20.1"/>
      <sheetName val="1.19.5"/>
      <sheetName val="1.19.4"/>
      <sheetName val="1.19.3"/>
      <sheetName val="1.19.2"/>
      <sheetName val="1.19.1"/>
      <sheetName val="1.18.7"/>
      <sheetName val="1.18.6"/>
      <sheetName val="1.18.5"/>
      <sheetName val="1.18.4"/>
      <sheetName val="1.18.3"/>
      <sheetName val="1.18.2"/>
      <sheetName val="1.18.1"/>
      <sheetName val="1.17.9"/>
      <sheetName val="1.17.8"/>
      <sheetName val="1.17.7"/>
      <sheetName val="1.17.6"/>
      <sheetName val="1.17.5"/>
      <sheetName val="1.17.4"/>
      <sheetName val="1.17.3"/>
      <sheetName val="1.17.2"/>
      <sheetName val="1.17.1"/>
      <sheetName val="1.16.6"/>
      <sheetName val="1.16.5"/>
      <sheetName val="1.16.4"/>
      <sheetName val="1.16.3"/>
      <sheetName val="1.16.2"/>
      <sheetName val="1.16.1"/>
      <sheetName val="1.15.3"/>
      <sheetName val="1.15.2"/>
      <sheetName val="1.15.1"/>
      <sheetName val="1.14.1"/>
      <sheetName val="1.13.19"/>
      <sheetName val="1.13.18"/>
      <sheetName val="1.13.17"/>
      <sheetName val="1.13.16"/>
      <sheetName val="1.13.15"/>
      <sheetName val="1.13.14"/>
      <sheetName val="1.13.13"/>
      <sheetName val="1.13.12"/>
      <sheetName val="1.13.11"/>
      <sheetName val="1.13.10"/>
      <sheetName val="1.13.9"/>
      <sheetName val="1.13.8"/>
      <sheetName val="1.13.7"/>
      <sheetName val="1.13.6"/>
      <sheetName val="1.13.5"/>
      <sheetName val="1.13.4"/>
      <sheetName val="1.13.3"/>
      <sheetName val="1.13.2"/>
      <sheetName val="1.13.1"/>
      <sheetName val="1.12.2"/>
      <sheetName val="1.12.1"/>
      <sheetName val="1.11.2"/>
      <sheetName val="1.11.1"/>
      <sheetName val="1.10.4"/>
      <sheetName val="1.10.3"/>
      <sheetName val="1.10.2"/>
      <sheetName val="1.10.1"/>
      <sheetName val="1.9.5"/>
      <sheetName val="1.9.4"/>
      <sheetName val="1.9.3"/>
      <sheetName val="1.9.2"/>
      <sheetName val="1.9.1"/>
      <sheetName val="1.8.7"/>
      <sheetName val="1.8.6"/>
      <sheetName val="1.8.5"/>
      <sheetName val="1.8.4"/>
      <sheetName val="1.8.3"/>
      <sheetName val="1.8.2"/>
      <sheetName val="1.8.1"/>
      <sheetName val="1.7.9"/>
      <sheetName val="1.7.8"/>
      <sheetName val="1.7.7"/>
      <sheetName val="1.7.6"/>
      <sheetName val="1.7.5"/>
      <sheetName val="1.7.4"/>
      <sheetName val="1.7.3"/>
      <sheetName val="1.7.2"/>
      <sheetName val="1.7.1"/>
      <sheetName val="1.6.6"/>
      <sheetName val="1.6.5"/>
      <sheetName val="1.6.4"/>
      <sheetName val="1.6.3"/>
      <sheetName val="1.6.2"/>
      <sheetName val="1.6.1"/>
      <sheetName val="1.5.3"/>
      <sheetName val="1.5.2"/>
      <sheetName val="1.5.1"/>
      <sheetName val="1.4.1"/>
      <sheetName val="1.3.19"/>
      <sheetName val="1.3.18"/>
      <sheetName val="1.3.17"/>
      <sheetName val="1.3.16"/>
      <sheetName val="1.3.15"/>
      <sheetName val="1.3.14"/>
      <sheetName val="1.3.13"/>
      <sheetName val="1.3.12"/>
      <sheetName val="1.3.11"/>
      <sheetName val="1.3.10"/>
      <sheetName val="1.3.9"/>
      <sheetName val="1.3.8"/>
      <sheetName val="1.3.7"/>
      <sheetName val="1.3.6"/>
      <sheetName val="1.3.5"/>
      <sheetName val="1.3.4"/>
      <sheetName val="1.3.3"/>
      <sheetName val="1.3.2"/>
      <sheetName val="1.3.1"/>
      <sheetName val="1.2.2"/>
      <sheetName val="1.2.1"/>
      <sheetName val="1.1.2"/>
      <sheetName val="1.1.1"/>
      <sheetName val="M 1.4"/>
      <sheetName val="M 1.3"/>
      <sheetName val="C 1.2.4 "/>
      <sheetName val="C1.2.3"/>
      <sheetName val="Pres gral"/>
      <sheetName val="1,01"/>
      <sheetName val="1,02"/>
      <sheetName val="1,03"/>
      <sheetName val="1,04"/>
      <sheetName val="1,05"/>
      <sheetName val="1,06"/>
      <sheetName val="1,07"/>
      <sheetName val="1,08"/>
      <sheetName val="1,10"/>
      <sheetName val="List Equ"/>
      <sheetName val="List mat"/>
      <sheetName val="PRESENTACIÓN"/>
      <sheetName val="List M.O."/>
      <sheetName val="M1,5"/>
      <sheetName val="M1,4 (2)"/>
      <sheetName val="M1,3"/>
      <sheetName val="M1,2"/>
      <sheetName val="C1,2,2"/>
      <sheetName val="C1,2,3"/>
      <sheetName val="C1,2,4"/>
      <sheetName val="localizacion y replanteo"/>
      <sheetName val="q"/>
      <sheetName val="w"/>
      <sheetName val="3,08"/>
      <sheetName val="3,07"/>
      <sheetName val="3,06"/>
      <sheetName val="3,05"/>
      <sheetName val="3,04"/>
      <sheetName val="3,03"/>
      <sheetName val="3,02"/>
      <sheetName val="3,01"/>
      <sheetName val="2,00"/>
      <sheetName val="M1,4"/>
      <sheetName val="C1,3,5"/>
      <sheetName val="627"/>
      <sheetName val="625"/>
      <sheetName val="622"/>
      <sheetName val="621"/>
      <sheetName val="611"/>
      <sheetName val="607"/>
      <sheetName val="595"/>
      <sheetName val="591"/>
      <sheetName val="590"/>
      <sheetName val="584"/>
      <sheetName val="583"/>
      <sheetName val="582"/>
      <sheetName val="581"/>
      <sheetName val="580"/>
      <sheetName val="577"/>
      <sheetName val="576"/>
      <sheetName val="575"/>
      <sheetName val="574"/>
      <sheetName val="572"/>
      <sheetName val="570"/>
      <sheetName val="569"/>
      <sheetName val="568"/>
      <sheetName val="567"/>
      <sheetName val="565"/>
      <sheetName val="564"/>
      <sheetName val="563"/>
      <sheetName val="562"/>
      <sheetName val="474,"/>
      <sheetName val="473"/>
      <sheetName val="437"/>
      <sheetName val="430"/>
      <sheetName val="429"/>
      <sheetName val="428"/>
      <sheetName val="427"/>
      <sheetName val="426"/>
      <sheetName val="423"/>
      <sheetName val="422"/>
      <sheetName val="421"/>
      <sheetName val="418"/>
      <sheetName val="416"/>
      <sheetName val="414"/>
      <sheetName val="413"/>
      <sheetName val="411"/>
      <sheetName val="410"/>
      <sheetName val="409"/>
      <sheetName val="408"/>
      <sheetName val="407"/>
      <sheetName val="406"/>
      <sheetName val="404"/>
      <sheetName val="403"/>
      <sheetName val="556"/>
      <sheetName val="547"/>
      <sheetName val="528"/>
      <sheetName val="525"/>
      <sheetName val="524"/>
      <sheetName val="523"/>
      <sheetName val="517"/>
      <sheetName val="512"/>
      <sheetName val="498"/>
      <sheetName val="497"/>
      <sheetName val="496"/>
      <sheetName val="495"/>
      <sheetName val="494"/>
      <sheetName val="493"/>
      <sheetName val="491"/>
      <sheetName val="489"/>
      <sheetName val="484"/>
      <sheetName val="480"/>
      <sheetName val="474"/>
      <sheetName val="472"/>
      <sheetName val="402"/>
      <sheetName val="395"/>
      <sheetName val="398"/>
      <sheetName val="360"/>
      <sheetName val="351"/>
      <sheetName val="350"/>
      <sheetName val="346"/>
      <sheetName val="334"/>
      <sheetName val="304"/>
      <sheetName val="184"/>
      <sheetName val="183"/>
      <sheetName val="181"/>
      <sheetName val="166"/>
      <sheetName val="163"/>
      <sheetName val="141"/>
      <sheetName val="191"/>
      <sheetName val="190"/>
      <sheetName val="189"/>
      <sheetName val="184,"/>
      <sheetName val="183,"/>
      <sheetName val="181,"/>
      <sheetName val="180"/>
      <sheetName val="179"/>
      <sheetName val="178"/>
      <sheetName val="177"/>
      <sheetName val="175"/>
      <sheetName val="171"/>
      <sheetName val="168"/>
      <sheetName val="167"/>
      <sheetName val="166,"/>
      <sheetName val="164,"/>
      <sheetName val="163,"/>
      <sheetName val="162"/>
      <sheetName val="161"/>
      <sheetName val="105 (2)"/>
      <sheetName val="32 (2)"/>
      <sheetName val="160"/>
      <sheetName val="140"/>
      <sheetName val="120"/>
      <sheetName val="119"/>
      <sheetName val="141,"/>
      <sheetName val="117"/>
      <sheetName val="116"/>
      <sheetName val="115"/>
      <sheetName val="110"/>
      <sheetName val="109"/>
      <sheetName val="108"/>
      <sheetName val="107"/>
      <sheetName val="106"/>
      <sheetName val="105"/>
      <sheetName val="104"/>
      <sheetName val="103"/>
      <sheetName val="102"/>
      <sheetName val="101"/>
      <sheetName val="100"/>
      <sheetName val="99"/>
      <sheetName val="98"/>
      <sheetName val="97"/>
      <sheetName val="96"/>
      <sheetName val="95"/>
      <sheetName val="94"/>
      <sheetName val="93"/>
      <sheetName val="92"/>
      <sheetName val="91"/>
      <sheetName val="90"/>
      <sheetName val="89"/>
      <sheetName val="88"/>
      <sheetName val="87"/>
      <sheetName val="86"/>
      <sheetName val="84"/>
      <sheetName val="83"/>
      <sheetName val="82"/>
      <sheetName val="81"/>
      <sheetName val="80"/>
      <sheetName val="79"/>
      <sheetName val="78"/>
      <sheetName val="77"/>
      <sheetName val="76"/>
      <sheetName val="70"/>
      <sheetName val="69"/>
      <sheetName val="68"/>
      <sheetName val="66"/>
      <sheetName val="64"/>
      <sheetName val="63"/>
      <sheetName val="62,"/>
      <sheetName val="61,"/>
      <sheetName val="59,"/>
      <sheetName val="58,"/>
      <sheetName val="57,"/>
      <sheetName val="56,"/>
      <sheetName val="54,"/>
      <sheetName val="53,"/>
      <sheetName val="52,"/>
      <sheetName val="51,"/>
      <sheetName val="50,"/>
      <sheetName val="49,"/>
      <sheetName val="48,"/>
      <sheetName val="47,"/>
      <sheetName val="46,"/>
      <sheetName val="45,"/>
      <sheetName val="44,"/>
      <sheetName val="43,"/>
      <sheetName val="42,"/>
      <sheetName val="41,"/>
      <sheetName val="40,"/>
      <sheetName val="39,"/>
      <sheetName val="38,"/>
      <sheetName val="37,"/>
      <sheetName val="36,"/>
      <sheetName val="41,,,,"/>
      <sheetName val="35,"/>
      <sheetName val="39,,,,"/>
      <sheetName val="34,"/>
      <sheetName val="33,"/>
      <sheetName val="32,"/>
      <sheetName val="36,,,,"/>
      <sheetName val="31,"/>
      <sheetName val="30,"/>
      <sheetName val="34,,,,"/>
      <sheetName val="29,"/>
      <sheetName val="28,"/>
      <sheetName val="31,,,,"/>
      <sheetName val="30,,,,"/>
      <sheetName val="29,,,,"/>
      <sheetName val="27,"/>
      <sheetName val="27,,,"/>
      <sheetName val="26,"/>
      <sheetName val="25,"/>
      <sheetName val="24,"/>
      <sheetName val="23,"/>
      <sheetName val="22,"/>
      <sheetName val="21,"/>
      <sheetName val="20,"/>
      <sheetName val="19,"/>
      <sheetName val="18,"/>
      <sheetName val="17,"/>
      <sheetName val="16,"/>
      <sheetName val="15,"/>
      <sheetName val="14,"/>
      <sheetName val="13,"/>
      <sheetName val="12,"/>
      <sheetName val="11,"/>
      <sheetName val="10,"/>
      <sheetName val="9,"/>
      <sheetName val="8,"/>
      <sheetName val="7,"/>
      <sheetName val="6,"/>
      <sheetName val="5,"/>
      <sheetName val="C1,4,7 "/>
      <sheetName val="C1,3,4"/>
      <sheetName val="652"/>
      <sheetName val="651"/>
      <sheetName val="650"/>
      <sheetName val="648"/>
      <sheetName val="647"/>
      <sheetName val="646"/>
      <sheetName val="643"/>
      <sheetName val="642"/>
      <sheetName val="640"/>
      <sheetName val="639"/>
      <sheetName val="626"/>
      <sheetName val="624"/>
      <sheetName val="623"/>
      <sheetName val="614"/>
      <sheetName val="613"/>
      <sheetName val="612"/>
      <sheetName val="610"/>
      <sheetName val="609"/>
      <sheetName val="608"/>
      <sheetName val="606"/>
      <sheetName val="605"/>
      <sheetName val="604"/>
      <sheetName val="603"/>
      <sheetName val="602"/>
      <sheetName val="601"/>
      <sheetName val="600"/>
      <sheetName val="599"/>
      <sheetName val="598"/>
      <sheetName val="597"/>
      <sheetName val="596"/>
      <sheetName val="594"/>
      <sheetName val="593"/>
      <sheetName val="592"/>
      <sheetName val="589"/>
      <sheetName val="588"/>
      <sheetName val="587"/>
      <sheetName val="586"/>
      <sheetName val="585"/>
      <sheetName val="579"/>
      <sheetName val="578"/>
      <sheetName val="573"/>
      <sheetName val="571"/>
      <sheetName val="566"/>
      <sheetName val="561"/>
      <sheetName val="560"/>
      <sheetName val="559"/>
      <sheetName val="558"/>
      <sheetName val="557"/>
      <sheetName val="555"/>
      <sheetName val="554"/>
      <sheetName val="553"/>
      <sheetName val="552"/>
      <sheetName val="551"/>
      <sheetName val="550"/>
      <sheetName val="549"/>
      <sheetName val="548"/>
      <sheetName val="546"/>
      <sheetName val="545"/>
      <sheetName val="544"/>
      <sheetName val="543"/>
      <sheetName val="542"/>
      <sheetName val="541"/>
      <sheetName val="540"/>
      <sheetName val="539"/>
      <sheetName val="538"/>
      <sheetName val="537"/>
      <sheetName val="536"/>
      <sheetName val="535"/>
      <sheetName val="534"/>
      <sheetName val="533"/>
      <sheetName val="532"/>
      <sheetName val="531"/>
      <sheetName val="530"/>
      <sheetName val="529"/>
      <sheetName val="527"/>
      <sheetName val="526"/>
      <sheetName val="522"/>
      <sheetName val="521"/>
      <sheetName val="519"/>
      <sheetName val="520"/>
      <sheetName val="518"/>
      <sheetName val="516"/>
      <sheetName val="515"/>
      <sheetName val="514"/>
      <sheetName val="513"/>
      <sheetName val="511"/>
      <sheetName val="509"/>
      <sheetName val="508"/>
      <sheetName val="507"/>
      <sheetName val="506"/>
      <sheetName val="505"/>
      <sheetName val="504"/>
      <sheetName val="503"/>
      <sheetName val="502"/>
      <sheetName val="501"/>
      <sheetName val="499"/>
      <sheetName val="492"/>
      <sheetName val="490"/>
      <sheetName val="488"/>
      <sheetName val="487"/>
      <sheetName val="486"/>
      <sheetName val="485"/>
      <sheetName val="483"/>
      <sheetName val="482"/>
      <sheetName val="481"/>
      <sheetName val="479"/>
      <sheetName val="478"/>
      <sheetName val="477"/>
      <sheetName val="ELDORADO"/>
      <sheetName val="NQS2"/>
      <sheetName val="NQS3"/>
      <sheetName val="Porce3"/>
      <sheetName val="Mina"/>
      <sheetName val="Wilches"/>
      <sheetName val="Frontino"/>
      <sheetName val="Villavicencio"/>
      <sheetName val="Totoró"/>
      <sheetName val="Palmas"/>
      <sheetName val="PalmasResumen"/>
      <sheetName val="Mocoa"/>
      <sheetName val="Mocoa131"/>
      <sheetName val="Icein"/>
      <sheetName val="YOLOMBO2002-3"/>
      <sheetName val="ResumenyoL"/>
      <sheetName val="Isnos"/>
      <sheetName val="Arboletes1"/>
      <sheetName val="Arboletes"/>
      <sheetName val="Manizales"/>
      <sheetName val="VIAS CESAR"/>
      <sheetName val="MIEL"/>
      <sheetName val="TRASMILENIO"/>
      <sheetName val="SAN ROQUE"/>
      <sheetName val="STA ROSA"/>
      <sheetName val="SUAZA1"/>
      <sheetName val="IBAGUE"/>
      <sheetName val="SUAZA2"/>
      <sheetName val="YOLOMBO"/>
      <sheetName val="IBAGUElinea2001"/>
      <sheetName val="ELECTRICO"/>
      <sheetName val="Vuelta"/>
      <sheetName val="COORDENADAS"/>
      <sheetName val="Simulación dot.=150"/>
      <sheetName val="ALIVIADERO C32"/>
      <sheetName val="ALIVIADERO C125"/>
      <sheetName val="tabla2"/>
      <sheetName val="tabla1"/>
      <sheetName val="tablas"/>
      <sheetName val="PRES BUENAVISTA"/>
      <sheetName val="CUADRO PARA PLANO"/>
      <sheetName val="PERFILES"/>
      <sheetName val="CUADRO PLANTA GENERAL"/>
      <sheetName val="APU PVC"/>
      <sheetName val="MEMO"/>
      <sheetName val="APU POLIETILENO"/>
      <sheetName val="impermeabilización"/>
      <sheetName val="tratamiento de talud"/>
      <sheetName val="tubería canal"/>
      <sheetName val="PTAP"/>
      <sheetName val="bocatoma y vertedero"/>
      <sheetName val="Sensores tanque"/>
      <sheetName val="conducción"/>
      <sheetName val="La arcadia"/>
      <sheetName val="Domiciliaria típica"/>
      <sheetName val="A.I.U. 27%"/>
      <sheetName val="PRESTACIONES 65%"/>
      <sheetName val="CANAL ENTRADA, CRIBA, DESAR"/>
      <sheetName val="PRIMARIO"/>
      <sheetName val="SEDIM + UASB PTAR"/>
      <sheetName val="APU CANAL"/>
      <sheetName val="APU DESARENA"/>
      <sheetName val="APU SEDIMEN"/>
      <sheetName val="APU UASB"/>
      <sheetName val="APU FAFA"/>
      <sheetName val="APU LS"/>
      <sheetName val="APU COMPL"/>
      <sheetName val="APU ALCLLDO"/>
      <sheetName val="APU CAS OPER"/>
      <sheetName val="VISCOSIDAD"/>
      <sheetName val="PRECIOS PVC"/>
      <sheetName val="PRECIO NOVAFORT"/>
      <sheetName val="PRECIO UP"/>
      <sheetName val="PRECIO PVC -S "/>
      <sheetName val="PRECIO PVC - P"/>
      <sheetName val="MATERIALES 37"/>
      <sheetName val="PRESTA"/>
      <sheetName val="BASE"/>
      <sheetName val="BASE CTOS"/>
      <sheetName val="PRELIM"/>
      <sheetName val="TUBERIA"/>
      <sheetName val="EXCAVA"/>
      <sheetName val="PRESUPUESTO PTAR ALT 1"/>
      <sheetName val="APU PTAR ALT 1"/>
      <sheetName val="PRESUPUESTO PTAR ALT 2"/>
      <sheetName val="APU PTAR ALT 2"/>
      <sheetName val="RESUMEN ALTERNATIVA 1"/>
      <sheetName val="RESUMEN ALTERNATIVA 2"/>
      <sheetName val="RESUMEN ALTERNATIVA SELECCIONAD"/>
      <sheetName val="PRESUPUESTO PTAR LA FLORESTA"/>
      <sheetName val="RESUMEN PTAR LA FLORESTA"/>
      <sheetName val="ANZÁ INTERCEPTOR"/>
      <sheetName val="ANZÁ REDES SECUNDARIAS"/>
      <sheetName val="A74-75"/>
      <sheetName val="A73-74"/>
      <sheetName val="A74-80"/>
      <sheetName val="A73-79"/>
      <sheetName val="A61-70"/>
      <sheetName val="A69-72"/>
      <sheetName val="A71-72"/>
      <sheetName val="A197-198"/>
      <sheetName val="A67-71"/>
      <sheetName val="A67-70"/>
      <sheetName val="A59-60"/>
      <sheetName val="A58-59"/>
      <sheetName val="A33-34"/>
      <sheetName val="A56-204"/>
      <sheetName val="A54-204"/>
      <sheetName val="A53-54"/>
      <sheetName val="A51-52"/>
      <sheetName val="A48-49"/>
      <sheetName val="A45-47"/>
      <sheetName val="A44-45"/>
      <sheetName val="A40-43"/>
      <sheetName val="A40-41"/>
      <sheetName val="A36-40"/>
      <sheetName val="A38-39"/>
      <sheetName val="A36-37"/>
      <sheetName val="A34-36"/>
      <sheetName val="A32-33"/>
      <sheetName val="A30-32"/>
      <sheetName val="A30-31"/>
      <sheetName val="A29-30"/>
      <sheetName val="A25-26"/>
      <sheetName val="A19-202"/>
      <sheetName val="A19-21"/>
      <sheetName val="A19-20"/>
      <sheetName val="A18-19"/>
      <sheetName val="ENE"/>
      <sheetName val="FEB"/>
      <sheetName val="MAR"/>
      <sheetName val="Ene-Mar EEPPM"/>
      <sheetName val="Ene-Mar Contrato"/>
      <sheetName val="Rendimientos_Sur 03-00(JC)"/>
      <sheetName val="Ene-Feb"/>
      <sheetName val="Mar-Abr"/>
      <sheetName val="May-Jun"/>
      <sheetName val="Jul-Ago"/>
      <sheetName val="Sep-Oct"/>
      <sheetName val="Ene-Oct EEPPM"/>
      <sheetName val="May-Oct Contrato"/>
      <sheetName val="Resumen El Paraiso"/>
      <sheetName val="Red El Paraiso"/>
      <sheetName val="APU RED EL PARAISO"/>
      <sheetName val="Sol. Ind."/>
      <sheetName val="GRUPO 3"/>
      <sheetName val="TOTAL7(MODIF.)"/>
      <sheetName val="TOTAL6(MODIF.)"/>
      <sheetName val="TOTAL5(MODIF.)"/>
      <sheetName val="GRUPO 2"/>
      <sheetName val="TOTAL4(MODIF.)"/>
      <sheetName val="TOTAL3(MODIF.)"/>
      <sheetName val="GRUPO 1"/>
      <sheetName val="TOTAL2(MODIF.)"/>
      <sheetName val="TOTAL1(MODIF.)"/>
      <sheetName val="TotalesReposicion"/>
      <sheetName val="TotalesOptimizacion"/>
      <sheetName val="TOTAL SUB1"/>
      <sheetName val="Red Los Balsos"/>
      <sheetName val="Red El Edén"/>
      <sheetName val="Red Principal"/>
      <sheetName val="La Esperanza"/>
      <sheetName val="Cantidades de Obra"/>
      <sheetName val="TOPO"/>
      <sheetName val="Simulación bariloche Colector"/>
      <sheetName val="CANTIDADES OBRA COLECTOR"/>
      <sheetName val="ANEXO 3.1.1 NODOS"/>
      <sheetName val="ANEXO 3.1.2TUBERIAS"/>
      <sheetName val="ANEXO 3.2.1 CANT OBRA"/>
      <sheetName val="ANEXO 3.2.3 PRESUPUESTO"/>
      <sheetName val="APU "/>
      <sheetName val="RESUMEN ACUEDUCTO"/>
      <sheetName val="ALIV 255"/>
      <sheetName val="ALIV 205"/>
      <sheetName val="ALIV 198"/>
      <sheetName val="ALIV 264"/>
      <sheetName val="ALIV 302"/>
      <sheetName val="ALIV 281"/>
      <sheetName val="ALIV 133"/>
      <sheetName val="ALIV 165"/>
      <sheetName val="ALIV 195"/>
      <sheetName val="ALIV 117"/>
      <sheetName val="ALIV 279A"/>
      <sheetName val="ALIV 289"/>
      <sheetName val="ALIV 183"/>
      <sheetName val="ALIV 300"/>
      <sheetName val="CANT OBRA FREDONIA"/>
      <sheetName val="RESUMENES TUBERIA"/>
      <sheetName val=".xls].xls].xls].xls].xls].xls]."/>
      <sheetName val="Materiales y M.O"/>
      <sheetName val="Cant. de Obra Aduccion"/>
      <sheetName val="Presupuesto Aduccion "/>
      <sheetName val="ALIV XX"/>
      <sheetName val="ACCIDENTALIDAD"/>
      <sheetName val="ACC.EJECUTIVO"/>
      <sheetName val="ACC.EJECUTIVO-OCT-02"/>
      <sheetName val="EJEC-AGO-2002"/>
      <sheetName val="TITULOS"/>
      <sheetName val="necesidades de la via"/>
      <sheetName val="0+900"/>
      <sheetName val="3+250"/>
      <sheetName val="3+820"/>
      <sheetName val="5+440 RÍO SECO"/>
      <sheetName val="8+000"/>
      <sheetName val="10+700"/>
      <sheetName val="13+030"/>
      <sheetName val="13+050"/>
      <sheetName val="13+600"/>
      <sheetName val="13+950"/>
      <sheetName val="14+400"/>
      <sheetName val="15+050"/>
      <sheetName val="17+100"/>
      <sheetName val="20+000"/>
      <sheetName val="20+600"/>
      <sheetName val="21+100 "/>
      <sheetName val="23+100"/>
      <sheetName val="25+520"/>
      <sheetName val="28+000"/>
      <sheetName val="28+300"/>
      <sheetName val="31+250 PTE. GUADUALITO"/>
      <sheetName val="31+580 P. GUADUAL"/>
      <sheetName val="34+ 270"/>
      <sheetName val="36+380 "/>
      <sheetName val="36+500"/>
      <sheetName val="37+350"/>
      <sheetName val="39+400"/>
      <sheetName val="42+900"/>
      <sheetName val="43+300"/>
      <sheetName val="44+400"/>
      <sheetName val="44+700"/>
      <sheetName val="44+800"/>
      <sheetName val="46+000"/>
      <sheetName val="46+100"/>
      <sheetName val="46+800"/>
      <sheetName val="47+000"/>
      <sheetName val="49+500"/>
      <sheetName val="50+000"/>
      <sheetName val="50+500"/>
      <sheetName val="51+150"/>
      <sheetName val="51+750"/>
      <sheetName val="53+000"/>
      <sheetName val="53+290"/>
      <sheetName val="54+900"/>
      <sheetName val="55+100"/>
      <sheetName val="56+020"/>
      <sheetName val="56+950"/>
      <sheetName val="57+000"/>
      <sheetName val="57+100"/>
      <sheetName val="62+636"/>
      <sheetName val="64+100"/>
      <sheetName val="64+110 P. GUADUAS II"/>
      <sheetName val="64+180 P. GUADUAS I"/>
      <sheetName val="64+820 P. QUEBRADA CUNE"/>
      <sheetName val="65+000"/>
      <sheetName val="65+300"/>
      <sheetName val="65+700"/>
      <sheetName val="65+770"/>
      <sheetName val="66+000"/>
      <sheetName val="66+370"/>
      <sheetName val="68+150"/>
      <sheetName val="66+480 PUENTE VARIANTE 2"/>
      <sheetName val="FRESADO 68 - 114"/>
      <sheetName val="68+370 P. FÉRREO "/>
      <sheetName val="68+520 P. GUANÁBANO"/>
      <sheetName val="69+030 RÍO VILLETA"/>
      <sheetName val="Villeta centro"/>
      <sheetName val="69+450"/>
      <sheetName val="71+480"/>
      <sheetName val="72+1020 LA MARÍA"/>
      <sheetName val="74+100"/>
      <sheetName val="76+800"/>
      <sheetName val="77+200"/>
      <sheetName val="78+400"/>
      <sheetName val="78+450"/>
      <sheetName val="78-90"/>
      <sheetName val="78+600 EL ZANCUDO"/>
      <sheetName val="79+400"/>
      <sheetName val="79+500"/>
      <sheetName val="80+970"/>
      <sheetName val="81+050"/>
      <sheetName val="81+650 LA HONDA"/>
      <sheetName val="82+200"/>
      <sheetName val="83+230 QDA. NAUTATÁ"/>
      <sheetName val="83+600"/>
      <sheetName val="83+700"/>
      <sheetName val="86+000"/>
      <sheetName val="86+220 PUENTE AZUL"/>
      <sheetName val="86+600 PUENTE HILA"/>
      <sheetName val="89+300-92+00"/>
      <sheetName val="90+000"/>
      <sheetName val="92+900"/>
      <sheetName val="93+150"/>
      <sheetName val="96+200"/>
      <sheetName val="97+800"/>
      <sheetName val="98+000"/>
      <sheetName val="98+800"/>
      <sheetName val="100+100"/>
      <sheetName val="100+900"/>
      <sheetName val="101+800 QDA. EL CHUSCAL"/>
      <sheetName val="102+740"/>
      <sheetName val="105+480"/>
      <sheetName val="108+500"/>
      <sheetName val="109+400"/>
      <sheetName val="FRESADO 68- 114"/>
      <sheetName val="REMOCION DERRUMBES 68 -  114"/>
      <sheetName val="DESARENADORES 68-114 "/>
      <sheetName val="Lineas de demarcacion 68-11 "/>
      <sheetName val="REALCE BORDILLOS 68-114 "/>
      <sheetName val="PARCHEO 68-114."/>
      <sheetName val="DESTAPE ALCANTARILLAS 000-1 "/>
      <sheetName val="tachas reflectivas 68-114."/>
      <sheetName val="pinmuros 68+114."/>
      <sheetName val="CUNETAS 68-114 "/>
      <sheetName val="DEFENSAS METALICAS 68-114."/>
      <sheetName val="SEÑALIZACIÓN"/>
      <sheetName val="REFERENCICACIÓN VIAL "/>
      <sheetName val="HUNDIMIENTOS"/>
      <sheetName val="REMOCION DERRUMBES"/>
      <sheetName val="DESARENADORES 68-114"/>
      <sheetName val="demarcacion"/>
      <sheetName val="tachas"/>
      <sheetName val="REALCE BORDILLOS 68-114"/>
      <sheetName val="PARCHEO 68-114"/>
      <sheetName val="DESTAPE ALCANTARILLAS 000-114"/>
      <sheetName val="pinmuros 68+114"/>
      <sheetName val="CUNETAS 68-114"/>
      <sheetName val="SEÑALI 68-114"/>
      <sheetName val="DEFENSAS METALICAS 68-114"/>
      <sheetName val="REFERENCICACIÓN VIAL"/>
      <sheetName val="OJO¡¡¡¡¡¡¡¡¡"/>
      <sheetName val="Empradización"/>
      <sheetName val="Imprimación"/>
      <sheetName val="juntas de expansion"/>
      <sheetName val="NEOPRENO"/>
      <sheetName val="Hincado de rieles"/>
      <sheetName val="Pintura muros y cabezotes"/>
      <sheetName val="Suministro e instal rieles"/>
      <sheetName val="Drenes PVC 4 pulg"/>
      <sheetName val="SELLOS PARA JUNTAS DE PUENTES"/>
      <sheetName val="Sello de grietas de concreto"/>
      <sheetName val="Tubería PVC 4 pulg"/>
      <sheetName val="CAPTAFARO"/>
      <sheetName val="SECCIÓN FINAL"/>
      <sheetName val="DEFENSA METÁLICA"/>
      <sheetName val="Postes de kilometraje"/>
      <sheetName val="REMOCIÓN DE DERRUMBES"/>
      <sheetName val="Mant. Postes de kilometraje"/>
      <sheetName val="PU201P,1"/>
      <sheetName val="PU 201,3 "/>
      <sheetName val="PU210,2"/>
      <sheetName val="PU211P.1"/>
      <sheetName val="PU211P,1"/>
      <sheetName val="PU211P.2"/>
      <sheetName val="201p.3"/>
      <sheetName val="201P3qc"/>
      <sheetName val="PU310"/>
      <sheetName val="PU311P,5"/>
      <sheetName val="PU 320,1"/>
      <sheetName val="PU330,1 "/>
      <sheetName val="PU413"/>
      <sheetName val="PU450P,1"/>
      <sheetName val="UNIT REALES"/>
      <sheetName val="Contratos"/>
      <sheetName val="CANT OBRA"/>
      <sheetName val="CUADRO RESUM"/>
      <sheetName val="CUADRO RESUM FALTANTE"/>
      <sheetName val="aCCIDENTES%20DE%201995%20-%2019"/>
      <sheetName val="CANT OBRA Y PRESUPUESTO 6205"/>
      <sheetName val="BARBOSA CISNEROS formato inv"/>
      <sheetName val="BARBOSA CISNEROS"/>
      <sheetName val="CANT OBRA Y PRESUPUESTO 6206"/>
      <sheetName val="CRUCE CISNEROS formato inv"/>
      <sheetName val="CRUCE CISNEROS "/>
      <sheetName val="Densidades"/>
      <sheetName val="201.12P"/>
      <sheetName val="201.14 (2)"/>
      <sheetName val="211.1P"/>
      <sheetName val="231.1"/>
      <sheetName val="232.1p"/>
      <sheetName val="342.1"/>
      <sheetName val="414,5"/>
      <sheetName val="440.1COMPRADA"/>
      <sheetName val="440.2COMPRADA"/>
      <sheetName val="440.3COMPRADA"/>
      <sheetName val="441.1COMPRADA"/>
      <sheetName val="441.2COMPRADA"/>
      <sheetName val="441.3COMPRADA"/>
      <sheetName val="450.1P COMPRADA"/>
      <sheetName val="450.2comprada"/>
      <sheetName val="450.3 COMPRADA"/>
      <sheetName val="450.4"/>
      <sheetName val="450.6"/>
      <sheetName val="450.7"/>
      <sheetName val="450.8"/>
      <sheetName val="451.1 (2)"/>
      <sheetName val="451.1 COMPRADA"/>
      <sheetName val="451.2 COMPRADA"/>
      <sheetName val="451.3 COMPRADA "/>
      <sheetName val="451.4"/>
      <sheetName val="452.1COMPRADA"/>
      <sheetName val="452.2COMPRADA "/>
      <sheetName val="452.3COMPRADA"/>
      <sheetName val="452.4COMPRADA"/>
      <sheetName val="453,1"/>
      <sheetName val="460,1"/>
      <sheetName val="461P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2 "/>
      <sheetName val="690"/>
      <sheetName val="700.1 "/>
      <sheetName val="700.2 "/>
      <sheetName val="710.1 "/>
      <sheetName val="710.2 "/>
      <sheetName val="710.3 "/>
      <sheetName val="710.4 "/>
      <sheetName val="621.1P5"/>
      <sheetName val="621.7P"/>
      <sheetName val="623.1"/>
      <sheetName val="623.2"/>
      <sheetName val="630.6p"/>
      <sheetName val="631.1"/>
      <sheetName val="632.1P"/>
      <sheetName val="641.2"/>
      <sheetName val="642.2 JUNTA JEENE"/>
      <sheetName val="650.3 "/>
      <sheetName val="650.4 "/>
      <sheetName val="660.2 "/>
      <sheetName val="660.3 "/>
      <sheetName val="661 TIPO2 "/>
      <sheetName val="661 OTRO "/>
      <sheetName val="662.1 "/>
      <sheetName val="670.2 "/>
      <sheetName val="671.2 "/>
      <sheetName val="673.1 "/>
      <sheetName val="673.2 "/>
      <sheetName val="673.2p"/>
      <sheetName val="674.2"/>
      <sheetName val="680.1 "/>
      <sheetName val="731.1 "/>
      <sheetName val="741.1P1 "/>
      <sheetName val="741.1P2"/>
      <sheetName val="741.1P3"/>
      <sheetName val="801.1"/>
      <sheetName val="801.2"/>
      <sheetName val="801.3"/>
      <sheetName val="801.4"/>
      <sheetName val="801.5"/>
      <sheetName val="801.6"/>
      <sheetName val="801.7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matrix"/>
      <sheetName val="200,1"/>
      <sheetName val="200,2"/>
      <sheetName val="201,1"/>
      <sheetName val="201,2"/>
      <sheetName val="201,3"/>
      <sheetName val="201,4"/>
      <sheetName val="201,5"/>
      <sheetName val="201,6"/>
      <sheetName val="201,7"/>
      <sheetName val="201,8"/>
      <sheetName val="201,9"/>
      <sheetName val="201,11"/>
      <sheetName val="201,12"/>
      <sheetName val="201,15"/>
      <sheetName val="201,16"/>
      <sheetName val="232,1"/>
      <sheetName val="312.1"/>
      <sheetName val="312.2"/>
      <sheetName val="416,2P"/>
      <sheetName val="432,1"/>
      <sheetName val="432,2"/>
      <sheetName val="451. 1P"/>
      <sheetName val="460.1"/>
      <sheetName val="460,2"/>
      <sheetName val="CLASE C"/>
      <sheetName val="632,1"/>
      <sheetName val="661.1 TIPO I"/>
      <sheetName val="681,1"/>
      <sheetName val="682,1"/>
      <sheetName val="730,1P"/>
      <sheetName val="Comentarios"/>
      <sheetName val="1, ferrogard"/>
      <sheetName val="2, SUM APLIC RECUBRIMIENTO  SI"/>
      <sheetName val="perforacion anclajes 1"/>
      <sheetName val="perforacion anclajes 7"/>
      <sheetName val="perforacion anclajes 3"/>
      <sheetName val="perforacion anclajes 5"/>
      <sheetName val="puente de adherencia concretos"/>
      <sheetName val="RECUPER LOSA PISO CONCREGROUT "/>
      <sheetName val="INHIBIDOR CORROSION TIPO emaco"/>
      <sheetName val="DEFENSAS METALICAS"/>
      <sheetName val="PINTURA DE TRAFICO"/>
      <sheetName val="ANCLAJES Y PLACAS APOYO TENSION"/>
      <sheetName val="desviador cables tensionamiento"/>
      <sheetName val="TUBO RDE"/>
      <sheetName val="manejo de rio"/>
      <sheetName val="excavacion sin clasificar"/>
      <sheetName val="geotextil"/>
      <sheetName val="material filtrant"/>
      <sheetName val=" APU barandas 58,78 kg-ml"/>
      <sheetName val="baranda ptes meta 20ene10"/>
      <sheetName val="peso barandas meta "/>
      <sheetName val="GEOCOLCHON"/>
      <sheetName val="MENSULAS y topes sismicos"/>
      <sheetName val="ESPECIFICACIONES"/>
      <sheetName val="PPTO. OFICIAL"/>
      <sheetName val="V-01 ENERO 9 DE 2008"/>
      <sheetName val="PROPUESTA CISM-GTE-02-08"/>
      <sheetName val="Precio-peso-ml barandas"/>
      <sheetName val="BARANDA VENTANA I-II-CASA MAQ"/>
      <sheetName val="BARANDA CAPTACION"/>
      <sheetName val="BARANDA DESCARGA"/>
      <sheetName val="TAB.DE CONT."/>
      <sheetName val="PORTADA No.1"/>
      <sheetName val="CARRETERAS"/>
      <sheetName val="GENER.CUAD.No.1"/>
      <sheetName val="CUMP.% CUAD.No.2"/>
      <sheetName val="EST.RED C.V. CUAD.No.3"/>
      <sheetName val="GRAF No.1 EST.RED C,VISUAL"/>
      <sheetName val="TORT.EST.VIA C.V. GRAF. No.2"/>
      <sheetName val="EST.RED C.T.CUAD. No.4"/>
      <sheetName val="No.5 NEC.PREV"/>
      <sheetName val="GRAF No.1 EST.RED C,TECNICO"/>
      <sheetName val="TORTAS EST.RED C.T.GRA.No.4"/>
      <sheetName val="EST. RED Y SIT. CRI MAPA No.1 "/>
      <sheetName val="No.6 NEC.CRIT"/>
      <sheetName val="No.7 NECPREV"/>
      <sheetName val="No.7A NECCRITICAS"/>
      <sheetName val="CUAD.No.8 INF. EMER."/>
      <sheetName val="CUAD. No.9 PTES"/>
      <sheetName val="No.10 NECPTES"/>
      <sheetName val="No.10A NECPTES"/>
      <sheetName val="CUAD. No.11 PONTONES"/>
      <sheetName val="CUAD. Nº 12 NEC. PONTONES"/>
      <sheetName val="No.12A NECPONTONES"/>
      <sheetName val="CUAD. No.13 TUNELES "/>
      <sheetName val="CUAD. No.14 NEC TÚNELES "/>
      <sheetName val="CUAD. No.15 SEÑAL VER "/>
      <sheetName val="CUAD. No.16 SEÑAL HOR"/>
      <sheetName val="CUAD. No. 17 ACCID. "/>
      <sheetName val="CUAD. No.18 DEFENSA VIAS "/>
      <sheetName val="CUAD. No.19 SEGUIMIENTO FUN"/>
      <sheetName val="CUAD. No.20 FICHA CUANT."/>
      <sheetName val="CUAD. No.21 FICHA CUAL"/>
      <sheetName val="CUAD. No.22 FICHAS CUANT. MICRO"/>
      <sheetName val="CUAD. No.23 FICHA CUAL. MICRO"/>
      <sheetName val="CUAD. No.24 INTER. CONTRA"/>
      <sheetName val="FOTOS"/>
      <sheetName val="PRENSA"/>
      <sheetName val="COMENT."/>
      <sheetName val="Programa de trabajo e Invers"/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  <sheetName val="XXXXX"/>
      <sheetName val="110.1 P"/>
      <sheetName val="110.2 P"/>
      <sheetName val="201.1P-201.5P"/>
      <sheetName val="201.2P"/>
      <sheetName val="210.2 SIN EXPLO"/>
      <sheetName val="211.1.P1"/>
      <sheetName val="211P.2"/>
      <sheetName val="311P4"/>
      <sheetName val="312.3"/>
      <sheetName val="312.4"/>
      <sheetName val="320.1P"/>
      <sheetName val="320.2P"/>
      <sheetName val="342P"/>
      <sheetName val="343.P"/>
      <sheetName val="441.1 PLANTA"/>
      <sheetName val="441.2 PLANTA"/>
      <sheetName val="441.1 COMPRADA"/>
      <sheetName val="441.2 COMPRADA"/>
      <sheetName val="441.3 COMPRADA "/>
      <sheetName val="441.4 COMPRADA"/>
      <sheetName val="450.1.1 COMPRADA"/>
      <sheetName val="450.1.2 COMPRADA"/>
      <sheetName val="450.1 COMPRADA"/>
      <sheetName val="450.2 COMPRADA"/>
      <sheetName val="MDC-0 COMPRADA"/>
      <sheetName val="450.1 PLANTA"/>
      <sheetName val="450.2 PLANTA"/>
      <sheetName val="450.3 PLANTA"/>
      <sheetName val="451.1 PLANTA"/>
      <sheetName val="451.3 PLANTA"/>
      <sheetName val="451.2 COMPRADA "/>
      <sheetName val="451.3 COMPRADA  "/>
      <sheetName val="452.1 COMPRADA"/>
      <sheetName val="452.2 COMPRADA"/>
      <sheetName val="452.3 COMPRADA"/>
      <sheetName val="452.4 COMPRADA"/>
      <sheetName val="452.1 PLANTA"/>
      <sheetName val="452.2 PLANTA"/>
      <sheetName val="452.3 PLANTA"/>
      <sheetName val="452.4 PLANTA"/>
      <sheetName val="460.1 M3"/>
      <sheetName val="460P M3"/>
      <sheetName val="462P MDC-0"/>
      <sheetName val="464.4"/>
      <sheetName val="466.2"/>
      <sheetName val="504P"/>
      <sheetName val="622.6P PILOTE DE MADERA"/>
      <sheetName val="620.1P"/>
      <sheetName val="620.4P.1"/>
      <sheetName val="620.4P.2"/>
      <sheetName val="621,1P1"/>
      <sheetName val="622.1P"/>
      <sheetName val="640P"/>
      <sheetName val="673.4P"/>
      <sheetName val="700P"/>
      <sheetName val="710.1.1 (2)"/>
      <sheetName val="710.1.5"/>
      <sheetName val="900.3P1"/>
      <sheetName val="900.3P2"/>
      <sheetName val="900.3P3"/>
      <sheetName val="MURO GEOTEXTIL"/>
      <sheetName val="683P1"/>
      <sheetName val="ESTOPEROLE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CN-01"/>
      <sheetName val="SEMAFORO 55CN-03"/>
      <sheetName val="SEMAFORO 56-07"/>
      <sheetName val="TORTA EST. VIAS "/>
      <sheetName val="EST. VIAS"/>
      <sheetName val="MAPA EST RED"/>
      <sheetName val="NECESIDAD VIA"/>
      <sheetName val="Necesidades cr."/>
      <sheetName val="SITIOS CRITICOS"/>
      <sheetName val="CANT OBRA C-G"/>
      <sheetName val="CANT OBRA B-T"/>
      <sheetName val="CANT OBRA S-B"/>
      <sheetName val="INF. EMERGENCIAS"/>
      <sheetName val="PUENTES"/>
      <sheetName val="NEC PTES"/>
      <sheetName val="PONTONES"/>
      <sheetName val="señal v"/>
      <sheetName val="señal H"/>
      <sheetName val="ACCIDENTALIDAD NOV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precios-básicos2002"/>
      <sheetName val="UNITARIO"/>
      <sheetName val="lecho rio"/>
      <sheetName val="Análisis de precios"/>
      <sheetName val="Remo. derr."/>
      <sheetName val="Limp. mec. Alcant."/>
      <sheetName val="XXXXXX"/>
      <sheetName val="NECESIDADES PREVENTIVAS"/>
      <sheetName val="NECESIDADES CRITICAS"/>
      <sheetName val="CANTIDADES DE OBRA 5607 "/>
      <sheetName val="CANTIDADES DE OBRA 55CN03"/>
      <sheetName val="CANTIDADES DE OBRA 4006A"/>
      <sheetName val="CANTIDADES DE OBRA 55CN01"/>
      <sheetName val="CANTIDADES DE OBRA 40CNA"/>
      <sheetName val="CANTIDADES DE OBRA 40CNB"/>
      <sheetName val="CANTIDADES DE OBRA 40CN01"/>
      <sheetName val="CANTIDADES DE OBRA 45A04"/>
      <sheetName val="CANTIDADES DE OBRA 50CN03"/>
      <sheetName val="CANTIDADES DE OBRA 5009"/>
      <sheetName val="PRESUPUEST0"/>
      <sheetName val="340.P"/>
      <sheetName val="441.1 "/>
      <sheetName val="451.4 "/>
      <sheetName val="464.1 "/>
      <sheetName val="464.1P"/>
      <sheetName val="701 P"/>
      <sheetName val="820P1"/>
      <sheetName val="presupuesto necesidades vias ma"/>
      <sheetName val="PORTADA "/>
      <sheetName val="5008 trim"/>
      <sheetName val="CANT CRI SIN diseño 50 08 "/>
      <sheetName val="201.5"/>
      <sheetName val="201.6"/>
      <sheetName val="201.18"/>
      <sheetName val="201.19"/>
      <sheetName val="201.20"/>
      <sheetName val="203.1"/>
      <sheetName val="203.2"/>
      <sheetName val="203.3"/>
      <sheetName val="203.4"/>
      <sheetName val="203.5"/>
      <sheetName val="203.6"/>
      <sheetName val="203.7"/>
      <sheetName val="203.8"/>
      <sheetName val="203.9"/>
      <sheetName val="203.10"/>
      <sheetName val="203.11"/>
      <sheetName val="203.12"/>
      <sheetName val="223.1"/>
      <sheetName val="223.2"/>
      <sheetName val="223.3.1"/>
      <sheetName val="223.3.2"/>
      <sheetName val="223.3.3"/>
      <sheetName val="233.1"/>
      <sheetName val="233.10"/>
      <sheetName val="235.1"/>
      <sheetName val="235.10"/>
      <sheetName val="235.11"/>
      <sheetName val="236.1"/>
      <sheetName val="236.10"/>
      <sheetName val="236.11"/>
      <sheetName val="320.3"/>
      <sheetName val="320.4"/>
      <sheetName val="320.5"/>
      <sheetName val="320.6"/>
      <sheetName val="330.3"/>
      <sheetName val="330.4"/>
      <sheetName val="330.5"/>
      <sheetName val="330.6"/>
      <sheetName val="350.1"/>
      <sheetName val="350.2"/>
      <sheetName val="350.3"/>
      <sheetName val="350.4"/>
      <sheetName val="350.10"/>
      <sheetName val="350.11"/>
      <sheetName val="350.12"/>
      <sheetName val="350.13"/>
      <sheetName val="350.14"/>
      <sheetName val="351.1"/>
      <sheetName val="351.2"/>
      <sheetName val="351.10"/>
      <sheetName val="351.11"/>
      <sheetName val="351.12"/>
      <sheetName val="410.3"/>
      <sheetName val="411.4"/>
      <sheetName val="413.1"/>
      <sheetName val="413.2"/>
      <sheetName val="413.3"/>
      <sheetName val="414.6"/>
      <sheetName val="420.3"/>
      <sheetName val="450.2 P"/>
      <sheetName val="450.4P"/>
      <sheetName val="450.5P"/>
      <sheetName val="450.6P"/>
      <sheetName val="450.7P"/>
      <sheetName val="450.8P"/>
      <sheetName val="450.10 "/>
      <sheetName val="450.10P"/>
      <sheetName val="450.11"/>
      <sheetName val="450.11P"/>
      <sheetName val="450.12"/>
      <sheetName val="450.12P"/>
      <sheetName val="451.3P "/>
      <sheetName val="462.2.1"/>
      <sheetName val="462.2.2"/>
      <sheetName val="465.2"/>
      <sheetName val="500.2"/>
      <sheetName val="501.10"/>
      <sheetName val="501.20"/>
      <sheetName val="505.1"/>
      <sheetName val="600.1.1"/>
      <sheetName val="600.2.1"/>
      <sheetName val="600.2.2"/>
      <sheetName val="600.2.3"/>
      <sheetName val="600.2.4"/>
      <sheetName val="610.3"/>
      <sheetName val="610.4"/>
      <sheetName val="610.5"/>
      <sheetName val="610.6"/>
      <sheetName val="610.7"/>
      <sheetName val="621.7"/>
      <sheetName val="663.1"/>
      <sheetName val="670.3"/>
      <sheetName val="670.4"/>
      <sheetName val="670.5"/>
      <sheetName val="671.4"/>
      <sheetName val="672.2"/>
      <sheetName val="672.3"/>
      <sheetName val="672.4"/>
      <sheetName val="673.1.1"/>
      <sheetName val="673.1.2"/>
      <sheetName val="681.2"/>
      <sheetName val="681.3"/>
      <sheetName val="681.4"/>
      <sheetName val="682.2"/>
      <sheetName val="682.3"/>
      <sheetName val="682.4"/>
      <sheetName val="683.1"/>
      <sheetName val="683.2"/>
      <sheetName val="683.3"/>
      <sheetName val="683.4"/>
      <sheetName val="683.5"/>
      <sheetName val="730.4"/>
      <sheetName val="741.1"/>
      <sheetName val="802.1"/>
      <sheetName val="802.2"/>
      <sheetName val="802.3"/>
      <sheetName val="802.4"/>
      <sheetName val="802.5"/>
      <sheetName val="802.6"/>
      <sheetName val="802.7"/>
      <sheetName val="802.8"/>
      <sheetName val="811.2"/>
      <sheetName val="820.1"/>
      <sheetName val="20-23"/>
      <sheetName val="APU201,3"/>
      <sheetName val="PU600P.1"/>
      <sheetName val="PU630,5"/>
      <sheetName val="PU640,3"/>
      <sheetName val="PU610,1"/>
      <sheetName val="PU681,1"/>
      <sheetName val="$ PR20 al PR23"/>
      <sheetName val="TABLA CONTENIDO"/>
      <sheetName val="GENERALIDADES"/>
      <sheetName val="ESTADO RED VIS"/>
      <sheetName val="SEMAFORO VIS 5008"/>
      <sheetName val="SEMAFORO VIS 50CN01"/>
      <sheetName val="SEMAFORO VIS 5604"/>
      <sheetName val="SEMAFORO VIS 5008A"/>
      <sheetName val="SEMAFORO VIS 5008B"/>
      <sheetName val="TORTA EST. VIAS VIS 5008"/>
      <sheetName val="TORTA EST. VIAS VIS 50CN01"/>
      <sheetName val="TORTA EST. VIAS VIS 5604"/>
      <sheetName val="TORTA EST. VIAS VIS 5008A"/>
      <sheetName val="TORTA EST. VIAS VIS 5008B"/>
      <sheetName val="ESTADO RED TEC 5008"/>
      <sheetName val="ESTADO RED TEC 50CN01"/>
      <sheetName val="ESTADO RED TEC 5604"/>
      <sheetName val="ESTADO RED TEC 5008A"/>
      <sheetName val="ESTADO RED TEC 5008B"/>
      <sheetName val="SEMAFORO TEC 5008"/>
      <sheetName val="SEMAFORO TEC 50CN01"/>
      <sheetName val="SEMAFORO TEC 5604"/>
      <sheetName val="SEMAFORO TEC 5008A"/>
      <sheetName val="SEMAFORO TEC 5008B"/>
      <sheetName val="TORTA EST. VIAS TEC 5008"/>
      <sheetName val="TORTA EST. VIAS TEC 50CN01"/>
      <sheetName val="TORTA EST. VIAS TEC 5604"/>
      <sheetName val="TORTA EST. VIAS TEC 5008A"/>
      <sheetName val="TORTA EST. VIAS TEC 5008B"/>
      <sheetName val="MAPA EST RED 5008 "/>
      <sheetName val="MAPA EST RED 50CN01"/>
      <sheetName val="MAPA EST RED 5604"/>
      <sheetName val="MAPA EST RED 5008A"/>
      <sheetName val="MAPA EST RED 5008B"/>
      <sheetName val="CANT OBRA VIA 5008"/>
      <sheetName val="CANT OBRA VIA 50CN01"/>
      <sheetName val="CANT OBRA VIA 5604"/>
      <sheetName val="CANT OBRA VIA 5008A"/>
      <sheetName val="CANT OBRA VIA 5008B"/>
      <sheetName val="CANT OBRA 5008 "/>
      <sheetName val="CANT OBRA 50CN01"/>
      <sheetName val="CANT OBRA 5604"/>
      <sheetName val="CANT OBRA 5008A"/>
      <sheetName val="CANT OBRA 5008  (2)"/>
      <sheetName val="CANT OBRA 5008  (3)"/>
      <sheetName val="TUNELES"/>
      <sheetName val="NECESIDADES EN TÚNELES"/>
      <sheetName val="Señalización Vertical"/>
      <sheetName val="Señalización Horizontal"/>
      <sheetName val="INTERVENTORIA DE CONTRATOS"/>
      <sheetName val="FOTOG"/>
      <sheetName val="FOT.sitios criticos "/>
      <sheetName val="FOT-TRAB MICROS"/>
      <sheetName val="FOT ESTADVIAS"/>
      <sheetName val="PRENSA 1"/>
      <sheetName val="CAPACITACION MICRO"/>
      <sheetName val="CD"/>
      <sheetName val="TABLA CONTENIDO (2)"/>
      <sheetName val="C2 CUMPLIMIENTO % "/>
      <sheetName val="Estado RED TEC 5604 PAVIMENTO"/>
      <sheetName val="Estado RED TEC 5604 AFIRMADO"/>
      <sheetName val="FOT ABRIL"/>
      <sheetName val="FOT MAYO "/>
      <sheetName val="FOT JUNIO"/>
      <sheetName val="COMENTARIOS  "/>
      <sheetName val="CAPACITACION MICROEMPRESAS"/>
      <sheetName val="Estado Resumen 5604PAVIMENTO"/>
      <sheetName val="Vía 5604 Pavimentada"/>
      <sheetName val="Estado Resumen 5604 AFIRMADO"/>
      <sheetName val="Vía_NoPavimentada"/>
      <sheetName val="Vía 50NC01 Pavimentada"/>
      <sheetName val="Vía_50NC01 NoPavimentada"/>
      <sheetName val="Vía_"/>
      <sheetName val="FOT JULIO"/>
      <sheetName val="FOT AGOSTO "/>
      <sheetName val="FOT SEPTIEMBRE"/>
      <sheetName val="CAPACITA MICROEMPRESAS JULIO"/>
      <sheetName val="CAPACITA MICROEMPRESAS AGOSTO"/>
      <sheetName val="CAPACITA MICROEMPRESAS SEPTBRE"/>
      <sheetName val="PU450P,1 (tapada huecos)"/>
      <sheetName val="PU450P,2"/>
      <sheetName val="PU460"/>
      <sheetName val="PU460 Parcheo"/>
      <sheetName val="PU500"/>
      <sheetName val="PU600"/>
      <sheetName val="PU600P.1 "/>
      <sheetName val="PU600,4"/>
      <sheetName val="PU600,5"/>
      <sheetName val="PU610,1 "/>
      <sheetName val="PU630,4 "/>
      <sheetName val="PU630,4 acelerante"/>
      <sheetName val="PU630,4 D"/>
      <sheetName val="PU630,6"/>
      <sheetName val="PU630,6 especial por M3"/>
      <sheetName val="PU630,6 Simple"/>
      <sheetName val="PU630,6 especial por M2"/>
      <sheetName val="PU630,6 F"/>
      <sheetName val="PU630P.7 "/>
      <sheetName val="PU630,7 "/>
      <sheetName val="PU630,7 Especial"/>
      <sheetName val="PU630,11"/>
      <sheetName val="PU630P.15"/>
      <sheetName val="PU660.2"/>
      <sheetName val="PU661"/>
      <sheetName val="PU671P,1"/>
      <sheetName val="PU673 "/>
      <sheetName val="PU681,1 Esp. Q Caliche"/>
      <sheetName val="PU820,1"/>
      <sheetName val="PU830P.1 "/>
      <sheetName val="PU1000P,2"/>
      <sheetName val="PORTADA SDC"/>
      <sheetName val="PORTADA DRM"/>
      <sheetName val="vias"/>
      <sheetName val="GEN"/>
      <sheetName val="EST 50 08 VIS "/>
      <sheetName val="EST 50 CN01 VIS"/>
      <sheetName val="EST 56 04 VIS"/>
      <sheetName val="GRAF ESTVIA 5008 VIS"/>
      <sheetName val="GRAF ESTVIA 50 CN01 VIS"/>
      <sheetName val="GRAF ESTVIA 5604 VIS "/>
      <sheetName val=" TORTAS 50 08 VIS"/>
      <sheetName val="TORTAS 50 CN01 VIS"/>
      <sheetName val="TORTAS 56 04 VIS"/>
      <sheetName val="MAPA EST RED VIS "/>
      <sheetName val="NEC. VIAS "/>
      <sheetName val="CANT O 50 08"/>
      <sheetName val="CANT O 50 08 b"/>
      <sheetName val="CANT O 50 CN01"/>
      <sheetName val="NEC. CRI VIAS"/>
      <sheetName val="CANT CRI 50 08 "/>
      <sheetName val="CANT CRI 50 CN01"/>
      <sheetName val="CANT CRI 56 04"/>
      <sheetName val="SIT CRI 50 08"/>
      <sheetName val="SIT CRI 50CN01"/>
      <sheetName val="SIT CRI 5604"/>
      <sheetName val="INF. EMERG"/>
      <sheetName val="PTES "/>
      <sheetName val="NEC  PTES"/>
      <sheetName val="EST. GRAL PONT"/>
      <sheetName val="NEC. PONT"/>
      <sheetName val="SEÑ V "/>
      <sheetName val="SEÑ H "/>
      <sheetName val="CANT SEÑ VIAS"/>
      <sheetName val="ACC OCT "/>
      <sheetName val="ACC  NOV"/>
      <sheetName val="ACC  DIC"/>
      <sheetName val="ACC 50 08"/>
      <sheetName val="ACC 56 04"/>
      <sheetName val="ACC 50 CN01"/>
      <sheetName val="SEPARA. PRENSA"/>
      <sheetName val="CUNE"/>
      <sheetName val="FILTROS "/>
      <sheetName val="CUNETAS"/>
      <sheetName val="REALCE BORDILLOS "/>
      <sheetName val="HUNDIMIENTOS Y REFUERZOS "/>
      <sheetName val="PARCHEO "/>
      <sheetName val="Lineas de demarcacion"/>
      <sheetName val="tachas reflectivas"/>
      <sheetName val="SEÑALI 0-"/>
      <sheetName val="201.1P y 201.5P EDIF M2"/>
      <sheetName val="201.2P  DEMESTRU.OXI"/>
      <sheetName val="201.3P dem PIO AND BOR"/>
      <sheetName val="201.4P y 201.10P Obst"/>
      <sheetName val="201.6P ciclopeo"/>
      <sheetName val="201.7P PAV"/>
      <sheetName val="201.8P EST MET"/>
      <sheetName val="201.9ARB"/>
      <sheetName val="201.12ALC"/>
      <sheetName val="201.13CERC"/>
      <sheetName val="340.1-02"/>
      <sheetName val="344.P"/>
      <sheetName val="441.3P COMPRADA "/>
      <sheetName val="450.2P COMPRADA"/>
      <sheetName val="450.3P COMPRADA"/>
      <sheetName val="450.4P COMPRADA"/>
      <sheetName val="451.3P COMPRADA  "/>
      <sheetName val="451.3 COMPRADA"/>
      <sheetName val="452.1P COMPRADA"/>
      <sheetName val="452.2P COMPRADA"/>
      <sheetName val="452.3P COMPRADA"/>
      <sheetName val="630P MORTERO 1;3"/>
      <sheetName val="PRESUPUESTOS+PERSONAL"/>
      <sheetName val="PROPONENTES"/>
      <sheetName val="KRC"/>
      <sheetName val="EXPER.GRAL-PRECAL"/>
      <sheetName val="CAP-OPERATIVA"/>
      <sheetName val="SMLM"/>
      <sheetName val="NOTAS"/>
      <sheetName val="LISTAS"/>
      <sheetName val="EST 5607 VIS"/>
      <sheetName val="EST 55CN03 VIS"/>
      <sheetName val="EST 4006A VIS"/>
      <sheetName val="EST 55CN01 VIS"/>
      <sheetName val="EST 40CN01 VIS"/>
      <sheetName val="EST 40CNA VIS"/>
      <sheetName val="EST 40CNB VIS"/>
      <sheetName val="GRA ESTVIA 5607 VIS"/>
      <sheetName val="datos semaforo 5607"/>
      <sheetName val="GRA ESTVIA 55CN03 VIS"/>
      <sheetName val="datos 55CN03"/>
      <sheetName val="GRAFICO ESTADO VIA VISUAL 4006A"/>
      <sheetName val="datos semaforo 4006A "/>
      <sheetName val="GRAFICO ESTADO VIA VISUA 55CN01"/>
      <sheetName val="datos semaforo 55CN01"/>
      <sheetName val="GRA ESTVIA 40CN01-40CNA-40CNB "/>
      <sheetName val="dato semaforo 40CN01-40CNA-40NB"/>
      <sheetName val="TORTA 5607 VIS"/>
      <sheetName val="TORTA EST. VIA 55CN03"/>
      <sheetName val="TORTA EST. VIA 4006A"/>
      <sheetName val="TORTA EST. VIA 55CN01"/>
      <sheetName val="TORTA EST. VIA 40CN01"/>
      <sheetName val="TORTA EST. VIA 40CNA"/>
      <sheetName val="TORTA EST. VIA 40CNB"/>
      <sheetName val="MAPA 1-5607"/>
      <sheetName val="MAPA 1-55CN03"/>
      <sheetName val="MAPA 1-4006A"/>
      <sheetName val="MAPA 1-55CN01"/>
      <sheetName val="MAPA 1-40CN01-40CNA-40CNB"/>
      <sheetName val="CANT OBRAS5607"/>
      <sheetName val="CANT OBRA55CN03"/>
      <sheetName val="CANT OBRA 4006A"/>
      <sheetName val="CANT OBRA55CN01"/>
      <sheetName val="CANT OBRA 40CN01"/>
      <sheetName val="CANT OBRA 40CNA"/>
      <sheetName val="CANT OBRA 40CNB"/>
      <sheetName val="CANT CRIT 5607"/>
      <sheetName val="ESTUDIOS SIT CRIT 5607"/>
      <sheetName val="INTERN-5607"/>
      <sheetName val="CANT CRIT 4006A "/>
      <sheetName val="ESTUDIOS SIT CRIT 4006A"/>
      <sheetName val="INTERN-4006A"/>
      <sheetName val="INDICE (2)"/>
      <sheetName val="CANT CRIT 55CN01 "/>
      <sheetName val="ESTUDIOS SIT CRIT 40CN01"/>
      <sheetName val="INTERN-40CN01"/>
      <sheetName val="CANT CRIT 40CNB"/>
      <sheetName val="ESTUDIOS SIT CRIT 40CNB"/>
      <sheetName val="INTERN-40CNB"/>
      <sheetName val="MAPA 2-5607 Y 55CN03"/>
      <sheetName val="MAPA SC-4006A"/>
      <sheetName val="MAPA SC-55CN01"/>
      <sheetName val="MAPA SC-40CN01,CNA,CNB,06"/>
      <sheetName val="Est Resumen5607"/>
      <sheetName val="Est Resumen 55CN03"/>
      <sheetName val="Est Resumen 4006A"/>
      <sheetName val="Est Resumen 55CN01"/>
      <sheetName val="Est Resumen tec 40CN01"/>
      <sheetName val="Est Resumen tec 40CNA"/>
      <sheetName val="Est Resumen 40CNB"/>
      <sheetName val="ACC-5607 Y 55CN03"/>
      <sheetName val="ACC-4006A"/>
      <sheetName val="ACC -55CN01"/>
      <sheetName val="ACC-40CN01,CNA,CNB"/>
      <sheetName val="SEPARADORES"/>
      <sheetName val="COMENTARIOS 1"/>
      <sheetName val="modelo"/>
      <sheetName val="precios"/>
      <sheetName val="LISTA"/>
      <sheetName val="Programacion"/>
      <sheetName val="PUC"/>
      <sheetName val="PAGOS"/>
      <sheetName val="Flujo Caja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5"/>
      <sheetName val="67"/>
      <sheetName val="71"/>
      <sheetName val="72"/>
      <sheetName val="73"/>
      <sheetName val="74"/>
      <sheetName val="75"/>
      <sheetName val="SALARIO"/>
      <sheetName val="Poliza"/>
      <sheetName val="AYUDANTE"/>
      <sheetName val="OFICIAL"/>
      <sheetName val="RESUMEN CUENTAS"/>
      <sheetName val="Escala salarial"/>
      <sheetName val="Cantidades y presupuesto"/>
      <sheetName val="Tarifas"/>
      <sheetName val="Reajustes estimados"/>
      <sheetName val="Prestaciones y AIU"/>
      <sheetName val="TABLA AIU"/>
      <sheetName val="Soportes"/>
      <sheetName val="Pólizas"/>
      <sheetName val="MO C P1"/>
      <sheetName val="MO C P2"/>
      <sheetName val="MO C P3"/>
      <sheetName val="MO C P4"/>
      <sheetName val="MO C P5"/>
      <sheetName val="MO C P6"/>
      <sheetName val="MO T P1"/>
      <sheetName val="MO T P2"/>
      <sheetName val="MO T P3"/>
      <sheetName val="MO T P4"/>
      <sheetName val="MO T P5"/>
      <sheetName val="MO T P6"/>
      <sheetName val="MO P P1"/>
      <sheetName val="MO P P2"/>
      <sheetName val="MO P P3"/>
      <sheetName val="MO P P4"/>
      <sheetName val="MO P P5"/>
      <sheetName val="MO P P6"/>
      <sheetName val="EQ P1"/>
      <sheetName val="EQ P2"/>
      <sheetName val="EQ P3"/>
      <sheetName val="EQ P4"/>
      <sheetName val="EQ P5"/>
      <sheetName val="EQ P6"/>
      <sheetName val="5111901"/>
      <sheetName val="5111901 Cierre a miles"/>
      <sheetName val="F.M (Personal)"/>
      <sheetName val="FM P SN ECP"/>
      <sheetName val="515265"/>
      <sheetName val="FM PERSONAL"/>
      <sheetName val="FM EQUIPOS"/>
      <sheetName val="CLASIF ARP"/>
      <sheetName val="ARP PONDERADO"/>
      <sheetName val="F.M (Equipos)"/>
      <sheetName val="AIU(Equipos)"/>
      <sheetName val="Impresora color"/>
      <sheetName val="C 4X4- 22,5"/>
      <sheetName val="C 4X4- 18"/>
      <sheetName val="C 4x2"/>
      <sheetName val="B 22,5"/>
      <sheetName val="Res. c"/>
      <sheetName val="CONTAINERS"/>
      <sheetName val="BOBINADOS EO OE"/>
      <sheetName val="DISEMEQ OM"/>
      <sheetName val="DISEMEQ OC"/>
      <sheetName val="FEBRERO-18"/>
      <sheetName val="FEBRERO-25"/>
      <sheetName val="MARZO-4"/>
      <sheetName val="MARZO-11"/>
      <sheetName val="MARZO-21"/>
      <sheetName val="MARZO-26"/>
      <sheetName val="ABRIL-04"/>
      <sheetName val="ABRIL-12"/>
      <sheetName val="ABRIL-19"/>
      <sheetName val="ABRIL 23"/>
      <sheetName val="ABRIL-30"/>
      <sheetName val="MAYO-07"/>
      <sheetName val="MAYO-14"/>
      <sheetName val="MAYO-22"/>
      <sheetName val="MAYO-31"/>
      <sheetName val="JUNIO-7"/>
      <sheetName val="JUNIO-13"/>
      <sheetName val="JUNIO 25"/>
      <sheetName val="JULIO-2"/>
      <sheetName val="JULIO-9"/>
      <sheetName val="JULIO-15"/>
      <sheetName val="JULIO-23"/>
      <sheetName val="JULIO-30"/>
      <sheetName val="AGOSTO-6"/>
      <sheetName val="AGOSTO-13"/>
      <sheetName val="AGOSTO-21"/>
      <sheetName val="AGOSTO-27"/>
      <sheetName val="SEPTIEMBRE-3"/>
      <sheetName val="SEPTIEMBRE-10"/>
      <sheetName val="SEPTIEMBRE-17"/>
      <sheetName val="SEPTIEMBRE-24"/>
      <sheetName val="OCTUBRE-01"/>
      <sheetName val="OCTUBRE-8"/>
      <sheetName val="OCTUBRE-16"/>
      <sheetName val="OCTUBRE-29"/>
      <sheetName val="NOVIEMBRE-5"/>
      <sheetName val="NOVIEMBRE-12"/>
      <sheetName val="NOVIEMBRE-19"/>
      <sheetName val="NOVIEMBRE-26"/>
      <sheetName val="DICIEMBRE-10"/>
      <sheetName val="DICIEMBRE-17"/>
      <sheetName val="OBRAS CIVILES"/>
      <sheetName val="OBRAS MECANICAS"/>
      <sheetName val="OBRAS ELECTRICAS"/>
      <sheetName val="OBRAS INSTRUMENTACION"/>
      <sheetName val="FACTURACION 2007"/>
      <sheetName val="PSSE"/>
      <sheetName val="VOE"/>
      <sheetName val="VOLP"/>
      <sheetName val="Cant y costos"/>
      <sheetName val="ACTA"/>
      <sheetName val="VALOR DE OBRAS"/>
      <sheetName val="Batea COMEHUEVO"/>
      <sheetName val="Batea La Montana"/>
      <sheetName val="Otros Concreto"/>
      <sheetName val="topografia"/>
      <sheetName val="A1"/>
      <sheetName val="A2, A4"/>
      <sheetName val="A3"/>
      <sheetName val="A5"/>
      <sheetName val="A6"/>
      <sheetName val="A7, A8"/>
      <sheetName val="A9, A10, A11 Y A12"/>
      <sheetName val="A13, A14"/>
      <sheetName val="A15, A16"/>
      <sheetName val="A17"/>
      <sheetName val="A18"/>
      <sheetName val="A19"/>
      <sheetName val="A19a"/>
      <sheetName val="B21, B23"/>
      <sheetName val="B22"/>
      <sheetName val="B22a"/>
      <sheetName val="B38"/>
      <sheetName val="C45"/>
      <sheetName val="C46"/>
      <sheetName val="Adicional"/>
      <sheetName val="brocheros"/>
      <sheetName val="sedimentadores"/>
      <sheetName val="Geotextil Suministro"/>
      <sheetName val="Geotextil Mano de obra"/>
      <sheetName val="Sedim en geotextil"/>
      <sheetName val="bulldozer"/>
      <sheetName val="pc200"/>
      <sheetName val="pc200 MO"/>
      <sheetName val="cartanque"/>
      <sheetName val="A38"/>
      <sheetName val="Año 2010"/>
      <sheetName val="Trazabilidad Reportes"/>
      <sheetName val="CPF1"/>
      <sheetName val="CPF2"/>
      <sheetName val="LINEAS Y SATELITES"/>
      <sheetName val="ACTAS SEMANA 10-16 SEPT"/>
      <sheetName val="Pareto Devoluciones"/>
      <sheetName val="quifa "/>
      <sheetName val="TARIFAS CTO_MARCO_PCL"/>
      <sheetName val="CE2_PE"/>
      <sheetName val="CASE2LOC"/>
      <sheetName val="CASE2VIA"/>
      <sheetName val="1,1 Movilizacion"/>
      <sheetName val="1,2 Localizacion m2"/>
      <sheetName val="1,3 Localización Km"/>
      <sheetName val="2,1 Desmonte y Limpieza"/>
      <sheetName val="2,2 Descapote"/>
      <sheetName val="2,3 Perfilado subrasante"/>
      <sheetName val="3,1 Excav. mecánica"/>
      <sheetName val="3,2  Excav. manual"/>
      <sheetName val="3,3 Excav. roca"/>
      <sheetName val="4,1 Extend y compact terraplen"/>
      <sheetName val="5,1 Crudo rio 6&quot;"/>
      <sheetName val="5,2 Afirmado"/>
      <sheetName val="5,3 Sub-base"/>
      <sheetName val="5,4 Base"/>
      <sheetName val="5,5 Arena"/>
      <sheetName val="5,5A Transporte"/>
      <sheetName val="5,6_SUELO-CEMENTO"/>
      <sheetName val="6,1 Concreto 3000 placas"/>
      <sheetName val="6,2 Concreto 3000 contrapozo"/>
      <sheetName val="6,3 Muro bloque 5"/>
      <sheetName val="6,4 Muro ladrillo"/>
      <sheetName val="6,5 Concreto 2500"/>
      <sheetName val="6,6 Acelerante"/>
      <sheetName val="6,7 Concreto 1500"/>
      <sheetName val="6,8_GAVIONES"/>
      <sheetName val="6,9 Concreto Asfáltico"/>
      <sheetName val="6,10 Bolsacreto"/>
      <sheetName val="7,1 Cárcamo tipo 1"/>
      <sheetName val="7,2 Cárcamo tipo 2"/>
      <sheetName val="7,3 Cárcamo tipo 3"/>
      <sheetName val="7,4 Cuneta trapezoidal"/>
      <sheetName val="7,5 Cuneta triangular"/>
      <sheetName val="7,6 Skimmer tipo 1"/>
      <sheetName val="7,7 Skimmer tipo 2"/>
      <sheetName val="7,8 Tub. petrolera 8&quot;"/>
      <sheetName val="7,9 Caja bombeo piscinas"/>
      <sheetName val="7,10 Dren francés"/>
      <sheetName val="7,11 Tubo PVC 8&quot; "/>
      <sheetName val="7,12 Alcantarilla 36&quot;"/>
      <sheetName val="7,13 Alcantarilla 48&quot;"/>
      <sheetName val="8,1 Electrosoldada 4,5X4,5"/>
      <sheetName val="8,2 Electrosoldada 5,5X5,5"/>
      <sheetName val="8,3 Electrosoldada 4X4"/>
      <sheetName val="8,4 Acero PDR-60"/>
      <sheetName val="8,5 Acero A37"/>
      <sheetName val="9,1 Tubo PVC 2&quot;"/>
      <sheetName val="9,2 Cable cobre No.8"/>
      <sheetName val="9,3 Poste metálico"/>
      <sheetName val="9,4 Reflectores"/>
      <sheetName val="10,1 Cerramiento 4 hilos"/>
      <sheetName val="10,2 Cerramiento 6 hilos"/>
      <sheetName val="10,3 Caseta Resid Sól y Quim"/>
      <sheetName val="10,4 Caseta Químicos"/>
      <sheetName val="10,5 Caseta Vigilancia"/>
      <sheetName val="10,6 Talanquera"/>
      <sheetName val="10,7 Empradización estolón"/>
      <sheetName val="10,8 Empradización boleo"/>
      <sheetName val="10,9_Empradización agromanto"/>
      <sheetName val="10,10 Geomembrana 60 mills"/>
      <sheetName val="10,11 Geotextil T2400-BX60"/>
      <sheetName val="10,12 Geotextil TR400"/>
      <sheetName val="10,13 Geotextil NT1600"/>
      <sheetName val="10,14 Geotextil BX30"/>
      <sheetName val="10,15 Geotextil-BX90"/>
      <sheetName val="10,16 Geodren vert. H=1"/>
      <sheetName val="10,17 Instalación geotextil"/>
      <sheetName val="10,18 Instalación geomembrana"/>
      <sheetName val="10,19 Sacos suelo cemento"/>
      <sheetName val="10,20 Limpieza alcantarillas"/>
      <sheetName val="10,21 Limp. manejo aguas lluvia"/>
      <sheetName val="10,22 Limp. cunetas"/>
      <sheetName val="10,23 Manto Tipo 1"/>
      <sheetName val="10,24 Manto Tipo 2"/>
      <sheetName val="10,25 Demolición concreto"/>
      <sheetName val="10,26 Rocería"/>
      <sheetName val="10,27 Escarificación"/>
      <sheetName val="10,28 Perfilado"/>
      <sheetName val="10,29 Cuneteo carreteables"/>
      <sheetName val="10,30 Quiebrapatas"/>
      <sheetName val="10,31 Cerrato malla eslabonada"/>
      <sheetName val="10,32 Puesta tierra"/>
      <sheetName val="10,33  Ret-disp excav"/>
      <sheetName val="10,34 Tubo conductor"/>
      <sheetName val="10,35 Repaleo"/>
      <sheetName val="10,36 Ayudante"/>
      <sheetName val="10,37 Oficial"/>
      <sheetName val="10,38 As built"/>
      <sheetName val="10,39 Señalización"/>
      <sheetName val="10,40_GEOMENBRANA HR500"/>
      <sheetName val="PR1-Ayudante"/>
      <sheetName val="PR2-Oficial"/>
      <sheetName val="PR3-Cuadrilla"/>
      <sheetName val="PR4-Patecabra"/>
      <sheetName val="PR5-Retroexcav."/>
      <sheetName val="PR6-Volqta 6m3"/>
      <sheetName val="PR7-Retrocargador"/>
      <sheetName val="PR8-Bull D6"/>
      <sheetName val="PR9-Motoniv"/>
      <sheetName val="PR10-Vibro"/>
      <sheetName val="PR11-CarroTK"/>
      <sheetName val="PR12-Bull D8"/>
      <sheetName val="PR13-DUMPER"/>
      <sheetName val="PR14-CTK DOBLE"/>
      <sheetName val="PR15-CAMABAJA"/>
      <sheetName val="PR16-COMISION-DIA"/>
      <sheetName val="PR_ANTISOL"/>
      <sheetName val="EQP"/>
      <sheetName val="Anexo 1"/>
      <sheetName val="FRENTES"/>
      <sheetName val="F.C. NEXEN"/>
      <sheetName val="LOCATION"/>
      <sheetName val="NEW ROAD"/>
      <sheetName val="Realineamiento"/>
      <sheetName val="Rectificación K1+500"/>
      <sheetName val="BRIDGE"/>
      <sheetName val="BRID-LOC"/>
      <sheetName val="COY-BRID"/>
      <sheetName val="ABANDON"/>
      <sheetName val="SUMMARY"/>
      <sheetName val="PROG.UTIL.EQP"/>
      <sheetName val="prog util M.O"/>
      <sheetName val="85"/>
      <sheetName val="FOR.5"/>
      <sheetName val="ANEXO C"/>
      <sheetName val="CUADRO 3"/>
      <sheetName val="6.7 comercial"/>
      <sheetName val="MAQ-VICPAR"/>
      <sheetName val="PR1"/>
      <sheetName val="PR2"/>
      <sheetName val="PR3"/>
      <sheetName val="PR4"/>
      <sheetName val="PR5"/>
      <sheetName val="PR6"/>
      <sheetName val="PR7"/>
      <sheetName val="PR8"/>
      <sheetName val="PR9"/>
      <sheetName val="PR10"/>
      <sheetName val="PR11"/>
      <sheetName val="PR_D8"/>
      <sheetName val="PR_VOLVO"/>
      <sheetName val="PR_CTK DOBLE"/>
      <sheetName val="PR_CAMABAJA"/>
      <sheetName val="PR_COMISION-DIA"/>
      <sheetName val="1,3_LOC Y REPL"/>
      <sheetName val="2,1_DESMONTE Y LIMPIEZA"/>
      <sheetName val="3,3_EXC-ROCA"/>
      <sheetName val="5,1_CRUDO DE RIO 6&quot;"/>
      <sheetName val="5,2_AFIRMADO"/>
      <sheetName val="5,3_SUBBASE"/>
      <sheetName val="5,4_BASE"/>
      <sheetName val="5,5_ARENA"/>
      <sheetName val="6,3_MURO-LADRILLO"/>
      <sheetName val="6,6_ACELERANTE"/>
      <sheetName val="6,9_CONCRETO-MDC"/>
      <sheetName val="6,10_BOLSACRETO"/>
      <sheetName val="7,5_CUNETA-TRIAN"/>
      <sheetName val="7,12_ALC-NOVALOC"/>
      <sheetName val="8,4_ACERO PDR 60"/>
      <sheetName val="8,5_ACERO A37"/>
      <sheetName val="10,2_CER-6HILOS"/>
      <sheetName val="10,5_CASETA-VIG"/>
      <sheetName val="10,8_EMPRADIZACION"/>
      <sheetName val="10,9_AGROMANTO"/>
      <sheetName val="10,13_GEOTEXTIL-NT1600"/>
      <sheetName val="10,14_GEOTEXTIL-BX30"/>
      <sheetName val="10,15_GEOTEXTIL-BX90"/>
      <sheetName val="10,16_GEODREN-H=1"/>
      <sheetName val="10,17_INST-GEOTEXTIL"/>
      <sheetName val="10,18_INST-GEOMEMBRANA"/>
      <sheetName val="10,20_LIMP-ALCANT"/>
      <sheetName val="10,21_LIMP-CUN-AC"/>
      <sheetName val="10,22_LIMP-CUNETAS"/>
      <sheetName val="10,23_MTO-TIPO1"/>
      <sheetName val="10,24_MTO-TIPO2"/>
      <sheetName val="10,25_DEMO-CONCRETO"/>
      <sheetName val="10,26_ROCERIA"/>
      <sheetName val="10,27_ESCARIFICACION"/>
      <sheetName val="10,28_PERFILADO"/>
      <sheetName val="10,29_CUNETEO"/>
      <sheetName val="10,30_QUIEBRAPATAS"/>
      <sheetName val="10,31_CERRAMIENTO-MALLA"/>
      <sheetName val="10,32_PUESTA-TIERRA"/>
      <sheetName val="10,33_RETIRO-DISP"/>
      <sheetName val="10,34_TUBO-CONDUCTOR"/>
      <sheetName val="10,35_REPALEO-MAT"/>
      <sheetName val="10,36_AYUDANTE"/>
      <sheetName val="10,37_OFICIAL"/>
      <sheetName val="10,38_AS-BUILT"/>
      <sheetName val="Acta ADICIONALES"/>
      <sheetName val="APU Trinchos"/>
      <sheetName val="APU soldadores"/>
      <sheetName val="APU pantalla"/>
      <sheetName val="APU escuela"/>
      <sheetName val="APU demolicion"/>
      <sheetName val="APU ciment.contrapozo"/>
      <sheetName val="APU base "/>
      <sheetName val="APU Transporte"/>
      <sheetName val="APU movilizacion"/>
      <sheetName val="APU carcamo"/>
      <sheetName val="APU excavacion maquina"/>
      <sheetName val="APU limpieza cuneta"/>
      <sheetName val="APU saco suelo"/>
      <sheetName val="APU relleno"/>
      <sheetName val="APU barreras"/>
      <sheetName val="APU MOTOBOMBA"/>
      <sheetName val="Hundimientocontrapozo"/>
      <sheetName val="Pantalla contencion"/>
      <sheetName val="Estabilizacion 412"/>
      <sheetName val="Escuela"/>
      <sheetName val="K1+500"/>
      <sheetName val="RETROLLANTA"/>
      <sheetName val="PE_FAC-DESCARGADERO"/>
      <sheetName val="CUADRO RESUMEN."/>
      <sheetName val="MATERIAL TRANSPORTADO"/>
      <sheetName val="MATERIAL TRANSPORTADO POR PLACA"/>
      <sheetName val="VIAJES CORTOS"/>
      <sheetName val="CARROTANQUES"/>
      <sheetName val="VOLQUETAS POR DIAS"/>
      <sheetName val="Lita Insumos"/>
      <sheetName val="ESQUEMAS"/>
      <sheetName val="Tablas basicas"/>
      <sheetName val="Resumen X actividad"/>
      <sheetName val="Placa taladro"/>
      <sheetName val="Contrapozo"/>
      <sheetName val="CunetasALL"/>
      <sheetName val="Desarenador"/>
      <sheetName val="Filtro Frances"/>
      <sheetName val="Gaviones"/>
      <sheetName val="Anclajes"/>
      <sheetName val="prog.loc+via"/>
      <sheetName val="Prog Locac"/>
      <sheetName val="Prog Vía acc"/>
      <sheetName val="VIA PRADO"/>
      <sheetName val="CUADRO  (5)"/>
      <sheetName val="Hoja5"/>
      <sheetName val="costo de actividades de cuadril"/>
      <sheetName val="cuadrillas"/>
      <sheetName val="festivos"/>
      <sheetName val="TRAZ MAT 2081 "/>
      <sheetName val="MAT. 2081"/>
      <sheetName val="CONSOLIDADO"/>
      <sheetName val="MOVILIZACION"/>
      <sheetName val="MEM 7S-J2"/>
      <sheetName val="MEM ESTACION 3"/>
      <sheetName val="MEM INF2037"/>
      <sheetName val="MEM ESTACION 5"/>
      <sheetName val="MEM INF2081"/>
      <sheetName val="MEM PLANTA 5"/>
      <sheetName val="MEM PLANDESH"/>
      <sheetName val="MEM P0247"/>
      <sheetName val="MEM P0414"/>
      <sheetName val="MEM POZO 414 CONEXION CASETA "/>
      <sheetName val="MEM P1524"/>
      <sheetName val="MEM P2078"/>
      <sheetName val="MEM P2178 "/>
      <sheetName val="MEM P219"/>
      <sheetName val="MEM P249"/>
      <sheetName val="MEM POZO 564"/>
      <sheetName val="MEM P097"/>
      <sheetName val="MEM J5"/>
      <sheetName val="DB NUEVO ABRIL"/>
      <sheetName val="DB NUEVO MAYO"/>
      <sheetName val="ESTACION 2"/>
      <sheetName val="ESTACION 4"/>
      <sheetName val="POZO 1838"/>
      <sheetName val="RESUMEN "/>
      <sheetName val="SABANA GENERAL ABRIL"/>
      <sheetName val="REPORTE DIARIO"/>
      <sheetName val="jose"/>
      <sheetName val="DB MAYO V2"/>
      <sheetName val="TARIFAS SIN ORD"/>
      <sheetName val="REPORTE SEMANAL "/>
      <sheetName val="TABPOZO"/>
      <sheetName val="TABLA DINAMICA"/>
      <sheetName val="REPORTE SEMANAL OXY"/>
      <sheetName val="cuadrillas de mayo"/>
      <sheetName val="PESOS"/>
      <sheetName val="PESOS (2)"/>
      <sheetName val="PESOS (3)"/>
      <sheetName val="GRAFICA-SEMANAL"/>
      <sheetName val="Preliminares"/>
      <sheetName val="DB MAYO v1"/>
      <sheetName val="VR CTO"/>
      <sheetName val="SABANAGENERAL"/>
      <sheetName val="SABANAGENERAL (2)"/>
      <sheetName val="SABANAGENERAL (3)"/>
      <sheetName val="DB A LA FECHA"/>
      <sheetName val="SABANA DICIEMBRE"/>
      <sheetName val="DB form"/>
      <sheetName val="pendietes act nO. 7"/>
      <sheetName val="As builts"/>
      <sheetName val="blanco"/>
      <sheetName val="L crudo 6&quot; est6-est7"/>
      <sheetName val="1082 tapon"/>
      <sheetName val="882 tapon"/>
      <sheetName val="SABANA L CRUDO NOV 387002"/>
      <sheetName val="1U marco H"/>
      <sheetName val="96 pintura  H"/>
      <sheetName val="112 Desm"/>
      <sheetName val="145 pintura marco H"/>
      <sheetName val="189 Desm"/>
      <sheetName val="193 pintura marco H"/>
      <sheetName val="194 pintura marco H"/>
      <sheetName val="235 Desm"/>
      <sheetName val="289 Tapon"/>
      <sheetName val="318 pintura marco H"/>
      <sheetName val="341 Desm"/>
      <sheetName val="357 Cv"/>
      <sheetName val="357 L"/>
      <sheetName val="440 Desm"/>
      <sheetName val="442 Desm"/>
      <sheetName val="466 L"/>
      <sheetName val="492 L"/>
      <sheetName val="509 marco H"/>
      <sheetName val="575 L Flex"/>
      <sheetName val="607 pintura marco H's"/>
      <sheetName val="619 Cv"/>
      <sheetName val="619 L"/>
      <sheetName val="716 Desm"/>
      <sheetName val="765 pintura marco H"/>
      <sheetName val="810 Cv"/>
      <sheetName val="810 L"/>
      <sheetName val="823 Cv Modif"/>
      <sheetName val="868 Cv"/>
      <sheetName val="868 L"/>
      <sheetName val="917 Cv Reub"/>
      <sheetName val="917 L"/>
      <sheetName val="918 pintura marco H"/>
      <sheetName val="1001 Cv Modif"/>
      <sheetName val="1005 Desm"/>
      <sheetName val="1026 L"/>
      <sheetName val="1041 Cv"/>
      <sheetName val="1041 L Flex"/>
      <sheetName val="1047 Cv"/>
      <sheetName val="1047 L"/>
      <sheetName val="1052 Cv"/>
      <sheetName val="1052 L Flex 3&quot; SS-49 A"/>
      <sheetName val="1064 L Flex 3&quot; SS-49 A"/>
      <sheetName val="1067 Desm"/>
      <sheetName val="1098 Cv"/>
      <sheetName val="1098 L"/>
      <sheetName val="1109 Desm"/>
      <sheetName val="1199 Cv"/>
      <sheetName val="1199 L"/>
      <sheetName val="1292 Vte"/>
      <sheetName val="1482 Desm"/>
      <sheetName val="1483 Cv"/>
      <sheetName val="1483 L Flex"/>
      <sheetName val="1578 Desm"/>
      <sheetName val="1710 Desm"/>
      <sheetName val="1725 L"/>
      <sheetName val="1746 Cv"/>
      <sheetName val="1746 L"/>
      <sheetName val="1816 Cv"/>
      <sheetName val="1816 L Flex 3&quot;"/>
      <sheetName val="1883 L Vte"/>
      <sheetName val="2097 pintura marco H"/>
      <sheetName val="2101 Eme"/>
      <sheetName val="2103 Emerg"/>
      <sheetName val="2103 L Flex 3&quot; a SS-81A"/>
      <sheetName val="2108 L Flex 3&quot; SS-49 A"/>
      <sheetName val="2109 pintura marco H"/>
      <sheetName val="2153 pintura marco H"/>
      <sheetName val="2157 Cv"/>
      <sheetName val="2157 L Flex 3&quot; SS-49 A"/>
      <sheetName val="2163 pintura marco H"/>
      <sheetName val="2165 pintura marco H"/>
      <sheetName val="2178 pintura marco H's"/>
      <sheetName val="2185 Fac Ht"/>
      <sheetName val="2186 Fac Ht"/>
      <sheetName val="2198 L Flex 3&quot; a SS-81A"/>
      <sheetName val="2207 Desm"/>
      <sheetName val="2213 marco H"/>
      <sheetName val="2244 Cv"/>
      <sheetName val="2244 L Flex"/>
      <sheetName val="2246 Cv"/>
      <sheetName val="2246 L Flex"/>
      <sheetName val="2314 Cv"/>
      <sheetName val="2314 L"/>
      <sheetName val="2318 L"/>
      <sheetName val="2324 marco H"/>
      <sheetName val="2327 Cv"/>
      <sheetName val="2327 L"/>
      <sheetName val="2333 L"/>
      <sheetName val="2344 Cv"/>
      <sheetName val="2344 L"/>
      <sheetName val="2345 Cv"/>
      <sheetName val="2345 L"/>
      <sheetName val="2576 Cv"/>
      <sheetName val="2576 L Flex"/>
      <sheetName val="2585 Cv"/>
      <sheetName val="2585 L"/>
      <sheetName val="2608 Cv"/>
      <sheetName val="2608 L"/>
      <sheetName val="2642 Cv"/>
      <sheetName val="2642 L"/>
      <sheetName val="2732 L Flex 3&quot; SS-49 A"/>
      <sheetName val="2792 L Flex Vte"/>
      <sheetName val="2795 L Flex Vte"/>
      <sheetName val="2797 L Flex Vte"/>
      <sheetName val="96 pintura marco H"/>
      <sheetName val="333 L Vte"/>
      <sheetName val="blanco (23)"/>
      <sheetName val="SABANA L CRUDO PROY DIC 387002"/>
      <sheetName val="blanco (2)"/>
      <sheetName val="LINEA 12&quot; OLEODUCTO Proy"/>
      <sheetName val="065 Cv"/>
      <sheetName val="77 pintura marco H Proy"/>
      <sheetName val="85 pintura marco H Proy"/>
      <sheetName val="88 pintura marco H Proy"/>
      <sheetName val="105 Cv"/>
      <sheetName val="276 Cv"/>
      <sheetName val="276 L Proy"/>
      <sheetName val="295 L Proy"/>
      <sheetName val="438 Cv"/>
      <sheetName val="467 Cv"/>
      <sheetName val="509 L Proy"/>
      <sheetName val="555 L Proy"/>
      <sheetName val="571 pintura marco H Proy"/>
      <sheetName val="589 pintura marco H Proy"/>
      <sheetName val="653 Cv"/>
      <sheetName val="716 Cv"/>
      <sheetName val="908 pintura marco H Proy"/>
      <sheetName val="923 pintura marco H Proy"/>
      <sheetName val="1047 pintura marco H Proy"/>
      <sheetName val="1051 L Flex Proy"/>
      <sheetName val="1053 Cv"/>
      <sheetName val="1058 L Flex Proy"/>
      <sheetName val="1072 Cv"/>
      <sheetName val="1073 Cv"/>
      <sheetName val="1084 L SS 145 Proy"/>
      <sheetName val="1198 L"/>
      <sheetName val="1199 pintura marco H Proy"/>
      <sheetName val="1256 pintura marco H Proy"/>
      <sheetName val="1563 pintura marco H Proy"/>
      <sheetName val="1614 pintura marco H Proy"/>
      <sheetName val="1674 pintura marco H Proy"/>
      <sheetName val="1679 L Proy"/>
      <sheetName val="1714 pintura marco H Proy"/>
      <sheetName val="1746 pintura marco H Proy"/>
      <sheetName val="1883 pintura marco H Proy"/>
      <sheetName val="2102 pintura marco H Proy"/>
      <sheetName val="2103 Desm Proy"/>
      <sheetName val="2105 pintura marco H Proy"/>
      <sheetName val="2108 pintura marco H Proy"/>
      <sheetName val="2109 Desm Proy"/>
      <sheetName val="2136 L Flex Proy"/>
      <sheetName val="2142 Cv"/>
      <sheetName val="2153 Desm Proy"/>
      <sheetName val="2167 pintura marco H Proy"/>
      <sheetName val="2168 L Flex Proy"/>
      <sheetName val="2185 pintura marco H Proy"/>
      <sheetName val="2191 Cv"/>
      <sheetName val="2198 Desm Proy"/>
      <sheetName val="2218 Cv"/>
      <sheetName val="2219 Cv"/>
      <sheetName val="2221 L Flex Proy"/>
      <sheetName val="2248 Cv"/>
      <sheetName val="2248 L Flex Proy"/>
      <sheetName val="2304 pintura marco H Proy"/>
      <sheetName val="2314 pintura marco H Proy"/>
      <sheetName val="2320 L Flex Proy"/>
      <sheetName val="2324 pintura marco H Proy"/>
      <sheetName val="2328 pintura marco H Proy"/>
      <sheetName val="2571 Cv"/>
      <sheetName val="2575 Cv"/>
      <sheetName val="2577 L Flex Proy"/>
      <sheetName val="2582 Cv"/>
      <sheetName val="2584 Cv"/>
      <sheetName val="2588 Cv"/>
      <sheetName val="2588 L Flex Proy"/>
      <sheetName val="2593 Cv"/>
      <sheetName val="2600 Cv"/>
      <sheetName val="2602 L Flex Proy"/>
      <sheetName val="2611 L Flex Proy"/>
      <sheetName val="2637 pintura marco H Proy"/>
      <sheetName val="2789 Cv"/>
      <sheetName val="2789 L Flex Proy"/>
      <sheetName val="2790 Cv"/>
      <sheetName val="135 Desm Colec"/>
      <sheetName val="192  Cv "/>
      <sheetName val="192 L"/>
      <sheetName val="212 Cv"/>
      <sheetName val="212 L"/>
      <sheetName val="224 L Desm"/>
      <sheetName val="229 L al  ss 42"/>
      <sheetName val="251 L al  ss 42"/>
      <sheetName val="781 L al  ss 42"/>
      <sheetName val="914 L al  ss 42"/>
      <sheetName val="1037 L al  ss 42"/>
      <sheetName val="1352 L al  ss 42"/>
      <sheetName val="2031 L al  ss 42"/>
      <sheetName val="2058 L al  ss 42"/>
      <sheetName val="2110 L al  ss 42"/>
      <sheetName val="355 L Cambio"/>
      <sheetName val="509 L"/>
      <sheetName val="597 L"/>
      <sheetName val="745 L Flex"/>
      <sheetName val="745 Cv"/>
      <sheetName val="823 Cv"/>
      <sheetName val="823 L"/>
      <sheetName val="884 L"/>
      <sheetName val="915 L Desm"/>
      <sheetName val="940 Cv m"/>
      <sheetName val="1002 Cv"/>
      <sheetName val="1002 L"/>
      <sheetName val="1045 Cv"/>
      <sheetName val="1045 L Flex"/>
      <sheetName val="1651 Cv"/>
      <sheetName val="1651 L"/>
      <sheetName val="1725 Cv M"/>
      <sheetName val="464 781 L a SS 42"/>
      <sheetName val="229 L a SS 42"/>
      <sheetName val="914 L a SS 42"/>
      <sheetName val="1037 L a SS 42"/>
      <sheetName val="1191 1411 Desm Colec"/>
      <sheetName val="1314 L Colect"/>
      <sheetName val="1349 2305 2306 Desm Colec"/>
      <sheetName val="1352 L a SS 42"/>
      <sheetName val="2031 La SS 42"/>
      <sheetName val="2058 La SS 42"/>
      <sheetName val="2110 La SS 42"/>
      <sheetName val="2112 L Flex"/>
      <sheetName val="2122 Cv"/>
      <sheetName val="2122 L"/>
      <sheetName val="2149 L Flex a SS 95"/>
      <sheetName val="2150 LFlex a SS 95"/>
      <sheetName val="2200 L Flex a SS 95"/>
      <sheetName val="2146 Cv"/>
      <sheetName val="2146 L"/>
      <sheetName val="2147 Cv"/>
      <sheetName val="2147 L"/>
      <sheetName val="2178 Cv"/>
      <sheetName val="2178 L Flex"/>
      <sheetName val="2206 L Flex"/>
      <sheetName val="2207 L Flex"/>
      <sheetName val="2212 Cv"/>
      <sheetName val="2212 L Flex"/>
      <sheetName val="2217 L"/>
      <sheetName val="2217 Cv"/>
      <sheetName val="2330 L"/>
      <sheetName val="2331 L Flex"/>
      <sheetName val="2332 Cv"/>
      <sheetName val="2332L Flex"/>
      <sheetName val="2332L Ac"/>
      <sheetName val="2339 L y Desm"/>
      <sheetName val="2381 L AC"/>
      <sheetName val="2381 L Flex"/>
      <sheetName val="2624 Cv"/>
      <sheetName val="2624 L"/>
      <sheetName val="2732 L"/>
      <sheetName val="2732 Cv"/>
      <sheetName val="SABANA SS NOV 477010"/>
      <sheetName val="SS-9 Str"/>
      <sheetName val="SS-39B Pintura marco H"/>
      <sheetName val="SS-41 Hot tap"/>
      <sheetName val="SS-41A pintura marco H"/>
      <sheetName val="SS 52 Desm"/>
      <sheetName val="SS- 58 B Str"/>
      <sheetName val="SS-77B pintura marco H"/>
      <sheetName val="SS-81A pintura marco H"/>
      <sheetName val="SS-95 pintura marco H"/>
      <sheetName val="SS-98A pintura marco H"/>
      <sheetName val="SS 98A LG"/>
      <sheetName val="SS 98A LG (2)"/>
      <sheetName val="SS 98A LM"/>
      <sheetName val="SS-98B LG"/>
      <sheetName val="SS-99 LG Vte"/>
      <sheetName val="SS-99 LM Vte"/>
      <sheetName val="SS-100B LG"/>
      <sheetName val="SS-100B LM"/>
      <sheetName val="SS- 105 Str"/>
      <sheetName val="SS- 106 C LG"/>
      <sheetName val="SS- 106 C LM"/>
      <sheetName val="SS-106 C Str"/>
      <sheetName val="SS-109 pintura marco H"/>
      <sheetName val="SS-120A pintura marco H"/>
      <sheetName val="SS-128 pintura marco H"/>
      <sheetName val="SS-135 Emerg"/>
      <sheetName val="SS-145 Vte"/>
      <sheetName val="SS-154B LM"/>
      <sheetName val="blanco (3)"/>
      <sheetName val="L FLEX FACTURADAS 2008 (2)"/>
      <sheetName val="SABANA FLEX 2008 387002"/>
      <sheetName val="SABANA FLEX 2008"/>
      <sheetName val="SABANA FLEX 2008 477010"/>
      <sheetName val="L FLEX FACTURADAS 2008"/>
      <sheetName val="SABANA SS SEP 477010"/>
      <sheetName val="SS 8 B Lm"/>
      <sheetName val="SS-26 LG"/>
      <sheetName val="SS-26 LM"/>
      <sheetName val="SS-26 Str"/>
      <sheetName val="SS 34  Str Ampl"/>
      <sheetName val="SS 035"/>
      <sheetName val="SS-39 LG Rep"/>
      <sheetName val="SS 39A  Str Ampl"/>
      <sheetName val="SS 39B Lg"/>
      <sheetName val="SS 39B Lm"/>
      <sheetName val="SS 57 Lg"/>
      <sheetName val="SS 80 lg"/>
      <sheetName val="SS 88 F Lg"/>
      <sheetName val="SS 88 F LM"/>
      <sheetName val="SS 88 F Str"/>
      <sheetName val="SS-95 Var"/>
      <sheetName val="SS 95B Str"/>
      <sheetName val="SS-98a Lm"/>
      <sheetName val="SS 99 Lg"/>
      <sheetName val="SS 99 Lm "/>
      <sheetName val="SS 0106 Lg"/>
      <sheetName val="SS 109 Lg Ok"/>
      <sheetName val="SS 111 Desm"/>
      <sheetName val="SS 120 a Str"/>
      <sheetName val="SS 124 Str Amp"/>
      <sheetName val="SS 128 Lg"/>
      <sheetName val="SS 128 Lm"/>
      <sheetName val="0088"/>
      <sheetName val="318"/>
      <sheetName val="917"/>
      <sheetName val="ADJUNTOS"/>
      <sheetName val="B.D.REPORTES"/>
      <sheetName val="AFES"/>
      <sheetName val="AFEs_Doris"/>
      <sheetName val="AFE'S"/>
      <sheetName val="Actividades"/>
      <sheetName val="B.D.-Reportes"/>
      <sheetName val="T.D.-Niv.Corte"/>
      <sheetName val="T.D.-Niv.Relleno"/>
      <sheetName val="T.D.-Niv.Afirmado"/>
      <sheetName val="T.D.-Niv.Mezcla"/>
      <sheetName val="Conversión Emulsión"/>
      <sheetName val="ZODMES(LOC)"/>
      <sheetName val="6111(pozo)"/>
      <sheetName val="6310(pozo)"/>
      <sheetName val="6103(POZO)"/>
      <sheetName val="6116(pozo)"/>
      <sheetName val="6118(pozo)"/>
      <sheetName val="VIA(2)"/>
      <sheetName val="B.D.REPORTES."/>
      <sheetName val="11-11-10"/>
      <sheetName val="12-11-10"/>
      <sheetName val="13-11-10"/>
      <sheetName val="14-11-10"/>
      <sheetName val="15-11-10"/>
      <sheetName val="16-11-10"/>
      <sheetName val="17-11-10"/>
      <sheetName val="18-11-10"/>
      <sheetName val="19-11-10"/>
      <sheetName val="20-11-10"/>
      <sheetName val="21-11-10"/>
      <sheetName val="22-11-10"/>
      <sheetName val="23-11-10"/>
      <sheetName val="24-11-10"/>
      <sheetName val="25-11-10"/>
      <sheetName val="26-11-10"/>
      <sheetName val="27-11-10"/>
      <sheetName val="28-11-10"/>
      <sheetName val="29-11-10"/>
      <sheetName val="30-11-10"/>
      <sheetName val="01-12-10"/>
      <sheetName val="02-12-10"/>
      <sheetName val="03-12-10"/>
      <sheetName val="04-12-10"/>
      <sheetName val="05-12-10"/>
      <sheetName val="06-12-10"/>
      <sheetName val="07-12-10"/>
      <sheetName val="08-12-10"/>
      <sheetName val="09-12-10"/>
      <sheetName val="10-12-10"/>
      <sheetName val="11-12-10"/>
      <sheetName val="12-12-10"/>
      <sheetName val="13-12-10"/>
      <sheetName val="14-12-10"/>
      <sheetName val="15-12-10"/>
      <sheetName val="16-12-10"/>
      <sheetName val="17-12-10"/>
      <sheetName val="18-12-10"/>
      <sheetName val="19-12-10"/>
      <sheetName val="20-12-10"/>
      <sheetName val="IDO (2)"/>
      <sheetName val="Datos de escala temporal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ABIMAELXPAGAR"/>
      <sheetName val="INCLUYO_EDUIN"/>
      <sheetName val="AVP (2)"/>
      <sheetName val="PROYECCION"/>
      <sheetName val="CUADRO DE CANTIDADES"/>
      <sheetName val="ACTA_2"/>
      <sheetName val="AJUSTE CANTIDADES"/>
      <sheetName val="PROYECCIONES"/>
      <sheetName val="HOMOLOGACION DE CANTIDADES"/>
      <sheetName val="CCDO"/>
      <sheetName val="PDT"/>
      <sheetName val="PDT_SEG"/>
      <sheetName val="CCRO"/>
      <sheetName val="CCDO_OPC"/>
      <sheetName val="HRP"/>
      <sheetName val="0013"/>
      <sheetName val="VIA0013"/>
      <sheetName val="0039"/>
      <sheetName val="VIA0039"/>
      <sheetName val="0049"/>
      <sheetName val="0052"/>
      <sheetName val="0057"/>
      <sheetName val="VIA0057"/>
      <sheetName val="0065"/>
      <sheetName val="VIA0065"/>
      <sheetName val="0066"/>
      <sheetName val="0077"/>
      <sheetName val="0082"/>
      <sheetName val="VIA0082"/>
      <sheetName val="0086"/>
      <sheetName val="0094"/>
      <sheetName val="VIA0094"/>
      <sheetName val="VIA0097"/>
      <sheetName val="0105"/>
      <sheetName val="0109"/>
      <sheetName val="0186"/>
      <sheetName val="0196"/>
      <sheetName val="0197"/>
      <sheetName val="0214"/>
      <sheetName val="0239"/>
      <sheetName val="0262"/>
      <sheetName val="0264"/>
      <sheetName val="0286"/>
      <sheetName val="0315"/>
      <sheetName val="0342"/>
      <sheetName val="0419"/>
      <sheetName val="0423"/>
      <sheetName val="0433"/>
      <sheetName val="VIA0433"/>
      <sheetName val="0436"/>
      <sheetName val="0471"/>
      <sheetName val="VIA0471"/>
      <sheetName val="0476"/>
      <sheetName val="0484"/>
      <sheetName val="0506"/>
      <sheetName val="0599"/>
      <sheetName val="0618"/>
      <sheetName val="0627"/>
      <sheetName val="0637"/>
      <sheetName val="1098"/>
      <sheetName val="VIA1098"/>
      <sheetName val="1109"/>
      <sheetName val="1110"/>
      <sheetName val="VIA1110"/>
      <sheetName val="1111"/>
      <sheetName val="1115"/>
      <sheetName val="VIA1115"/>
      <sheetName val="1116"/>
      <sheetName val="VIA1116"/>
      <sheetName val="1123"/>
      <sheetName val="VIA1123"/>
      <sheetName val="1124"/>
      <sheetName val="1125"/>
      <sheetName val="1483"/>
      <sheetName val="VIA1483"/>
      <sheetName val="1487"/>
      <sheetName val="1494"/>
      <sheetName val="VIA1494"/>
      <sheetName val="1495"/>
      <sheetName val="1519"/>
      <sheetName val="1524"/>
      <sheetName val="1589"/>
      <sheetName val="1590"/>
      <sheetName val="1624"/>
      <sheetName val="1626"/>
      <sheetName val="VIA1626"/>
      <sheetName val="1636"/>
      <sheetName val="1674"/>
      <sheetName val="VIA1674"/>
      <sheetName val="1699"/>
      <sheetName val="VIA1699"/>
      <sheetName val="1700"/>
      <sheetName val="VIA1700"/>
      <sheetName val="0 (1)"/>
      <sheetName val="nivelacion  Corte"/>
      <sheetName val="nivelacion  Relleno"/>
      <sheetName val="nivelacion Afirmado"/>
      <sheetName val="Emulsion "/>
      <sheetName val="nivelacion  Corte via"/>
      <sheetName val="nivelacion  Relleno via"/>
      <sheetName val="nivelacion Afirmado via"/>
      <sheetName val="ZODMES(VIA)"/>
      <sheetName val="nivelacion Afirma VIA"/>
      <sheetName val="Emulsion"/>
      <sheetName val="Reportes"/>
      <sheetName val="LOC(1)"/>
      <sheetName val="LOC(2)"/>
      <sheetName val="VIA(1)"/>
      <sheetName val="Emulsión Ajustada"/>
      <sheetName val="INFORME EJECUTIVO"/>
      <sheetName val="RESUME DAILY REP"/>
      <sheetName val="CIVIL DAILY REP"/>
      <sheetName val="UNDERG PIPING REP"/>
      <sheetName val="ELECT,INST DAILY REP"/>
      <sheetName val="TANKS DAILY REP"/>
      <sheetName val="MECH AND PIP REP"/>
      <sheetName val="ELEC.INT. WIRING_CONECT"/>
      <sheetName val="INST. INSTRUMENT PROD"/>
      <sheetName val="PIP. WELDS PROD HP1"/>
      <sheetName val="PIP. WELDS PROD HP2"/>
      <sheetName val="PIP. WELDS PROD LP1"/>
      <sheetName val="PIP. WELDS PROD LP2"/>
      <sheetName val="MECH. Project Tracking"/>
      <sheetName val="Sheet1"/>
      <sheetName val="Acta Locacion"/>
      <sheetName val="LOCACION"/>
      <sheetName val="PISCINA"/>
      <sheetName val="Filtros subsuperficiales "/>
      <sheetName val="Filtro de 6"/>
      <sheetName val="CUNETAS "/>
      <sheetName val="Dren hor"/>
      <sheetName val="Area taladro"/>
      <sheetName val="Foso quemado"/>
      <sheetName val="Tub 8&quot;"/>
      <sheetName val="C. Vigilancia"/>
      <sheetName val="C. Quimicos"/>
      <sheetName val="placa bombas"/>
      <sheetName val="Skimmers"/>
      <sheetName val="Diques de contencion"/>
      <sheetName val="Zanjas de coronacion"/>
      <sheetName val="Trinchos"/>
      <sheetName val="Descoles escalonados"/>
      <sheetName val="Cerca en alambre de puas"/>
      <sheetName val="Fosos de disparo"/>
      <sheetName val="empradizacion"/>
      <sheetName val="Ssi. iluminacion"/>
      <sheetName val="APU Filtro 6&quot;"/>
      <sheetName val="APU concreto 1500"/>
      <sheetName val="APU concreto 2500"/>
      <sheetName val="APU concreto 3000"/>
      <sheetName val="APU acero refuerzo"/>
      <sheetName val="APU TUBERI8&quot;"/>
      <sheetName val="Mamposteria"/>
      <sheetName val="Triturado"/>
      <sheetName val="APU desarenador"/>
      <sheetName val="APU skimer"/>
      <sheetName val="APU SUBBASE "/>
      <sheetName val="APU iluminacion"/>
      <sheetName val="APU Moviydesmovi"/>
      <sheetName val="CERRAMIENTOS"/>
      <sheetName val="Zanja de coronacion"/>
      <sheetName val="Descoles en sacos S-C"/>
      <sheetName val="Barreras en sacos de S-C"/>
      <sheetName val="Carcavas via de acceso"/>
      <sheetName val="Demoliciones"/>
      <sheetName val="Rellenos"/>
      <sheetName val="Cargue"/>
      <sheetName val="Biomanto"/>
      <sheetName val="Vía de Acceso"/>
      <sheetName val="DE"/>
      <sheetName val="IT"/>
      <sheetName val="Kxm"/>
      <sheetName val="Em"/>
      <sheetName val="O C"/>
      <sheetName val=" V"/>
      <sheetName val="CA"/>
      <sheetName val=" E"/>
      <sheetName val="RD"/>
      <sheetName val="TR"/>
      <sheetName val="MH"/>
      <sheetName val="OC"/>
      <sheetName val="OR"/>
      <sheetName val="Ad"/>
      <sheetName val="Form5 _Pág_ 1"/>
      <sheetName val="Enero 3"/>
      <sheetName val="Enero 4"/>
      <sheetName val="Enero 5"/>
      <sheetName val="Enero 6"/>
      <sheetName val="Enero 7"/>
      <sheetName val="Enero 8"/>
      <sheetName val="Enero 9"/>
      <sheetName val="Enero 10"/>
      <sheetName val="Enero 11"/>
      <sheetName val="Enero 12"/>
      <sheetName val="Enero 13"/>
      <sheetName val="Enero 14"/>
      <sheetName val="Enero 15"/>
      <sheetName val="Enero 16"/>
      <sheetName val="Enero 17"/>
      <sheetName val="Enero 18"/>
      <sheetName val="Enero 19"/>
      <sheetName val="Enero 20"/>
      <sheetName val="Enero 21"/>
      <sheetName val="Enero "/>
      <sheetName val="Enero 1"/>
      <sheetName val="Enero 199"/>
      <sheetName val="Enero 1989"/>
      <sheetName val="Enero 2"/>
      <sheetName val="Enero 89"/>
      <sheetName val="Enero AA129"/>
      <sheetName val="Enero89"/>
      <sheetName val="Enero1"/>
      <sheetName val="Enero 198"/>
      <sheetName val="aCCIDENTES DE 1995 - 1996.xls"/>
      <sheetName val="A.P.U."/>
      <sheetName val="Presupuesto_Via_distribuidora"/>
      <sheetName val="Presupuesto V2 "/>
      <sheetName val="Hoja6"/>
      <sheetName val="Hoja7"/>
      <sheetName val="Hoja8"/>
      <sheetName val="Hoja9"/>
      <sheetName val="Hoja10"/>
      <sheetName val="Hoja11"/>
      <sheetName val="Hoja12"/>
      <sheetName val="Hoja13"/>
      <sheetName val="Hoja14"/>
      <sheetName val="Hoja15"/>
      <sheetName val="Hoja16"/>
      <sheetName val="Hoja17"/>
      <sheetName val="Hoja18"/>
      <sheetName val="Hoja19"/>
      <sheetName val="Hoja20"/>
      <sheetName val="Hoja21"/>
      <sheetName val="Hoja22"/>
      <sheetName val="Hoja23"/>
      <sheetName val="Hoja24"/>
      <sheetName val="Hoja25"/>
      <sheetName val="Hoja26"/>
      <sheetName val="Hoja27"/>
      <sheetName val="Hoja28"/>
      <sheetName val="Hoja29"/>
      <sheetName val="Hoja30"/>
      <sheetName val="Hoja31"/>
      <sheetName val="Hoja32"/>
      <sheetName val="Hoja33"/>
      <sheetName val="Hoja34"/>
      <sheetName val="Hoja35"/>
      <sheetName val="Hoja36"/>
      <sheetName val="Hoja37"/>
      <sheetName val="Hoja38"/>
      <sheetName val="Hoja39"/>
      <sheetName val="Hoja40"/>
      <sheetName val="Hoja41"/>
      <sheetName val="Hoja42"/>
      <sheetName val="Hoja43"/>
      <sheetName val="Hoja44"/>
      <sheetName val="Hoja45"/>
      <sheetName val="Hoja46"/>
      <sheetName val="Hoja47"/>
      <sheetName val="Hoja48"/>
      <sheetName val="Hoja49"/>
      <sheetName val="Hoja50"/>
      <sheetName val="Hoja51"/>
      <sheetName val="Hoja52"/>
      <sheetName val="Hoja53"/>
      <sheetName val="Hoja54"/>
      <sheetName val="Hoja55"/>
      <sheetName val="Hoja56"/>
      <sheetName val="Hoja57"/>
      <sheetName val="Hoja58"/>
      <sheetName val="Hoja59"/>
      <sheetName val="Hoja60"/>
      <sheetName val="Hoja61"/>
      <sheetName val="Hoja62"/>
      <sheetName val="Hoja63"/>
      <sheetName val="Hoja64"/>
      <sheetName val="Hoja65"/>
      <sheetName val="Hoja66"/>
      <sheetName val="Hoja67"/>
      <sheetName val="Hoja68"/>
      <sheetName val="Hoja69"/>
      <sheetName val="Hoja70"/>
      <sheetName val="Hoja71"/>
      <sheetName val="Hoja72"/>
      <sheetName val="Hoja73"/>
      <sheetName val="Hoja74"/>
      <sheetName val="Hoja75"/>
      <sheetName val="Hoja76"/>
      <sheetName val="Hoja77"/>
      <sheetName val="Hoja78"/>
      <sheetName val="Hoja79"/>
      <sheetName val="Hoja80"/>
      <sheetName val="Hoja81"/>
      <sheetName val="Hoja82"/>
      <sheetName val="Hoja83"/>
      <sheetName val="Hoja84"/>
      <sheetName val="Hoja85"/>
      <sheetName val="Hoja86"/>
      <sheetName val="Hoja87"/>
      <sheetName val="Hoja88"/>
      <sheetName val="Hoja89"/>
      <sheetName val="Hoja90"/>
      <sheetName val="Hoja91"/>
      <sheetName val="Hoja92"/>
      <sheetName val="Hoja93"/>
      <sheetName val="Hoja94"/>
      <sheetName val="Hoja95"/>
      <sheetName val="Hoja96"/>
      <sheetName val="Hoja97"/>
      <sheetName val="Hoja98"/>
      <sheetName val="Hoja99"/>
      <sheetName val="Hoja100"/>
      <sheetName val="OBRAS DE DRENAJE"/>
      <sheetName val="PUENTE"/>
      <sheetName val="INVIAS"/>
      <sheetName val="OBRAS TRANSVERSALES"/>
      <sheetName val="BOX CULVERT"/>
      <sheetName val="APU HIDROSANITARIAS"/>
      <sheetName val="REDES HIDROSANITARIAS"/>
      <sheetName val="acueducto"/>
      <sheetName val="lluvias"/>
      <sheetName val="residuales"/>
      <sheetName val="Combinadas"/>
      <sheetName val="PRESTA (2)"/>
      <sheetName val="BASE (2)"/>
      <sheetName val="FORMULARIO AIU"/>
      <sheetName val="\Users\JoseGabriel\Documents\Mi"/>
      <sheetName val="BASE.BACHEO"/>
      <sheetName val="SELLO.GRIETAS"/>
      <sheetName val="EXCAV.REP.PAV"/>
      <sheetName val="MDC-2"/>
      <sheetName val="MDC-2.BACHEO"/>
      <sheetName val="MDC-2 RENIVEL"/>
      <sheetName val="CONC.F"/>
      <sheetName val="basicos"/>
      <sheetName val="REPLAN."/>
      <sheetName val="EXCAV.MAT.COM"/>
      <sheetName val="PEDRAPLEN"/>
      <sheetName val="TERRAP."/>
      <sheetName val="IMPRIMA"/>
      <sheetName val="ACARREO"/>
      <sheetName val="EXCAV.ESTRUCT."/>
      <sheetName val="EXCAV.B.AGUA"/>
      <sheetName val="RELLE.ESTRUCT."/>
      <sheetName val="DEMOLI"/>
      <sheetName val="CONCRETO.C"/>
      <sheetName val="CONC.D"/>
      <sheetName val="CONC.G"/>
      <sheetName val="TUB.36&quot;"/>
      <sheetName val="CUNET.CC"/>
      <sheetName val="MAT.FILTRO"/>
      <sheetName val="ANDEN"/>
      <sheetName val="BORDI"/>
      <sheetName val="GEOTEXT."/>
      <sheetName val="SEÑALVERT."/>
      <sheetName val="LIN.DEMARC."/>
      <sheetName val="LIN.DEMARC.DISC."/>
      <sheetName val="POST.KILOM"/>
      <sheetName val="Guia"/>
      <sheetName val="Concreto Fy 105"/>
      <sheetName val="Concreto Fy 140"/>
      <sheetName val="Concreto Fy 175"/>
      <sheetName val="Concreto Fy 210"/>
      <sheetName val="Concreto Fy 250"/>
      <sheetName val="Acero 2012"/>
      <sheetName val="General"/>
      <sheetName val="Nva Granada"/>
      <sheetName val="Carrera 5"/>
      <sheetName val="Presu Interventoria"/>
      <sheetName val="Fact Multiplicador"/>
      <sheetName val="Calle 20"/>
      <sheetName val="Calle 2E"/>
      <sheetName val="Calle 2D"/>
      <sheetName val="Calle 2C"/>
      <sheetName val="Calle 2A"/>
      <sheetName val="Calle 2 "/>
      <sheetName val="Calle 2D Ta Lucia"/>
      <sheetName val="Calle 2B Sta Lucia"/>
      <sheetName val="Calle 4A Sur"/>
      <sheetName val="Calle 2A Sur"/>
      <sheetName val="Calle 3 Sur"/>
      <sheetName val="La cruz"/>
      <sheetName val="interventoria"/>
      <sheetName val="ASTREA"/>
      <sheetName val="621,1"/>
      <sheetName val="201,10"/>
      <sheetName val="201,13"/>
      <sheetName val="INSUMO D"/>
      <sheetName val="Aobra 1"/>
      <sheetName val="Amodif 1"/>
      <sheetName val="Antequera"/>
      <sheetName val="Res.Antequera"/>
      <sheetName val="Las Brisas"/>
      <sheetName val="Res.LasBrisas"/>
      <sheetName val="Las Palmas"/>
      <sheetName val="Res.LasPalmas"/>
      <sheetName val="Zapatosa"/>
      <sheetName val="Res.Zapatosa"/>
      <sheetName val="San Andres"/>
      <sheetName val="Res.SanAndres"/>
      <sheetName val="Puerto Oculto"/>
      <sheetName val="Res.PtoOculto"/>
      <sheetName val="San Jose"/>
      <sheetName val="Res.SanJose"/>
      <sheetName val="Resumen Gral"/>
      <sheetName val="A.P.U. CONC 4000"/>
      <sheetName val="Apu Ambiental"/>
      <sheetName val="Transportes"/>
      <sheetName val="Mano de obra"/>
      <sheetName val="Presupuestos TODOS - NO PRINT"/>
      <sheetName val="Borrar"/>
      <sheetName val="Acta N° 1"/>
      <sheetName val="8&quot;ACU"/>
      <sheetName val="16&quot;ACU"/>
      <sheetName val="20-6"/>
      <sheetName val="18-6"/>
      <sheetName val="16-6 "/>
      <sheetName val="14-6 "/>
      <sheetName val="12-6 "/>
      <sheetName val="10-6"/>
      <sheetName val="8-6"/>
      <sheetName val="24&quot; "/>
      <sheetName val="20&quot;"/>
      <sheetName val="18&quot;"/>
      <sheetName val="16&quot; "/>
      <sheetName val="14&quot;"/>
      <sheetName val="12&quot;"/>
      <sheetName val="10&quot;"/>
      <sheetName val="8&quot;"/>
      <sheetName val="6&quot;"/>
      <sheetName val="INFOR. GENERAL"/>
      <sheetName val="BDATOS"/>
      <sheetName val="V.R. 13 AL 26 MAR"/>
      <sheetName val="B.A. 13 AL 26 MAR"/>
      <sheetName val="L.M 10 AL 23 DE ABRIL"/>
      <sheetName val="V.R 10 AL 23 ABRIL"/>
      <sheetName val="J.CRUZ 10AL23 ABRIL"/>
      <sheetName val="J. BUELVAS 1-15 FEB"/>
      <sheetName val="LISTA APUS PRELIMINARES"/>
      <sheetName val="LISTA APUS EXCAVACIONES"/>
      <sheetName val="LISTA APUS RELLENOS"/>
      <sheetName val="LISTA APUS CONCRETOS"/>
      <sheetName val="LISTA APUS ACUEDUCTO"/>
      <sheetName val="LISTA APUS ALCANTARILLADO"/>
      <sheetName val="APUS PRELIMINARES"/>
      <sheetName val="APUS EXCAVACIONES"/>
      <sheetName val="APUS RELLENOS"/>
      <sheetName val="APUS CONCRETOS"/>
      <sheetName val="APUS ACUEDUCTO"/>
      <sheetName val="APUS ALCANTARILLADO"/>
      <sheetName val="APUS CAJA"/>
      <sheetName val="APUS CAJA (2)"/>
      <sheetName val="Caja Domiciliaria"/>
      <sheetName val="LISTA INSUMOS "/>
      <sheetName val="LISTA MANO DE OBRA"/>
      <sheetName val="LISTA EQUIPO"/>
      <sheetName val="LISTA TRANSPORTE"/>
      <sheetName val="APUS"/>
      <sheetName val="EXCAVACIONES"/>
      <sheetName val="ACTA 11"/>
      <sheetName val="ASFALTO"/>
      <sheetName val="TRANS. ASFALTO"/>
      <sheetName val="TERRAPLEN"/>
      <sheetName val="IMPRIMACION"/>
      <sheetName val="EXC. MECANICA"/>
      <sheetName val="EXC. MANUAL"/>
      <sheetName val="RETIRO DE ESCOMBROS"/>
      <sheetName val="CONCRETO CLASE F"/>
      <sheetName val="CONCRETO CLASE G"/>
      <sheetName val="CONCRETO CLASE D"/>
      <sheetName val="RELLENO DE MATERIAL"/>
      <sheetName val="TUBERIA 36&quot;"/>
      <sheetName val="NP-1"/>
      <sheetName val="R.M.S"/>
      <sheetName val="CERCA"/>
      <sheetName val="CEMENTO"/>
      <sheetName val="BASE G."/>
      <sheetName val="DESPIECE ACERO"/>
      <sheetName val="REGISTRO FOTOGRAFICO"/>
      <sheetName val="volumen 1"/>
      <sheetName val="volumen 2"/>
      <sheetName val="insumo"/>
      <sheetName val="Resumen APU"/>
      <sheetName val="cant tubos "/>
      <sheetName val="MAINHOLES"/>
      <sheetName val="Formulas PVC"/>
      <sheetName val="P.OBR.ALCA"/>
      <sheetName val="P.OBR.ACUED"/>
      <sheetName val="P MANEJO"/>
      <sheetName val="P.SUMI.ACUE"/>
      <sheetName val="P SUMI,ALCA"/>
      <sheetName val="P RESUMEN"/>
      <sheetName val="FINANCIERO"/>
      <sheetName val="OBRAS CRA"/>
      <sheetName val="EJECUCION PRESUPUESTAL"/>
      <sheetName val="AFECTACION"/>
      <sheetName val="COPIA PARAFISCALES"/>
      <sheetName val="Financiera "/>
      <sheetName val="ACTA DE COSTOS 8"/>
      <sheetName val="HOJA DE RUTA 11-2-6"/>
      <sheetName val="ACUMULADOS"/>
      <sheetName val="CAMBIA (A)"/>
      <sheetName val="ACTA DE COSTOS 7"/>
      <sheetName val="ACTA DE COSTOS 10"/>
      <sheetName val="APU BASICOS"/>
      <sheetName val="CANTIDADES Y PRECIOS"/>
      <sheetName val="q med"/>
      <sheetName val="ANCLAJES PENDIENTE"/>
      <sheetName val="Caudales"/>
      <sheetName val="IDF"/>
      <sheetName val="Base de Diagnóstico"/>
      <sheetName val="Diseño"/>
      <sheetName val="Impresion diseño"/>
      <sheetName val="BALANCE DE TRAMOS"/>
      <sheetName val="Cant Obra (imp)"/>
      <sheetName val="Plantilla C.O ALDO"/>
      <sheetName val="C.O-PPTO total"/>
      <sheetName val="C.O-PPTO Interceptor"/>
      <sheetName val="C.O-PPTO Rdes ALL"/>
      <sheetName val="Precios Estandar"/>
      <sheetName val="Costo Diario Estandar"/>
      <sheetName val="Costeo por Torre"/>
      <sheetName val="Costo de Ventas"/>
      <sheetName val="MTTO"/>
      <sheetName val="Cotizaciones"/>
      <sheetName val="Bosconia 180x12 SEV 3 "/>
      <sheetName val="Astrea Q100x10 SEV 13"/>
      <sheetName val="Atrea 2 Q100x10 SEV 20"/>
      <sheetName val="El Paso 120x10 SEV 1"/>
      <sheetName val="Chimi 120x10 SEV 2"/>
      <sheetName val="Tamalameque 110x10 SEV 3"/>
      <sheetName val="Q150x12 P3"/>
      <sheetName val="Q100x8 A2"/>
      <sheetName val="Q100x8 A4"/>
      <sheetName val="Q100x8 CH2"/>
      <sheetName val="Q120x8 T1"/>
      <sheetName val="Macros"/>
      <sheetName val="Calculo Gravilla"/>
      <sheetName val="Cst Filtros y Tuberias"/>
      <sheetName val="Tuberias Acero"/>
      <sheetName val="JS 4 EHD"/>
      <sheetName val="JS 6 EHD"/>
      <sheetName val="JS 8 EHD"/>
      <sheetName val="JS 10 EHD"/>
      <sheetName val="JS 12 EHD"/>
      <sheetName val="JS 14 EHD"/>
      <sheetName val="JS 16 EHD"/>
      <sheetName val="JS 8 SEHD"/>
      <sheetName val="JS 4 HD"/>
      <sheetName val="JS 6 HD"/>
      <sheetName val="JS 8 HD"/>
      <sheetName val="JS 10 HD"/>
      <sheetName val="JS 12 HD"/>
      <sheetName val="JS 14 HD"/>
      <sheetName val="JS 16 HD"/>
      <sheetName val="JS 12 STD"/>
      <sheetName val="JS 14 STD"/>
      <sheetName val="PB 7"/>
      <sheetName val="PB 9 5 8"/>
      <sheetName val="PB 14"/>
      <sheetName val="PB 10"/>
      <sheetName val="PB 8"/>
      <sheetName val="PB 6"/>
      <sheetName val="PVC VENEZUELA"/>
      <sheetName val="Tuberia PVC y Filtros"/>
      <sheetName val="Lista Precios Colombia"/>
      <sheetName val="PRESUPUESTO INICIAL"/>
      <sheetName val="PRESUPUESTO MODIFICADO"/>
      <sheetName val="ADICIONAL INTERVENTORIA"/>
      <sheetName val="CUENTA  (9)"/>
      <sheetName val="CUENTA  (10)"/>
      <sheetName val="CUENTA  (11)"/>
      <sheetName val="GASTOS DIAN"/>
      <sheetName val="GASTOS DIAN (2)"/>
      <sheetName val="GASTOS DIAN (3)"/>
      <sheetName val="1655-MAQ. Y EQUIPOS"/>
      <sheetName val="Eq. Comp"/>
      <sheetName val="Herr y Eq."/>
      <sheetName val="Eq. Labor."/>
      <sheetName val="Eq. Transp"/>
      <sheetName val="Eq. de elev."/>
      <sheetName val="ACUMULADO"/>
      <sheetName val="INFLA Y DEPR 2004"/>
      <sheetName val="BORRADOR"/>
      <sheetName val="ACT AXAPTA"/>
      <sheetName val="ENERO"/>
      <sheetName val="FEBRERO"/>
      <sheetName val="MARZO"/>
      <sheetName val="ABRIL"/>
      <sheetName val="MAYO"/>
      <sheetName val="JUNIO"/>
      <sheetName val="JULIO"/>
      <sheetName val="AGOSTO"/>
      <sheetName val="SEPTIEMBRE"/>
      <sheetName val="OCTUBRE"/>
      <sheetName val="NOVIEMBRE"/>
      <sheetName val="DICIEMBRE"/>
      <sheetName val="1 CONTROL CALIDAD"/>
      <sheetName val="2 COBERTURA ACU"/>
      <sheetName val="3 COBERTURA ALC"/>
      <sheetName val="4 COBERTURA MICROMED"/>
      <sheetName val="5 CONTINUIDAD"/>
      <sheetName val="6 IANC"/>
      <sheetName val="6.1 Curvas IANC"/>
      <sheetName val="7 PRESION"/>
      <sheetName val="9 Demanda Media_Real"/>
      <sheetName val="10 Proy Indices Sincelejo"/>
      <sheetName val="Evolución Indicadores"/>
      <sheetName val="TARIF2002"/>
      <sheetName val="Base_de_Diseño"/>
      <sheetName val="Ppto_total"/>
      <sheetName val="Resumen_tubería"/>
      <sheetName val="Tabla_4_1_Distrito_Nº1"/>
      <sheetName val="Tabla_4_2_Distrito_Nº2"/>
      <sheetName val="Tabal_4_3_Resumén_distritos"/>
      <sheetName val="Tabla_4_4_Sistemas"/>
      <sheetName val="Ppto_alcantarillado"/>
      <sheetName val="Formulario Oferta Economica"/>
      <sheetName val="ACTA Nro.03 ABRIL 2019"/>
      <sheetName val="ACTA DE MODIFICACIÓN"/>
      <sheetName val="MINFRA-MN-IN-7-FR-1"/>
      <sheetName val="FACTURACIÓN"/>
      <sheetName val="PREACTA Nro.03 ABRIL 2019"/>
      <sheetName val="PLAN DE INVERSIÓN"/>
      <sheetName val="PLAN DE INVERSIÓN (3)"/>
      <sheetName val="PLAN DE INVERSIÓN (2)"/>
      <sheetName val="DATOS ENCABEZADO"/>
      <sheetName val="LISTA DE ITEMS"/>
      <sheetName val="PMA"/>
      <sheetName val="PREDIAL"/>
      <sheetName val="PMT"/>
      <sheetName val="PLANTILLA"/>
      <sheetName val="A-1.1"/>
      <sheetName val="A-2.1"/>
      <sheetName val="A-2.2"/>
      <sheetName val="A-2.3"/>
      <sheetName val="A-2.4"/>
      <sheetName val="A-2.5"/>
      <sheetName val="A-2.6"/>
      <sheetName val="A-3.1"/>
      <sheetName val="A-3.2"/>
      <sheetName val="A-3.3"/>
      <sheetName val="A-3.4"/>
      <sheetName val="A-4.1"/>
      <sheetName val="A-4.2"/>
      <sheetName val="A-4.3"/>
      <sheetName val="A-4.4"/>
      <sheetName val="A-5.1.1"/>
      <sheetName val="A-5.1.2"/>
      <sheetName val="A-5.1.4"/>
      <sheetName val="A-5.1.5"/>
      <sheetName val="A-5.1.6"/>
      <sheetName val="A-5.1.7"/>
      <sheetName val="A-5.1.8"/>
      <sheetName val="A-5.1.9"/>
      <sheetName val="A-5.1.10"/>
      <sheetName val="A-5.1.11"/>
      <sheetName val="A-5.2.1"/>
      <sheetName val="A-5.2.2"/>
      <sheetName val="A-5.2.3"/>
      <sheetName val="A-5.2.4"/>
      <sheetName val="A-5.2.5"/>
      <sheetName val="A-5.2.6"/>
      <sheetName val="A-5.2.7"/>
      <sheetName val="A-5.2.8"/>
      <sheetName val="A-5.2.9"/>
      <sheetName val="A-5.2.10"/>
      <sheetName val="A-5.2.11"/>
      <sheetName val="A-5.2.12"/>
      <sheetName val="A-5.2.13"/>
      <sheetName val="A-5.2.14"/>
      <sheetName val="A-5.2.15"/>
      <sheetName val="A-5.2.16"/>
      <sheetName val="A-5.2.17"/>
      <sheetName val="A-5.2.18"/>
      <sheetName val="A-5.2.19"/>
      <sheetName val="A-6.1"/>
      <sheetName val="A-6.2"/>
      <sheetName val="A-6.3"/>
      <sheetName val="A-6.4"/>
      <sheetName val="A-6.5"/>
      <sheetName val="A-6.6"/>
      <sheetName val="A-6.7"/>
      <sheetName val="A-6.8"/>
      <sheetName val="A-6.9"/>
      <sheetName val="A-6.10"/>
      <sheetName val="A-6.11"/>
      <sheetName val="A-6.12"/>
      <sheetName val="A-7.1"/>
      <sheetName val="A-7.2"/>
      <sheetName val="A-7.3"/>
      <sheetName val="A-7.4"/>
      <sheetName val="B-1.1"/>
      <sheetName val="B-2.1"/>
      <sheetName val="B-2.2"/>
      <sheetName val="B-2.3"/>
      <sheetName val="B-2.4"/>
      <sheetName val="B-2.5"/>
      <sheetName val="B-2.6"/>
      <sheetName val="B-2.7"/>
      <sheetName val="B-2.8"/>
      <sheetName val="B-2.9"/>
      <sheetName val="B-2.10"/>
      <sheetName val="B-3.1"/>
      <sheetName val="B-3.2"/>
      <sheetName val="B-3.3"/>
      <sheetName val="B-4.1"/>
      <sheetName val="B-4.2"/>
      <sheetName val="B-4.3"/>
      <sheetName val="B-4.4"/>
      <sheetName val="B-5.1.1"/>
      <sheetName val="B-5.1.2"/>
      <sheetName val="B-5.1.3"/>
      <sheetName val="B-5.1.4"/>
      <sheetName val="B-5.1.5"/>
      <sheetName val="B-5.1.6"/>
      <sheetName val="B-5.1.7"/>
      <sheetName val="B-5.1.8"/>
      <sheetName val="B-5.1.9"/>
      <sheetName val="B-5.1.10"/>
      <sheetName val="B-5.1.11"/>
      <sheetName val="B-5.2.1"/>
      <sheetName val="B-5.2.2"/>
      <sheetName val="B-5.2.3"/>
      <sheetName val="B-5.2.4"/>
      <sheetName val="B-5.2.5"/>
      <sheetName val="B-5.2.6"/>
      <sheetName val="B-5.2.7"/>
      <sheetName val="B-5.2.8"/>
      <sheetName val="B-5.2.9"/>
      <sheetName val="B-5.3.1"/>
      <sheetName val="B-5.3.2"/>
      <sheetName val="B-5.3.3"/>
      <sheetName val="B-5.3.4"/>
      <sheetName val="B-5.3.5"/>
      <sheetName val="B-5.3.6"/>
      <sheetName val="B-5.3.7"/>
      <sheetName val="B-5.3.8"/>
      <sheetName val="B-5,3,9"/>
      <sheetName val="B-5,3,10"/>
      <sheetName val="B-5,3,11"/>
      <sheetName val="B-5,3,12"/>
      <sheetName val="B-5,3,13"/>
      <sheetName val="B-5,3,14"/>
      <sheetName val="B-5,3,15"/>
      <sheetName val="B-5,3,16"/>
      <sheetName val="B-6.1"/>
      <sheetName val="B-6.2"/>
      <sheetName val="B-6.3"/>
      <sheetName val="B-6.4"/>
      <sheetName val="B-6.5"/>
      <sheetName val="B-6.6"/>
      <sheetName val="B-6.7"/>
      <sheetName val="B-6.8"/>
      <sheetName val="B-6.9"/>
      <sheetName val="B-6.10"/>
      <sheetName val="B-6.11"/>
      <sheetName val="B-6.12"/>
      <sheetName val="B-7.1"/>
      <sheetName val="B-7.2"/>
      <sheetName val="B-7,3"/>
      <sheetName val="B-7.4"/>
      <sheetName val="C-1.1.1"/>
      <sheetName val="C-1.1.2"/>
      <sheetName val="C-1.2.1"/>
      <sheetName val="C-1.2.2"/>
      <sheetName val="C-1.2.3"/>
      <sheetName val="C-1.2.4"/>
      <sheetName val="C-1.2.5"/>
      <sheetName val="C-1.2.6"/>
      <sheetName val="C-1.2.7"/>
      <sheetName val="C-1.2.8"/>
      <sheetName val="C-1.2.9"/>
      <sheetName val="C-1.2.10"/>
      <sheetName val="C-1.2.11"/>
      <sheetName val="C-1.2.12"/>
      <sheetName val="C-1.2.13"/>
      <sheetName val="C-1.3.2.1"/>
      <sheetName val="C-1.4.1"/>
      <sheetName val="C-1.4.2"/>
      <sheetName val="C-1.4.3"/>
      <sheetName val="C-1.4.4"/>
      <sheetName val="C-1.6.1.1"/>
      <sheetName val="C-1.6.2.1"/>
      <sheetName val="C-1.6.2.2"/>
      <sheetName val="C-1.6.2.3"/>
      <sheetName val="C-1.6.2.4"/>
      <sheetName val="C-1.6.2.5"/>
      <sheetName val="C-1.6.2.6"/>
      <sheetName val="C-1.6.3.1"/>
      <sheetName val="C-1.6.3.2"/>
      <sheetName val="C-1.6.3.3"/>
      <sheetName val="C-1.6.3.4"/>
      <sheetName val="C-1.6.3.5"/>
      <sheetName val="C-1.6.3.6"/>
      <sheetName val="C-1.6.3.7"/>
      <sheetName val="C-1.6.3.8"/>
      <sheetName val="C-1.6.3.9"/>
      <sheetName val="C-1.7.1"/>
      <sheetName val="C-1.7.2"/>
      <sheetName val="C-1.7.3"/>
      <sheetName val="C-1.7.4"/>
      <sheetName val="C-1.7.5"/>
      <sheetName val="C-1.7.6"/>
      <sheetName val="C-1.8.1"/>
      <sheetName val="C-1.8.2"/>
      <sheetName val="C-1.8.3"/>
      <sheetName val="C-1.8.4"/>
      <sheetName val="C-1.9.1.1"/>
      <sheetName val="C-1.9.1.2"/>
      <sheetName val="C-1.9.1.3"/>
      <sheetName val="C-1.9.1.4"/>
      <sheetName val="C-1.9.1.5"/>
      <sheetName val="C-1.9.1.6"/>
      <sheetName val="C-1.9.1.7"/>
      <sheetName val="C-1.9.1.8"/>
      <sheetName val="C-1.9.1.9"/>
      <sheetName val="C-1.9.1.10"/>
      <sheetName val="C-1.9.1.11"/>
      <sheetName val="C-1.9.1.12"/>
      <sheetName val="C-1.9.1.13"/>
      <sheetName val="C-1.9.1.14"/>
      <sheetName val="C-1.9.1.15"/>
      <sheetName val="C-1.9.1.16"/>
      <sheetName val="C-1.9.1.17"/>
      <sheetName val="C-1.9.1.18"/>
      <sheetName val="C-1.9.1.19"/>
      <sheetName val="C-1.9.1.20"/>
      <sheetName val="C-1.9.1.21"/>
      <sheetName val="C-1.9.1.22"/>
      <sheetName val="C-1.9.1.23"/>
      <sheetName val="C-1.9.1.24"/>
      <sheetName val="C-1.9.1.25"/>
      <sheetName val="C-1.9.1.26"/>
      <sheetName val="C-1.9.1.27"/>
      <sheetName val="C-1.9.2.1"/>
      <sheetName val="C-1.9.2.2"/>
      <sheetName val="C-1.9.2.3"/>
      <sheetName val="C-1.9.2.4"/>
      <sheetName val="C-1.9.2.5"/>
      <sheetName val="C-1.9.2.6"/>
      <sheetName val="C-1.9.2.7"/>
      <sheetName val="C-1.9.2.8"/>
      <sheetName val="C-1.9.2.9"/>
      <sheetName val="C-1.9.2.10"/>
      <sheetName val="C-1.9.2.11"/>
      <sheetName val="C-1.9.2.12"/>
      <sheetName val="C-1.9.2.13"/>
      <sheetName val="C-1.9.2.14"/>
      <sheetName val="C-1.9.2.15"/>
      <sheetName val="C-1.10.2.1"/>
      <sheetName val="C-1.10.2.2"/>
      <sheetName val="C-1.10.2.3"/>
      <sheetName val="C-1.10.2.4"/>
      <sheetName val="C-1.10.2.5"/>
      <sheetName val="C-1.10.2.6"/>
      <sheetName val="C-1.10.2.7"/>
      <sheetName val="C-1.10.2.8"/>
      <sheetName val="C-2.1.1"/>
      <sheetName val="C-2.2.1.1"/>
      <sheetName val="C-2.3.1.1"/>
      <sheetName val="C-2.3.1.2"/>
      <sheetName val="C-2.3.1.3"/>
      <sheetName val="C-2.3.1.4"/>
      <sheetName val="C-2.3.1.5"/>
      <sheetName val="C-2.3.2.1"/>
      <sheetName val="C-2.3.2.2"/>
      <sheetName val="C-2.3.3.1"/>
      <sheetName val="C-2.3.3.2"/>
      <sheetName val="C-2.4.1"/>
      <sheetName val="C-2.4.2"/>
      <sheetName val="C-2.4.3"/>
      <sheetName val="C-2.4.4"/>
      <sheetName val="C-2.5.1"/>
      <sheetName val="C-2.5.2"/>
      <sheetName val="C-2.5.3"/>
      <sheetName val="C-3.1.1"/>
      <sheetName val="C-3.2.1.1"/>
      <sheetName val="C-3.3.1.1"/>
      <sheetName val="C-3.3.1.2"/>
      <sheetName val="C-3.3.1.3"/>
      <sheetName val="C-3.3.1.4"/>
      <sheetName val="C-3.3.1.5"/>
      <sheetName val="C-3.3.1.6"/>
      <sheetName val="C-3.3.2.1"/>
      <sheetName val="C-3.3.2.2"/>
      <sheetName val="C-3.3.3.1"/>
      <sheetName val="C-3.3.3.2"/>
      <sheetName val="C-3.4.1"/>
      <sheetName val="C-3.4.2"/>
      <sheetName val="C-3.4.3"/>
      <sheetName val="C-3.4.4"/>
      <sheetName val="C-3.5.1"/>
      <sheetName val="C-3.5.2"/>
      <sheetName val="C-3.5.3"/>
      <sheetName val="C-3.6.1.1"/>
      <sheetName val="C-3.6.1.2"/>
      <sheetName val="C-3.6.1.3"/>
      <sheetName val="C-3.6.1.4"/>
      <sheetName val="C-3.6.1.5"/>
      <sheetName val="C-3.6.1.6"/>
      <sheetName val="C-3.6.1.7"/>
      <sheetName val="C-3.6.1.8"/>
      <sheetName val="INSUMOS (2)"/>
      <sheetName val="ITEM"/>
      <sheetName val="MO"/>
      <sheetName val="PREACTA No. 1 MAYO DE 2009"/>
      <sheetName val="Vr Ejecu Preacta No. 1 MAY 2009"/>
      <sheetName val="CAMBIA"/>
      <sheetName val="preac-1"/>
      <sheetName val="preac-2"/>
      <sheetName val="preac-3"/>
      <sheetName val="preac-8"/>
      <sheetName val="CONT_ADI"/>
      <sheetName val="Recursos"/>
      <sheetName val="Formular"/>
      <sheetName val="alc k133+142"/>
      <sheetName val="alc k133+270"/>
      <sheetName val="alc k133+280 "/>
      <sheetName val="alc k133+488"/>
      <sheetName val="alc k133+560"/>
      <sheetName val="box k133+602"/>
      <sheetName val="alc  k133+691"/>
      <sheetName val="box k133+877"/>
      <sheetName val="alc K134+127"/>
      <sheetName val="alc K134+300"/>
      <sheetName val="alc K134+500"/>
      <sheetName val="alc K134+590"/>
      <sheetName val="alc K134+750"/>
      <sheetName val="alc K134+827"/>
      <sheetName val="alc K134+979"/>
      <sheetName val="amplia.box k135+114"/>
      <sheetName val="alc k135+220 "/>
      <sheetName val="alc k135+348"/>
      <sheetName val="alc k135+585"/>
      <sheetName val="alc k135+930"/>
      <sheetName val="alc k135+996"/>
      <sheetName val="alc k136+280"/>
      <sheetName val="alc k136+580"/>
      <sheetName val="alc k136+680"/>
      <sheetName val="alc k137+070"/>
      <sheetName val="alc k137+460"/>
      <sheetName val="alc k137+750"/>
      <sheetName val="alc k137+908"/>
      <sheetName val="alc k137+989"/>
      <sheetName val="alc k138+118"/>
      <sheetName val="alc k138+340"/>
      <sheetName val="alc k138+470"/>
      <sheetName val="alc k138+572"/>
      <sheetName val="alc k138+783"/>
      <sheetName val="alc k138+828"/>
      <sheetName val="alc k138+910"/>
      <sheetName val="alc k139+060"/>
      <sheetName val="alc k139+080"/>
      <sheetName val="box k139+252"/>
      <sheetName val="alc K 139+290"/>
      <sheetName val="box k139+580"/>
      <sheetName val="box k139+755"/>
      <sheetName val="Muro K 140+070"/>
      <sheetName val="alc K 140+340"/>
      <sheetName val="alc K 140+380"/>
      <sheetName val="alc K 140+506"/>
      <sheetName val="alc K 140+630"/>
      <sheetName val="alc k140+708"/>
      <sheetName val="box k140+800"/>
      <sheetName val="alc k140+995"/>
      <sheetName val="box k141+124"/>
      <sheetName val="box k141+265"/>
      <sheetName val="alc k141+381 "/>
      <sheetName val="box k141+567"/>
      <sheetName val="alc k141+748,50 "/>
      <sheetName val="box k141+803"/>
      <sheetName val="alc k141+943"/>
      <sheetName val="Dem k141+995"/>
      <sheetName val="boxk142+020,30 Claudio"/>
      <sheetName val="alc k142+173 Nelson"/>
      <sheetName val="alc k142+317 Claudio"/>
      <sheetName val="Muro K142+346-358 Der Latinco"/>
      <sheetName val="alc k 142+371 Claudio"/>
      <sheetName val="alc k142+427 Claudio"/>
      <sheetName val="alc k142+570 Claudio"/>
      <sheetName val="box k 142+678 claudio"/>
      <sheetName val="box k 142+804 Claudio"/>
      <sheetName val="alc k 143+070  Nelson "/>
      <sheetName val="box k143+097 Nelson"/>
      <sheetName val="alc k 143+134 Nelson"/>
      <sheetName val="alc k143+210 Nelson"/>
      <sheetName val="alc k143+300 Nelson"/>
      <sheetName val="alc k143+416 Nelson"/>
      <sheetName val="alc k143+501 Nelson "/>
      <sheetName val="box k 143+571.5 Nelson"/>
      <sheetName val="alc k143+675 Nelson"/>
      <sheetName val="Alc.  K143+792 Nelson"/>
      <sheetName val="box k143+940 Nelson"/>
      <sheetName val="Alc K144+117 Nelson"/>
      <sheetName val="Alc. K144+205 Nelson"/>
      <sheetName val="Alc K144+260 Nelson"/>
      <sheetName val="alc k144+455 Nelson "/>
      <sheetName val="alc k144+725 Nelson "/>
      <sheetName val="alc k144+837 Nelson"/>
      <sheetName val="box k144+980 Nelson "/>
      <sheetName val="alc k145+221.50"/>
      <sheetName val="box k145+515.2-517.8 Nelson"/>
      <sheetName val="box k145+698 Claudio"/>
      <sheetName val="alc k145+980 AT"/>
      <sheetName val="box k146+081 AT"/>
      <sheetName val="alc k146+196 AT"/>
      <sheetName val="alc k146+287 AT"/>
      <sheetName val="alc k146+538  Nelson "/>
      <sheetName val="alc k146+580 ó k146+015 AD"/>
      <sheetName val="box k146+723 ó 163AD Ecu"/>
      <sheetName val="box k146+963 ó k146+403AD"/>
      <sheetName val="alc k147+064ó k146+504AD"/>
      <sheetName val="alc k147+106 ó k146+549AD"/>
      <sheetName val="alc k147+375 ó +825AD PENDTE"/>
      <sheetName val="Inventario Filtros"/>
      <sheetName val="box k146+963 ó k146+403AD "/>
      <sheetName val="ALC K19+440"/>
      <sheetName val="ALC K19+460"/>
      <sheetName val="ALC K19+592 SEPT"/>
      <sheetName val="Alc k19+750"/>
      <sheetName val="Alc k19+880 "/>
      <sheetName val="Alc k20+025"/>
      <sheetName val="Alc k20+130"/>
      <sheetName val="ALC K20+360"/>
      <sheetName val="Box K21+006"/>
      <sheetName val="muro21+385 "/>
      <sheetName val="Alc K21+725 Nov"/>
      <sheetName val="BORDILLO K21870 "/>
      <sheetName val="ALCAN K21+160 AL 800"/>
      <sheetName val="Valor Preacta"/>
      <sheetName val="Proveedores"/>
      <sheetName val="Productos"/>
      <sheetName val="VOLQUETAS"/>
      <sheetName val="ALZATE"/>
      <sheetName val="CAMIONEROS"/>
      <sheetName val="AC2-AG96"/>
      <sheetName val="Preacta Jul-Ago"/>
      <sheetName val="VRL"/>
      <sheetName val="Base Granular"/>
      <sheetName val="Reciclaje"/>
      <sheetName val="MDC-2 Bacheo"/>
      <sheetName val="MDC-2-Imprimación"/>
      <sheetName val="Exc. Obras"/>
      <sheetName val="Rell. Cunetas"/>
      <sheetName val="Rell. Obras"/>
      <sheetName val="Cncreto  D"/>
      <sheetName val="Concreto F"/>
      <sheetName val="Cncreto G"/>
      <sheetName val="Conc. Cunetas"/>
      <sheetName val="Demolición"/>
      <sheetName val="Demol. Cunetas"/>
      <sheetName val="Filtros"/>
      <sheetName val="0+400-4+400"/>
      <sheetName val="4+400-10+000"/>
      <sheetName val="10+000 - 16+100"/>
      <sheetName val="DESMONTE VIA "/>
      <sheetName val="11+820-900  11+960-12+000"/>
      <sheetName val="12+370-12+460"/>
      <sheetName val="12+540-12+820"/>
      <sheetName val="12+860-13+130"/>
      <sheetName val="13+200-13+340"/>
      <sheetName val="13+460-13+770"/>
      <sheetName val="CONF. BOTADERO PR12+720 "/>
      <sheetName val="CONF. BOTADERO"/>
      <sheetName val="ACTA No. 5 SEPT. 2009"/>
      <sheetName val="PREACTA No. 5 SEP DE 2009"/>
      <sheetName val="DESMONTE VIA"/>
      <sheetName val="13+190-300"/>
      <sheetName val="TERRAPLENES ACTA 5 "/>
      <sheetName val="CRUDO ACTA 5 SEPT."/>
      <sheetName val="EXPLANA. SEPT. 09"/>
      <sheetName val="Formulario N° 4"/>
      <sheetName val="CAPITULO II"/>
      <sheetName val="CAPITULO III"/>
      <sheetName val="CAPITULO IV"/>
      <sheetName val="CAPITULO V "/>
      <sheetName val="CAPITULO VI"/>
      <sheetName val="AUXILIAR CONCRETOS"/>
      <sheetName val="CAPITULO VII"/>
      <sheetName val="CAPITULO VIII"/>
      <sheetName val="CAPITULO IX"/>
      <sheetName val="AUXILIAR MEZCLA Y TRITURACION"/>
      <sheetName val="MdeObra"/>
      <sheetName val="200.3P"/>
      <sheetName val="200.4P"/>
      <sheetName val="311.1P"/>
      <sheetName val="311.2P"/>
      <sheetName val="311.3P"/>
      <sheetName val="434.1P"/>
      <sheetName val="600.1P"/>
      <sheetName val="623.1P"/>
      <sheetName val="631P"/>
      <sheetName val="632.3P"/>
      <sheetName val="632.4P"/>
      <sheetName val="632.5P"/>
      <sheetName val="630.4P"/>
      <sheetName val="642P"/>
      <sheetName val="682P"/>
      <sheetName val="Formulario_Oferta_Economica"/>
      <sheetName val="ACTA_Nro_03_ABRIL_2019"/>
      <sheetName val="ACTA_DE_MODIFICACIÓN"/>
      <sheetName val="PREACTA_Nro_03_ABRIL_2019"/>
      <sheetName val="PLAN_DE_INVERSIÓN"/>
      <sheetName val="PLAN_DE_INVERSIÓN_(3)"/>
      <sheetName val="PLAN_DE_INVERSIÓN_(2)"/>
      <sheetName val="DATOS_ENCABEZADO"/>
      <sheetName val="LISTA_DE_ITEMS"/>
      <sheetName val="A-1_1"/>
      <sheetName val="5_1"/>
      <sheetName val="A-2_1"/>
      <sheetName val="A-2_2"/>
      <sheetName val="A-2_3"/>
      <sheetName val="A-2_4"/>
      <sheetName val="A-2_5"/>
      <sheetName val="A-2_6"/>
      <sheetName val="A-3_1"/>
      <sheetName val="A-3_2"/>
      <sheetName val="A-3_3"/>
      <sheetName val="A-3_4"/>
      <sheetName val="A-4_1"/>
      <sheetName val="A-4_2"/>
      <sheetName val="A-4_3"/>
      <sheetName val="A-4_4"/>
      <sheetName val="A-5_1_1"/>
      <sheetName val="A-5_1_2"/>
      <sheetName val="A-5_1_4"/>
      <sheetName val="A-5_1_5"/>
      <sheetName val="A-5_1_6"/>
      <sheetName val="A-5_1_7"/>
      <sheetName val="A-5_1_8"/>
      <sheetName val="A-5_1_9"/>
      <sheetName val="A-5_1_10"/>
      <sheetName val="A-5_1_11"/>
      <sheetName val="A-5_2_1"/>
      <sheetName val="A-5_2_2"/>
      <sheetName val="A-5_2_3"/>
      <sheetName val="A-5_2_4"/>
      <sheetName val="A-5_2_5"/>
      <sheetName val="A-5_2_6"/>
      <sheetName val="A-5_2_7"/>
      <sheetName val="A-5_2_8"/>
      <sheetName val="A-5_2_9"/>
      <sheetName val="A-5_2_10"/>
      <sheetName val="A-5_2_11"/>
      <sheetName val="A-5_2_12"/>
      <sheetName val="A-5_2_13"/>
      <sheetName val="A-5_2_14"/>
      <sheetName val="A-5_2_15"/>
      <sheetName val="A-5_2_16"/>
      <sheetName val="A-5_2_17"/>
      <sheetName val="A-5_2_18"/>
      <sheetName val="A-5_2_19"/>
      <sheetName val="A-6_1"/>
      <sheetName val="A-6_2"/>
      <sheetName val="A-6_3"/>
      <sheetName val="A-6_4"/>
      <sheetName val="A-6_5"/>
      <sheetName val="A-6_6"/>
      <sheetName val="A-6_7"/>
      <sheetName val="A-6_8"/>
      <sheetName val="A-6_9"/>
      <sheetName val="A-6_10"/>
      <sheetName val="A-6_11"/>
      <sheetName val="A-6_12"/>
      <sheetName val="A-7_1"/>
      <sheetName val="A-7_2"/>
      <sheetName val="A-7_3"/>
      <sheetName val="A-7_4"/>
      <sheetName val="B-1_1"/>
      <sheetName val="B-2_1"/>
      <sheetName val="B-2_2"/>
      <sheetName val="B-2_3"/>
      <sheetName val="B-2_4"/>
      <sheetName val="B-2_5"/>
      <sheetName val="B-2_6"/>
      <sheetName val="B-2_7"/>
      <sheetName val="B-2_8"/>
      <sheetName val="B-2_9"/>
      <sheetName val="B-2_10"/>
      <sheetName val="B-3_1"/>
      <sheetName val="B-3_2"/>
      <sheetName val="B-3_3"/>
      <sheetName val="B-4_1"/>
      <sheetName val="B-4_2"/>
      <sheetName val="B-4_3"/>
      <sheetName val="B-4_4"/>
      <sheetName val="B-5_1_1"/>
      <sheetName val="B-5_1_2"/>
      <sheetName val="B-5_1_3"/>
      <sheetName val="B-5_1_4"/>
      <sheetName val="B-5_1_5"/>
      <sheetName val="B-5_1_6"/>
      <sheetName val="B-5_1_7"/>
      <sheetName val="B-5_1_8"/>
      <sheetName val="B-5_1_9"/>
      <sheetName val="B-5_1_10"/>
      <sheetName val="B-5_1_11"/>
      <sheetName val="B-5_2_1"/>
      <sheetName val="B-5_2_2"/>
      <sheetName val="B-5_2_3"/>
      <sheetName val="B-5_2_4"/>
      <sheetName val="B-5_2_5"/>
      <sheetName val="B-5_2_6"/>
      <sheetName val="B-5_2_7"/>
      <sheetName val="B-5_2_8"/>
      <sheetName val="B-5_2_9"/>
      <sheetName val="B-5_3_1"/>
      <sheetName val="B-5_3_2"/>
      <sheetName val="B-5_3_3"/>
      <sheetName val="B-5_3_4"/>
      <sheetName val="B-5_3_5"/>
      <sheetName val="B-5_3_6"/>
      <sheetName val="B-5_3_7"/>
      <sheetName val="B-5_3_8"/>
      <sheetName val="B-6_1"/>
      <sheetName val="B-6_2"/>
      <sheetName val="B-6_3"/>
      <sheetName val="B-6_4"/>
      <sheetName val="B-6_5"/>
      <sheetName val="B-6_6"/>
      <sheetName val="B-6_7"/>
      <sheetName val="B-6_8"/>
      <sheetName val="B-6_9"/>
      <sheetName val="B-6_10"/>
      <sheetName val="B-6_11"/>
      <sheetName val="B-6_12"/>
      <sheetName val="B-7_1"/>
      <sheetName val="B-7_2"/>
      <sheetName val="B-7_4"/>
      <sheetName val="C-1_1_1"/>
      <sheetName val="C-1_1_2"/>
      <sheetName val="C-1_2_1"/>
      <sheetName val="C-1_2_2"/>
      <sheetName val="C-1_2_3"/>
      <sheetName val="C-1_2_4"/>
      <sheetName val="C-1_2_5"/>
      <sheetName val="C-1_2_6"/>
      <sheetName val="C-1_2_7"/>
      <sheetName val="C-1_2_8"/>
      <sheetName val="C-1_2_9"/>
      <sheetName val="C-1_2_10"/>
      <sheetName val="C-1_2_11"/>
      <sheetName val="C-1_2_12"/>
      <sheetName val="C-1_2_13"/>
      <sheetName val="C-1_3_2_1"/>
      <sheetName val="C-1_4_1"/>
      <sheetName val="C-1_4_2"/>
      <sheetName val="C-1_4_3"/>
      <sheetName val="C-1_4_4"/>
      <sheetName val="C-1_6_1_1"/>
      <sheetName val="C-1_6_2_1"/>
      <sheetName val="C-1_6_2_2"/>
      <sheetName val="C-1_6_2_3"/>
      <sheetName val="C-1_6_2_4"/>
      <sheetName val="C-1_6_2_5"/>
      <sheetName val="C-1_6_2_6"/>
      <sheetName val="C-1_6_3_1"/>
      <sheetName val="C-1_6_3_2"/>
      <sheetName val="C-1_6_3_3"/>
      <sheetName val="C-1_6_3_4"/>
      <sheetName val="C-1_6_3_5"/>
      <sheetName val="C-1_6_3_6"/>
      <sheetName val="C-1_6_3_7"/>
      <sheetName val="C-1_6_3_8"/>
      <sheetName val="C-1_6_3_9"/>
      <sheetName val="C-1_7_1"/>
      <sheetName val="C-1_7_2"/>
      <sheetName val="C-1_7_3"/>
      <sheetName val="C-1_7_4"/>
      <sheetName val="C-1_7_5"/>
      <sheetName val="C-1_7_6"/>
      <sheetName val="C-1_8_1"/>
      <sheetName val="C-1_8_2"/>
      <sheetName val="C-1_8_3"/>
      <sheetName val="C-1_8_4"/>
      <sheetName val="C-1_9_1_1"/>
      <sheetName val="C-1_9_1_2"/>
      <sheetName val="C-1_9_1_3"/>
      <sheetName val="C-1_9_1_4"/>
      <sheetName val="C-1_9_1_5"/>
      <sheetName val="C-1_9_1_6"/>
      <sheetName val="C-1_9_1_7"/>
      <sheetName val="C-1_9_1_8"/>
      <sheetName val="C-1_9_1_9"/>
      <sheetName val="C-1_9_1_10"/>
      <sheetName val="C-1_9_1_11"/>
      <sheetName val="C-1_9_1_12"/>
      <sheetName val="C-1_9_1_13"/>
      <sheetName val="C-1_9_1_14"/>
      <sheetName val="C-1_9_1_15"/>
      <sheetName val="C-1_9_1_16"/>
      <sheetName val="C-1_9_1_17"/>
      <sheetName val="C-1_9_1_18"/>
      <sheetName val="C-1_9_1_19"/>
      <sheetName val="C-1_9_1_20"/>
      <sheetName val="C-1_9_1_21"/>
      <sheetName val="C-1_9_1_22"/>
      <sheetName val="C-1_9_1_23"/>
      <sheetName val="C-1_9_1_24"/>
      <sheetName val="C-1_9_1_25"/>
      <sheetName val="C-1_9_1_26"/>
      <sheetName val="C-1_9_1_27"/>
      <sheetName val="C-1_9_2_1"/>
      <sheetName val="C-1_9_2_2"/>
      <sheetName val="C-1_9_2_3"/>
      <sheetName val="C-1_9_2_4"/>
      <sheetName val="C-1_9_2_5"/>
      <sheetName val="C-1_9_2_6"/>
      <sheetName val="C-1_9_2_7"/>
      <sheetName val="C-1_9_2_8"/>
      <sheetName val="C-1_9_2_9"/>
      <sheetName val="C-1_9_2_10"/>
      <sheetName val="C-1_9_2_11"/>
      <sheetName val="C-1_9_2_12"/>
      <sheetName val="C-1_9_2_13"/>
      <sheetName val="C-1_9_2_14"/>
      <sheetName val="C-1_9_2_15"/>
      <sheetName val="C-1_10_2_1"/>
      <sheetName val="C-1_10_2_2"/>
      <sheetName val="C-1_10_2_3"/>
      <sheetName val="C-1_10_2_4"/>
      <sheetName val="C-1_10_2_5"/>
      <sheetName val="C-1_10_2_6"/>
      <sheetName val="C-1_10_2_7"/>
      <sheetName val="C-1_10_2_8"/>
      <sheetName val="C-2_1_1"/>
      <sheetName val="C-2_2_1_1"/>
      <sheetName val="C-2_3_1_1"/>
      <sheetName val="C-2_3_1_2"/>
      <sheetName val="C-2_3_1_3"/>
      <sheetName val="C-2_3_1_4"/>
      <sheetName val="C-2_3_1_5"/>
      <sheetName val="C-2_3_2_1"/>
      <sheetName val="C-2_3_2_2"/>
      <sheetName val="C-2_3_3_1"/>
      <sheetName val="C-2_3_3_2"/>
      <sheetName val="C-2_4_1"/>
      <sheetName val="C-2_4_2"/>
      <sheetName val="C-2_4_3"/>
      <sheetName val="C-2_4_4"/>
      <sheetName val="C-2_5_1"/>
      <sheetName val="C-2_5_2"/>
      <sheetName val="C-2_5_3"/>
      <sheetName val="C-3_1_1"/>
      <sheetName val="C-3_2_1_1"/>
      <sheetName val="C-3_3_1_1"/>
      <sheetName val="C-3_3_1_2"/>
      <sheetName val="C-3_3_1_3"/>
      <sheetName val="C-3_3_1_4"/>
      <sheetName val="C-3_3_1_5"/>
      <sheetName val="C-3_3_1_6"/>
      <sheetName val="C-3_3_2_1"/>
      <sheetName val="C-3_3_2_2"/>
      <sheetName val="C-3_3_3_1"/>
      <sheetName val="C-3_3_3_2"/>
      <sheetName val="C-3_4_1"/>
      <sheetName val="C-3_4_2"/>
      <sheetName val="C-3_4_3"/>
      <sheetName val="C-3_4_4"/>
      <sheetName val="C-3_5_1"/>
      <sheetName val="C-3_5_2"/>
      <sheetName val="C-3_5_3"/>
      <sheetName val="C-3_6_1_1"/>
      <sheetName val="C-3_6_1_2"/>
      <sheetName val="C-3_6_1_3"/>
      <sheetName val="C-3_6_1_4"/>
      <sheetName val="C-3_6_1_5"/>
      <sheetName val="C-3_6_1_6"/>
      <sheetName val="C-3_6_1_7"/>
      <sheetName val="C-3_6_1_8"/>
      <sheetName val="FACTOR_PREST_"/>
      <sheetName val="DESGLOSE_DE_PERSONAL"/>
      <sheetName val="ResumenK77+126_hasta_K104+435"/>
      <sheetName val="K77+126_hasta_K104+435"/>
      <sheetName val="k77+126_A_K78"/>
      <sheetName val="K83_-_K84"/>
      <sheetName val="K84_-_K85"/>
      <sheetName val="RESUMEN_CANTIDADES_POR_KM"/>
      <sheetName val="200_2"/>
      <sheetName val="201_7"/>
      <sheetName val="201_8"/>
      <sheetName val="201_9"/>
      <sheetName val="201_10"/>
      <sheetName val="201_15"/>
      <sheetName val="201_16"/>
      <sheetName val="210_1_1"/>
      <sheetName val="211_1"/>
      <sheetName val="220_1"/>
      <sheetName val="234_1"/>
      <sheetName val="310_1"/>
      <sheetName val="311_1"/>
      <sheetName val="320_1"/>
      <sheetName val="330_1"/>
      <sheetName val="420_1"/>
      <sheetName val="450_2P"/>
      <sheetName val="500_1"/>
      <sheetName val="511_1P"/>
      <sheetName val="511_2P"/>
      <sheetName val="672_1"/>
      <sheetName val="672_2P"/>
      <sheetName val="672_3P"/>
      <sheetName val="672_4P"/>
      <sheetName val="672_5P"/>
      <sheetName val="672_6P"/>
      <sheetName val="672_7P"/>
      <sheetName val="600_1"/>
      <sheetName val="600_2"/>
      <sheetName val="610_1"/>
      <sheetName val="610_1_1"/>
      <sheetName val="610_1_2P"/>
      <sheetName val="610_1_3P"/>
      <sheetName val="621_1"/>
      <sheetName val="621_2"/>
      <sheetName val="621_3"/>
      <sheetName val="621_4"/>
      <sheetName val="630_1"/>
      <sheetName val="630_2"/>
      <sheetName val="630_4"/>
      <sheetName val="630_6"/>
      <sheetName val="640_1"/>
      <sheetName val="640_2"/>
      <sheetName val="642_1"/>
      <sheetName val="642_2"/>
      <sheetName val="642_4"/>
      <sheetName val="642_5"/>
      <sheetName val="642_6"/>
      <sheetName val="642_7"/>
      <sheetName val="642_8"/>
      <sheetName val="642_3"/>
      <sheetName val="642_9"/>
      <sheetName val="642_10"/>
      <sheetName val="650_1"/>
      <sheetName val="650_2"/>
      <sheetName val="650_4"/>
      <sheetName val="650_3"/>
      <sheetName val="674_1"/>
      <sheetName val="674_1P"/>
      <sheetName val="674_2P"/>
      <sheetName val="674_3P"/>
      <sheetName val="674_4P"/>
      <sheetName val="661_1"/>
      <sheetName val="670_2"/>
      <sheetName val="671_1"/>
      <sheetName val="673_1"/>
      <sheetName val="673_2"/>
      <sheetName val="630_7"/>
      <sheetName val="671_2"/>
      <sheetName val="681_1"/>
      <sheetName val="673_3"/>
      <sheetName val="673_4"/>
      <sheetName val="673_5"/>
      <sheetName val="673_6"/>
      <sheetName val="671_3"/>
      <sheetName val="700_1"/>
      <sheetName val="700_3"/>
      <sheetName val="710_1"/>
      <sheetName val="700_1_1"/>
      <sheetName val="720_1"/>
      <sheetName val="730_1"/>
      <sheetName val="731_1"/>
      <sheetName val="800_2"/>
      <sheetName val="810_2"/>
      <sheetName val="810_3P"/>
      <sheetName val="900_2"/>
      <sheetName val="900_3"/>
      <sheetName val="SEG__PROGRAMA__HITO_3"/>
      <sheetName val="MOV_TIERRAS"/>
      <sheetName val="BASE_"/>
      <sheetName val="SITIOS_CRITICOS_(2)"/>
      <sheetName val="PUENTE_K77+430_(2)"/>
      <sheetName val="PUENTE_K77+830_(2)"/>
      <sheetName val="PUENTE_K79+090_(2)"/>
      <sheetName val="puente_k87+028_(2)"/>
      <sheetName val="PUENTE_87+414_(2)"/>
      <sheetName val="PUENTE_87+765_(2)"/>
      <sheetName val="PUENTE_K88+535_(2)"/>
      <sheetName val="PUENTE_88+885_(2)"/>
      <sheetName val="PUENTE_K91+355_(2)"/>
      <sheetName val="PUENTE_K92+827_(2)"/>
      <sheetName val="PUENTE_K93+483_(2)"/>
      <sheetName val="PUENTE_K94+143_(2)"/>
      <sheetName val="PUENTE_K94+907_(2)"/>
      <sheetName val="PUENTE_K96+925_(2)"/>
      <sheetName val="PUENTE_K99+293_(2)"/>
      <sheetName val="PUENTE_K102+359_(2)"/>
      <sheetName val="PUENTE_K105+580_(2)"/>
      <sheetName val="Muros_cimentados_superficia_(2"/>
      <sheetName val="Muros_cimentados_en_pilotes_(2"/>
      <sheetName val="Pantallas_de_pìlotes_(2)"/>
      <sheetName val="Costos_PAGA"/>
      <sheetName val="PREDIOS_PR80-PR94"/>
      <sheetName val="PREDIOS_PR94-PR117"/>
      <sheetName val="77+340_AL_78+000"/>
      <sheetName val="78+000_AL_79+000"/>
      <sheetName val="79+000_AL_80+000"/>
      <sheetName val="80+000_AL_81+000"/>
      <sheetName val="81+000_AL_82+000"/>
      <sheetName val="82+000_AL_83+000"/>
      <sheetName val="83+000_AL_84+000"/>
      <sheetName val="84+000_AL_85+000"/>
      <sheetName val="85+000_AL_86+000"/>
      <sheetName val="86+000_AL_87+000"/>
      <sheetName val="87+000_AL_88+000"/>
      <sheetName val="88+000_AL_89+000"/>
      <sheetName val="89+000_AL_90+000"/>
      <sheetName val="90+000_AL_91+000"/>
      <sheetName val="91+000_AL_92+000_"/>
      <sheetName val="92+000_AL_93+000"/>
      <sheetName val="93+000_AL_93+027_11"/>
      <sheetName val="93+027_11_AL_94+000"/>
      <sheetName val="94+000_AL_95+000"/>
      <sheetName val="95+000_AL_96+000"/>
      <sheetName val="96+000_AL_97+000"/>
      <sheetName val="97+000_AL_98+000"/>
      <sheetName val="98+000_AL_99+000"/>
      <sheetName val="99+000_AL_100+000"/>
      <sheetName val="100+000_AL_101+000"/>
      <sheetName val="101+000_AL_102+000"/>
      <sheetName val="102+000_AL_103+000"/>
      <sheetName val="103+000_AL_104+000"/>
      <sheetName val="104+000_AL_105+000"/>
      <sheetName val="a__aaInformación_GRUPO"/>
      <sheetName val="aCCIDENTES_DE_1995_-_1996"/>
      <sheetName val="INDICE_ALFABETICO"/>
      <sheetName val="200_1"/>
      <sheetName val="201_1"/>
      <sheetName val="201_1P"/>
      <sheetName val="211_11P"/>
      <sheetName val="201_2"/>
      <sheetName val="201_3"/>
      <sheetName val="201_3P"/>
      <sheetName val="201_4"/>
      <sheetName val="201_7P1"/>
      <sheetName val="201_7P2"/>
      <sheetName val="201_8P"/>
      <sheetName val="201_11"/>
      <sheetName val="201_11P"/>
      <sheetName val="201_12"/>
      <sheetName val="201_13"/>
      <sheetName val="201_14"/>
      <sheetName val="201_14P1"/>
      <sheetName val="201_17"/>
      <sheetName val="201_21"/>
      <sheetName val="210_1_2"/>
      <sheetName val="210_2_1"/>
      <sheetName val="210_2_1P"/>
      <sheetName val="210_2_2"/>
      <sheetName val="210_2_3"/>
      <sheetName val="210_2_4"/>
      <sheetName val="220_1P"/>
      <sheetName val="221_1"/>
      <sheetName val="221_2"/>
      <sheetName val="230_1"/>
      <sheetName val="230_2"/>
      <sheetName val="232_1"/>
      <sheetName val="320_2"/>
      <sheetName val="330_2"/>
      <sheetName val="340_1"/>
      <sheetName val="340_2"/>
      <sheetName val="340_3"/>
      <sheetName val="341_1"/>
      <sheetName val="341_2"/>
      <sheetName val="410_1"/>
      <sheetName val="410_2"/>
      <sheetName val="411_1"/>
      <sheetName val="411_2"/>
      <sheetName val="411_3"/>
      <sheetName val="414_1"/>
      <sheetName val="414_2"/>
      <sheetName val="414_3"/>
      <sheetName val="414_4"/>
      <sheetName val="414_5"/>
      <sheetName val="415_1"/>
      <sheetName val="420_2"/>
      <sheetName val="421_1"/>
      <sheetName val="421_2"/>
      <sheetName val="421_3"/>
      <sheetName val="421_4"/>
      <sheetName val="430_1"/>
      <sheetName val="430_2"/>
      <sheetName val="431_1"/>
      <sheetName val="431_2"/>
      <sheetName val="432_1"/>
      <sheetName val="432_2"/>
      <sheetName val="433_1"/>
      <sheetName val="433_2"/>
      <sheetName val="433_3"/>
      <sheetName val="433_4"/>
      <sheetName val="433_5"/>
      <sheetName val="433_6"/>
      <sheetName val="433_7"/>
      <sheetName val="433_8"/>
      <sheetName val="440_1"/>
      <sheetName val="440_1P"/>
      <sheetName val="440_2"/>
      <sheetName val="440_2P"/>
      <sheetName val="440_3"/>
      <sheetName val="440_3P"/>
      <sheetName val="440_4"/>
      <sheetName val="440_4P"/>
      <sheetName val="441_1"/>
      <sheetName val="441_1P"/>
      <sheetName val="441_2"/>
      <sheetName val="441_2P"/>
      <sheetName val="441_3"/>
      <sheetName val="441_3P"/>
      <sheetName val="441_4P"/>
      <sheetName val="450_1"/>
      <sheetName val="450_1P"/>
      <sheetName val="450_2"/>
      <sheetName val="450_3"/>
      <sheetName val="450_3P"/>
      <sheetName val="450_9"/>
      <sheetName val="450_9P"/>
      <sheetName val="451_1"/>
      <sheetName val="451_1P"/>
      <sheetName val="451_2"/>
      <sheetName val="451_2P"/>
      <sheetName val="451_3"/>
      <sheetName val="451_3P"/>
      <sheetName val="451_4P"/>
      <sheetName val="452_1"/>
      <sheetName val="452_1P"/>
      <sheetName val="452_2"/>
      <sheetName val="452_2P"/>
      <sheetName val="452_3"/>
      <sheetName val="452_3P"/>
      <sheetName val="452_4"/>
      <sheetName val="452_4P"/>
      <sheetName val="453_1"/>
      <sheetName val="460_1(5_CM)"/>
      <sheetName val="460_1_(10_CM)"/>
      <sheetName val="460_1P"/>
      <sheetName val="461_1"/>
      <sheetName val="461_2P"/>
      <sheetName val="462_1_1"/>
      <sheetName val="462_1_1P"/>
      <sheetName val="462_1_2"/>
      <sheetName val="462_1_2P"/>
      <sheetName val="462_1_3P"/>
      <sheetName val="462_1_3"/>
      <sheetName val="462_1_4P"/>
      <sheetName val="462_1_4"/>
      <sheetName val="462_2P"/>
      <sheetName val="464_1"/>
      <sheetName val="464_2"/>
      <sheetName val="464_3"/>
      <sheetName val="465_1"/>
      <sheetName val="466_1"/>
      <sheetName val="501_1"/>
      <sheetName val="510_1"/>
      <sheetName val="600_3"/>
      <sheetName val="600_4"/>
      <sheetName val="600_4P"/>
      <sheetName val="600_5"/>
      <sheetName val="600_5P"/>
      <sheetName val="610_1P"/>
      <sheetName val="610_2"/>
      <sheetName val="620_1"/>
      <sheetName val="620_2"/>
      <sheetName val="620_3"/>
      <sheetName val="621_1P7"/>
      <sheetName val="621_5P2"/>
      <sheetName val="622_1"/>
      <sheetName val="622_2"/>
      <sheetName val="622_3"/>
      <sheetName val="622_4"/>
      <sheetName val="622_5"/>
      <sheetName val="630_1_2P"/>
      <sheetName val="630_1P"/>
      <sheetName val="630_2P"/>
      <sheetName val="630_3"/>
      <sheetName val="630_3P"/>
      <sheetName val="630_4_"/>
      <sheetName val="630_5"/>
      <sheetName val="632_1"/>
      <sheetName val="632_P2"/>
      <sheetName val="640_1_1"/>
      <sheetName val="640_1_2"/>
      <sheetName val="640_1_3"/>
      <sheetName val="640_2P"/>
      <sheetName val="641_1"/>
      <sheetName val="642P1_JUNTAS"/>
      <sheetName val="642P2_JUNTAS"/>
      <sheetName val="642P3_JUNTAS"/>
      <sheetName val="650_3P"/>
      <sheetName val="660_1"/>
      <sheetName val="660_2"/>
      <sheetName val="660_3"/>
      <sheetName val="661_1_1_TIPO_I"/>
      <sheetName val="661_1_2_TIPO_II"/>
      <sheetName val="661_2_1_TIPO_I"/>
      <sheetName val="662_1"/>
      <sheetName val="662_2"/>
      <sheetName val="670_1"/>
      <sheetName val="670_1P"/>
      <sheetName val="671_1P"/>
      <sheetName val="673_1P"/>
      <sheetName val="673_2_1_NT2500"/>
      <sheetName val="673_2_2_NT2100"/>
      <sheetName val="673_2_3"/>
      <sheetName val="673_2_4"/>
      <sheetName val="680_1"/>
      <sheetName val="680_2"/>
      <sheetName val="680_3"/>
      <sheetName val="682_1"/>
      <sheetName val="690_1"/>
      <sheetName val="700P_BANDAS_SONORAS_"/>
      <sheetName val="701_1"/>
      <sheetName val="700_2"/>
      <sheetName val="700_4"/>
      <sheetName val="710_1_1"/>
      <sheetName val="710_1_2"/>
      <sheetName val="710_1_3"/>
      <sheetName val="710_1_4"/>
      <sheetName val="710_2"/>
      <sheetName val="730_2"/>
      <sheetName val="730_3"/>
      <sheetName val="740_1"/>
      <sheetName val="800_1"/>
      <sheetName val="800_3P"/>
      <sheetName val="800_4P"/>
      <sheetName val="810_1"/>
      <sheetName val="810_2P"/>
      <sheetName val="810_3"/>
      <sheetName val="811_1"/>
      <sheetName val="812_1"/>
      <sheetName val="900_1"/>
      <sheetName val="PILOTES_6&quot;"/>
      <sheetName val="701_2P"/>
      <sheetName val="201_2_reforzado"/>
      <sheetName val="210_2_OTRA"/>
      <sheetName val="650_5P"/>
      <sheetName val="LOCALIZACION_ESTRUCTURAS"/>
      <sheetName val="LOCALIZACION_CARRETERAS"/>
      <sheetName val="200P_ROCERIA"/>
      <sheetName val="201_2_ciclopeo"/>
      <sheetName val="210_1"/>
      <sheetName val="210_2"/>
      <sheetName val="210_3"/>
      <sheetName val="341_1P"/>
      <sheetName val="440_2PREP_VIA_"/>
      <sheetName val="440_1PREP_VIA"/>
      <sheetName val="440_3PREP_VIA__"/>
      <sheetName val="441_1P_COMPRADA"/>
      <sheetName val="441_2P_COMPRADA"/>
      <sheetName val="441_3P_COMPRADA"/>
      <sheetName val="441_4"/>
      <sheetName val="450_1P_"/>
      <sheetName val="450_3P_"/>
      <sheetName val="450_5"/>
      <sheetName val="452_1P_"/>
      <sheetName val="452_2P_"/>
      <sheetName val="461_2"/>
      <sheetName val="462_1P"/>
      <sheetName val="462_3P"/>
      <sheetName val="462_4P"/>
      <sheetName val="462_5"/>
      <sheetName val="600_4_P"/>
      <sheetName val="600_5_P"/>
      <sheetName val="621_5"/>
      <sheetName val="621_5P"/>
      <sheetName val="621_6"/>
      <sheetName val="630_P"/>
      <sheetName val="631P_BOLSACRETO"/>
      <sheetName val="640_3"/>
      <sheetName val="641P_ANCLAJES"/>
      <sheetName val="650_3_OTRO"/>
      <sheetName val="660_1P"/>
      <sheetName val="661_TIPO_1"/>
      <sheetName val="661_TIPO_2"/>
      <sheetName val="661_OTRO"/>
      <sheetName val="675_1"/>
      <sheetName val="675_2"/>
      <sheetName val="675_3"/>
      <sheetName val="680_1P"/>
      <sheetName val="710_3"/>
      <sheetName val="710_4"/>
      <sheetName val="710_5"/>
      <sheetName val="800_3"/>
      <sheetName val="800_4"/>
      <sheetName val="810_1P"/>
      <sheetName val="LINEA_DE_DEMARCACIÓN_BASE_AGUA"/>
      <sheetName val="TACHA_REFLECTIVA"/>
      <sheetName val="SEÑAL_VERTICAL_DE_75"/>
      <sheetName val="DEFENSA_METALICA"/>
      <sheetName val="Hoja1_(2)"/>
      <sheetName val="Hoja2_(2)"/>
      <sheetName val="Hoja3_(2)"/>
      <sheetName val="a__aaInformación"/>
      <sheetName val="A_MInformes_M"/>
      <sheetName val="Itemes_Renovación"/>
      <sheetName val="G12-T1_(F4)"/>
      <sheetName val="G12-T2a_(F4)"/>
      <sheetName val="G12-T2b_(F4)"/>
      <sheetName val="G12-T3a_(F4)"/>
      <sheetName val="G12-T3b_(F4)"/>
      <sheetName val="G13-T1a_(F4)"/>
      <sheetName val="G13-T1b_(F4)"/>
      <sheetName val="G14-T1_(F4)"/>
      <sheetName val="G14-T2_(F4)"/>
      <sheetName val="G14-T3_(F4)"/>
      <sheetName val="G14-T4_(F4)"/>
      <sheetName val="Interc_de_Hidr_"/>
      <sheetName val="Cambio_de_Valv_"/>
      <sheetName val="Interc_tapones"/>
      <sheetName val="Interc_válv_"/>
      <sheetName val="Coloc__e_Interc__Tapones"/>
      <sheetName val="Varios_"/>
      <sheetName val="Paral__1"/>
      <sheetName val="Paral__2"/>
      <sheetName val="Paral__3"/>
      <sheetName val="Paral_4"/>
      <sheetName val="EvaluaciónFórmulas_(2)"/>
      <sheetName val="EvaluaciónG_(2)"/>
      <sheetName val="EvaluaciónFórmulas_(3)"/>
      <sheetName val="EvaluaciónG_(3)"/>
      <sheetName val="Evaluación_(2)"/>
      <sheetName val="Evaluación_(3)"/>
      <sheetName val="CANT_OBRA"/>
      <sheetName val="CUADRO_RESUM"/>
      <sheetName val="CUADRO_RESUM_FALTANTE"/>
      <sheetName val="CANT_OBRA_Y_PRESUPUESTO_6205"/>
      <sheetName val="BARBOSA_CISNEROS_formato_inv"/>
      <sheetName val="BARBOSA_CISNEROS"/>
      <sheetName val="CANT_OBRA_Y_PRESUPUESTO_6206"/>
      <sheetName val="CRUCE_CISNEROS_formato_inv"/>
      <sheetName val="CRUCE_CISNEROS_"/>
      <sheetName val="201_12P"/>
      <sheetName val="201_14_(2)"/>
      <sheetName val="211_1P"/>
      <sheetName val="231_1"/>
      <sheetName val="232_1p"/>
      <sheetName val="342_1"/>
      <sheetName val="440_1COMPRADA"/>
      <sheetName val="440_2COMPRADA"/>
      <sheetName val="440_3COMPRADA"/>
      <sheetName val="441_1COMPRADA"/>
      <sheetName val="441_2COMPRADA"/>
      <sheetName val="441_3COMPRADA"/>
      <sheetName val="450_1P_COMPRADA"/>
      <sheetName val="450_2comprada"/>
      <sheetName val="450_3_COMPRADA"/>
      <sheetName val="450_4"/>
      <sheetName val="450_6"/>
      <sheetName val="450_7"/>
      <sheetName val="450_8"/>
      <sheetName val="451_1_(2)"/>
      <sheetName val="451_1_COMPRADA"/>
      <sheetName val="451_2_COMPRADA"/>
      <sheetName val="451_3_COMPRADA_"/>
      <sheetName val="451_4"/>
      <sheetName val="452_1COMPRADA"/>
      <sheetName val="452_2COMPRADA_"/>
      <sheetName val="452_3COMPRADA"/>
      <sheetName val="452_4COMPRADA"/>
      <sheetName val="462_1"/>
      <sheetName val="462_2"/>
      <sheetName val="680_2_"/>
      <sheetName val="682_"/>
      <sheetName val="700_1_"/>
      <sheetName val="700_2_"/>
      <sheetName val="710_1_"/>
      <sheetName val="710_2_"/>
      <sheetName val="710_3_"/>
      <sheetName val="710_4_"/>
      <sheetName val="621_1P5"/>
      <sheetName val="621_7P"/>
      <sheetName val="623_1"/>
      <sheetName val="623_2"/>
      <sheetName val="630_6p"/>
      <sheetName val="631_1"/>
      <sheetName val="632_1P"/>
      <sheetName val="641_2"/>
      <sheetName val="642_2_JUNTA_JEENE"/>
      <sheetName val="650_3_"/>
      <sheetName val="650_4_"/>
      <sheetName val="660_2_"/>
      <sheetName val="660_3_"/>
      <sheetName val="661_TIPO2_"/>
      <sheetName val="661_OTRO_"/>
      <sheetName val="662_1_"/>
      <sheetName val="670_2_"/>
      <sheetName val="671_2_"/>
      <sheetName val="673_1_"/>
      <sheetName val="673_2_"/>
      <sheetName val="673_2p"/>
      <sheetName val="674_2"/>
      <sheetName val="680_1_"/>
      <sheetName val="731_1_"/>
      <sheetName val="741_1P1_"/>
      <sheetName val="741_1P2"/>
      <sheetName val="741_1P3"/>
      <sheetName val="801_1"/>
      <sheetName val="801_2"/>
      <sheetName val="801_3"/>
      <sheetName val="801_4"/>
      <sheetName val="801_5"/>
      <sheetName val="801_6"/>
      <sheetName val="801_7"/>
      <sheetName val="811_1_P1"/>
      <sheetName val="811_1_P2"/>
      <sheetName val="811_1P3"/>
      <sheetName val="811_1P4"/>
      <sheetName val="811_1P5"/>
      <sheetName val="811_1P6"/>
      <sheetName val="811_1P7"/>
      <sheetName val="811_1P8"/>
      <sheetName val="811_1P9"/>
      <sheetName val="811_1P10"/>
      <sheetName val="811_1P11"/>
      <sheetName val="811_1P12"/>
      <sheetName val="811_1P13"/>
      <sheetName val="811_1P14"/>
      <sheetName val="811_1P15"/>
      <sheetName val="312_1"/>
      <sheetName val="312_2"/>
      <sheetName val="451__1P"/>
      <sheetName val="460_1"/>
      <sheetName val="CLASE_C"/>
      <sheetName val="661_1_TIPO_I"/>
      <sheetName val="1,_ferrogard"/>
      <sheetName val="2,_SUM_APLIC_RECUBRIMIENTO__SI"/>
      <sheetName val="perforacion_anclajes_1"/>
      <sheetName val="perforacion_anclajes_7"/>
      <sheetName val="perforacion_anclajes_3"/>
      <sheetName val="perforacion_anclajes_5"/>
      <sheetName val="puente_de_adherencia_concretos"/>
      <sheetName val="RECUPER_LOSA_PISO_CONCREGROUT_"/>
      <sheetName val="INHIBIDOR_CORROSION_TIPO_emaco"/>
      <sheetName val="DEFENSAS_METALICAS"/>
      <sheetName val="PINTURA_DE_TRAFICO"/>
      <sheetName val="ANCLAJES_Y_PLACAS_APOYO_TENSION"/>
      <sheetName val="desviador_cables_tensionamiento"/>
      <sheetName val="TUBO_RDE"/>
      <sheetName val="manejo_de_rio"/>
      <sheetName val="excavacion_sin_clasificar"/>
      <sheetName val="material_filtrant"/>
      <sheetName val="_APU_barandas_58,78_kg-ml"/>
      <sheetName val="baranda_ptes_meta_20ene10"/>
      <sheetName val="peso_barandas_meta_"/>
      <sheetName val="MENSULAS_y_topes_sismicos"/>
      <sheetName val="PPTO__OFICIAL"/>
      <sheetName val="V-01_ENERO_9_DE_2008"/>
      <sheetName val="PROPUESTA_CISM-GTE-02-08"/>
      <sheetName val="Precio-peso-ml_barandas"/>
      <sheetName val="BARANDA_VENTANA_I-II-CASA_MAQ"/>
      <sheetName val="BARANDA_CAPTACION"/>
      <sheetName val="BARANDA_DESCARGA"/>
      <sheetName val="TAB_DE_CONT_"/>
      <sheetName val="PORTADA_No_1"/>
      <sheetName val="GENER_CUAD_No_1"/>
      <sheetName val="CUMP_%_CUAD_No_2"/>
      <sheetName val="EST_RED_C_V__CUAD_No_3"/>
      <sheetName val="BASE_DE_DATOS"/>
      <sheetName val="GRAF_No_1_EST_RED_C,VISUAL"/>
      <sheetName val="TORT_EST_VIA_C_V__GRAF__No_2"/>
      <sheetName val="EST_RED_C_T_CUAD__No_4"/>
      <sheetName val="No_5_NEC_PREV"/>
      <sheetName val="GRAF_No_1_EST_RED_C,TECNICO"/>
      <sheetName val="TORTAS_EST_RED_C_T_GRA_No_4"/>
      <sheetName val="EST__RED_Y_SIT__CRI_MAPA_No_1_"/>
      <sheetName val="No_6_NEC_CRIT"/>
      <sheetName val="No_7_NECPREV"/>
      <sheetName val="No_7A_NECCRITICAS"/>
      <sheetName val="CUAD_No_8_INF__EMER_"/>
      <sheetName val="CUAD__No_9_PTES"/>
      <sheetName val="No_10_NECPTES"/>
      <sheetName val="No_10A_NECPTES"/>
      <sheetName val="CUAD__No_11_PONTONES"/>
      <sheetName val="CUAD__Nº_12_NEC__PONTONES"/>
      <sheetName val="No_12A_NECPONTONES"/>
      <sheetName val="CUAD__No_13_TUNELES_"/>
      <sheetName val="CUAD__No_14_NEC_TÚNELES_"/>
      <sheetName val="CUAD__No_15_SEÑAL_VER_"/>
      <sheetName val="CUAD__No_16_SEÑAL_HOR"/>
      <sheetName val="CUAD__No__17_ACCID__"/>
      <sheetName val="CUAD__No_18_DEFENSA_VIAS_"/>
      <sheetName val="CUAD__No_19_SEGUIMIENTO_FUN"/>
      <sheetName val="CUAD__No_20_FICHA_CUANT_"/>
      <sheetName val="CUAD__No_21_FICHA_CUAL"/>
      <sheetName val="CUAD__No_22_FICHAS_CUANT__MICRO"/>
      <sheetName val="CUAD__No_23_FICHA_CUAL__MICRO"/>
      <sheetName val="CUAD__No_24_INTER__CONTRA"/>
      <sheetName val="COMENT_"/>
      <sheetName val="Programa_de_trabajo_e_Invers"/>
      <sheetName val="UNIT_REALES"/>
      <sheetName val="Estado_Resumen"/>
      <sheetName val="INVENT_ALC-CUNETAS_90BLB"/>
      <sheetName val="PUENTES_Y_PONTONES"/>
      <sheetName val="SEÑAL_VERTICAL90BLB"/>
      <sheetName val="SEÑAL_HORIZONTAL90BLB"/>
      <sheetName val="ESTADO_VÍA-CRIT_TECNICO"/>
      <sheetName val="DAÑOS_8002"/>
      <sheetName val="DAÑOS_4313_"/>
      <sheetName val="DAÑOS_7805"/>
      <sheetName val="DAÑOS_80MG01"/>
      <sheetName val="INVENT_ALC-CUNETAS_8002"/>
      <sheetName val="INV_ALC-CUNET_4313_-_7805"/>
      <sheetName val="INVENT_ALC-CUNET_80MG01"/>
      <sheetName val="SEÑAL_VERTICAL_8002"/>
      <sheetName val="SEÑAL_VERTICAL_4313"/>
      <sheetName val="SEÑAL_VERTICAL_80MG01"/>
      <sheetName val="SEÑAL_HORIZONTAL_8002"/>
      <sheetName val="SEÑAL_HORIZONTAL_4313"/>
      <sheetName val="SEÑAL_HORIZONTAL_80MG01"/>
      <sheetName val="FLUJO_DE_FONDOS"/>
      <sheetName val="A_E_B"/>
      <sheetName val="A_P_U_(3)"/>
      <sheetName val="A_P_U_(2)"/>
      <sheetName val="A_P_U"/>
      <sheetName val="P_S"/>
      <sheetName val="A_I_U"/>
      <sheetName val="ACTA_DE_MODIFICACION_No__1"/>
      <sheetName val="_PROGR__INV_"/>
      <sheetName val="ACTA_DE_MODIFICACION_No__2"/>
      <sheetName val="_PROGR__INV__ACTA_MOD__2"/>
      <sheetName val="REPROGR__2"/>
      <sheetName val="ACTA_DE_MODIFICACION_No__3"/>
      <sheetName val="_PROGR__INV__ACTA_MOD__3"/>
      <sheetName val="ACTA_DE_MODIFICACION_No__4"/>
      <sheetName val="_PROGR__INV__ACTA_MOD__REVISADO"/>
      <sheetName val="_PROGR__INV__ACTA_MOD__4"/>
      <sheetName val="PR_0"/>
      <sheetName val="PR_1"/>
      <sheetName val="PR_2"/>
      <sheetName val="PR_3"/>
      <sheetName val="PR_4"/>
      <sheetName val="PR_5"/>
      <sheetName val="PR_6"/>
      <sheetName val="PR_7"/>
      <sheetName val="PR_8"/>
      <sheetName val="PR_9"/>
      <sheetName val="PR_10"/>
      <sheetName val="PR_11"/>
      <sheetName val="PR_12"/>
      <sheetName val="PR_13"/>
      <sheetName val="PR_14"/>
      <sheetName val="PR_15"/>
      <sheetName val="PR_16"/>
      <sheetName val="PR_17"/>
      <sheetName val="PR_19"/>
      <sheetName val="PR_20"/>
      <sheetName val="PR_21"/>
      <sheetName val="PR_22"/>
      <sheetName val="PR_23"/>
      <sheetName val="PR_24"/>
      <sheetName val="PR_25"/>
      <sheetName val="PR_26"/>
      <sheetName val="PR_27"/>
      <sheetName val="PR_28"/>
      <sheetName val="PR_29"/>
      <sheetName val="PR_30"/>
      <sheetName val="PR_31"/>
      <sheetName val="PR_32"/>
      <sheetName val="PR_33"/>
      <sheetName val="PR_34"/>
      <sheetName val="PR_35"/>
      <sheetName val="PR_36"/>
      <sheetName val="PR_37"/>
      <sheetName val="PR_39"/>
      <sheetName val="PR_40"/>
      <sheetName val="PR_41"/>
      <sheetName val="PR_42"/>
      <sheetName val="PR_43"/>
      <sheetName val="PR_44"/>
      <sheetName val="PR_45"/>
      <sheetName val="PR_46"/>
      <sheetName val="PR_47"/>
      <sheetName val="PR_48"/>
      <sheetName val="PR_49"/>
      <sheetName val="Cuadro_Estado"/>
      <sheetName val="L__MAT_"/>
      <sheetName val="A_BAS_"/>
      <sheetName val="CUAD_"/>
      <sheetName val="C_FIN_"/>
      <sheetName val="P_INV"/>
      <sheetName val="P_S_"/>
      <sheetName val="P_INV_ANTIC_"/>
      <sheetName val="INSUMOS_(2)"/>
      <sheetName val="4__G2__Sur_-_LOS_PARRAS__3472"/>
      <sheetName val="SABANETA_3335"/>
      <sheetName val="AJIZAL_3335"/>
      <sheetName val="Formulario_No__3"/>
      <sheetName val="Desglose_del_AIU_"/>
      <sheetName val="01051_02"/>
      <sheetName val="01052_01"/>
      <sheetName val="01053_01"/>
      <sheetName val="01054_01"/>
      <sheetName val="01057_03"/>
      <sheetName val="01065_03"/>
      <sheetName val="01051_01"/>
      <sheetName val="01030_02"/>
      <sheetName val="01065_04"/>
      <sheetName val="01065_05"/>
      <sheetName val="01065_06"/>
      <sheetName val="01090_01"/>
      <sheetName val="02001_02"/>
      <sheetName val="02008_02"/>
      <sheetName val="02010_01"/>
      <sheetName val="02010_02"/>
      <sheetName val="02010_05"/>
      <sheetName val="02010_16"/>
      <sheetName val="02020_01"/>
      <sheetName val="02020_02"/>
      <sheetName val="02040_05"/>
      <sheetName val="02040_07"/>
      <sheetName val="02040_10"/>
      <sheetName val="02080_01"/>
      <sheetName val="02210_06"/>
      <sheetName val="02210_07"/>
      <sheetName val="02210_08"/>
      <sheetName val="02210_10"/>
      <sheetName val="02212_01"/>
      <sheetName val="02212_02"/>
      <sheetName val="03010_02"/>
      <sheetName val="03020_01"/>
      <sheetName val="03030_01"/>
      <sheetName val="03030_02"/>
      <sheetName val="03070_01"/>
      <sheetName val="03070_02"/>
      <sheetName val="03510_01"/>
      <sheetName val="03510_02"/>
      <sheetName val="03510_04"/>
      <sheetName val="03510_07"/>
      <sheetName val="03510_06"/>
      <sheetName val="03520_01"/>
      <sheetName val="03520_04"/>
      <sheetName val="03520_05"/>
      <sheetName val="03550_02"/>
      <sheetName val="02010_15"/>
      <sheetName val="03610_01"/>
      <sheetName val="03610_02"/>
      <sheetName val="03610_03"/>
      <sheetName val="03610_04"/>
      <sheetName val="03610_05"/>
      <sheetName val="03610_06"/>
      <sheetName val="03610_07"/>
      <sheetName val="03616_03"/>
      <sheetName val="03616_04"/>
      <sheetName val="03670_04"/>
      <sheetName val="03670_05"/>
      <sheetName val="03670_06"/>
      <sheetName val="03670_07"/>
      <sheetName val="03670_09"/>
      <sheetName val="05010_09"/>
      <sheetName val="05010_10"/>
      <sheetName val="05020_04"/>
      <sheetName val="05020_08"/>
      <sheetName val="05030_01"/>
      <sheetName val="05030_04"/>
      <sheetName val="05030_08"/>
      <sheetName val="05030_50"/>
      <sheetName val="05030_51"/>
      <sheetName val="05088_01"/>
      <sheetName val="05090_09"/>
      <sheetName val="05100_02"/>
      <sheetName val="05100_03"/>
      <sheetName val="05200_03"/>
      <sheetName val="05520_01"/>
      <sheetName val="05520_02"/>
      <sheetName val="06010_02"/>
      <sheetName val="07013_08"/>
      <sheetName val="07013_09"/>
      <sheetName val="07013_14"/>
      <sheetName val="07020_01"/>
      <sheetName val="07021_01"/>
      <sheetName val="07021_02"/>
      <sheetName val="07030_01"/>
      <sheetName val="07070_01"/>
      <sheetName val="07110_02"/>
      <sheetName val="07110_03"/>
      <sheetName val="08020_06"/>
      <sheetName val="08020_18"/>
      <sheetName val="08020_20"/>
      <sheetName val="08030_03"/>
      <sheetName val="08030_04"/>
      <sheetName val="08030_05"/>
      <sheetName val="08030_06"/>
      <sheetName val="08030_07"/>
      <sheetName val="08030_08"/>
      <sheetName val="08030_09"/>
      <sheetName val="08030_10"/>
      <sheetName val="08060_01"/>
      <sheetName val="08070_01"/>
      <sheetName val="08070_04"/>
      <sheetName val="08070_05"/>
      <sheetName val="08070_06"/>
      <sheetName val="08070_07"/>
      <sheetName val="08070_08"/>
      <sheetName val="08070_09"/>
      <sheetName val="08070_10"/>
      <sheetName val="08070_11"/>
      <sheetName val="08070_12"/>
      <sheetName val="08090_01"/>
      <sheetName val="08110_01"/>
      <sheetName val="08110_03"/>
      <sheetName val="08130_01"/>
      <sheetName val="08170_04"/>
      <sheetName val="08170_05"/>
      <sheetName val="08190_01"/>
      <sheetName val="26101_01"/>
      <sheetName val="26102_01"/>
      <sheetName val="26103_01"/>
      <sheetName val="26301_01"/>
      <sheetName val="26318_01"/>
      <sheetName val="26320_01"/>
      <sheetName val="26342_01"/>
      <sheetName val="26362_01"/>
      <sheetName val="42023_01"/>
      <sheetName val="42304_01"/>
      <sheetName val="42312_01"/>
      <sheetName val="42313_01"/>
      <sheetName val="42314_01"/>
      <sheetName val="43003_01"/>
      <sheetName val="43004_01"/>
      <sheetName val="43007_01"/>
      <sheetName val="43022_01"/>
      <sheetName val="43023_01"/>
      <sheetName val="43023_02"/>
      <sheetName val="43024_01"/>
      <sheetName val="43026_01"/>
      <sheetName val="43026_02"/>
      <sheetName val="44003_01"/>
      <sheetName val="44004_01"/>
      <sheetName val="44022_01"/>
      <sheetName val="44023_01"/>
      <sheetName val="46001_01"/>
      <sheetName val="46002_01"/>
      <sheetName val="46003_01"/>
      <sheetName val="46009_01"/>
      <sheetName val="46010_01"/>
      <sheetName val="47022_01"/>
      <sheetName val="47004_01"/>
      <sheetName val="47030_01"/>
      <sheetName val="47030_02"/>
      <sheetName val="47030_03"/>
      <sheetName val="47030_04"/>
      <sheetName val="47030_05"/>
      <sheetName val="47030_06"/>
      <sheetName val="47035_03"/>
      <sheetName val="47035_04"/>
      <sheetName val="47035_05"/>
      <sheetName val="47035_06"/>
      <sheetName val="47042_01"/>
      <sheetName val="47042_02"/>
      <sheetName val="47107_01"/>
      <sheetName val="47107_02"/>
      <sheetName val="47115_01"/>
      <sheetName val="53015_01"/>
      <sheetName val="53016_01"/>
      <sheetName val="51036_01"/>
      <sheetName val="51036_02"/>
      <sheetName val="51036_03"/>
      <sheetName val="60000_01"/>
      <sheetName val="60000_02"/>
      <sheetName val="60000_03"/>
      <sheetName val="60000_04"/>
      <sheetName val="60000_06"/>
      <sheetName val="60000_08"/>
      <sheetName val="60000_09"/>
      <sheetName val="60000_10"/>
      <sheetName val="60000_12"/>
      <sheetName val="60000_13"/>
      <sheetName val="60000_14"/>
      <sheetName val="72000_01"/>
      <sheetName val="72000_02"/>
      <sheetName val="72000_03"/>
      <sheetName val="72000_04"/>
      <sheetName val="72000_05"/>
      <sheetName val="72000_06"/>
      <sheetName val="72000_07"/>
      <sheetName val="72000_08"/>
      <sheetName val="72000_09"/>
      <sheetName val="72000_10"/>
      <sheetName val="72000_11"/>
      <sheetName val="72000_12"/>
      <sheetName val="72000_13"/>
      <sheetName val="72000_14"/>
      <sheetName val="72000_15"/>
      <sheetName val="72000_16"/>
      <sheetName val="72000_17"/>
      <sheetName val="74000_01"/>
      <sheetName val="74000_02"/>
      <sheetName val="74000_03"/>
      <sheetName val="74000_04"/>
      <sheetName val="74000_09"/>
      <sheetName val="74000_10"/>
      <sheetName val="76000_01"/>
      <sheetName val="76000_02"/>
      <sheetName val="76000_03"/>
      <sheetName val="76000_04"/>
      <sheetName val="02010_51"/>
      <sheetName val="02010_52"/>
      <sheetName val="05020_51"/>
      <sheetName val="05020_52"/>
      <sheetName val="05020_53"/>
      <sheetName val="05020_54"/>
      <sheetName val="05020_55"/>
      <sheetName val="05020_56"/>
      <sheetName val="06010_10"/>
      <sheetName val="05035_01"/>
      <sheetName val="05035_02"/>
      <sheetName val="05080_01"/>
      <sheetName val="06010_11"/>
      <sheetName val="05510_01"/>
      <sheetName val="12100_03"/>
      <sheetName val="12100_04"/>
      <sheetName val="12100_05"/>
      <sheetName val="12100_06"/>
      <sheetName val="12100_07"/>
      <sheetName val="12100_08"/>
      <sheetName val="12100_10"/>
      <sheetName val="12100_11"/>
      <sheetName val="12100_12"/>
      <sheetName val="12100_13"/>
      <sheetName val="12100_14"/>
      <sheetName val="12100_15"/>
      <sheetName val="12100_16"/>
      <sheetName val="12100_17"/>
      <sheetName val="12100_18"/>
      <sheetName val="12100_19"/>
      <sheetName val="12100_20"/>
      <sheetName val="12100_21"/>
      <sheetName val="12100_22"/>
      <sheetName val="Hoja4_(2)"/>
      <sheetName val="Hoja4_(3)"/>
      <sheetName val="4__Norte_2005"/>
      <sheetName val="A_I_U_(2)"/>
      <sheetName val="Datos_generales"/>
      <sheetName val="Datos_de_entrada"/>
      <sheetName val="AIUI_calculado"/>
      <sheetName val="Exper_"/>
      <sheetName val="4__G1_Norte"/>
      <sheetName val="EST_2509_"/>
      <sheetName val="conf_calzada"/>
      <sheetName val="NEC__PONTONES"/>
      <sheetName val="Formulario_No_1_"/>
      <sheetName val="450_2P__Vía_9003"/>
      <sheetName val="632_1P_"/>
      <sheetName val="630_4_Vía_9003"/>
      <sheetName val="630_6_Vía_7801"/>
      <sheetName val="PREACTA_No__1_MAYO_DE_2009"/>
      <sheetName val="Vr_Ejecu_Preacta_No__1_MAY_2009"/>
      <sheetName val="alc_k133+142"/>
      <sheetName val="alc_k133+270"/>
      <sheetName val="alc_k133+280_"/>
      <sheetName val="alc_k133+488"/>
      <sheetName val="alc_k133+560"/>
      <sheetName val="box_k133+602"/>
      <sheetName val="alc__k133+691"/>
      <sheetName val="box_k133+877"/>
      <sheetName val="alc_K134+127"/>
      <sheetName val="alc_K134+300"/>
      <sheetName val="alc_K134+500"/>
      <sheetName val="alc_K134+590"/>
      <sheetName val="alc_K134+750"/>
      <sheetName val="alc_K134+827"/>
      <sheetName val="alc_K134+979"/>
      <sheetName val="amplia_box_k135+114"/>
      <sheetName val="alc_k135+220_"/>
      <sheetName val="alc_k135+348"/>
      <sheetName val="alc_k135+585"/>
      <sheetName val="alc_k135+930"/>
      <sheetName val="alc_k135+996"/>
      <sheetName val="alc_k136+280"/>
      <sheetName val="alc_k136+580"/>
      <sheetName val="alc_k136+680"/>
      <sheetName val="alc_k137+070"/>
      <sheetName val="alc_k137+460"/>
      <sheetName val="alc_k137+750"/>
      <sheetName val="alc_k137+908"/>
      <sheetName val="alc_k137+989"/>
      <sheetName val="alc_k138+118"/>
      <sheetName val="alc_k138+340"/>
      <sheetName val="alc_k138+470"/>
      <sheetName val="alc_k138+572"/>
      <sheetName val="alc_k138+783"/>
      <sheetName val="alc_k138+828"/>
      <sheetName val="alc_k138+910"/>
      <sheetName val="alc_k139+060"/>
      <sheetName val="alc_k139+080"/>
      <sheetName val="box_k139+252"/>
      <sheetName val="alc_K_139+290"/>
      <sheetName val="box_k139+580"/>
      <sheetName val="box_k139+755"/>
      <sheetName val="Muro_K_140+070"/>
      <sheetName val="alc_K_140+340"/>
      <sheetName val="alc_K_140+380"/>
      <sheetName val="alc_K_140+506"/>
      <sheetName val="alc_K_140+630"/>
      <sheetName val="alc_k140+708"/>
      <sheetName val="box_k140+800"/>
      <sheetName val="alc_k140+995"/>
      <sheetName val="box_k141+124"/>
      <sheetName val="box_k141+265"/>
      <sheetName val="alc_k141+381_"/>
      <sheetName val="box_k141+567"/>
      <sheetName val="alc_k141+748,50_"/>
      <sheetName val="box_k141+803"/>
      <sheetName val="alc_k141+943"/>
      <sheetName val="Dem_k141+995"/>
      <sheetName val="boxk142+020,30_Claudio"/>
      <sheetName val="alc_k142+173_Nelson"/>
      <sheetName val="alc_k142+317_Claudio"/>
      <sheetName val="Muro_K142+346-358_Der_Latinco"/>
      <sheetName val="alc_k_142+371_Claudio"/>
      <sheetName val="alc_k142+427_Claudio"/>
      <sheetName val="alc_k142+570_Claudio"/>
      <sheetName val="box_k_142+678_claudio"/>
      <sheetName val="box_k_142+804_Claudio"/>
      <sheetName val="alc_k_143+070__Nelson_"/>
      <sheetName val="box_k143+097_Nelson"/>
      <sheetName val="alc_k_143+134_Nelson"/>
      <sheetName val="alc_k143+210_Nelson"/>
      <sheetName val="alc_k143+300_Nelson"/>
      <sheetName val="alc_k143+416_Nelson"/>
      <sheetName val="alc_k143+501_Nelson_"/>
      <sheetName val="box_k_143+571_5_Nelson"/>
      <sheetName val="alc_k143+675_Nelson"/>
      <sheetName val="Alc___K143+792_Nelson"/>
      <sheetName val="box_k143+940_Nelson"/>
      <sheetName val="Alc_K144+117_Nelson"/>
      <sheetName val="Alc__K144+205_Nelson"/>
      <sheetName val="Alc_K144+260_Nelson"/>
      <sheetName val="alc_k144+455_Nelson_"/>
      <sheetName val="alc_k144+725_Nelson_"/>
      <sheetName val="alc_k144+837_Nelson"/>
      <sheetName val="box_k144+980_Nelson_"/>
      <sheetName val="alc_k145+221_50"/>
      <sheetName val="box_k145+515_2-517_8_Nelson"/>
      <sheetName val="box_k145+698_Claudio"/>
      <sheetName val="alc_k145+980_AT"/>
      <sheetName val="box_k146+081_AT"/>
      <sheetName val="alc_k146+196_AT"/>
      <sheetName val="alc_k146+287_AT"/>
      <sheetName val="alc_k146+538__Nelson_"/>
      <sheetName val="alc_k146+580_ó_k146+015_AD"/>
      <sheetName val="box_k146+723_ó_163AD_Ecu"/>
      <sheetName val="box_k146+963_ó_k146+403AD"/>
      <sheetName val="alc_k147+064ó_k146+504AD"/>
      <sheetName val="alc_k147+106_ó_k146+549AD"/>
      <sheetName val="alc_k147+375_ó_+825AD_PENDTE"/>
      <sheetName val="Inventario_Filtros"/>
      <sheetName val="box_k146+963_ó_k146+403AD_"/>
      <sheetName val="ALC_K19+440"/>
      <sheetName val="ALC_K19+460"/>
      <sheetName val="ALC_K19+592_SEPT"/>
      <sheetName val="Alc_k19+750"/>
      <sheetName val="Alc_k19+880_"/>
      <sheetName val="Alc_k20+025"/>
      <sheetName val="Alc_k20+130"/>
      <sheetName val="ALC_K20+360"/>
      <sheetName val="Box_K21+006"/>
      <sheetName val="muro21+385_"/>
      <sheetName val="Alc_K21+725_Nov"/>
      <sheetName val="BORDILLO_K21870_"/>
      <sheetName val="ALCAN_K21+160_AL_800"/>
      <sheetName val="Valor_Preacta"/>
      <sheetName val="Aobra_1"/>
      <sheetName val="Amodif_1"/>
      <sheetName val="Preacta_Jul-Ago"/>
      <sheetName val="Base_Granular"/>
      <sheetName val="MDC-2_Bacheo"/>
      <sheetName val="Exc__Obras"/>
      <sheetName val="Rell__Cunetas"/>
      <sheetName val="Rell__Obras"/>
      <sheetName val="Cncreto__D"/>
      <sheetName val="Concreto_F"/>
      <sheetName val="Cncreto_G"/>
      <sheetName val="Conc__Cunetas"/>
      <sheetName val="Demol__Cunetas"/>
      <sheetName val="10+000_-_16+100"/>
      <sheetName val="DESMONTE_VIA_"/>
      <sheetName val="11+820-900__11+960-12+000"/>
      <sheetName val="REMOCION_DERRUMBES"/>
      <sheetName val="CONF__BOTADERO_PR12+720_"/>
      <sheetName val="CONF__BOTADERO"/>
      <sheetName val="ACTA_No__5_SEPT__2009"/>
      <sheetName val="PREACTA_No__5_SEP_DE_2009"/>
      <sheetName val="DESMONTE_VIA"/>
      <sheetName val="TERRAPLENES_ACTA_5_"/>
      <sheetName val="CRUDO_ACTA_5_SEPT_"/>
      <sheetName val="EXPLANA__SEPT__09"/>
      <sheetName val="Formulario_N°_4"/>
      <sheetName val="CAPITULO_II"/>
      <sheetName val="CAPITULO_III"/>
      <sheetName val="CAPITULO_IV"/>
      <sheetName val="CAPITULO_V_"/>
      <sheetName val="CAPITULO_VI"/>
      <sheetName val="AUXILIAR_CONCRETOS"/>
      <sheetName val="CAPITULO_VII"/>
      <sheetName val="CAPITULO_VIII"/>
      <sheetName val="CAPITULO_IX"/>
      <sheetName val="AUXILIAR_MEZCLA_Y_TRITURACION"/>
      <sheetName val="200_3P"/>
      <sheetName val="200_4P"/>
      <sheetName val="201_2P"/>
      <sheetName val="201_5"/>
      <sheetName val="201_6"/>
      <sheetName val="311_1P"/>
      <sheetName val="311_2P"/>
      <sheetName val="311_3P"/>
      <sheetName val="434_1P"/>
      <sheetName val="466_2"/>
      <sheetName val="600_1P"/>
      <sheetName val="623_1P"/>
      <sheetName val="632_3P"/>
      <sheetName val="632_4P"/>
      <sheetName val="632_5P"/>
      <sheetName val="630_4P"/>
      <sheetName val="SUMINISTROS ELECTRICOS"/>
      <sheetName val="PARAFISCALES"/>
      <sheetName val="MACRO Y CAJA"/>
      <sheetName val="APU PLANTA APARTADO"/>
      <sheetName val="Excavac y LLenos Efra"/>
      <sheetName val="Cantidad de Concreto x Estruc"/>
      <sheetName val="CONSOLIDADO FASE 1 (2)"/>
      <sheetName val="Floculadores"/>
      <sheetName val="Tanque de 1000"/>
      <sheetName val="Micelaneos"/>
      <sheetName val="SUMINISTROS"/>
      <sheetName val="org. Formato No.3"/>
      <sheetName val="p.admtivo Formato No. 3A"/>
      <sheetName val="p.tecnico-3B"/>
      <sheetName val="subcottos 7"/>
      <sheetName val="equipos-4"/>
      <sheetName val="Formato 9 Ob Civ Exist LIQ+GNV"/>
      <sheetName val="Formato 10 Ob Civ Nueva LIQ+GNV"/>
      <sheetName val="flujo "/>
      <sheetName val="listado mat"/>
      <sheetName val="programacion EXIST"/>
      <sheetName val="programacion NUEVA"/>
      <sheetName val="Preacta N°5"/>
      <sheetName val="STRSUMM0"/>
      <sheetName val="$ Directo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7417stiA"/>
      <sheetName val="TOTCAPIT"/>
      <sheetName val="JORNABAS"/>
      <sheetName val="TOTCUADEQ"/>
      <sheetName val="TOTCUADMO"/>
      <sheetName val="CAMPAMENT"/>
      <sheetName val="CERRZINC"/>
      <sheetName val="Trazado y loc."/>
      <sheetName val="Excavación común"/>
      <sheetName val="Excavación Humeda"/>
      <sheetName val="Relleno mat. Sitio"/>
      <sheetName val="Relleno mat. selecc."/>
      <sheetName val="Base Suelo Cemento 1;20"/>
      <sheetName val="RELL. PIEDRA CICLOPEA"/>
      <sheetName val="ENROCADO"/>
      <sheetName val="CICLOPEO"/>
      <sheetName val="CICLOPEO (2)"/>
      <sheetName val="Concreto  2500 psi "/>
      <sheetName val="Concreto zapata 3000 psi"/>
      <sheetName val="Concreto zapata 3500 psi "/>
      <sheetName val="Concreto zapata 4000 psi "/>
      <sheetName val="ZAPATA 1.2x1.2x0.3"/>
      <sheetName val="ZAPATA 80x80x0.3 "/>
      <sheetName val="ZAPATA 60x60x0.3 "/>
      <sheetName val="ZAPATA 40x40x0.4"/>
      <sheetName val="Viga  Cim  "/>
      <sheetName val="RETIROMAT"/>
      <sheetName val="RETIROMAT (2)"/>
      <sheetName val="Concreto columna  3000psi"/>
      <sheetName val="Concreto columna  4000psi "/>
      <sheetName val="Concreto vigas sup -  nervios"/>
      <sheetName val="Placa mesón  e=0.10m "/>
      <sheetName val="Placa de  cubierta e=0.10m"/>
      <sheetName val="Placa de  cubierta e=0,15m "/>
      <sheetName val="Placa de  cubierta e=0,20m"/>
      <sheetName val="Placa de  cubierta 4000"/>
      <sheetName val="Placa de  cubierta 3000 "/>
      <sheetName val="Concreto Escalera 3000 "/>
      <sheetName val="Concreto  Muro  3000 "/>
      <sheetName val="Concreto  Muro  3500 "/>
      <sheetName val="Acero de refuerzo"/>
      <sheetName val="Canaleta  90"/>
      <sheetName val="CUBIERTA  ASB.  CEMENTO"/>
      <sheetName val="CABALLETE   A.C."/>
      <sheetName val="TECHPALM"/>
      <sheetName val="Levante block No 4 "/>
      <sheetName val="Elem.  Prefab. 1.8"/>
      <sheetName val="Elem.  Prefab. 0.8 "/>
      <sheetName val="Calados  25x25"/>
      <sheetName val="Calados  25x25 "/>
      <sheetName val="Alfajia"/>
      <sheetName val="Dintel"/>
      <sheetName val="Graniplast"/>
      <sheetName val="Pañete 1a4  e=0.02"/>
      <sheetName val="Pañete 1a4  e=0.02 imp"/>
      <sheetName val="Juntas  Ext"/>
      <sheetName val="REDOBLON "/>
      <sheetName val="Imper. Vigacanal"/>
      <sheetName val="Imper. Losa"/>
      <sheetName val="CIELO RASO"/>
      <sheetName val="Levante No 6"/>
      <sheetName val="Levante No 6 relleno"/>
      <sheetName val="Levante No 6 relleno (2)"/>
      <sheetName val="Levante No 8 "/>
      <sheetName val="Levante No 8 relleno"/>
      <sheetName val="Vigas Entre pisos 30x40"/>
      <sheetName val="Placa Inferior e=0.10"/>
      <sheetName val="Placa Inferior e=0.10 sr"/>
      <sheetName val="Pintura acrílica"/>
      <sheetName val="Cornisa en concreto"/>
      <sheetName val=" AdoVh"/>
      <sheetName val=" AdoP"/>
      <sheetName val="Relleno  Arenoso"/>
      <sheetName val="Machón  15x20"/>
      <sheetName val="Columna  15x20"/>
      <sheetName val="Columna  20x20"/>
      <sheetName val="Columna  25x25 "/>
      <sheetName val="Columna  30x30 "/>
      <sheetName val="Columna  30x30  (2)"/>
      <sheetName val="Columna  35x35"/>
      <sheetName val="Sobrecimiento block No4"/>
      <sheetName val="Imper. Sobrecimiento"/>
      <sheetName val="Cim.Cicl30x30"/>
      <sheetName val="Cim.Cicl30x40 "/>
      <sheetName val="Cim.Cicl40x40"/>
      <sheetName val="Viga  Cim.  20x20"/>
      <sheetName val="Viga  Cim.  15x20 "/>
      <sheetName val="Viga cim. 20x30 "/>
      <sheetName val="Viga cim. 30x30"/>
      <sheetName val="Viga  Sup. 30x25"/>
      <sheetName val="Viga  Sup. 10x10"/>
      <sheetName val="Viga  Sup. 10x20"/>
      <sheetName val="Viga  Sup. 10x20 (2)"/>
      <sheetName val="Viga  Sup. 15x10"/>
      <sheetName val="Viga  Sup. 15x20"/>
      <sheetName val="Viga  Sup. 15x20 (2)"/>
      <sheetName val="Viga  Sup. 20x25 "/>
      <sheetName val="Viga  Sup. 15x25 (3)"/>
      <sheetName val="Viga  Sup. 15x25 (2)"/>
      <sheetName val="Viga  Sup. 15x25 (4)"/>
      <sheetName val="Viga  Sup. 15x25"/>
      <sheetName val="Viga  Sup. 20x20 "/>
      <sheetName val="Viga  Inf. 15x25 "/>
      <sheetName val="Viga  Inf. 20x25  "/>
      <sheetName val="Plantilla  e = 0.075m "/>
      <sheetName val="Anden e=0.070"/>
      <sheetName val="Plantilla  e = 0.07m"/>
      <sheetName val="Plantilla  e = 0.05m "/>
      <sheetName val="Plantilla  e = 0.05m imp."/>
      <sheetName val="Plantilla  Afinada  Coloreada"/>
      <sheetName val="Pta  Triplex 70x205"/>
      <sheetName val="Pta  Triplex 80x205"/>
      <sheetName val="Pta  Triplex 90x205 "/>
      <sheetName val="Sum. Instal. pta. ceiba"/>
      <sheetName val="Sum. Inst. Cta hierro "/>
      <sheetName val="Sum. Instal. pta. hierro"/>
      <sheetName val="Ventaneria de aluminio"/>
      <sheetName val="Zocalos"/>
      <sheetName val="Enchape  20.5x20.5"/>
      <sheetName val="Piso  Decorpiso"/>
      <sheetName val="Piso  Baldosa"/>
      <sheetName val="Piso Tablón-China"/>
      <sheetName val="Piso Tablón"/>
      <sheetName val="Pañete 1a4  e=0.025 (placa)"/>
      <sheetName val="Pintura  Promical"/>
      <sheetName val="Vinilo a dos manos"/>
      <sheetName val="Vinilo, placa sup."/>
      <sheetName val="Pintura Esmalte"/>
      <sheetName val="Pintura  Zocalo"/>
      <sheetName val="Piso ladrillo vitrificado"/>
      <sheetName val="Piso en granito lavado"/>
      <sheetName val="Banca en concreto y bloque"/>
      <sheetName val="MURO  JARDINERAS"/>
      <sheetName val="Arena blanca"/>
      <sheetName val="Lámpara DJK 250 W"/>
      <sheetName val="Fotocelda"/>
      <sheetName val="Juego Madera M-8"/>
      <sheetName val="Juego Madera M-10"/>
      <sheetName val="Juego Madera M-19"/>
      <sheetName val="Tobogán"/>
      <sheetName val="Tierra negra"/>
      <sheetName val="Laureles h=2.0"/>
      <sheetName val="Gramilla"/>
      <sheetName val="Punto  Aguas  LLuvias"/>
      <sheetName val="Tubería  ALCANT.  Ø 8&quot;  (2)"/>
      <sheetName val="Tubería  Sanitaria  Ø 8&quot; "/>
      <sheetName val="Tubería  Sanitaria  Ø 6&quot;"/>
      <sheetName val="Tubería  Sanitaria  Ø 4&quot;"/>
      <sheetName val="Tubería  Sanitaria  Ø 2&quot; "/>
      <sheetName val="Tubería  Ventilación  Ø 4&quot;"/>
      <sheetName val="Tubería  Ventilación  Ø 3&quot;"/>
      <sheetName val="Tubería  Hidraul  Ø 4&quot; "/>
      <sheetName val="Tubería  Hid. Ø1.5&quot;"/>
      <sheetName val="Tubería  Hid. 1.25&quot;"/>
      <sheetName val="Tubería   Hid.  0.75&quot;"/>
      <sheetName val="Tubería   Hid.  0.5&quot;"/>
      <sheetName val="Valvula  Comp. 0.75&quot;"/>
      <sheetName val="Valvula  Cheque  1.5 &quot; "/>
      <sheetName val="Valvula  Cheque  0.5&quot;  "/>
      <sheetName val="Medidor  0.5&quot;"/>
      <sheetName val="Tanque  1000 Lts"/>
      <sheetName val="Tanque  500 Lts "/>
      <sheetName val="Tanque  250 Lts  "/>
      <sheetName val="Conexión  a  Tanque"/>
      <sheetName val="Punto  Sanitario "/>
      <sheetName val="Punto Hidráulico"/>
      <sheetName val="Malla ciclón 2&quot;"/>
      <sheetName val="Malla ciclón 2&quot; (2)"/>
      <sheetName val="Malla ciclón 2&quot; (3)"/>
      <sheetName val="Cerram.  Tubo"/>
      <sheetName val="Tubo para malla"/>
      <sheetName val="Platina para malla"/>
      <sheetName val="Demolición Piso"/>
      <sheetName val="Demolición Redoblón"/>
      <sheetName val="Demolición muro  "/>
      <sheetName val="Demolición muro   (2)"/>
      <sheetName val="Desmonte  de Canaleta"/>
      <sheetName val="Desmonte  de Cubierta"/>
      <sheetName val="Reinstalación  de Cubierta "/>
      <sheetName val="Desmonte  de Ventanas"/>
      <sheetName val="Desmonte  de Puertas"/>
      <sheetName val="Desmonte  Lavamanos"/>
      <sheetName val="Desmonte  Sanitarios"/>
      <sheetName val="Demolición pisos"/>
      <sheetName val="Demolición Placa"/>
      <sheetName val="Picada  Enchape"/>
      <sheetName val="Desmonte  Malla Ciclón"/>
      <sheetName val="Desmonte  Cielo  Raso"/>
      <sheetName val="Demolición viga 0.15 x 0.35"/>
      <sheetName val="Salida  Para  Teléfono"/>
      <sheetName val="Acometida"/>
      <sheetName val="Salida Tomacorrientes  110V"/>
      <sheetName val="Salida  Luces  110V"/>
      <sheetName val="Tabero Monof. de  18 CTC"/>
      <sheetName val="Salida  Abanico  110V"/>
      <sheetName val="Sum. Inst . Sanitario"/>
      <sheetName val="Sum. Inst . Lavamanos"/>
      <sheetName val="Sum. Inst. Orinal"/>
      <sheetName val="Sum. Inst. LavP. S"/>
      <sheetName val="Sum. Inst. LavP D"/>
      <sheetName val="Registro Dom 60x60"/>
      <sheetName val="Registro  Dom. 60x60"/>
      <sheetName val="Registro  Sanit. 80x80 "/>
      <sheetName val="Tablero Mortero"/>
      <sheetName val="Duchas"/>
      <sheetName val="Rejilla"/>
      <sheetName val="Abanico"/>
      <sheetName val="Lamp. 2x48"/>
      <sheetName val="Lamp. red."/>
      <sheetName val="PRECIOS (2)"/>
      <sheetName val="A. P. U."/>
      <sheetName val="TRANSP"/>
      <sheetName val="RESUMEN -2"/>
      <sheetName val="RESUMEN -1"/>
      <sheetName val="DESMONTE"/>
      <sheetName val="DEMOLICION"/>
      <sheetName val="EXC.EXPL. CAN"/>
      <sheetName val="REMOC. DERRUMB"/>
      <sheetName val="CONFORM. CALZ"/>
      <sheetName val="AFIRMADO"/>
      <sheetName val="REP. PAV.EXIS"/>
      <sheetName val="MEZCLA MDC-1"/>
      <sheetName val="CONC. HIDR"/>
      <sheetName val="EXC.VARIAS"/>
      <sheetName val="RELL.ESTR"/>
      <sheetName val="CONCRETOS"/>
      <sheetName val="BARANDAS"/>
      <sheetName val="ACERO DE PREESF."/>
      <sheetName val="JUNTAS PTES"/>
      <sheetName val="ESTR. ACERO"/>
      <sheetName val="TUBERIA REF"/>
      <sheetName val="DISIPADOR"/>
      <sheetName val="MARCA VIAL"/>
      <sheetName val="OBRAS VARIAS"/>
      <sheetName val="1.4"/>
      <sheetName val="1.5"/>
      <sheetName val="1.6"/>
      <sheetName val="1.7"/>
      <sheetName val="1.8"/>
      <sheetName val="1.9"/>
      <sheetName val="1.10"/>
      <sheetName val="1.11"/>
      <sheetName val="1.12"/>
      <sheetName val="1.13"/>
      <sheetName val="1.14"/>
      <sheetName val="1.15"/>
      <sheetName val="1.16"/>
      <sheetName val="1.17"/>
      <sheetName val="1.18"/>
      <sheetName val="1.19"/>
      <sheetName val="2.4"/>
      <sheetName val="2.5"/>
      <sheetName val="5.3"/>
      <sheetName val="5.4"/>
      <sheetName val="5.5"/>
      <sheetName val="6.8"/>
      <sheetName val="6.9"/>
      <sheetName val="6.10"/>
      <sheetName val="6.11"/>
      <sheetName val="6.12"/>
      <sheetName val="6.13"/>
      <sheetName val="6.14"/>
      <sheetName val="6.15"/>
      <sheetName val="6.16"/>
      <sheetName val="6.17"/>
      <sheetName val="6.18"/>
      <sheetName val="10.4"/>
      <sheetName val="10.5"/>
      <sheetName val="10.6"/>
      <sheetName val="10.7"/>
      <sheetName val="10.8"/>
      <sheetName val="10.9"/>
      <sheetName val="10.10"/>
      <sheetName val="12.7"/>
      <sheetName val="12.9"/>
      <sheetName val="12.10"/>
      <sheetName val="12.11"/>
      <sheetName val="12.13"/>
      <sheetName val="12.14"/>
      <sheetName val="12.15"/>
      <sheetName val="12.16"/>
      <sheetName val="12.17"/>
      <sheetName val="12.18"/>
      <sheetName val="12.22"/>
      <sheetName val="12.23"/>
      <sheetName val="13.2"/>
      <sheetName val="22.1"/>
      <sheetName val="23.1"/>
      <sheetName val="25.1"/>
      <sheetName val="25.2"/>
      <sheetName val="25.3"/>
      <sheetName val="25.4"/>
      <sheetName val="25.5"/>
      <sheetName val="26.1"/>
      <sheetName val="27.1"/>
      <sheetName val="27.3"/>
      <sheetName val="27.5"/>
      <sheetName val="28.1"/>
      <sheetName val="28.2"/>
      <sheetName val="29.8"/>
      <sheetName val="29.9"/>
      <sheetName val="30.1"/>
      <sheetName val="30.2"/>
      <sheetName val="30.3"/>
      <sheetName val="30.4"/>
      <sheetName val="30.5"/>
      <sheetName val="30.6"/>
      <sheetName val="31.1"/>
      <sheetName val="32.1"/>
      <sheetName val="32.2"/>
      <sheetName val="32.3"/>
      <sheetName val="32.4"/>
      <sheetName val="32.5"/>
      <sheetName val="32.6"/>
      <sheetName val="32.7"/>
      <sheetName val="33.1"/>
      <sheetName val="33.2"/>
      <sheetName val="33.3"/>
      <sheetName val="33.4"/>
      <sheetName val="34.1"/>
      <sheetName val="34.2"/>
      <sheetName val="34.3"/>
      <sheetName val="34.4"/>
      <sheetName val="35.1"/>
      <sheetName val="35.2"/>
      <sheetName val="35.3"/>
      <sheetName val="35.4"/>
      <sheetName val="36.1"/>
      <sheetName val="36.2"/>
      <sheetName val="36.3"/>
      <sheetName val="36.4"/>
      <sheetName val="36.5"/>
      <sheetName val="36.6"/>
      <sheetName val="36.7"/>
      <sheetName val="36.8"/>
      <sheetName val="36.9"/>
      <sheetName val="36.10"/>
      <sheetName val="36.11"/>
      <sheetName val="36.12"/>
      <sheetName val="36.13"/>
      <sheetName val="36.14"/>
      <sheetName val="36.15"/>
      <sheetName val="36.16"/>
      <sheetName val="36.17"/>
      <sheetName val="36.18"/>
      <sheetName val="36.19"/>
      <sheetName val="36.20"/>
      <sheetName val="36.21"/>
      <sheetName val="36.22"/>
      <sheetName val="36.23"/>
      <sheetName val="36.24"/>
      <sheetName val="36.25"/>
      <sheetName val="36.26"/>
      <sheetName val="36.27"/>
      <sheetName val="36.29"/>
      <sheetName val="36.30"/>
      <sheetName val="36.31"/>
      <sheetName val="36.32"/>
      <sheetName val="36.33"/>
      <sheetName val="36.34"/>
      <sheetName val="36.35"/>
      <sheetName val="37.1"/>
      <sheetName val="37.2"/>
      <sheetName val="37.3"/>
      <sheetName val="37.4"/>
      <sheetName val="37.5"/>
      <sheetName val="37.6"/>
      <sheetName val="37.7"/>
      <sheetName val="37.8"/>
      <sheetName val="37.9"/>
      <sheetName val="37.10"/>
      <sheetName val="37.11"/>
      <sheetName val="37.12"/>
      <sheetName val="37.13"/>
      <sheetName val="37.14"/>
      <sheetName val="37.15"/>
      <sheetName val="37.16"/>
      <sheetName val="37.17"/>
      <sheetName val="37.18"/>
      <sheetName val="37.19"/>
      <sheetName val="37.20"/>
      <sheetName val="38.1"/>
      <sheetName val="38.2"/>
      <sheetName val="38.3"/>
      <sheetName val="38.4"/>
      <sheetName val="39.1"/>
      <sheetName val="39.2"/>
      <sheetName val="39.3"/>
      <sheetName val="39.4"/>
      <sheetName val="39.6"/>
      <sheetName val="39.7"/>
      <sheetName val="39.11"/>
      <sheetName val="39.12"/>
      <sheetName val="39.13"/>
      <sheetName val="39.14"/>
      <sheetName val="39.15"/>
      <sheetName val="39.16"/>
      <sheetName val="39.17"/>
      <sheetName val="39.18"/>
      <sheetName val="39.19"/>
      <sheetName val="39.20"/>
      <sheetName val="39.21"/>
      <sheetName val="40.1"/>
      <sheetName val="40.2"/>
      <sheetName val="41.1"/>
      <sheetName val="41.2"/>
      <sheetName val="42.1"/>
      <sheetName val="42.2"/>
      <sheetName val="42.3"/>
      <sheetName val="42.4"/>
      <sheetName val="42.5"/>
      <sheetName val="42.6"/>
      <sheetName val="43.1"/>
      <sheetName val="43.2"/>
      <sheetName val="43.3"/>
      <sheetName val="43.4"/>
      <sheetName val="44.1"/>
      <sheetName val="44.2"/>
      <sheetName val="44.3"/>
      <sheetName val="44.5"/>
      <sheetName val="44.6"/>
      <sheetName val="44.7"/>
      <sheetName val="44.8"/>
      <sheetName val="44.9"/>
      <sheetName val="44.10"/>
      <sheetName val="44.11"/>
      <sheetName val="44.12"/>
      <sheetName val="44.13"/>
      <sheetName val="44.14"/>
      <sheetName val="44.15"/>
      <sheetName val="44.16"/>
      <sheetName val="44.17"/>
      <sheetName val="44.18"/>
      <sheetName val="44.19"/>
      <sheetName val="44.20"/>
      <sheetName val="44.21"/>
      <sheetName val="44.22"/>
      <sheetName val="44.23"/>
      <sheetName val="44.24"/>
      <sheetName val="44.25"/>
      <sheetName val="44.26"/>
      <sheetName val="44.27"/>
      <sheetName val="44.28"/>
      <sheetName val="44.29"/>
      <sheetName val="44.30"/>
      <sheetName val="44.31"/>
      <sheetName val="44.32"/>
      <sheetName val="45.1"/>
      <sheetName val="46.1"/>
      <sheetName val="46.2"/>
      <sheetName val="47.1"/>
      <sheetName val="48.1"/>
      <sheetName val="49.1"/>
      <sheetName val="INSUMOS  DEL PROYECTO"/>
      <sheetName val="formato base"/>
      <sheetName val="M.Obra"/>
      <sheetName val="PPTO (VIEJO)"/>
      <sheetName val="CO"/>
      <sheetName val="PPTO"/>
      <sheetName val="LISTA APU"/>
      <sheetName val="MANUAL"/>
      <sheetName val="ENERO-2003"/>
      <sheetName val="PERSONAL"/>
      <sheetName val="DIRECTOS"/>
      <sheetName val="FACT10"/>
      <sheetName val="RESUMENJULIO"/>
      <sheetName val="FACTURA"/>
      <sheetName val="PROFORMAENE-2003"/>
      <sheetName val="planillasalario"/>
      <sheetName val="Planilla horas extras"/>
      <sheetName val="VEHÍCULO"/>
      <sheetName val="VEHÍCULO (2)"/>
      <sheetName val="EQUIPO TOPOGRAFIA"/>
      <sheetName val="VIATICOS"/>
      <sheetName val="TRANSPORTES TERRESTRES"/>
      <sheetName val="TRANSPORTES AEREOS"/>
      <sheetName val="EQUIPO LABORATORIO"/>
      <sheetName val="OFICINA"/>
      <sheetName val="DOTACIÓN"/>
      <sheetName val="DOCUMENTOS"/>
      <sheetName val="INFORMES"/>
      <sheetName val="COMUNICACIONES"/>
      <sheetName val="CONTROL COMUNICAC"/>
      <sheetName val="TRANSPORTE"/>
      <sheetName val="ESPECIALES"/>
      <sheetName val="PU"/>
      <sheetName val="19-may-05"/>
      <sheetName val="26-may-05"/>
      <sheetName val="31-may-05"/>
      <sheetName val="CEN"/>
      <sheetName val="LIB"/>
      <sheetName val="PAN"/>
      <sheetName val="ARAUCA"/>
      <sheetName val="Mapa localizacion"/>
      <sheetName val="experiencia"/>
      <sheetName val="exp. específ."/>
      <sheetName val="herramientas"/>
      <sheetName val="COOPTRAL"/>
      <sheetName val="BRISASARAUCA"/>
      <sheetName val="TC"/>
      <sheetName val="PLAN"/>
      <sheetName val="A1-F1(2009)"/>
      <sheetName val="A1-F1(2010)"/>
      <sheetName val="A2"/>
      <sheetName val="A4-HV"/>
      <sheetName val="A5-EE"/>
      <sheetName val="trazabilidad"/>
      <sheetName val="fm"/>
      <sheetName val="FORMATO+"/>
      <sheetName val="PLANO"/>
      <sheetName val="REG.FOTOG "/>
      <sheetName val="ACER.ESTR-VIGAS"/>
      <sheetName val="ACER.ESTR-wilson"/>
      <sheetName val="ACER.ESTR-RI0STRAS"/>
      <sheetName val="CCTO.D.PLACA"/>
      <sheetName val="CCTO.D."/>
      <sheetName val="ACERO-60"/>
      <sheetName val="EX.VAR.MAT.COMUN-seco"/>
      <sheetName val="APOYO-NEOPRENO"/>
      <sheetName val="CCTO.G. ELEVA."/>
      <sheetName val="CCTO.F "/>
      <sheetName val="PPTO OFICIAL"/>
      <sheetName val="650,4P limpieza"/>
      <sheetName val="650,4p pintura prot"/>
      <sheetName val="650,4p pintura anti"/>
      <sheetName val="201,1demolicion est"/>
      <sheetName val="630 CONCRETO CLASE D"/>
      <sheetName val="SOLD JUNTAS"/>
      <sheetName val="640,3ACERO GRADO 60"/>
      <sheetName val="JUNTA TIP SIERRA"/>
      <sheetName val="642 JUNTA MET"/>
      <sheetName val="700,1"/>
      <sheetName val="701,1"/>
      <sheetName val="730,1"/>
      <sheetName val="730,2"/>
      <sheetName val="CUADRILLA"/>
      <sheetName val="DISEÑO HIDROSANITARIO"/>
      <sheetName val="DISEÑO ELECTRICO"/>
      <sheetName val="OBRA EJECUTADA"/>
      <sheetName val="OBRA EJECUTADA POR CANCELAR"/>
      <sheetName val="OBRA A EJECUTAR"/>
      <sheetName val="BALANCE 1P INICIAL"/>
      <sheetName val="BALANCE 1P FINAL"/>
      <sheetName val="MDEO"/>
      <sheetName val="C-M-H"/>
      <sheetName val="PERT-CPM"/>
      <sheetName val="comparacion de flujos"/>
      <sheetName val="FONDO LEJANO"/>
      <sheetName val="FONDO CERCANO"/>
      <sheetName val="CUADRO MATRIZ DE ACTIV"/>
      <sheetName val="CUADRO LISTA DE ACTIVI"/>
      <sheetName val="Memoria de Calculos"/>
      <sheetName val="EQUIPOS Y MATERIALES"/>
      <sheetName val="201P.1"/>
      <sheetName val="311P.1"/>
      <sheetName val="\Users\JoseGabriel\Downloads\Ví"/>
      <sheetName val="Formulario N°1"/>
      <sheetName val="Formulario 1"/>
      <sheetName val="Anexo N°1-F6"/>
      <sheetName val="Anexo N°2"/>
      <sheetName val="Anexo N°4-F8"/>
      <sheetName val="Anexo N°3-F7"/>
      <sheetName val="Anexo N°5-F9"/>
      <sheetName val="Anexo N°6-F10"/>
      <sheetName val="MENU"/>
      <sheetName val="MATERIAL - EQUIPÓS"/>
      <sheetName val="ITEM 1"/>
      <sheetName val="ITEM 2"/>
      <sheetName val="ITEM 3"/>
      <sheetName val="ITEM 4"/>
      <sheetName val="ITEM 5"/>
      <sheetName val="ITEM 6"/>
      <sheetName val="ITEM 7"/>
      <sheetName val="ITEM 8"/>
      <sheetName val="ITEM 9"/>
      <sheetName val="ITEM 10"/>
      <sheetName val="ITEM 11"/>
      <sheetName val="ITEM 12"/>
      <sheetName val="ITEM 13"/>
      <sheetName val="ITEM 14"/>
      <sheetName val="ITEM 15"/>
      <sheetName val="ITEM 16"/>
      <sheetName val="ITEM 17"/>
      <sheetName val="ITEM 18"/>
      <sheetName val="ITEM 19"/>
      <sheetName val="ITEM 20"/>
      <sheetName val="ITEM 21"/>
      <sheetName val="ITEM 22"/>
      <sheetName val="ITEM 23"/>
      <sheetName val="ITEM 24"/>
      <sheetName val="ITEM 25"/>
      <sheetName val="ITEM 26"/>
      <sheetName val="ITEM 27"/>
      <sheetName val="ITEM 28"/>
      <sheetName val="ITEM 29"/>
      <sheetName val="ITEM 30"/>
      <sheetName val="ITEM 31"/>
      <sheetName val="ITEM 32"/>
      <sheetName val="ITEM 33"/>
      <sheetName val="ITEM 34"/>
      <sheetName val="ITEM 35"/>
      <sheetName val="ITEM 36"/>
      <sheetName val="ITEM 37"/>
      <sheetName val="ITEM 38"/>
      <sheetName val="ITEM 39"/>
      <sheetName val="ITEM 40"/>
      <sheetName val="ITEM 41"/>
      <sheetName val="ITEM 42"/>
      <sheetName val="ITEM 43"/>
      <sheetName val="ITEM 44"/>
      <sheetName val="ITEM 45"/>
      <sheetName val="ITEM 46"/>
      <sheetName val="ITEM 47"/>
      <sheetName val="ITEM 48"/>
      <sheetName val="ITEM 49"/>
      <sheetName val="ITEM 50"/>
      <sheetName val="ITEM 51"/>
      <sheetName val="ITEM 52"/>
      <sheetName val="ITEM 53"/>
      <sheetName val="ITEM 54"/>
      <sheetName val="ITEM 55"/>
      <sheetName val="ITEM 56"/>
      <sheetName val="ITEM 57"/>
      <sheetName val="ITEM 58"/>
      <sheetName val="ITEM 59"/>
      <sheetName val="ITEM 60"/>
      <sheetName val="ITEM 61"/>
      <sheetName val="ITEM 62"/>
      <sheetName val="ITEM 63"/>
      <sheetName val="ITEM 64"/>
      <sheetName val="ITEM 65"/>
      <sheetName val="ITEM 66"/>
      <sheetName val="ITEM 67"/>
      <sheetName val="ITEM 68"/>
      <sheetName val="ITEM 69"/>
      <sheetName val="ITEM 70"/>
      <sheetName val="ITEM 71"/>
      <sheetName val="ITEM 72"/>
      <sheetName val="ITEM 73"/>
      <sheetName val="ITEM 74"/>
      <sheetName val="ITEM 75"/>
      <sheetName val="ITEM 76"/>
      <sheetName val="ITEM 77"/>
      <sheetName val="ITEM 78"/>
      <sheetName val="ITEM 79"/>
      <sheetName val="ITEM 80"/>
      <sheetName val="ITEM 81"/>
      <sheetName val="ITEM 82"/>
      <sheetName val="ITEM 83"/>
      <sheetName val="ITEM 84"/>
      <sheetName val="ITEM 85"/>
      <sheetName val="ITEM 86"/>
      <sheetName val="ITEM 87"/>
      <sheetName val="ITEM 88"/>
      <sheetName val="ITEM 89"/>
      <sheetName val="ITEM 90"/>
      <sheetName val="ITEM 91"/>
      <sheetName val="ITEM 92"/>
      <sheetName val="ITEM 93"/>
      <sheetName val="ITEM 94"/>
      <sheetName val="ITEM 95"/>
      <sheetName val="ITEM 96"/>
      <sheetName val="ITEM 97"/>
      <sheetName val="ITEM 98"/>
      <sheetName val="ITEM 99"/>
      <sheetName val="ITEM 100"/>
      <sheetName val="ITEM 101"/>
      <sheetName val="ITEM 102"/>
      <sheetName val="ITEM 103"/>
      <sheetName val="ITEM 104"/>
      <sheetName val="ITEM 105"/>
      <sheetName val="ITEM 106"/>
      <sheetName val="ITEM 107"/>
      <sheetName val="ITEM 108"/>
      <sheetName val="ITEM 109"/>
      <sheetName val="ITEM 110"/>
      <sheetName val="FORMATO APU"/>
      <sheetName val="resumen carcel x 16.7%"/>
      <sheetName val="resumen carcel "/>
      <sheetName val="resumen carcel con baño x 16.7%"/>
      <sheetName val="resumen carcel con baño"/>
      <sheetName val="Unitario "/>
      <sheetName val="Materiales "/>
      <sheetName val="Auxiliares "/>
      <sheetName val="Análisis de cuadrillas"/>
      <sheetName val="SEMAFORO 55-01"/>
      <sheetName val="CANT OBRA B-C"/>
      <sheetName val="CANT OBRA Z-U"/>
      <sheetName val="ACCIDENTALIDAD junio"/>
      <sheetName val="ACCIDENTALIDAD julio"/>
      <sheetName val="ACCIDENTALIDAD agosto"/>
      <sheetName val="RESUM.ACCID"/>
      <sheetName val="RESUM.ACCID (2)"/>
      <sheetName val="FACTORES"/>
      <sheetName val="G.G"/>
      <sheetName val="TIEMPO-TRAB"/>
      <sheetName val="COLILLAS"/>
      <sheetName val="CONSO-PERSONA"/>
      <sheetName val="Grupo 3 "/>
      <sheetName val="Grupo 2."/>
      <sheetName val="Informe semanal 22"/>
      <sheetName val="Lista chequeo"/>
      <sheetName val="Acta de Comité de Obra"/>
      <sheetName val="Acta de Comité de Obra 12"/>
      <sheetName val="F1 GRAL"/>
      <sheetName val="F2 COSTOS"/>
      <sheetName val="F3 PROG"/>
      <sheetName val="F4 APU"/>
      <sheetName val="F5 PRES"/>
      <sheetName val="F6 MAT"/>
      <sheetName val="FORM 7"/>
      <sheetName val="FORM 10"/>
      <sheetName val="FORM 11"/>
      <sheetName val="Proyectos"/>
      <sheetName val="Proponente"/>
      <sheetName val="Ax"/>
      <sheetName val="CALIFICACION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>
        <row r="5">
          <cell r="E5" t="str">
            <v>CANTIDAD</v>
          </cell>
        </row>
        <row r="11">
          <cell r="E11">
            <v>2.73</v>
          </cell>
        </row>
        <row r="19">
          <cell r="E19">
            <v>0.78</v>
          </cell>
        </row>
        <row r="21">
          <cell r="E21">
            <v>1</v>
          </cell>
        </row>
        <row r="35">
          <cell r="E35">
            <v>37</v>
          </cell>
        </row>
        <row r="37">
          <cell r="E37">
            <v>2</v>
          </cell>
        </row>
        <row r="49">
          <cell r="E49">
            <v>24.84</v>
          </cell>
        </row>
        <row r="53">
          <cell r="E53">
            <v>12.99</v>
          </cell>
        </row>
        <row r="55">
          <cell r="E55">
            <v>19.399999999999999</v>
          </cell>
        </row>
        <row r="57">
          <cell r="E57">
            <v>5.46</v>
          </cell>
        </row>
        <row r="65">
          <cell r="E65">
            <v>9.8000000000000007</v>
          </cell>
        </row>
        <row r="71">
          <cell r="E71">
            <v>2</v>
          </cell>
        </row>
        <row r="73">
          <cell r="E73">
            <v>2</v>
          </cell>
        </row>
        <row r="75">
          <cell r="E75">
            <v>1</v>
          </cell>
        </row>
        <row r="83">
          <cell r="E83">
            <v>3</v>
          </cell>
        </row>
        <row r="85">
          <cell r="E85">
            <v>6</v>
          </cell>
        </row>
        <row r="99">
          <cell r="E99">
            <v>1.82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53">
          <cell r="E153">
            <v>6</v>
          </cell>
        </row>
        <row r="155">
          <cell r="E155">
            <v>6</v>
          </cell>
        </row>
        <row r="157">
          <cell r="E157">
            <v>3</v>
          </cell>
        </row>
        <row r="277">
          <cell r="E277">
            <v>6</v>
          </cell>
        </row>
        <row r="281">
          <cell r="E281">
            <v>6</v>
          </cell>
        </row>
        <row r="287">
          <cell r="E287">
            <v>2</v>
          </cell>
        </row>
        <row r="424">
          <cell r="E424">
            <v>14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13" refreshError="1">
        <row r="5">
          <cell r="E5" t="str">
            <v>CANTIDAD</v>
          </cell>
        </row>
        <row r="11">
          <cell r="E11">
            <v>2.36</v>
          </cell>
        </row>
        <row r="19">
          <cell r="E19">
            <v>1</v>
          </cell>
        </row>
        <row r="27">
          <cell r="E27">
            <v>11</v>
          </cell>
        </row>
        <row r="35">
          <cell r="E35">
            <v>27</v>
          </cell>
        </row>
        <row r="37">
          <cell r="E37">
            <v>2</v>
          </cell>
        </row>
        <row r="49">
          <cell r="E49">
            <v>19.489999999999998</v>
          </cell>
        </row>
        <row r="53">
          <cell r="E53">
            <v>10.119999999999999</v>
          </cell>
        </row>
        <row r="55">
          <cell r="E55">
            <v>13.62</v>
          </cell>
        </row>
        <row r="57">
          <cell r="E57">
            <v>4.7300000000000004</v>
          </cell>
        </row>
        <row r="65">
          <cell r="E65">
            <v>4.5599999999999996</v>
          </cell>
        </row>
        <row r="85">
          <cell r="E85">
            <v>4.5</v>
          </cell>
        </row>
        <row r="89">
          <cell r="E89">
            <v>0.88</v>
          </cell>
        </row>
        <row r="99">
          <cell r="E99">
            <v>1.58</v>
          </cell>
        </row>
        <row r="107">
          <cell r="E107">
            <v>12.32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88">
          <cell r="E388">
            <v>8</v>
          </cell>
        </row>
        <row r="390">
          <cell r="E390">
            <v>2</v>
          </cell>
        </row>
        <row r="392">
          <cell r="E392">
            <v>1</v>
          </cell>
        </row>
        <row r="424">
          <cell r="E424">
            <v>11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14" refreshError="1">
        <row r="5">
          <cell r="E5" t="str">
            <v>CANTIDAD</v>
          </cell>
        </row>
        <row r="11">
          <cell r="E11">
            <v>10.119999999999999</v>
          </cell>
        </row>
        <row r="19">
          <cell r="E19">
            <v>1.08</v>
          </cell>
        </row>
        <row r="35">
          <cell r="E35">
            <v>94.1</v>
          </cell>
        </row>
        <row r="39">
          <cell r="E39">
            <v>15</v>
          </cell>
        </row>
        <row r="49">
          <cell r="E49">
            <v>81.13</v>
          </cell>
        </row>
        <row r="53">
          <cell r="E53">
            <v>13.37</v>
          </cell>
        </row>
        <row r="55">
          <cell r="E55">
            <v>58.75</v>
          </cell>
        </row>
        <row r="57">
          <cell r="E57">
            <v>20.25</v>
          </cell>
        </row>
        <row r="65">
          <cell r="E65">
            <v>13.5</v>
          </cell>
        </row>
        <row r="71">
          <cell r="E71">
            <v>2</v>
          </cell>
        </row>
        <row r="73">
          <cell r="E73">
            <v>2</v>
          </cell>
        </row>
        <row r="83">
          <cell r="E83">
            <v>5</v>
          </cell>
        </row>
        <row r="85">
          <cell r="E85">
            <v>10</v>
          </cell>
        </row>
        <row r="89">
          <cell r="E89">
            <v>2.4</v>
          </cell>
        </row>
        <row r="99">
          <cell r="E99">
            <v>6.75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34">
          <cell r="E334">
            <v>36</v>
          </cell>
        </row>
        <row r="336">
          <cell r="E336">
            <v>6</v>
          </cell>
        </row>
        <row r="338">
          <cell r="E338">
            <v>14</v>
          </cell>
        </row>
        <row r="340">
          <cell r="E340">
            <v>2</v>
          </cell>
        </row>
        <row r="342">
          <cell r="E342">
            <v>2</v>
          </cell>
        </row>
        <row r="422">
          <cell r="E422">
            <v>426</v>
          </cell>
        </row>
        <row r="450">
          <cell r="E450">
            <v>318</v>
          </cell>
        </row>
        <row r="454">
          <cell r="E454">
            <v>318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15" refreshError="1">
        <row r="5">
          <cell r="E5" t="str">
            <v>CANTIDAD</v>
          </cell>
        </row>
        <row r="11">
          <cell r="E11">
            <v>3.02</v>
          </cell>
        </row>
        <row r="13">
          <cell r="E13">
            <v>1</v>
          </cell>
        </row>
        <row r="35">
          <cell r="E35">
            <v>30</v>
          </cell>
        </row>
        <row r="37">
          <cell r="E37">
            <v>1</v>
          </cell>
        </row>
        <row r="39">
          <cell r="E39">
            <v>10</v>
          </cell>
        </row>
        <row r="49">
          <cell r="E49">
            <v>24</v>
          </cell>
        </row>
        <row r="53">
          <cell r="E53">
            <v>7.33</v>
          </cell>
        </row>
        <row r="55">
          <cell r="E55">
            <v>17.579999999999998</v>
          </cell>
        </row>
        <row r="57">
          <cell r="E57">
            <v>6.05</v>
          </cell>
        </row>
        <row r="83">
          <cell r="E83">
            <v>3</v>
          </cell>
        </row>
        <row r="85">
          <cell r="E85">
            <v>3</v>
          </cell>
        </row>
        <row r="89">
          <cell r="E89">
            <v>0.72</v>
          </cell>
        </row>
        <row r="99">
          <cell r="E99">
            <v>2.02</v>
          </cell>
        </row>
        <row r="101">
          <cell r="E101">
            <v>1</v>
          </cell>
        </row>
        <row r="107">
          <cell r="E107">
            <v>10.08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76">
          <cell r="E376">
            <v>5</v>
          </cell>
        </row>
        <row r="378">
          <cell r="E378">
            <v>2</v>
          </cell>
        </row>
        <row r="380">
          <cell r="E380">
            <v>1</v>
          </cell>
        </row>
        <row r="384">
          <cell r="E384">
            <v>1</v>
          </cell>
        </row>
        <row r="424">
          <cell r="E424">
            <v>9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16" refreshError="1">
        <row r="5">
          <cell r="E5" t="str">
            <v>CANTIDAD</v>
          </cell>
        </row>
        <row r="11">
          <cell r="E11">
            <v>6.93</v>
          </cell>
        </row>
        <row r="19">
          <cell r="E19">
            <v>0.53</v>
          </cell>
        </row>
        <row r="27">
          <cell r="E27">
            <v>14</v>
          </cell>
        </row>
        <row r="35">
          <cell r="E35">
            <v>42</v>
          </cell>
        </row>
        <row r="37">
          <cell r="E37">
            <v>3</v>
          </cell>
        </row>
        <row r="39">
          <cell r="E39">
            <v>18.72</v>
          </cell>
        </row>
        <row r="49">
          <cell r="E49">
            <v>33.090000000000003</v>
          </cell>
        </row>
        <row r="53">
          <cell r="E53">
            <v>11.89</v>
          </cell>
        </row>
        <row r="55">
          <cell r="E55">
            <v>22.7</v>
          </cell>
        </row>
        <row r="57">
          <cell r="E57">
            <v>8.1</v>
          </cell>
        </row>
        <row r="65">
          <cell r="E65">
            <v>5.4</v>
          </cell>
        </row>
        <row r="69">
          <cell r="E69">
            <v>1</v>
          </cell>
        </row>
        <row r="71">
          <cell r="E71">
            <v>1</v>
          </cell>
        </row>
        <row r="73">
          <cell r="E73">
            <v>1</v>
          </cell>
        </row>
        <row r="83">
          <cell r="E83">
            <v>3</v>
          </cell>
        </row>
        <row r="85">
          <cell r="E85">
            <v>3</v>
          </cell>
        </row>
        <row r="89">
          <cell r="E89">
            <v>2.2400000000000002</v>
          </cell>
        </row>
        <row r="99">
          <cell r="E99">
            <v>4.1399999999999997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46">
          <cell r="E346">
            <v>10</v>
          </cell>
        </row>
        <row r="348">
          <cell r="E348">
            <v>3</v>
          </cell>
        </row>
        <row r="350">
          <cell r="E350">
            <v>1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17" refreshError="1">
        <row r="5">
          <cell r="E5" t="str">
            <v>CANTIDAD</v>
          </cell>
        </row>
        <row r="11">
          <cell r="E11">
            <v>14.2</v>
          </cell>
        </row>
        <row r="13">
          <cell r="E13">
            <v>2</v>
          </cell>
        </row>
        <row r="19">
          <cell r="E19">
            <v>3.37</v>
          </cell>
        </row>
        <row r="25">
          <cell r="E25">
            <v>4.6399999999999997</v>
          </cell>
        </row>
        <row r="29">
          <cell r="E29">
            <v>6.5</v>
          </cell>
        </row>
        <row r="35">
          <cell r="E35">
            <v>140</v>
          </cell>
        </row>
        <row r="37">
          <cell r="E37">
            <v>1</v>
          </cell>
        </row>
        <row r="39">
          <cell r="E39">
            <v>48.47</v>
          </cell>
        </row>
        <row r="49">
          <cell r="E49">
            <v>83.47</v>
          </cell>
        </row>
        <row r="53">
          <cell r="E53">
            <v>17.91</v>
          </cell>
        </row>
        <row r="55">
          <cell r="E55">
            <v>96.12</v>
          </cell>
        </row>
        <row r="57">
          <cell r="E57">
            <v>23.79</v>
          </cell>
        </row>
        <row r="61">
          <cell r="E61">
            <v>7.32</v>
          </cell>
        </row>
        <row r="65">
          <cell r="E65">
            <v>42.12</v>
          </cell>
        </row>
        <row r="71">
          <cell r="E71">
            <v>2</v>
          </cell>
        </row>
        <row r="73">
          <cell r="E73">
            <v>4</v>
          </cell>
        </row>
        <row r="83">
          <cell r="E83">
            <v>10</v>
          </cell>
        </row>
        <row r="85">
          <cell r="E85">
            <v>20</v>
          </cell>
        </row>
        <row r="89">
          <cell r="E89">
            <v>0.5</v>
          </cell>
        </row>
        <row r="99">
          <cell r="E99">
            <v>7.93</v>
          </cell>
        </row>
        <row r="101">
          <cell r="E101">
            <v>2</v>
          </cell>
        </row>
        <row r="107">
          <cell r="E107">
            <v>1.1200000000000001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41">
          <cell r="E141">
            <v>98</v>
          </cell>
        </row>
        <row r="153">
          <cell r="E153">
            <v>11.5</v>
          </cell>
        </row>
        <row r="155">
          <cell r="E155">
            <v>3.5</v>
          </cell>
        </row>
        <row r="157">
          <cell r="E157">
            <v>20</v>
          </cell>
        </row>
        <row r="159">
          <cell r="E159">
            <v>2</v>
          </cell>
        </row>
        <row r="161">
          <cell r="E161">
            <v>5</v>
          </cell>
        </row>
        <row r="163">
          <cell r="E163">
            <v>2</v>
          </cell>
        </row>
        <row r="165">
          <cell r="E165">
            <v>25</v>
          </cell>
        </row>
        <row r="171">
          <cell r="E171">
            <v>24</v>
          </cell>
        </row>
        <row r="193">
          <cell r="E193">
            <v>4</v>
          </cell>
        </row>
        <row r="195">
          <cell r="E195">
            <v>3</v>
          </cell>
        </row>
        <row r="197">
          <cell r="E197">
            <v>5</v>
          </cell>
        </row>
        <row r="209">
          <cell r="E209">
            <v>6</v>
          </cell>
        </row>
        <row r="211">
          <cell r="E211">
            <v>2</v>
          </cell>
        </row>
        <row r="217">
          <cell r="E217">
            <v>2</v>
          </cell>
        </row>
        <row r="219">
          <cell r="E219">
            <v>2</v>
          </cell>
        </row>
        <row r="312">
          <cell r="E312">
            <v>2</v>
          </cell>
        </row>
        <row r="358">
          <cell r="E358">
            <v>1</v>
          </cell>
        </row>
        <row r="364">
          <cell r="E364">
            <v>1</v>
          </cell>
        </row>
        <row r="406">
          <cell r="E406">
            <v>2</v>
          </cell>
        </row>
        <row r="422">
          <cell r="E422">
            <v>205.12</v>
          </cell>
        </row>
        <row r="424">
          <cell r="E424">
            <v>1</v>
          </cell>
        </row>
        <row r="434">
          <cell r="E434">
            <v>2</v>
          </cell>
        </row>
        <row r="450">
          <cell r="E450">
            <v>3929</v>
          </cell>
        </row>
        <row r="452">
          <cell r="E452">
            <v>951.3</v>
          </cell>
        </row>
        <row r="454">
          <cell r="E454">
            <v>2473.1999999999998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98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40</v>
          </cell>
        </row>
        <row r="558">
          <cell r="E558">
            <v>20</v>
          </cell>
        </row>
        <row r="560">
          <cell r="E560">
            <v>0</v>
          </cell>
        </row>
      </sheetData>
      <sheetData sheetId="18" refreshError="1">
        <row r="5">
          <cell r="E5" t="str">
            <v>CANTIDAD</v>
          </cell>
        </row>
        <row r="11">
          <cell r="E11">
            <v>61.25</v>
          </cell>
        </row>
        <row r="13">
          <cell r="E13">
            <v>1</v>
          </cell>
        </row>
        <row r="19">
          <cell r="E19">
            <v>7.98</v>
          </cell>
        </row>
        <row r="21">
          <cell r="E21">
            <v>2</v>
          </cell>
        </row>
        <row r="23">
          <cell r="E23">
            <v>2</v>
          </cell>
        </row>
        <row r="29">
          <cell r="E29">
            <v>1</v>
          </cell>
        </row>
        <row r="35">
          <cell r="E35">
            <v>492</v>
          </cell>
        </row>
        <row r="37">
          <cell r="E37">
            <v>2</v>
          </cell>
        </row>
        <row r="39">
          <cell r="E39">
            <v>38.130000000000003</v>
          </cell>
        </row>
        <row r="49">
          <cell r="E49">
            <v>361.98</v>
          </cell>
        </row>
        <row r="53">
          <cell r="E53">
            <v>124.93</v>
          </cell>
        </row>
        <row r="55">
          <cell r="E55">
            <v>186.08</v>
          </cell>
        </row>
        <row r="57">
          <cell r="E57">
            <v>113.53</v>
          </cell>
        </row>
        <row r="61">
          <cell r="E61">
            <v>40</v>
          </cell>
        </row>
        <row r="63">
          <cell r="E63">
            <v>10</v>
          </cell>
        </row>
        <row r="65">
          <cell r="E65">
            <v>99.8</v>
          </cell>
        </row>
        <row r="71">
          <cell r="E71">
            <v>2</v>
          </cell>
        </row>
        <row r="73">
          <cell r="E73">
            <v>4</v>
          </cell>
        </row>
        <row r="75">
          <cell r="E75">
            <v>2</v>
          </cell>
        </row>
        <row r="77">
          <cell r="E77">
            <v>2</v>
          </cell>
        </row>
        <row r="79">
          <cell r="E79">
            <v>5</v>
          </cell>
        </row>
        <row r="83">
          <cell r="E83">
            <v>20</v>
          </cell>
        </row>
        <row r="85">
          <cell r="E85">
            <v>30</v>
          </cell>
        </row>
        <row r="89">
          <cell r="E89">
            <v>4.72</v>
          </cell>
        </row>
        <row r="99">
          <cell r="E99">
            <v>40.090000000000003</v>
          </cell>
        </row>
        <row r="101">
          <cell r="E101">
            <v>1</v>
          </cell>
        </row>
        <row r="107">
          <cell r="E107">
            <v>19.600000000000001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31">
          <cell r="E131">
            <v>70</v>
          </cell>
        </row>
        <row r="143">
          <cell r="E143">
            <v>750</v>
          </cell>
        </row>
        <row r="155">
          <cell r="E155">
            <v>21.7</v>
          </cell>
        </row>
        <row r="159">
          <cell r="E159">
            <v>6</v>
          </cell>
        </row>
        <row r="161">
          <cell r="E161">
            <v>4.5</v>
          </cell>
        </row>
        <row r="165">
          <cell r="E165">
            <v>24</v>
          </cell>
        </row>
        <row r="195">
          <cell r="E195">
            <v>3</v>
          </cell>
        </row>
        <row r="199">
          <cell r="E199">
            <v>4</v>
          </cell>
        </row>
        <row r="201">
          <cell r="E201">
            <v>4</v>
          </cell>
        </row>
        <row r="211">
          <cell r="E211">
            <v>4</v>
          </cell>
        </row>
        <row r="225">
          <cell r="E225">
            <v>2</v>
          </cell>
        </row>
        <row r="233">
          <cell r="E233">
            <v>3</v>
          </cell>
        </row>
        <row r="267">
          <cell r="E267">
            <v>4</v>
          </cell>
        </row>
        <row r="271">
          <cell r="E271">
            <v>1</v>
          </cell>
        </row>
        <row r="316">
          <cell r="E316">
            <v>4</v>
          </cell>
        </row>
        <row r="318">
          <cell r="E318">
            <v>8</v>
          </cell>
        </row>
        <row r="320">
          <cell r="E320">
            <v>4</v>
          </cell>
        </row>
        <row r="330">
          <cell r="E330">
            <v>2</v>
          </cell>
        </row>
        <row r="370">
          <cell r="E370">
            <v>1</v>
          </cell>
        </row>
        <row r="424">
          <cell r="E424">
            <v>6</v>
          </cell>
        </row>
        <row r="450">
          <cell r="E450">
            <v>5182</v>
          </cell>
        </row>
        <row r="452">
          <cell r="E452">
            <v>344</v>
          </cell>
        </row>
        <row r="454">
          <cell r="E454">
            <v>3672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14</v>
          </cell>
        </row>
        <row r="463">
          <cell r="E463">
            <v>0</v>
          </cell>
        </row>
        <row r="464">
          <cell r="E464">
            <v>2</v>
          </cell>
        </row>
        <row r="466">
          <cell r="E466">
            <v>2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10</v>
          </cell>
        </row>
        <row r="481">
          <cell r="E481">
            <v>0</v>
          </cell>
        </row>
        <row r="482">
          <cell r="E482">
            <v>4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7</v>
          </cell>
        </row>
        <row r="489">
          <cell r="E489">
            <v>0</v>
          </cell>
        </row>
        <row r="490">
          <cell r="E490">
            <v>1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4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4</v>
          </cell>
        </row>
        <row r="501">
          <cell r="E501">
            <v>0</v>
          </cell>
        </row>
        <row r="502">
          <cell r="E502">
            <v>4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1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7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1</v>
          </cell>
        </row>
        <row r="523">
          <cell r="E523">
            <v>0</v>
          </cell>
        </row>
        <row r="524">
          <cell r="E524">
            <v>6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4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820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19" refreshError="1">
        <row r="5">
          <cell r="E5" t="str">
            <v>CANTIDAD</v>
          </cell>
        </row>
        <row r="11">
          <cell r="E11">
            <v>22.94</v>
          </cell>
        </row>
        <row r="19">
          <cell r="E19">
            <v>3.38</v>
          </cell>
        </row>
        <row r="21">
          <cell r="E21">
            <v>1</v>
          </cell>
        </row>
        <row r="23">
          <cell r="E23">
            <v>1</v>
          </cell>
        </row>
        <row r="31">
          <cell r="E31">
            <v>2</v>
          </cell>
        </row>
        <row r="35">
          <cell r="E35">
            <v>180</v>
          </cell>
        </row>
        <row r="37">
          <cell r="E37">
            <v>2</v>
          </cell>
        </row>
        <row r="39">
          <cell r="E39">
            <v>31.83</v>
          </cell>
        </row>
        <row r="49">
          <cell r="E49">
            <v>139.12</v>
          </cell>
        </row>
        <row r="53">
          <cell r="E53">
            <v>40.93</v>
          </cell>
        </row>
        <row r="55">
          <cell r="E55">
            <v>75.52</v>
          </cell>
        </row>
        <row r="57">
          <cell r="E57">
            <v>43.48</v>
          </cell>
        </row>
        <row r="61">
          <cell r="E61">
            <v>15</v>
          </cell>
        </row>
        <row r="63">
          <cell r="E63">
            <v>4</v>
          </cell>
        </row>
        <row r="65">
          <cell r="E65">
            <v>42.2</v>
          </cell>
        </row>
        <row r="71">
          <cell r="E71">
            <v>1</v>
          </cell>
        </row>
        <row r="73">
          <cell r="E73">
            <v>2</v>
          </cell>
        </row>
        <row r="75">
          <cell r="E75">
            <v>1</v>
          </cell>
        </row>
        <row r="77">
          <cell r="E77">
            <v>1</v>
          </cell>
        </row>
        <row r="79">
          <cell r="E79">
            <v>5</v>
          </cell>
        </row>
        <row r="83">
          <cell r="E83">
            <v>6</v>
          </cell>
        </row>
        <row r="85">
          <cell r="E85">
            <v>15</v>
          </cell>
        </row>
        <row r="89">
          <cell r="E89">
            <v>2</v>
          </cell>
        </row>
        <row r="99">
          <cell r="E99">
            <v>15.3</v>
          </cell>
        </row>
        <row r="107">
          <cell r="E107">
            <v>6.72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43">
          <cell r="E143">
            <v>310</v>
          </cell>
        </row>
        <row r="155">
          <cell r="E155">
            <v>15</v>
          </cell>
        </row>
        <row r="165">
          <cell r="E165">
            <v>13</v>
          </cell>
        </row>
        <row r="175">
          <cell r="E175">
            <v>4</v>
          </cell>
        </row>
        <row r="177">
          <cell r="E177">
            <v>6</v>
          </cell>
        </row>
        <row r="179">
          <cell r="E179">
            <v>2</v>
          </cell>
        </row>
        <row r="195">
          <cell r="E195">
            <v>4</v>
          </cell>
        </row>
        <row r="211">
          <cell r="E211">
            <v>4</v>
          </cell>
        </row>
        <row r="225">
          <cell r="E225">
            <v>2</v>
          </cell>
        </row>
        <row r="233">
          <cell r="E233">
            <v>2</v>
          </cell>
        </row>
        <row r="267">
          <cell r="E267">
            <v>3</v>
          </cell>
        </row>
        <row r="269">
          <cell r="E269">
            <v>1</v>
          </cell>
        </row>
        <row r="318">
          <cell r="E318">
            <v>4</v>
          </cell>
        </row>
        <row r="320">
          <cell r="E320">
            <v>2</v>
          </cell>
        </row>
        <row r="424">
          <cell r="E424">
            <v>4</v>
          </cell>
        </row>
        <row r="450">
          <cell r="E450">
            <v>1723.2</v>
          </cell>
        </row>
        <row r="454">
          <cell r="E454">
            <v>1463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4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4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4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4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2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310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20" refreshError="1">
        <row r="5">
          <cell r="E5" t="str">
            <v>CANTIDAD</v>
          </cell>
        </row>
        <row r="11">
          <cell r="E11">
            <v>29.76</v>
          </cell>
        </row>
        <row r="13">
          <cell r="E13">
            <v>1</v>
          </cell>
        </row>
        <row r="15">
          <cell r="E15">
            <v>6</v>
          </cell>
        </row>
        <row r="19">
          <cell r="E19">
            <v>4.6100000000000003</v>
          </cell>
        </row>
        <row r="21">
          <cell r="E21">
            <v>2</v>
          </cell>
        </row>
        <row r="23">
          <cell r="E23">
            <v>2</v>
          </cell>
        </row>
        <row r="31">
          <cell r="E31">
            <v>2</v>
          </cell>
        </row>
        <row r="35">
          <cell r="E35">
            <v>228</v>
          </cell>
        </row>
        <row r="37">
          <cell r="E37">
            <v>3</v>
          </cell>
        </row>
        <row r="39">
          <cell r="E39">
            <v>35.520000000000003</v>
          </cell>
        </row>
        <row r="49">
          <cell r="E49">
            <v>174.69</v>
          </cell>
        </row>
        <row r="53">
          <cell r="E53">
            <v>53.76</v>
          </cell>
        </row>
        <row r="55">
          <cell r="E55">
            <v>82.68</v>
          </cell>
        </row>
        <row r="57">
          <cell r="E57">
            <v>55.18</v>
          </cell>
        </row>
        <row r="61">
          <cell r="E61">
            <v>22</v>
          </cell>
        </row>
        <row r="63">
          <cell r="E63">
            <v>3</v>
          </cell>
        </row>
        <row r="65">
          <cell r="E65">
            <v>57.6</v>
          </cell>
        </row>
        <row r="69">
          <cell r="E69">
            <v>2</v>
          </cell>
        </row>
        <row r="71">
          <cell r="E71">
            <v>2</v>
          </cell>
        </row>
        <row r="73">
          <cell r="E73">
            <v>4</v>
          </cell>
        </row>
        <row r="75">
          <cell r="E75">
            <v>2</v>
          </cell>
        </row>
        <row r="77">
          <cell r="E77">
            <v>2</v>
          </cell>
        </row>
        <row r="83">
          <cell r="E83">
            <v>5</v>
          </cell>
        </row>
        <row r="85">
          <cell r="E85">
            <v>23</v>
          </cell>
        </row>
        <row r="89">
          <cell r="E89">
            <v>2.74</v>
          </cell>
        </row>
        <row r="99">
          <cell r="E99">
            <v>19.84</v>
          </cell>
        </row>
        <row r="101">
          <cell r="E101">
            <v>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27">
          <cell r="E127">
            <v>420</v>
          </cell>
        </row>
        <row r="157">
          <cell r="E157">
            <v>19</v>
          </cell>
        </row>
        <row r="165">
          <cell r="E165">
            <v>10</v>
          </cell>
        </row>
        <row r="175">
          <cell r="E175">
            <v>2</v>
          </cell>
        </row>
        <row r="177">
          <cell r="E177">
            <v>4</v>
          </cell>
        </row>
        <row r="179">
          <cell r="E179">
            <v>2</v>
          </cell>
        </row>
        <row r="197">
          <cell r="E197">
            <v>4</v>
          </cell>
        </row>
        <row r="213">
          <cell r="E213">
            <v>2</v>
          </cell>
        </row>
        <row r="219">
          <cell r="E219">
            <v>4</v>
          </cell>
        </row>
        <row r="263">
          <cell r="E263">
            <v>1</v>
          </cell>
        </row>
        <row r="273">
          <cell r="E273">
            <v>1</v>
          </cell>
        </row>
        <row r="294">
          <cell r="E294">
            <v>4</v>
          </cell>
        </row>
        <row r="296">
          <cell r="E296">
            <v>4</v>
          </cell>
        </row>
        <row r="298">
          <cell r="E298">
            <v>2</v>
          </cell>
        </row>
        <row r="422">
          <cell r="E422">
            <v>165</v>
          </cell>
        </row>
        <row r="424">
          <cell r="E424">
            <v>2</v>
          </cell>
        </row>
        <row r="450">
          <cell r="E450">
            <v>3438.1</v>
          </cell>
        </row>
        <row r="454">
          <cell r="E454">
            <v>2909.3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2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4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2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2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6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4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420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21" refreshError="1">
        <row r="5">
          <cell r="E5" t="str">
            <v>CANTIDAD</v>
          </cell>
        </row>
        <row r="11">
          <cell r="E11">
            <v>24.25</v>
          </cell>
        </row>
        <row r="19">
          <cell r="E19">
            <v>2.86</v>
          </cell>
        </row>
        <row r="31">
          <cell r="E31">
            <v>2</v>
          </cell>
        </row>
        <row r="35">
          <cell r="E35">
            <v>165</v>
          </cell>
        </row>
        <row r="37">
          <cell r="E37">
            <v>4</v>
          </cell>
        </row>
        <row r="39">
          <cell r="E39">
            <v>41.26</v>
          </cell>
        </row>
        <row r="49">
          <cell r="E49">
            <v>133.31</v>
          </cell>
        </row>
        <row r="53">
          <cell r="E53">
            <v>34.21</v>
          </cell>
        </row>
        <row r="55">
          <cell r="E55">
            <v>67.94</v>
          </cell>
        </row>
        <row r="57">
          <cell r="E57">
            <v>40.270000000000003</v>
          </cell>
        </row>
        <row r="61">
          <cell r="E61">
            <v>15</v>
          </cell>
        </row>
        <row r="63">
          <cell r="E63">
            <v>2</v>
          </cell>
        </row>
        <row r="65">
          <cell r="E65">
            <v>35.78</v>
          </cell>
        </row>
        <row r="69">
          <cell r="E69">
            <v>2</v>
          </cell>
        </row>
        <row r="71">
          <cell r="E71">
            <v>2</v>
          </cell>
        </row>
        <row r="73">
          <cell r="E73">
            <v>6</v>
          </cell>
        </row>
        <row r="83">
          <cell r="E83">
            <v>6</v>
          </cell>
        </row>
        <row r="85">
          <cell r="E85">
            <v>10</v>
          </cell>
        </row>
        <row r="89">
          <cell r="E89">
            <v>5.0999999999999996</v>
          </cell>
        </row>
        <row r="99">
          <cell r="E99">
            <v>15.11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27">
          <cell r="E127">
            <v>270</v>
          </cell>
        </row>
        <row r="153">
          <cell r="E153">
            <v>3</v>
          </cell>
        </row>
        <row r="155">
          <cell r="E155">
            <v>1</v>
          </cell>
        </row>
        <row r="157">
          <cell r="E157">
            <v>16</v>
          </cell>
        </row>
        <row r="165">
          <cell r="E165">
            <v>15</v>
          </cell>
        </row>
        <row r="171">
          <cell r="E171">
            <v>12</v>
          </cell>
        </row>
        <row r="175">
          <cell r="E175">
            <v>2</v>
          </cell>
        </row>
        <row r="177">
          <cell r="E177">
            <v>2</v>
          </cell>
        </row>
        <row r="179">
          <cell r="E179">
            <v>2</v>
          </cell>
        </row>
        <row r="193">
          <cell r="E193">
            <v>4</v>
          </cell>
        </row>
        <row r="197">
          <cell r="E197">
            <v>4</v>
          </cell>
        </row>
        <row r="209">
          <cell r="E209">
            <v>2</v>
          </cell>
        </row>
        <row r="213">
          <cell r="E213">
            <v>4</v>
          </cell>
        </row>
        <row r="263">
          <cell r="E263">
            <v>1</v>
          </cell>
        </row>
        <row r="294">
          <cell r="E294">
            <v>4</v>
          </cell>
        </row>
        <row r="296">
          <cell r="E296">
            <v>6</v>
          </cell>
        </row>
        <row r="298">
          <cell r="E298">
            <v>2</v>
          </cell>
        </row>
        <row r="368">
          <cell r="E368">
            <v>1</v>
          </cell>
        </row>
        <row r="404">
          <cell r="E404">
            <v>1</v>
          </cell>
        </row>
        <row r="422">
          <cell r="E422">
            <v>250</v>
          </cell>
        </row>
        <row r="424">
          <cell r="E424">
            <v>2</v>
          </cell>
        </row>
        <row r="432">
          <cell r="E432">
            <v>1</v>
          </cell>
        </row>
        <row r="450">
          <cell r="E450">
            <v>3842</v>
          </cell>
        </row>
        <row r="452">
          <cell r="E452">
            <v>167.4</v>
          </cell>
        </row>
        <row r="454">
          <cell r="E454">
            <v>2724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270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22" refreshError="1"/>
      <sheetData sheetId="23"/>
      <sheetData sheetId="24"/>
      <sheetData sheetId="25"/>
      <sheetData sheetId="26"/>
      <sheetData sheetId="27"/>
      <sheetData sheetId="28"/>
      <sheetData sheetId="29">
        <row r="5">
          <cell r="A5">
            <v>4010000</v>
          </cell>
        </row>
      </sheetData>
      <sheetData sheetId="30"/>
      <sheetData sheetId="31">
        <row r="5">
          <cell r="A5">
            <v>1</v>
          </cell>
        </row>
      </sheetData>
      <sheetData sheetId="32" refreshError="1"/>
      <sheetData sheetId="33" refreshError="1"/>
      <sheetData sheetId="34" refreshError="1"/>
      <sheetData sheetId="35"/>
      <sheetData sheetId="36">
        <row r="52">
          <cell r="H52">
            <v>117768</v>
          </cell>
        </row>
      </sheetData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/>
      <sheetData sheetId="74"/>
      <sheetData sheetId="75">
        <row r="51">
          <cell r="D51">
            <v>698</v>
          </cell>
        </row>
      </sheetData>
      <sheetData sheetId="76"/>
      <sheetData sheetId="77">
        <row r="1">
          <cell r="B1" t="str">
            <v>CTO-102-2002</v>
          </cell>
        </row>
      </sheetData>
      <sheetData sheetId="78"/>
      <sheetData sheetId="79"/>
      <sheetData sheetId="80"/>
      <sheetData sheetId="81">
        <row r="50">
          <cell r="H50">
            <v>971</v>
          </cell>
        </row>
      </sheetData>
      <sheetData sheetId="82">
        <row r="50">
          <cell r="H50">
            <v>1192</v>
          </cell>
        </row>
      </sheetData>
      <sheetData sheetId="83"/>
      <sheetData sheetId="84">
        <row r="168">
          <cell r="D168">
            <v>10046</v>
          </cell>
        </row>
      </sheetData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>
        <row r="33">
          <cell r="C33">
            <v>0.77967625899280601</v>
          </cell>
        </row>
      </sheetData>
      <sheetData sheetId="117"/>
      <sheetData sheetId="118"/>
      <sheetData sheetId="119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/>
      <sheetData sheetId="192"/>
      <sheetData sheetId="193"/>
      <sheetData sheetId="194"/>
      <sheetData sheetId="195" refreshError="1"/>
      <sheetData sheetId="196" refreshError="1"/>
      <sheetData sheetId="197" refreshError="1"/>
      <sheetData sheetId="198" refreshError="1"/>
      <sheetData sheetId="199">
        <row r="1">
          <cell r="A1" t="str">
            <v>ADMINISTRACION</v>
          </cell>
        </row>
      </sheetData>
      <sheetData sheetId="200"/>
      <sheetData sheetId="201"/>
      <sheetData sheetId="202" refreshError="1"/>
      <sheetData sheetId="203" refreshError="1"/>
      <sheetData sheetId="204">
        <row r="1">
          <cell r="A1" t="str">
            <v>ITEM</v>
          </cell>
        </row>
      </sheetData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/>
      <sheetData sheetId="308"/>
      <sheetData sheetId="309">
        <row r="1">
          <cell r="A1" t="str">
            <v>ITEM</v>
          </cell>
        </row>
      </sheetData>
      <sheetData sheetId="310">
        <row r="1">
          <cell r="A1" t="str">
            <v>EQUIPO</v>
          </cell>
        </row>
      </sheetData>
      <sheetData sheetId="311">
        <row r="1">
          <cell r="A1" t="str">
            <v>ADMINISTRACION</v>
          </cell>
        </row>
      </sheetData>
      <sheetData sheetId="312"/>
      <sheetData sheetId="313"/>
      <sheetData sheetId="314"/>
      <sheetData sheetId="315"/>
      <sheetData sheetId="316" refreshError="1"/>
      <sheetData sheetId="317" refreshError="1"/>
      <sheetData sheetId="318" refreshError="1"/>
      <sheetData sheetId="319">
        <row r="33">
          <cell r="C33">
            <v>0.77967625899280601</v>
          </cell>
        </row>
      </sheetData>
      <sheetData sheetId="320"/>
      <sheetData sheetId="321">
        <row r="2">
          <cell r="A2">
            <v>2</v>
          </cell>
        </row>
      </sheetData>
      <sheetData sheetId="322">
        <row r="1">
          <cell r="A1" t="str">
            <v>ITEM</v>
          </cell>
        </row>
      </sheetData>
      <sheetData sheetId="323">
        <row r="1">
          <cell r="A1" t="str">
            <v>EQUIPO</v>
          </cell>
        </row>
      </sheetData>
      <sheetData sheetId="324">
        <row r="1">
          <cell r="A1" t="str">
            <v>ADMINISTRACION</v>
          </cell>
        </row>
      </sheetData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>
        <row r="1">
          <cell r="A1" t="str">
            <v>ITEM</v>
          </cell>
        </row>
      </sheetData>
      <sheetData sheetId="336">
        <row r="1">
          <cell r="A1" t="str">
            <v>EQUIPO</v>
          </cell>
        </row>
      </sheetData>
      <sheetData sheetId="337">
        <row r="1">
          <cell r="A1" t="str">
            <v>ADMINISTRACION</v>
          </cell>
        </row>
      </sheetData>
      <sheetData sheetId="338"/>
      <sheetData sheetId="339"/>
      <sheetData sheetId="340"/>
      <sheetData sheetId="341"/>
      <sheetData sheetId="342"/>
      <sheetData sheetId="343"/>
      <sheetData sheetId="344">
        <row r="1">
          <cell r="A1" t="str">
            <v>ITEM</v>
          </cell>
        </row>
      </sheetData>
      <sheetData sheetId="345">
        <row r="1">
          <cell r="A1" t="str">
            <v>EQUIPO</v>
          </cell>
        </row>
      </sheetData>
      <sheetData sheetId="346">
        <row r="1">
          <cell r="A1" t="str">
            <v>ADMINISTRACION</v>
          </cell>
        </row>
      </sheetData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>
        <row r="1">
          <cell r="A1" t="str">
            <v>ITEM</v>
          </cell>
        </row>
      </sheetData>
      <sheetData sheetId="358">
        <row r="1">
          <cell r="A1" t="str">
            <v>EQUIPO</v>
          </cell>
        </row>
      </sheetData>
      <sheetData sheetId="359">
        <row r="1">
          <cell r="A1" t="str">
            <v>ADMINISTRACION</v>
          </cell>
        </row>
      </sheetData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>
        <row r="1">
          <cell r="A1" t="str">
            <v>ITEM</v>
          </cell>
        </row>
      </sheetData>
      <sheetData sheetId="370">
        <row r="1">
          <cell r="A1" t="str">
            <v>EQUIPO</v>
          </cell>
        </row>
      </sheetData>
      <sheetData sheetId="371">
        <row r="1">
          <cell r="A1" t="str">
            <v>ADMINISTRACION</v>
          </cell>
        </row>
      </sheetData>
      <sheetData sheetId="372"/>
      <sheetData sheetId="373"/>
      <sheetData sheetId="374"/>
      <sheetData sheetId="375">
        <row r="1">
          <cell r="A1" t="str">
            <v>ITEM</v>
          </cell>
        </row>
      </sheetData>
      <sheetData sheetId="376"/>
      <sheetData sheetId="377">
        <row r="1">
          <cell r="A1" t="str">
            <v>EQUIPO</v>
          </cell>
        </row>
      </sheetData>
      <sheetData sheetId="378">
        <row r="1">
          <cell r="A1" t="str">
            <v>ADMINISTRACION</v>
          </cell>
        </row>
      </sheetData>
      <sheetData sheetId="379"/>
      <sheetData sheetId="380"/>
      <sheetData sheetId="381"/>
      <sheetData sheetId="382">
        <row r="1">
          <cell r="A1" t="str">
            <v>ITEM</v>
          </cell>
        </row>
      </sheetData>
      <sheetData sheetId="383">
        <row r="1">
          <cell r="A1" t="str">
            <v>EQUIPO</v>
          </cell>
        </row>
      </sheetData>
      <sheetData sheetId="384">
        <row r="1">
          <cell r="A1" t="str">
            <v>ADMINISTRACION</v>
          </cell>
        </row>
      </sheetData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>
        <row r="1">
          <cell r="A1" t="str">
            <v>ITEM</v>
          </cell>
        </row>
      </sheetData>
      <sheetData sheetId="405">
        <row r="1">
          <cell r="A1" t="str">
            <v>EQUIPO</v>
          </cell>
        </row>
      </sheetData>
      <sheetData sheetId="406">
        <row r="1">
          <cell r="A1" t="str">
            <v>ADMINISTRACION</v>
          </cell>
        </row>
      </sheetData>
      <sheetData sheetId="407"/>
      <sheetData sheetId="408"/>
      <sheetData sheetId="409"/>
      <sheetData sheetId="410"/>
      <sheetData sheetId="411"/>
      <sheetData sheetId="412">
        <row r="1">
          <cell r="A1" t="str">
            <v>ITEM</v>
          </cell>
        </row>
      </sheetData>
      <sheetData sheetId="413">
        <row r="1">
          <cell r="A1" t="str">
            <v>EQUIPO</v>
          </cell>
        </row>
      </sheetData>
      <sheetData sheetId="414">
        <row r="1">
          <cell r="A1" t="str">
            <v>ADMINISTRACION</v>
          </cell>
        </row>
      </sheetData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>
        <row r="1">
          <cell r="A1" t="str">
            <v>ITEM</v>
          </cell>
        </row>
      </sheetData>
      <sheetData sheetId="424">
        <row r="1">
          <cell r="A1" t="str">
            <v>EQUIPO</v>
          </cell>
        </row>
      </sheetData>
      <sheetData sheetId="425">
        <row r="1">
          <cell r="A1" t="str">
            <v>ADMINISTRACION</v>
          </cell>
        </row>
      </sheetData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>
        <row r="1">
          <cell r="A1" t="str">
            <v>ITEM</v>
          </cell>
        </row>
      </sheetData>
      <sheetData sheetId="437">
        <row r="1">
          <cell r="A1" t="str">
            <v>EQUIPO</v>
          </cell>
        </row>
      </sheetData>
      <sheetData sheetId="438">
        <row r="1">
          <cell r="A1" t="str">
            <v>ADMINISTRACION</v>
          </cell>
        </row>
      </sheetData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>
        <row r="1">
          <cell r="A1" t="str">
            <v>ITEM</v>
          </cell>
        </row>
      </sheetData>
      <sheetData sheetId="481">
        <row r="1">
          <cell r="A1" t="str">
            <v>EQUIPO</v>
          </cell>
        </row>
      </sheetData>
      <sheetData sheetId="482">
        <row r="1">
          <cell r="A1" t="str">
            <v>ADMINISTRACION</v>
          </cell>
        </row>
      </sheetData>
      <sheetData sheetId="483"/>
      <sheetData sheetId="484"/>
      <sheetData sheetId="485">
        <row r="33">
          <cell r="C33">
            <v>0.77967625899280601</v>
          </cell>
        </row>
      </sheetData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>
        <row r="51">
          <cell r="D51">
            <v>698</v>
          </cell>
        </row>
      </sheetData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>
        <row r="1">
          <cell r="A1" t="str">
            <v>INSTITUTO NACIONAL DE VIAS</v>
          </cell>
        </row>
      </sheetData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>
        <row r="33">
          <cell r="C33">
            <v>0.77967625899280601</v>
          </cell>
        </row>
      </sheetData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>
        <row r="1">
          <cell r="A1" t="str">
            <v>ITEM</v>
          </cell>
        </row>
      </sheetData>
      <sheetData sheetId="609">
        <row r="1">
          <cell r="A1" t="str">
            <v>EQUIPO</v>
          </cell>
        </row>
      </sheetData>
      <sheetData sheetId="610">
        <row r="1">
          <cell r="A1" t="str">
            <v>ADMINISTRACION</v>
          </cell>
        </row>
      </sheetData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>
        <row r="1">
          <cell r="A1" t="str">
            <v>ITEM</v>
          </cell>
        </row>
      </sheetData>
      <sheetData sheetId="622">
        <row r="1">
          <cell r="A1" t="str">
            <v>EQUIPO</v>
          </cell>
        </row>
      </sheetData>
      <sheetData sheetId="623">
        <row r="1">
          <cell r="A1" t="str">
            <v>ADMINISTRACION</v>
          </cell>
        </row>
      </sheetData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>
        <row r="1">
          <cell r="A1" t="str">
            <v>ITEM</v>
          </cell>
        </row>
      </sheetData>
      <sheetData sheetId="644">
        <row r="1">
          <cell r="A1" t="str">
            <v>EQUIPO</v>
          </cell>
        </row>
      </sheetData>
      <sheetData sheetId="645">
        <row r="1">
          <cell r="A1" t="str">
            <v>ADMINISTRACION</v>
          </cell>
        </row>
      </sheetData>
      <sheetData sheetId="646"/>
      <sheetData sheetId="647"/>
      <sheetData sheetId="648"/>
      <sheetData sheetId="649"/>
      <sheetData sheetId="650"/>
      <sheetData sheetId="65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/>
      <sheetData sheetId="67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>
        <row r="1">
          <cell r="A1" t="str">
            <v>ITEM</v>
          </cell>
        </row>
      </sheetData>
      <sheetData sheetId="683">
        <row r="1">
          <cell r="A1" t="str">
            <v>EQUIPO</v>
          </cell>
        </row>
      </sheetData>
      <sheetData sheetId="684">
        <row r="1">
          <cell r="A1" t="str">
            <v>ADMINISTRACION</v>
          </cell>
        </row>
      </sheetData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>
        <row r="1">
          <cell r="A1" t="str">
            <v>ITEM</v>
          </cell>
        </row>
      </sheetData>
      <sheetData sheetId="907">
        <row r="1">
          <cell r="A1" t="str">
            <v>EQUIPO</v>
          </cell>
        </row>
      </sheetData>
      <sheetData sheetId="908">
        <row r="1">
          <cell r="A1" t="str">
            <v>ADMINISTRACION</v>
          </cell>
        </row>
      </sheetData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>
        <row r="1">
          <cell r="A1" t="str">
            <v>ITEM</v>
          </cell>
        </row>
      </sheetData>
      <sheetData sheetId="928">
        <row r="1">
          <cell r="A1" t="str">
            <v>EQUIPO</v>
          </cell>
        </row>
      </sheetData>
      <sheetData sheetId="929">
        <row r="1">
          <cell r="A1" t="str">
            <v>ADMINISTRACION</v>
          </cell>
        </row>
      </sheetData>
      <sheetData sheetId="930"/>
      <sheetData sheetId="931"/>
      <sheetData sheetId="932"/>
      <sheetData sheetId="933"/>
      <sheetData sheetId="934"/>
      <sheetData sheetId="935"/>
      <sheetData sheetId="936">
        <row r="1">
          <cell r="A1" t="str">
            <v>ITEM</v>
          </cell>
        </row>
      </sheetData>
      <sheetData sheetId="937">
        <row r="1">
          <cell r="A1" t="str">
            <v>EQUIPO</v>
          </cell>
        </row>
      </sheetData>
      <sheetData sheetId="938">
        <row r="1">
          <cell r="A1" t="str">
            <v>ADMINISTRACION</v>
          </cell>
        </row>
      </sheetData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>
        <row r="1">
          <cell r="A1" t="str">
            <v>ITEM</v>
          </cell>
        </row>
      </sheetData>
      <sheetData sheetId="949">
        <row r="1">
          <cell r="A1" t="str">
            <v>EQUIPO</v>
          </cell>
        </row>
      </sheetData>
      <sheetData sheetId="950">
        <row r="1">
          <cell r="A1" t="str">
            <v>ADMINISTRACION</v>
          </cell>
        </row>
      </sheetData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/>
      <sheetData sheetId="1013" refreshError="1"/>
      <sheetData sheetId="1014" refreshError="1"/>
      <sheetData sheetId="1015" refreshError="1"/>
      <sheetData sheetId="1016" refreshError="1"/>
      <sheetData sheetId="1017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/>
      <sheetData sheetId="1025"/>
      <sheetData sheetId="1026"/>
      <sheetData sheetId="1027" refreshError="1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/>
      <sheetData sheetId="1053"/>
      <sheetData sheetId="1054"/>
      <sheetData sheetId="1055"/>
      <sheetData sheetId="1056"/>
      <sheetData sheetId="1057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>
        <row r="1">
          <cell r="B1" t="str">
            <v>CTO-102-2002</v>
          </cell>
        </row>
      </sheetData>
      <sheetData sheetId="1224"/>
      <sheetData sheetId="1225" refreshError="1"/>
      <sheetData sheetId="1226"/>
      <sheetData sheetId="1227"/>
      <sheetData sheetId="1228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/>
      <sheetData sheetId="1311"/>
      <sheetData sheetId="1312"/>
      <sheetData sheetId="1313">
        <row r="5">
          <cell r="E5" t="str">
            <v>CANTIDAD</v>
          </cell>
        </row>
      </sheetData>
      <sheetData sheetId="1314">
        <row r="5">
          <cell r="E5" t="str">
            <v>CANTIDAD</v>
          </cell>
        </row>
      </sheetData>
      <sheetData sheetId="1315"/>
      <sheetData sheetId="1316"/>
      <sheetData sheetId="1317"/>
      <sheetData sheetId="1318"/>
      <sheetData sheetId="1319"/>
      <sheetData sheetId="1320"/>
      <sheetData sheetId="1321"/>
      <sheetData sheetId="1322"/>
      <sheetData sheetId="1323"/>
      <sheetData sheetId="1324"/>
      <sheetData sheetId="1325"/>
      <sheetData sheetId="1326"/>
      <sheetData sheetId="1327"/>
      <sheetData sheetId="1328"/>
      <sheetData sheetId="1329"/>
      <sheetData sheetId="1330"/>
      <sheetData sheetId="1331"/>
      <sheetData sheetId="1332"/>
      <sheetData sheetId="1333"/>
      <sheetData sheetId="1334"/>
      <sheetData sheetId="1335"/>
      <sheetData sheetId="1336"/>
      <sheetData sheetId="1337"/>
      <sheetData sheetId="1338"/>
      <sheetData sheetId="1339"/>
      <sheetData sheetId="1340"/>
      <sheetData sheetId="1341"/>
      <sheetData sheetId="1342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/>
      <sheetData sheetId="1363"/>
      <sheetData sheetId="1364"/>
      <sheetData sheetId="1365"/>
      <sheetData sheetId="1366"/>
      <sheetData sheetId="1367"/>
      <sheetData sheetId="1368"/>
      <sheetData sheetId="1369"/>
      <sheetData sheetId="1370"/>
      <sheetData sheetId="1371"/>
      <sheetData sheetId="1372"/>
      <sheetData sheetId="1373"/>
      <sheetData sheetId="1374"/>
      <sheetData sheetId="1375"/>
      <sheetData sheetId="1376"/>
      <sheetData sheetId="1377"/>
      <sheetData sheetId="1378"/>
      <sheetData sheetId="1379" refreshError="1"/>
      <sheetData sheetId="1380" refreshError="1"/>
      <sheetData sheetId="1381"/>
      <sheetData sheetId="1382"/>
      <sheetData sheetId="1383"/>
      <sheetData sheetId="1384"/>
      <sheetData sheetId="1385"/>
      <sheetData sheetId="1386"/>
      <sheetData sheetId="1387"/>
      <sheetData sheetId="1388"/>
      <sheetData sheetId="1389"/>
      <sheetData sheetId="1390"/>
      <sheetData sheetId="1391"/>
      <sheetData sheetId="1392"/>
      <sheetData sheetId="1393"/>
      <sheetData sheetId="1394"/>
      <sheetData sheetId="1395"/>
      <sheetData sheetId="1396"/>
      <sheetData sheetId="1397"/>
      <sheetData sheetId="1398"/>
      <sheetData sheetId="1399"/>
      <sheetData sheetId="1400"/>
      <sheetData sheetId="1401"/>
      <sheetData sheetId="1402"/>
      <sheetData sheetId="1403"/>
      <sheetData sheetId="1404"/>
      <sheetData sheetId="1405"/>
      <sheetData sheetId="1406"/>
      <sheetData sheetId="1407"/>
      <sheetData sheetId="1408"/>
      <sheetData sheetId="1409"/>
      <sheetData sheetId="1410"/>
      <sheetData sheetId="1411"/>
      <sheetData sheetId="1412"/>
      <sheetData sheetId="1413"/>
      <sheetData sheetId="1414"/>
      <sheetData sheetId="1415"/>
      <sheetData sheetId="1416"/>
      <sheetData sheetId="1417"/>
      <sheetData sheetId="1418"/>
      <sheetData sheetId="1419"/>
      <sheetData sheetId="1420"/>
      <sheetData sheetId="1421"/>
      <sheetData sheetId="1422"/>
      <sheetData sheetId="1423"/>
      <sheetData sheetId="1424"/>
      <sheetData sheetId="1425"/>
      <sheetData sheetId="1426"/>
      <sheetData sheetId="1427"/>
      <sheetData sheetId="1428"/>
      <sheetData sheetId="1429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/>
      <sheetData sheetId="1448"/>
      <sheetData sheetId="1449"/>
      <sheetData sheetId="1450"/>
      <sheetData sheetId="1451"/>
      <sheetData sheetId="1452"/>
      <sheetData sheetId="1453"/>
      <sheetData sheetId="1454"/>
      <sheetData sheetId="1455"/>
      <sheetData sheetId="1456"/>
      <sheetData sheetId="1457"/>
      <sheetData sheetId="1458"/>
      <sheetData sheetId="1459"/>
      <sheetData sheetId="1460"/>
      <sheetData sheetId="1461"/>
      <sheetData sheetId="1462"/>
      <sheetData sheetId="1463"/>
      <sheetData sheetId="1464"/>
      <sheetData sheetId="1465"/>
      <sheetData sheetId="1466"/>
      <sheetData sheetId="1467"/>
      <sheetData sheetId="1468"/>
      <sheetData sheetId="1469"/>
      <sheetData sheetId="1470"/>
      <sheetData sheetId="1471"/>
      <sheetData sheetId="1472"/>
      <sheetData sheetId="1473"/>
      <sheetData sheetId="1474"/>
      <sheetData sheetId="1475"/>
      <sheetData sheetId="1476"/>
      <sheetData sheetId="1477"/>
      <sheetData sheetId="1478"/>
      <sheetData sheetId="1479"/>
      <sheetData sheetId="1480"/>
      <sheetData sheetId="1481"/>
      <sheetData sheetId="1482"/>
      <sheetData sheetId="1483"/>
      <sheetData sheetId="1484"/>
      <sheetData sheetId="1485"/>
      <sheetData sheetId="1486"/>
      <sheetData sheetId="1487"/>
      <sheetData sheetId="1488"/>
      <sheetData sheetId="1489"/>
      <sheetData sheetId="1490"/>
      <sheetData sheetId="1491"/>
      <sheetData sheetId="1492"/>
      <sheetData sheetId="1493"/>
      <sheetData sheetId="1494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 refreshError="1"/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 refreshError="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/>
      <sheetData sheetId="2001"/>
      <sheetData sheetId="2002"/>
      <sheetData sheetId="2003"/>
      <sheetData sheetId="2004"/>
      <sheetData sheetId="2005"/>
      <sheetData sheetId="2006"/>
      <sheetData sheetId="2007"/>
      <sheetData sheetId="2008"/>
      <sheetData sheetId="2009"/>
      <sheetData sheetId="2010"/>
      <sheetData sheetId="2011"/>
      <sheetData sheetId="2012"/>
      <sheetData sheetId="2013"/>
      <sheetData sheetId="2014"/>
      <sheetData sheetId="2015"/>
      <sheetData sheetId="2016"/>
      <sheetData sheetId="2017"/>
      <sheetData sheetId="2018"/>
      <sheetData sheetId="2019"/>
      <sheetData sheetId="2020"/>
      <sheetData sheetId="2021"/>
      <sheetData sheetId="2022"/>
      <sheetData sheetId="2023"/>
      <sheetData sheetId="2024"/>
      <sheetData sheetId="2025"/>
      <sheetData sheetId="2026"/>
      <sheetData sheetId="2027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/>
      <sheetData sheetId="2041" refreshError="1"/>
      <sheetData sheetId="2042"/>
      <sheetData sheetId="2043"/>
      <sheetData sheetId="2044"/>
      <sheetData sheetId="2045"/>
      <sheetData sheetId="2046"/>
      <sheetData sheetId="2047"/>
      <sheetData sheetId="2048"/>
      <sheetData sheetId="2049"/>
      <sheetData sheetId="2050"/>
      <sheetData sheetId="2051"/>
      <sheetData sheetId="2052"/>
      <sheetData sheetId="2053"/>
      <sheetData sheetId="2054"/>
      <sheetData sheetId="2055"/>
      <sheetData sheetId="2056"/>
      <sheetData sheetId="2057"/>
      <sheetData sheetId="2058"/>
      <sheetData sheetId="2059"/>
      <sheetData sheetId="2060"/>
      <sheetData sheetId="2061"/>
      <sheetData sheetId="2062"/>
      <sheetData sheetId="2063"/>
      <sheetData sheetId="2064"/>
      <sheetData sheetId="2065"/>
      <sheetData sheetId="2066"/>
      <sheetData sheetId="2067">
        <row r="3">
          <cell r="B3">
            <v>200</v>
          </cell>
        </row>
      </sheetData>
      <sheetData sheetId="2068"/>
      <sheetData sheetId="2069"/>
      <sheetData sheetId="2070">
        <row r="1">
          <cell r="A1" t="str">
            <v>ADMINISTRACION</v>
          </cell>
        </row>
      </sheetData>
      <sheetData sheetId="2071"/>
      <sheetData sheetId="2072"/>
      <sheetData sheetId="2073"/>
      <sheetData sheetId="2074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/>
      <sheetData sheetId="2091" refreshError="1"/>
      <sheetData sheetId="2092"/>
      <sheetData sheetId="2093"/>
      <sheetData sheetId="2094">
        <row r="1">
          <cell r="A1" t="str">
            <v>ITEM</v>
          </cell>
        </row>
      </sheetData>
      <sheetData sheetId="2095">
        <row r="1">
          <cell r="A1" t="str">
            <v>EQUIPO</v>
          </cell>
        </row>
      </sheetData>
      <sheetData sheetId="2096">
        <row r="1">
          <cell r="A1" t="str">
            <v>ADMINISTRACION</v>
          </cell>
        </row>
      </sheetData>
      <sheetData sheetId="2097"/>
      <sheetData sheetId="2098"/>
      <sheetData sheetId="2099"/>
      <sheetData sheetId="2100"/>
      <sheetData sheetId="2101"/>
      <sheetData sheetId="2102"/>
      <sheetData sheetId="2103"/>
      <sheetData sheetId="2104"/>
      <sheetData sheetId="2105"/>
      <sheetData sheetId="2106"/>
      <sheetData sheetId="2107"/>
      <sheetData sheetId="2108"/>
      <sheetData sheetId="2109"/>
      <sheetData sheetId="2110"/>
      <sheetData sheetId="2111"/>
      <sheetData sheetId="2112"/>
      <sheetData sheetId="2113"/>
      <sheetData sheetId="2114"/>
      <sheetData sheetId="2115"/>
      <sheetData sheetId="2116"/>
      <sheetData sheetId="2117"/>
      <sheetData sheetId="2118"/>
      <sheetData sheetId="2119"/>
      <sheetData sheetId="2120"/>
      <sheetData sheetId="2121"/>
      <sheetData sheetId="2122"/>
      <sheetData sheetId="2123"/>
      <sheetData sheetId="2124"/>
      <sheetData sheetId="2125"/>
      <sheetData sheetId="2126"/>
      <sheetData sheetId="2127" refreshError="1"/>
      <sheetData sheetId="2128" refreshError="1"/>
      <sheetData sheetId="2129" refreshError="1"/>
      <sheetData sheetId="2130"/>
      <sheetData sheetId="213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/>
      <sheetData sheetId="2143" refreshError="1"/>
      <sheetData sheetId="2144"/>
      <sheetData sheetId="2145"/>
      <sheetData sheetId="2146"/>
      <sheetData sheetId="2147"/>
      <sheetData sheetId="2148"/>
      <sheetData sheetId="2149"/>
      <sheetData sheetId="2150">
        <row r="1">
          <cell r="A1" t="str">
            <v>ITEM</v>
          </cell>
        </row>
      </sheetData>
      <sheetData sheetId="2151"/>
      <sheetData sheetId="2152">
        <row r="1">
          <cell r="A1" t="str">
            <v>ADMINISTRACION</v>
          </cell>
        </row>
      </sheetData>
      <sheetData sheetId="2153"/>
      <sheetData sheetId="2154"/>
      <sheetData sheetId="2155"/>
      <sheetData sheetId="2156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/>
      <sheetData sheetId="2163"/>
      <sheetData sheetId="2164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/>
      <sheetData sheetId="2189" refreshError="1"/>
      <sheetData sheetId="2190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/>
      <sheetData sheetId="2361"/>
      <sheetData sheetId="2362">
        <row r="1">
          <cell r="A1" t="str">
            <v>INSTITUTO NACIONAL DE VIAS</v>
          </cell>
        </row>
      </sheetData>
      <sheetData sheetId="2363" refreshError="1"/>
      <sheetData sheetId="2364" refreshError="1"/>
      <sheetData sheetId="2365" refreshError="1"/>
      <sheetData sheetId="2366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/>
      <sheetData sheetId="2377" refreshError="1"/>
      <sheetData sheetId="2378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 refreshError="1"/>
      <sheetData sheetId="2391" refreshError="1"/>
      <sheetData sheetId="2392" refreshError="1"/>
      <sheetData sheetId="2393" refreshError="1"/>
      <sheetData sheetId="2394" refreshError="1"/>
      <sheetData sheetId="2395" refreshError="1"/>
      <sheetData sheetId="2396" refreshError="1"/>
      <sheetData sheetId="2397" refreshError="1"/>
      <sheetData sheetId="2398" refreshError="1"/>
      <sheetData sheetId="2399" refreshError="1"/>
      <sheetData sheetId="2400" refreshError="1"/>
      <sheetData sheetId="2401" refreshError="1"/>
      <sheetData sheetId="2402" refreshError="1"/>
      <sheetData sheetId="2403" refreshError="1"/>
      <sheetData sheetId="2404" refreshError="1"/>
      <sheetData sheetId="2405" refreshError="1"/>
      <sheetData sheetId="2406" refreshError="1"/>
      <sheetData sheetId="2407" refreshError="1"/>
      <sheetData sheetId="2408" refreshError="1"/>
      <sheetData sheetId="2409" refreshError="1"/>
      <sheetData sheetId="2410" refreshError="1"/>
      <sheetData sheetId="2411"/>
      <sheetData sheetId="2412"/>
      <sheetData sheetId="2413"/>
      <sheetData sheetId="2414" refreshError="1"/>
      <sheetData sheetId="2415" refreshError="1"/>
      <sheetData sheetId="2416" refreshError="1"/>
      <sheetData sheetId="2417" refreshError="1"/>
      <sheetData sheetId="2418" refreshError="1"/>
      <sheetData sheetId="2419" refreshError="1"/>
      <sheetData sheetId="2420" refreshError="1"/>
      <sheetData sheetId="2421" refreshError="1"/>
      <sheetData sheetId="2422" refreshError="1"/>
      <sheetData sheetId="2423" refreshError="1"/>
      <sheetData sheetId="2424" refreshError="1"/>
      <sheetData sheetId="2425" refreshError="1"/>
      <sheetData sheetId="2426" refreshError="1"/>
      <sheetData sheetId="2427" refreshError="1"/>
      <sheetData sheetId="2428" refreshError="1"/>
      <sheetData sheetId="2429" refreshError="1"/>
      <sheetData sheetId="2430" refreshError="1"/>
      <sheetData sheetId="2431" refreshError="1"/>
      <sheetData sheetId="2432" refreshError="1"/>
      <sheetData sheetId="2433" refreshError="1"/>
      <sheetData sheetId="2434" refreshError="1"/>
      <sheetData sheetId="2435" refreshError="1"/>
      <sheetData sheetId="2436" refreshError="1"/>
      <sheetData sheetId="2437" refreshError="1"/>
      <sheetData sheetId="2438" refreshError="1"/>
      <sheetData sheetId="2439" refreshError="1"/>
      <sheetData sheetId="2440" refreshError="1"/>
      <sheetData sheetId="2441" refreshError="1"/>
      <sheetData sheetId="2442" refreshError="1"/>
      <sheetData sheetId="2443" refreshError="1"/>
      <sheetData sheetId="2444" refreshError="1"/>
      <sheetData sheetId="2445" refreshError="1"/>
      <sheetData sheetId="2446" refreshError="1"/>
      <sheetData sheetId="2447" refreshError="1"/>
      <sheetData sheetId="2448" refreshError="1"/>
      <sheetData sheetId="2449" refreshError="1"/>
      <sheetData sheetId="2450"/>
      <sheetData sheetId="2451"/>
      <sheetData sheetId="2452"/>
      <sheetData sheetId="2453"/>
      <sheetData sheetId="2454"/>
      <sheetData sheetId="2455"/>
      <sheetData sheetId="2456"/>
      <sheetData sheetId="2457" refreshError="1"/>
      <sheetData sheetId="2458" refreshError="1"/>
      <sheetData sheetId="2459" refreshError="1"/>
      <sheetData sheetId="2460" refreshError="1"/>
      <sheetData sheetId="2461" refreshError="1"/>
      <sheetData sheetId="2462" refreshError="1"/>
      <sheetData sheetId="2463" refreshError="1"/>
      <sheetData sheetId="2464" refreshError="1"/>
      <sheetData sheetId="2465" refreshError="1"/>
      <sheetData sheetId="2466" refreshError="1"/>
      <sheetData sheetId="2467" refreshError="1"/>
      <sheetData sheetId="2468" refreshError="1"/>
      <sheetData sheetId="2469" refreshError="1"/>
      <sheetData sheetId="2470" refreshError="1"/>
      <sheetData sheetId="2471" refreshError="1"/>
      <sheetData sheetId="2472"/>
      <sheetData sheetId="2473"/>
      <sheetData sheetId="2474"/>
      <sheetData sheetId="2475"/>
      <sheetData sheetId="2476"/>
      <sheetData sheetId="2477"/>
      <sheetData sheetId="2478"/>
      <sheetData sheetId="2479"/>
      <sheetData sheetId="2480"/>
      <sheetData sheetId="2481"/>
      <sheetData sheetId="2482"/>
      <sheetData sheetId="2483"/>
      <sheetData sheetId="2484"/>
      <sheetData sheetId="2485"/>
      <sheetData sheetId="2486"/>
      <sheetData sheetId="2487"/>
      <sheetData sheetId="2488"/>
      <sheetData sheetId="2489"/>
      <sheetData sheetId="2490"/>
      <sheetData sheetId="2491"/>
      <sheetData sheetId="2492"/>
      <sheetData sheetId="2493"/>
      <sheetData sheetId="2494"/>
      <sheetData sheetId="2495"/>
      <sheetData sheetId="2496"/>
      <sheetData sheetId="2497"/>
      <sheetData sheetId="2498"/>
      <sheetData sheetId="2499"/>
      <sheetData sheetId="2500"/>
      <sheetData sheetId="2501"/>
      <sheetData sheetId="2502"/>
      <sheetData sheetId="2503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/>
      <sheetData sheetId="2555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 refreshError="1"/>
      <sheetData sheetId="2660" refreshError="1"/>
      <sheetData sheetId="2661" refreshError="1"/>
      <sheetData sheetId="2662" refreshError="1"/>
      <sheetData sheetId="2663" refreshError="1"/>
      <sheetData sheetId="2664" refreshError="1"/>
      <sheetData sheetId="2665" refreshError="1"/>
      <sheetData sheetId="2666" refreshError="1"/>
      <sheetData sheetId="2667" refreshError="1"/>
      <sheetData sheetId="2668" refreshError="1"/>
      <sheetData sheetId="2669" refreshError="1"/>
      <sheetData sheetId="2670" refreshError="1"/>
      <sheetData sheetId="2671" refreshError="1"/>
      <sheetData sheetId="2672" refreshError="1"/>
      <sheetData sheetId="2673" refreshError="1"/>
      <sheetData sheetId="2674" refreshError="1"/>
      <sheetData sheetId="2675" refreshError="1"/>
      <sheetData sheetId="2676" refreshError="1"/>
      <sheetData sheetId="2677" refreshError="1"/>
      <sheetData sheetId="2678" refreshError="1"/>
      <sheetData sheetId="2679" refreshError="1"/>
      <sheetData sheetId="2680" refreshError="1"/>
      <sheetData sheetId="2681" refreshError="1"/>
      <sheetData sheetId="2682" refreshError="1"/>
      <sheetData sheetId="2683" refreshError="1"/>
      <sheetData sheetId="2684" refreshError="1"/>
      <sheetData sheetId="2685" refreshError="1"/>
      <sheetData sheetId="2686" refreshError="1"/>
      <sheetData sheetId="2687" refreshError="1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 refreshError="1"/>
      <sheetData sheetId="2705" refreshError="1"/>
      <sheetData sheetId="2706" refreshError="1"/>
      <sheetData sheetId="2707" refreshError="1"/>
      <sheetData sheetId="2708" refreshError="1"/>
      <sheetData sheetId="2709" refreshError="1"/>
      <sheetData sheetId="2710" refreshError="1"/>
      <sheetData sheetId="2711" refreshError="1"/>
      <sheetData sheetId="2712" refreshError="1"/>
      <sheetData sheetId="2713" refreshError="1"/>
      <sheetData sheetId="2714" refreshError="1"/>
      <sheetData sheetId="2715" refreshError="1"/>
      <sheetData sheetId="2716" refreshError="1"/>
      <sheetData sheetId="2717" refreshError="1"/>
      <sheetData sheetId="2718" refreshError="1"/>
      <sheetData sheetId="2719" refreshError="1"/>
      <sheetData sheetId="2720" refreshError="1"/>
      <sheetData sheetId="2721" refreshError="1"/>
      <sheetData sheetId="2722" refreshError="1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 refreshError="1"/>
      <sheetData sheetId="2734" refreshError="1"/>
      <sheetData sheetId="2735" refreshError="1"/>
      <sheetData sheetId="2736" refreshError="1"/>
      <sheetData sheetId="2737" refreshError="1"/>
      <sheetData sheetId="2738" refreshError="1"/>
      <sheetData sheetId="2739" refreshError="1"/>
      <sheetData sheetId="2740" refreshError="1"/>
      <sheetData sheetId="2741" refreshError="1"/>
      <sheetData sheetId="2742" refreshError="1"/>
      <sheetData sheetId="2743" refreshError="1"/>
      <sheetData sheetId="2744" refreshError="1"/>
      <sheetData sheetId="2745" refreshError="1"/>
      <sheetData sheetId="2746" refreshError="1"/>
      <sheetData sheetId="2747" refreshError="1"/>
      <sheetData sheetId="2748" refreshError="1"/>
      <sheetData sheetId="2749" refreshError="1"/>
      <sheetData sheetId="2750" refreshError="1"/>
      <sheetData sheetId="2751" refreshError="1"/>
      <sheetData sheetId="2752" refreshError="1"/>
      <sheetData sheetId="2753" refreshError="1"/>
      <sheetData sheetId="2754" refreshError="1"/>
      <sheetData sheetId="2755" refreshError="1"/>
      <sheetData sheetId="2756" refreshError="1"/>
      <sheetData sheetId="2757" refreshError="1"/>
      <sheetData sheetId="2758" refreshError="1"/>
      <sheetData sheetId="2759" refreshError="1"/>
      <sheetData sheetId="2760" refreshError="1"/>
      <sheetData sheetId="2761" refreshError="1"/>
      <sheetData sheetId="2762" refreshError="1"/>
      <sheetData sheetId="2763" refreshError="1"/>
      <sheetData sheetId="2764" refreshError="1"/>
      <sheetData sheetId="2765" refreshError="1"/>
      <sheetData sheetId="2766" refreshError="1"/>
      <sheetData sheetId="2767" refreshError="1"/>
      <sheetData sheetId="2768" refreshError="1"/>
      <sheetData sheetId="2769" refreshError="1"/>
      <sheetData sheetId="2770" refreshError="1"/>
      <sheetData sheetId="2771" refreshError="1"/>
      <sheetData sheetId="2772" refreshError="1"/>
      <sheetData sheetId="2773" refreshError="1"/>
      <sheetData sheetId="2774" refreshError="1"/>
      <sheetData sheetId="2775" refreshError="1"/>
      <sheetData sheetId="2776" refreshError="1"/>
      <sheetData sheetId="2777" refreshError="1"/>
      <sheetData sheetId="2778" refreshError="1"/>
      <sheetData sheetId="2779" refreshError="1"/>
      <sheetData sheetId="2780" refreshError="1"/>
      <sheetData sheetId="2781" refreshError="1"/>
      <sheetData sheetId="2782" refreshError="1"/>
      <sheetData sheetId="2783" refreshError="1"/>
      <sheetData sheetId="2784" refreshError="1"/>
      <sheetData sheetId="2785" refreshError="1"/>
      <sheetData sheetId="2786" refreshError="1"/>
      <sheetData sheetId="2787" refreshError="1"/>
      <sheetData sheetId="2788" refreshError="1"/>
      <sheetData sheetId="2789" refreshError="1"/>
      <sheetData sheetId="2790" refreshError="1"/>
      <sheetData sheetId="2791" refreshError="1"/>
      <sheetData sheetId="2792" refreshError="1"/>
      <sheetData sheetId="2793" refreshError="1"/>
      <sheetData sheetId="2794" refreshError="1"/>
      <sheetData sheetId="2795" refreshError="1"/>
      <sheetData sheetId="2796" refreshError="1"/>
      <sheetData sheetId="2797" refreshError="1"/>
      <sheetData sheetId="2798" refreshError="1"/>
      <sheetData sheetId="2799" refreshError="1"/>
      <sheetData sheetId="2800" refreshError="1"/>
      <sheetData sheetId="2801" refreshError="1"/>
      <sheetData sheetId="2802" refreshError="1"/>
      <sheetData sheetId="2803" refreshError="1"/>
      <sheetData sheetId="2804" refreshError="1"/>
      <sheetData sheetId="2805" refreshError="1"/>
      <sheetData sheetId="2806" refreshError="1"/>
      <sheetData sheetId="2807" refreshError="1"/>
      <sheetData sheetId="2808" refreshError="1"/>
      <sheetData sheetId="2809" refreshError="1"/>
      <sheetData sheetId="2810" refreshError="1"/>
      <sheetData sheetId="2811" refreshError="1"/>
      <sheetData sheetId="2812" refreshError="1"/>
      <sheetData sheetId="2813" refreshError="1"/>
      <sheetData sheetId="2814" refreshError="1"/>
      <sheetData sheetId="2815" refreshError="1"/>
      <sheetData sheetId="2816" refreshError="1"/>
      <sheetData sheetId="2817" refreshError="1"/>
      <sheetData sheetId="2818" refreshError="1"/>
      <sheetData sheetId="2819" refreshError="1"/>
      <sheetData sheetId="2820" refreshError="1"/>
      <sheetData sheetId="2821" refreshError="1"/>
      <sheetData sheetId="2822" refreshError="1"/>
      <sheetData sheetId="2823" refreshError="1"/>
      <sheetData sheetId="2824" refreshError="1"/>
      <sheetData sheetId="2825" refreshError="1"/>
      <sheetData sheetId="2826" refreshError="1"/>
      <sheetData sheetId="2827" refreshError="1"/>
      <sheetData sheetId="2828" refreshError="1"/>
      <sheetData sheetId="2829" refreshError="1"/>
      <sheetData sheetId="2830" refreshError="1"/>
      <sheetData sheetId="2831" refreshError="1"/>
      <sheetData sheetId="2832" refreshError="1"/>
      <sheetData sheetId="2833" refreshError="1"/>
      <sheetData sheetId="2834" refreshError="1"/>
      <sheetData sheetId="2835" refreshError="1"/>
      <sheetData sheetId="2836" refreshError="1"/>
      <sheetData sheetId="2837" refreshError="1"/>
      <sheetData sheetId="2838" refreshError="1"/>
      <sheetData sheetId="2839" refreshError="1"/>
      <sheetData sheetId="2840" refreshError="1"/>
      <sheetData sheetId="2841" refreshError="1"/>
      <sheetData sheetId="2842" refreshError="1"/>
      <sheetData sheetId="2843" refreshError="1"/>
      <sheetData sheetId="2844" refreshError="1"/>
      <sheetData sheetId="2845" refreshError="1"/>
      <sheetData sheetId="2846" refreshError="1"/>
      <sheetData sheetId="2847" refreshError="1"/>
      <sheetData sheetId="2848" refreshError="1"/>
      <sheetData sheetId="2849" refreshError="1"/>
      <sheetData sheetId="2850" refreshError="1"/>
      <sheetData sheetId="2851" refreshError="1"/>
      <sheetData sheetId="2852" refreshError="1"/>
      <sheetData sheetId="2853" refreshError="1"/>
      <sheetData sheetId="2854" refreshError="1"/>
      <sheetData sheetId="2855" refreshError="1"/>
      <sheetData sheetId="2856" refreshError="1"/>
      <sheetData sheetId="2857" refreshError="1"/>
      <sheetData sheetId="2858" refreshError="1"/>
      <sheetData sheetId="2859" refreshError="1"/>
      <sheetData sheetId="2860" refreshError="1"/>
      <sheetData sheetId="2861" refreshError="1"/>
      <sheetData sheetId="2862" refreshError="1"/>
      <sheetData sheetId="2863" refreshError="1"/>
      <sheetData sheetId="2864" refreshError="1"/>
      <sheetData sheetId="2865" refreshError="1"/>
      <sheetData sheetId="2866" refreshError="1"/>
      <sheetData sheetId="2867" refreshError="1"/>
      <sheetData sheetId="2868" refreshError="1"/>
      <sheetData sheetId="2869" refreshError="1"/>
      <sheetData sheetId="2870" refreshError="1"/>
      <sheetData sheetId="2871" refreshError="1"/>
      <sheetData sheetId="2872" refreshError="1"/>
      <sheetData sheetId="2873" refreshError="1"/>
      <sheetData sheetId="2874" refreshError="1"/>
      <sheetData sheetId="2875" refreshError="1"/>
      <sheetData sheetId="2876" refreshError="1"/>
      <sheetData sheetId="2877" refreshError="1"/>
      <sheetData sheetId="2878" refreshError="1"/>
      <sheetData sheetId="2879" refreshError="1"/>
      <sheetData sheetId="2880" refreshError="1"/>
      <sheetData sheetId="2881" refreshError="1"/>
      <sheetData sheetId="2882" refreshError="1"/>
      <sheetData sheetId="2883" refreshError="1"/>
      <sheetData sheetId="2884" refreshError="1"/>
      <sheetData sheetId="2885" refreshError="1"/>
      <sheetData sheetId="2886" refreshError="1"/>
      <sheetData sheetId="2887" refreshError="1"/>
      <sheetData sheetId="2888" refreshError="1"/>
      <sheetData sheetId="2889" refreshError="1"/>
      <sheetData sheetId="2890" refreshError="1"/>
      <sheetData sheetId="2891" refreshError="1"/>
      <sheetData sheetId="2892" refreshError="1"/>
      <sheetData sheetId="2893" refreshError="1"/>
      <sheetData sheetId="2894" refreshError="1"/>
      <sheetData sheetId="2895" refreshError="1"/>
      <sheetData sheetId="2896" refreshError="1"/>
      <sheetData sheetId="2897" refreshError="1"/>
      <sheetData sheetId="2898" refreshError="1"/>
      <sheetData sheetId="2899" refreshError="1"/>
      <sheetData sheetId="2900" refreshError="1"/>
      <sheetData sheetId="2901" refreshError="1"/>
      <sheetData sheetId="2902" refreshError="1"/>
      <sheetData sheetId="2903" refreshError="1"/>
      <sheetData sheetId="2904" refreshError="1"/>
      <sheetData sheetId="2905" refreshError="1"/>
      <sheetData sheetId="2906" refreshError="1"/>
      <sheetData sheetId="2907" refreshError="1"/>
      <sheetData sheetId="2908" refreshError="1"/>
      <sheetData sheetId="2909" refreshError="1"/>
      <sheetData sheetId="2910" refreshError="1"/>
      <sheetData sheetId="2911" refreshError="1"/>
      <sheetData sheetId="2912" refreshError="1"/>
      <sheetData sheetId="2913" refreshError="1"/>
      <sheetData sheetId="2914" refreshError="1"/>
      <sheetData sheetId="2915" refreshError="1"/>
      <sheetData sheetId="2916" refreshError="1"/>
      <sheetData sheetId="2917" refreshError="1"/>
      <sheetData sheetId="2918" refreshError="1"/>
      <sheetData sheetId="2919" refreshError="1"/>
      <sheetData sheetId="2920" refreshError="1"/>
      <sheetData sheetId="2921" refreshError="1"/>
      <sheetData sheetId="2922" refreshError="1"/>
      <sheetData sheetId="2923" refreshError="1"/>
      <sheetData sheetId="2924" refreshError="1"/>
      <sheetData sheetId="2925" refreshError="1"/>
      <sheetData sheetId="2926" refreshError="1"/>
      <sheetData sheetId="2927" refreshError="1"/>
      <sheetData sheetId="2928" refreshError="1"/>
      <sheetData sheetId="2929" refreshError="1"/>
      <sheetData sheetId="2930" refreshError="1"/>
      <sheetData sheetId="2931" refreshError="1"/>
      <sheetData sheetId="2932" refreshError="1"/>
      <sheetData sheetId="2933" refreshError="1"/>
      <sheetData sheetId="2934" refreshError="1"/>
      <sheetData sheetId="2935" refreshError="1"/>
      <sheetData sheetId="2936" refreshError="1"/>
      <sheetData sheetId="2937" refreshError="1"/>
      <sheetData sheetId="2938" refreshError="1"/>
      <sheetData sheetId="2939" refreshError="1"/>
      <sheetData sheetId="2940" refreshError="1"/>
      <sheetData sheetId="2941" refreshError="1"/>
      <sheetData sheetId="2942" refreshError="1"/>
      <sheetData sheetId="2943" refreshError="1"/>
      <sheetData sheetId="2944" refreshError="1"/>
      <sheetData sheetId="2945" refreshError="1"/>
      <sheetData sheetId="2946" refreshError="1"/>
      <sheetData sheetId="2947" refreshError="1"/>
      <sheetData sheetId="2948" refreshError="1"/>
      <sheetData sheetId="2949" refreshError="1"/>
      <sheetData sheetId="2950" refreshError="1"/>
      <sheetData sheetId="2951" refreshError="1"/>
      <sheetData sheetId="2952" refreshError="1"/>
      <sheetData sheetId="2953" refreshError="1"/>
      <sheetData sheetId="2954" refreshError="1"/>
      <sheetData sheetId="2955" refreshError="1"/>
      <sheetData sheetId="2956" refreshError="1"/>
      <sheetData sheetId="2957" refreshError="1"/>
      <sheetData sheetId="2958" refreshError="1"/>
      <sheetData sheetId="2959" refreshError="1"/>
      <sheetData sheetId="2960" refreshError="1"/>
      <sheetData sheetId="2961" refreshError="1"/>
      <sheetData sheetId="2962" refreshError="1"/>
      <sheetData sheetId="2963" refreshError="1"/>
      <sheetData sheetId="2964" refreshError="1"/>
      <sheetData sheetId="2965" refreshError="1"/>
      <sheetData sheetId="2966" refreshError="1"/>
      <sheetData sheetId="2967" refreshError="1"/>
      <sheetData sheetId="2968" refreshError="1"/>
      <sheetData sheetId="2969" refreshError="1"/>
      <sheetData sheetId="2970" refreshError="1"/>
      <sheetData sheetId="2971" refreshError="1"/>
      <sheetData sheetId="2972" refreshError="1"/>
      <sheetData sheetId="2973" refreshError="1"/>
      <sheetData sheetId="2974" refreshError="1"/>
      <sheetData sheetId="2975" refreshError="1"/>
      <sheetData sheetId="2976" refreshError="1"/>
      <sheetData sheetId="2977" refreshError="1"/>
      <sheetData sheetId="2978" refreshError="1"/>
      <sheetData sheetId="2979" refreshError="1"/>
      <sheetData sheetId="2980" refreshError="1"/>
      <sheetData sheetId="2981" refreshError="1"/>
      <sheetData sheetId="2982" refreshError="1"/>
      <sheetData sheetId="2983" refreshError="1"/>
      <sheetData sheetId="2984" refreshError="1"/>
      <sheetData sheetId="2985" refreshError="1"/>
      <sheetData sheetId="2986" refreshError="1"/>
      <sheetData sheetId="2987" refreshError="1"/>
      <sheetData sheetId="2988" refreshError="1"/>
      <sheetData sheetId="2989" refreshError="1"/>
      <sheetData sheetId="2990" refreshError="1"/>
      <sheetData sheetId="2991" refreshError="1"/>
      <sheetData sheetId="2992" refreshError="1"/>
      <sheetData sheetId="2993" refreshError="1"/>
      <sheetData sheetId="2994" refreshError="1"/>
      <sheetData sheetId="2995" refreshError="1"/>
      <sheetData sheetId="2996" refreshError="1"/>
      <sheetData sheetId="2997" refreshError="1"/>
      <sheetData sheetId="2998" refreshError="1"/>
      <sheetData sheetId="2999" refreshError="1"/>
      <sheetData sheetId="3000" refreshError="1"/>
      <sheetData sheetId="3001" refreshError="1"/>
      <sheetData sheetId="3002" refreshError="1"/>
      <sheetData sheetId="3003" refreshError="1"/>
      <sheetData sheetId="3004" refreshError="1"/>
      <sheetData sheetId="3005" refreshError="1"/>
      <sheetData sheetId="3006" refreshError="1"/>
      <sheetData sheetId="3007" refreshError="1"/>
      <sheetData sheetId="3008" refreshError="1"/>
      <sheetData sheetId="3009" refreshError="1"/>
      <sheetData sheetId="3010" refreshError="1"/>
      <sheetData sheetId="3011" refreshError="1"/>
      <sheetData sheetId="3012" refreshError="1"/>
      <sheetData sheetId="3013" refreshError="1"/>
      <sheetData sheetId="3014" refreshError="1"/>
      <sheetData sheetId="3015" refreshError="1"/>
      <sheetData sheetId="3016" refreshError="1"/>
      <sheetData sheetId="3017" refreshError="1"/>
      <sheetData sheetId="3018" refreshError="1"/>
      <sheetData sheetId="3019" refreshError="1"/>
      <sheetData sheetId="3020" refreshError="1"/>
      <sheetData sheetId="3021" refreshError="1"/>
      <sheetData sheetId="3022" refreshError="1"/>
      <sheetData sheetId="3023" refreshError="1"/>
      <sheetData sheetId="3024" refreshError="1"/>
      <sheetData sheetId="3025" refreshError="1"/>
      <sheetData sheetId="3026" refreshError="1"/>
      <sheetData sheetId="3027" refreshError="1"/>
      <sheetData sheetId="3028" refreshError="1"/>
      <sheetData sheetId="3029"/>
      <sheetData sheetId="3030"/>
      <sheetData sheetId="3031"/>
      <sheetData sheetId="3032"/>
      <sheetData sheetId="3033"/>
      <sheetData sheetId="3034"/>
      <sheetData sheetId="3035"/>
      <sheetData sheetId="3036"/>
      <sheetData sheetId="3037" refreshError="1"/>
      <sheetData sheetId="3038" refreshError="1"/>
      <sheetData sheetId="3039" refreshError="1"/>
      <sheetData sheetId="3040" refreshError="1"/>
      <sheetData sheetId="3041" refreshError="1"/>
      <sheetData sheetId="3042" refreshError="1"/>
      <sheetData sheetId="3043" refreshError="1"/>
      <sheetData sheetId="3044" refreshError="1"/>
      <sheetData sheetId="3045" refreshError="1"/>
      <sheetData sheetId="3046" refreshError="1"/>
      <sheetData sheetId="3047" refreshError="1"/>
      <sheetData sheetId="3048" refreshError="1"/>
      <sheetData sheetId="3049" refreshError="1"/>
      <sheetData sheetId="3050" refreshError="1"/>
      <sheetData sheetId="3051" refreshError="1"/>
      <sheetData sheetId="3052" refreshError="1"/>
      <sheetData sheetId="3053" refreshError="1"/>
      <sheetData sheetId="3054" refreshError="1"/>
      <sheetData sheetId="3055" refreshError="1"/>
      <sheetData sheetId="3056" refreshError="1"/>
      <sheetData sheetId="3057" refreshError="1"/>
      <sheetData sheetId="3058" refreshError="1"/>
      <sheetData sheetId="3059" refreshError="1"/>
      <sheetData sheetId="3060" refreshError="1"/>
      <sheetData sheetId="3061" refreshError="1"/>
      <sheetData sheetId="3062" refreshError="1"/>
      <sheetData sheetId="3063" refreshError="1"/>
      <sheetData sheetId="3064" refreshError="1"/>
      <sheetData sheetId="3065" refreshError="1"/>
      <sheetData sheetId="3066" refreshError="1"/>
      <sheetData sheetId="3067" refreshError="1"/>
      <sheetData sheetId="3068" refreshError="1"/>
      <sheetData sheetId="3069" refreshError="1"/>
      <sheetData sheetId="3070" refreshError="1"/>
      <sheetData sheetId="3071" refreshError="1"/>
      <sheetData sheetId="3072" refreshError="1"/>
      <sheetData sheetId="3073" refreshError="1"/>
      <sheetData sheetId="3074" refreshError="1"/>
      <sheetData sheetId="3075" refreshError="1"/>
      <sheetData sheetId="3076" refreshError="1"/>
      <sheetData sheetId="3077" refreshError="1"/>
      <sheetData sheetId="3078" refreshError="1"/>
      <sheetData sheetId="3079" refreshError="1"/>
      <sheetData sheetId="3080" refreshError="1"/>
      <sheetData sheetId="3081" refreshError="1"/>
      <sheetData sheetId="3082" refreshError="1"/>
      <sheetData sheetId="3083" refreshError="1"/>
      <sheetData sheetId="3084" refreshError="1"/>
      <sheetData sheetId="3085" refreshError="1"/>
      <sheetData sheetId="3086" refreshError="1"/>
      <sheetData sheetId="3087" refreshError="1"/>
      <sheetData sheetId="3088" refreshError="1"/>
      <sheetData sheetId="3089" refreshError="1"/>
      <sheetData sheetId="3090" refreshError="1"/>
      <sheetData sheetId="3091" refreshError="1"/>
      <sheetData sheetId="3092" refreshError="1"/>
      <sheetData sheetId="3093" refreshError="1"/>
      <sheetData sheetId="3094" refreshError="1"/>
      <sheetData sheetId="3095" refreshError="1"/>
      <sheetData sheetId="3096" refreshError="1"/>
      <sheetData sheetId="3097" refreshError="1"/>
      <sheetData sheetId="3098" refreshError="1"/>
      <sheetData sheetId="3099" refreshError="1"/>
      <sheetData sheetId="3100" refreshError="1"/>
      <sheetData sheetId="3101" refreshError="1"/>
      <sheetData sheetId="3102" refreshError="1"/>
      <sheetData sheetId="3103" refreshError="1"/>
      <sheetData sheetId="3104" refreshError="1"/>
      <sheetData sheetId="3105" refreshError="1"/>
      <sheetData sheetId="3106" refreshError="1"/>
      <sheetData sheetId="3107" refreshError="1"/>
      <sheetData sheetId="3108" refreshError="1"/>
      <sheetData sheetId="3109" refreshError="1"/>
      <sheetData sheetId="3110" refreshError="1"/>
      <sheetData sheetId="3111" refreshError="1"/>
      <sheetData sheetId="3112" refreshError="1"/>
      <sheetData sheetId="3113" refreshError="1"/>
      <sheetData sheetId="3114" refreshError="1"/>
      <sheetData sheetId="3115" refreshError="1"/>
      <sheetData sheetId="3116" refreshError="1"/>
      <sheetData sheetId="3117" refreshError="1"/>
      <sheetData sheetId="3118" refreshError="1"/>
      <sheetData sheetId="3119" refreshError="1"/>
      <sheetData sheetId="3120" refreshError="1"/>
      <sheetData sheetId="3121" refreshError="1"/>
      <sheetData sheetId="3122" refreshError="1"/>
      <sheetData sheetId="3123" refreshError="1"/>
      <sheetData sheetId="3124" refreshError="1"/>
      <sheetData sheetId="3125" refreshError="1"/>
      <sheetData sheetId="3126" refreshError="1"/>
      <sheetData sheetId="3127" refreshError="1"/>
      <sheetData sheetId="3128" refreshError="1"/>
      <sheetData sheetId="3129" refreshError="1"/>
      <sheetData sheetId="3130" refreshError="1"/>
      <sheetData sheetId="3131" refreshError="1"/>
      <sheetData sheetId="3132" refreshError="1"/>
      <sheetData sheetId="3133" refreshError="1"/>
      <sheetData sheetId="3134"/>
      <sheetData sheetId="3135">
        <row r="168">
          <cell r="D168">
            <v>0.16</v>
          </cell>
        </row>
      </sheetData>
      <sheetData sheetId="3136"/>
      <sheetData sheetId="3137">
        <row r="7">
          <cell r="B7">
            <v>1</v>
          </cell>
        </row>
      </sheetData>
      <sheetData sheetId="3138">
        <row r="33">
          <cell r="G33">
            <v>0.59504299999999999</v>
          </cell>
        </row>
      </sheetData>
      <sheetData sheetId="3139"/>
      <sheetData sheetId="3140"/>
      <sheetData sheetId="3141"/>
      <sheetData sheetId="3142"/>
      <sheetData sheetId="3143"/>
      <sheetData sheetId="3144"/>
      <sheetData sheetId="3145"/>
      <sheetData sheetId="3146"/>
      <sheetData sheetId="3147"/>
      <sheetData sheetId="3148"/>
      <sheetData sheetId="3149"/>
      <sheetData sheetId="3150"/>
      <sheetData sheetId="3151"/>
      <sheetData sheetId="3152"/>
      <sheetData sheetId="3153"/>
      <sheetData sheetId="3154"/>
      <sheetData sheetId="3155"/>
      <sheetData sheetId="3156"/>
      <sheetData sheetId="3157"/>
      <sheetData sheetId="3158"/>
      <sheetData sheetId="3159"/>
      <sheetData sheetId="3160"/>
      <sheetData sheetId="3161"/>
      <sheetData sheetId="3162"/>
      <sheetData sheetId="3163"/>
      <sheetData sheetId="3164"/>
      <sheetData sheetId="3165"/>
      <sheetData sheetId="3166"/>
      <sheetData sheetId="3167"/>
      <sheetData sheetId="3168"/>
      <sheetData sheetId="3169"/>
      <sheetData sheetId="3170"/>
      <sheetData sheetId="3171"/>
      <sheetData sheetId="3172"/>
      <sheetData sheetId="3173"/>
      <sheetData sheetId="3174"/>
      <sheetData sheetId="3175"/>
      <sheetData sheetId="3176"/>
      <sheetData sheetId="3177"/>
      <sheetData sheetId="3178"/>
      <sheetData sheetId="3179"/>
      <sheetData sheetId="3180"/>
      <sheetData sheetId="3181"/>
      <sheetData sheetId="3182"/>
      <sheetData sheetId="3183"/>
      <sheetData sheetId="3184" refreshError="1"/>
      <sheetData sheetId="3185" refreshError="1"/>
      <sheetData sheetId="3186" refreshError="1"/>
      <sheetData sheetId="3187" refreshError="1"/>
      <sheetData sheetId="3188" refreshError="1"/>
      <sheetData sheetId="3189" refreshError="1"/>
      <sheetData sheetId="3190" refreshError="1"/>
      <sheetData sheetId="3191" refreshError="1"/>
      <sheetData sheetId="3192" refreshError="1"/>
      <sheetData sheetId="3193" refreshError="1"/>
      <sheetData sheetId="3194" refreshError="1"/>
      <sheetData sheetId="3195" refreshError="1"/>
      <sheetData sheetId="3196" refreshError="1"/>
      <sheetData sheetId="3197" refreshError="1"/>
      <sheetData sheetId="3198" refreshError="1"/>
      <sheetData sheetId="3199" refreshError="1"/>
      <sheetData sheetId="3200" refreshError="1"/>
      <sheetData sheetId="3201" refreshError="1"/>
      <sheetData sheetId="3202" refreshError="1"/>
      <sheetData sheetId="3203" refreshError="1"/>
      <sheetData sheetId="3204" refreshError="1"/>
      <sheetData sheetId="3205" refreshError="1"/>
      <sheetData sheetId="3206" refreshError="1"/>
      <sheetData sheetId="3207" refreshError="1"/>
      <sheetData sheetId="3208" refreshError="1"/>
      <sheetData sheetId="3209" refreshError="1"/>
      <sheetData sheetId="3210" refreshError="1"/>
      <sheetData sheetId="3211" refreshError="1"/>
      <sheetData sheetId="3212" refreshError="1"/>
      <sheetData sheetId="3213" refreshError="1"/>
      <sheetData sheetId="3214" refreshError="1"/>
      <sheetData sheetId="3215" refreshError="1"/>
      <sheetData sheetId="3216" refreshError="1"/>
      <sheetData sheetId="3217" refreshError="1"/>
      <sheetData sheetId="3218" refreshError="1"/>
      <sheetData sheetId="3219" refreshError="1"/>
      <sheetData sheetId="3220" refreshError="1"/>
      <sheetData sheetId="3221" refreshError="1"/>
      <sheetData sheetId="3222" refreshError="1"/>
      <sheetData sheetId="3223" refreshError="1"/>
      <sheetData sheetId="3224"/>
      <sheetData sheetId="3225"/>
      <sheetData sheetId="3226"/>
      <sheetData sheetId="3227"/>
      <sheetData sheetId="3228"/>
      <sheetData sheetId="3229"/>
      <sheetData sheetId="3230"/>
      <sheetData sheetId="3231"/>
      <sheetData sheetId="3232"/>
      <sheetData sheetId="3233" refreshError="1"/>
      <sheetData sheetId="3234" refreshError="1"/>
      <sheetData sheetId="3235" refreshError="1"/>
      <sheetData sheetId="3236" refreshError="1"/>
      <sheetData sheetId="3237" refreshError="1"/>
      <sheetData sheetId="3238" refreshError="1"/>
      <sheetData sheetId="3239" refreshError="1"/>
      <sheetData sheetId="3240" refreshError="1"/>
      <sheetData sheetId="3241" refreshError="1"/>
      <sheetData sheetId="3242" refreshError="1"/>
      <sheetData sheetId="3243" refreshError="1"/>
      <sheetData sheetId="3244" refreshError="1"/>
      <sheetData sheetId="3245" refreshError="1"/>
      <sheetData sheetId="3246" refreshError="1"/>
      <sheetData sheetId="3247" refreshError="1"/>
      <sheetData sheetId="3248" refreshError="1"/>
      <sheetData sheetId="3249" refreshError="1"/>
      <sheetData sheetId="3250" refreshError="1"/>
      <sheetData sheetId="3251" refreshError="1"/>
      <sheetData sheetId="3252" refreshError="1"/>
      <sheetData sheetId="3253" refreshError="1"/>
      <sheetData sheetId="3254" refreshError="1"/>
      <sheetData sheetId="3255" refreshError="1"/>
      <sheetData sheetId="3256" refreshError="1"/>
      <sheetData sheetId="3257" refreshError="1"/>
      <sheetData sheetId="3258" refreshError="1"/>
      <sheetData sheetId="3259" refreshError="1"/>
      <sheetData sheetId="3260" refreshError="1"/>
      <sheetData sheetId="3261" refreshError="1"/>
      <sheetData sheetId="3262" refreshError="1"/>
      <sheetData sheetId="3263" refreshError="1"/>
      <sheetData sheetId="3264" refreshError="1"/>
      <sheetData sheetId="3265" refreshError="1"/>
      <sheetData sheetId="3266" refreshError="1"/>
      <sheetData sheetId="3267" refreshError="1"/>
      <sheetData sheetId="3268" refreshError="1"/>
      <sheetData sheetId="3269" refreshError="1"/>
      <sheetData sheetId="3270" refreshError="1"/>
      <sheetData sheetId="3271" refreshError="1"/>
      <sheetData sheetId="3272" refreshError="1"/>
      <sheetData sheetId="3273" refreshError="1"/>
      <sheetData sheetId="3274" refreshError="1"/>
      <sheetData sheetId="3275" refreshError="1"/>
      <sheetData sheetId="3276" refreshError="1"/>
      <sheetData sheetId="3277" refreshError="1"/>
      <sheetData sheetId="3278" refreshError="1"/>
      <sheetData sheetId="3279" refreshError="1"/>
      <sheetData sheetId="3280" refreshError="1"/>
      <sheetData sheetId="3281" refreshError="1"/>
      <sheetData sheetId="3282" refreshError="1"/>
      <sheetData sheetId="3283" refreshError="1"/>
      <sheetData sheetId="3284" refreshError="1"/>
      <sheetData sheetId="3285" refreshError="1"/>
      <sheetData sheetId="3286" refreshError="1"/>
      <sheetData sheetId="3287" refreshError="1"/>
      <sheetData sheetId="3288" refreshError="1"/>
      <sheetData sheetId="3289" refreshError="1"/>
      <sheetData sheetId="3290" refreshError="1"/>
      <sheetData sheetId="3291" refreshError="1"/>
      <sheetData sheetId="3292" refreshError="1"/>
      <sheetData sheetId="3293" refreshError="1"/>
      <sheetData sheetId="3294" refreshError="1"/>
      <sheetData sheetId="3295" refreshError="1"/>
      <sheetData sheetId="3296" refreshError="1"/>
      <sheetData sheetId="3297" refreshError="1"/>
      <sheetData sheetId="3298" refreshError="1"/>
      <sheetData sheetId="3299" refreshError="1"/>
      <sheetData sheetId="3300" refreshError="1"/>
      <sheetData sheetId="3301" refreshError="1"/>
      <sheetData sheetId="3302" refreshError="1"/>
      <sheetData sheetId="3303" refreshError="1"/>
      <sheetData sheetId="3304" refreshError="1"/>
      <sheetData sheetId="3305" refreshError="1"/>
      <sheetData sheetId="3306" refreshError="1"/>
      <sheetData sheetId="3307" refreshError="1"/>
      <sheetData sheetId="3308" refreshError="1"/>
      <sheetData sheetId="3309" refreshError="1"/>
      <sheetData sheetId="3310" refreshError="1"/>
      <sheetData sheetId="3311" refreshError="1"/>
      <sheetData sheetId="3312" refreshError="1"/>
      <sheetData sheetId="3313" refreshError="1"/>
      <sheetData sheetId="3314" refreshError="1"/>
      <sheetData sheetId="3315" refreshError="1"/>
      <sheetData sheetId="3316" refreshError="1"/>
      <sheetData sheetId="3317" refreshError="1"/>
      <sheetData sheetId="3318" refreshError="1"/>
      <sheetData sheetId="3319" refreshError="1"/>
      <sheetData sheetId="3320" refreshError="1"/>
      <sheetData sheetId="3321" refreshError="1"/>
      <sheetData sheetId="3322" refreshError="1"/>
      <sheetData sheetId="3323" refreshError="1"/>
      <sheetData sheetId="3324" refreshError="1"/>
      <sheetData sheetId="3325" refreshError="1"/>
      <sheetData sheetId="3326" refreshError="1"/>
      <sheetData sheetId="3327" refreshError="1"/>
      <sheetData sheetId="3328" refreshError="1"/>
      <sheetData sheetId="3329" refreshError="1"/>
      <sheetData sheetId="3330" refreshError="1"/>
      <sheetData sheetId="3331" refreshError="1"/>
      <sheetData sheetId="3332" refreshError="1"/>
      <sheetData sheetId="3333" refreshError="1"/>
      <sheetData sheetId="3334" refreshError="1"/>
      <sheetData sheetId="3335" refreshError="1"/>
      <sheetData sheetId="3336" refreshError="1"/>
      <sheetData sheetId="3337" refreshError="1"/>
      <sheetData sheetId="3338" refreshError="1"/>
      <sheetData sheetId="3339" refreshError="1"/>
      <sheetData sheetId="3340" refreshError="1"/>
      <sheetData sheetId="3341" refreshError="1"/>
      <sheetData sheetId="3342" refreshError="1"/>
      <sheetData sheetId="3343" refreshError="1"/>
      <sheetData sheetId="3344" refreshError="1"/>
      <sheetData sheetId="3345" refreshError="1"/>
      <sheetData sheetId="3346" refreshError="1"/>
      <sheetData sheetId="3347" refreshError="1"/>
      <sheetData sheetId="3348" refreshError="1"/>
      <sheetData sheetId="3349" refreshError="1"/>
      <sheetData sheetId="3350" refreshError="1"/>
      <sheetData sheetId="3351" refreshError="1"/>
      <sheetData sheetId="3352" refreshError="1"/>
      <sheetData sheetId="3353" refreshError="1"/>
      <sheetData sheetId="3354" refreshError="1"/>
      <sheetData sheetId="3355" refreshError="1"/>
      <sheetData sheetId="3356" refreshError="1"/>
      <sheetData sheetId="3357" refreshError="1"/>
      <sheetData sheetId="3358" refreshError="1"/>
      <sheetData sheetId="3359" refreshError="1"/>
      <sheetData sheetId="3360" refreshError="1"/>
      <sheetData sheetId="3361" refreshError="1"/>
      <sheetData sheetId="3362" refreshError="1"/>
      <sheetData sheetId="3363" refreshError="1"/>
      <sheetData sheetId="3364" refreshError="1"/>
      <sheetData sheetId="3365" refreshError="1"/>
      <sheetData sheetId="3366" refreshError="1"/>
      <sheetData sheetId="3367" refreshError="1"/>
      <sheetData sheetId="3368" refreshError="1"/>
      <sheetData sheetId="3369" refreshError="1"/>
      <sheetData sheetId="3370" refreshError="1"/>
      <sheetData sheetId="3371" refreshError="1"/>
      <sheetData sheetId="3372" refreshError="1"/>
      <sheetData sheetId="3373" refreshError="1"/>
      <sheetData sheetId="3374" refreshError="1"/>
      <sheetData sheetId="3375" refreshError="1"/>
      <sheetData sheetId="3376" refreshError="1"/>
      <sheetData sheetId="3377" refreshError="1"/>
      <sheetData sheetId="3378" refreshError="1"/>
      <sheetData sheetId="3379" refreshError="1"/>
      <sheetData sheetId="3380" refreshError="1"/>
      <sheetData sheetId="3381" refreshError="1"/>
      <sheetData sheetId="3382" refreshError="1"/>
      <sheetData sheetId="3383" refreshError="1"/>
      <sheetData sheetId="3384" refreshError="1"/>
      <sheetData sheetId="3385" refreshError="1"/>
      <sheetData sheetId="3386" refreshError="1"/>
      <sheetData sheetId="3387" refreshError="1"/>
      <sheetData sheetId="3388" refreshError="1"/>
      <sheetData sheetId="3389" refreshError="1"/>
      <sheetData sheetId="3390" refreshError="1"/>
      <sheetData sheetId="3391" refreshError="1"/>
      <sheetData sheetId="3392" refreshError="1"/>
      <sheetData sheetId="3393" refreshError="1"/>
      <sheetData sheetId="3394" refreshError="1"/>
      <sheetData sheetId="3395" refreshError="1"/>
      <sheetData sheetId="3396" refreshError="1"/>
      <sheetData sheetId="3397" refreshError="1"/>
      <sheetData sheetId="3398" refreshError="1"/>
      <sheetData sheetId="3399" refreshError="1"/>
      <sheetData sheetId="3400" refreshError="1"/>
      <sheetData sheetId="3401" refreshError="1"/>
      <sheetData sheetId="3402" refreshError="1"/>
      <sheetData sheetId="3403" refreshError="1"/>
      <sheetData sheetId="3404" refreshError="1"/>
      <sheetData sheetId="3405" refreshError="1"/>
      <sheetData sheetId="3406" refreshError="1"/>
      <sheetData sheetId="3407" refreshError="1"/>
      <sheetData sheetId="3408" refreshError="1"/>
      <sheetData sheetId="3409" refreshError="1"/>
      <sheetData sheetId="3410" refreshError="1"/>
      <sheetData sheetId="3411" refreshError="1"/>
      <sheetData sheetId="3412" refreshError="1"/>
      <sheetData sheetId="3413" refreshError="1"/>
      <sheetData sheetId="3414" refreshError="1"/>
      <sheetData sheetId="3415" refreshError="1"/>
      <sheetData sheetId="3416" refreshError="1"/>
      <sheetData sheetId="3417" refreshError="1"/>
      <sheetData sheetId="3418" refreshError="1"/>
      <sheetData sheetId="3419" refreshError="1"/>
      <sheetData sheetId="3420" refreshError="1"/>
      <sheetData sheetId="3421" refreshError="1"/>
      <sheetData sheetId="3422" refreshError="1"/>
      <sheetData sheetId="3423" refreshError="1"/>
      <sheetData sheetId="3424" refreshError="1"/>
      <sheetData sheetId="3425" refreshError="1"/>
      <sheetData sheetId="3426" refreshError="1"/>
      <sheetData sheetId="3427" refreshError="1"/>
      <sheetData sheetId="3428" refreshError="1"/>
      <sheetData sheetId="3429" refreshError="1"/>
      <sheetData sheetId="3430" refreshError="1"/>
      <sheetData sheetId="3431" refreshError="1"/>
      <sheetData sheetId="3432" refreshError="1"/>
      <sheetData sheetId="3433" refreshError="1"/>
      <sheetData sheetId="3434" refreshError="1"/>
      <sheetData sheetId="3435" refreshError="1"/>
      <sheetData sheetId="3436" refreshError="1"/>
      <sheetData sheetId="3437" refreshError="1"/>
      <sheetData sheetId="3438" refreshError="1"/>
      <sheetData sheetId="3439" refreshError="1"/>
      <sheetData sheetId="3440" refreshError="1"/>
      <sheetData sheetId="3441" refreshError="1"/>
      <sheetData sheetId="3442" refreshError="1"/>
      <sheetData sheetId="3443" refreshError="1"/>
      <sheetData sheetId="3444" refreshError="1"/>
      <sheetData sheetId="3445" refreshError="1"/>
      <sheetData sheetId="3446" refreshError="1"/>
      <sheetData sheetId="3447" refreshError="1"/>
      <sheetData sheetId="3448" refreshError="1"/>
      <sheetData sheetId="3449" refreshError="1"/>
      <sheetData sheetId="3450" refreshError="1"/>
      <sheetData sheetId="3451" refreshError="1"/>
      <sheetData sheetId="3452" refreshError="1"/>
      <sheetData sheetId="3453" refreshError="1"/>
      <sheetData sheetId="3454" refreshError="1"/>
      <sheetData sheetId="3455" refreshError="1"/>
      <sheetData sheetId="3456" refreshError="1"/>
      <sheetData sheetId="3457" refreshError="1"/>
      <sheetData sheetId="3458" refreshError="1"/>
      <sheetData sheetId="3459" refreshError="1"/>
      <sheetData sheetId="3460" refreshError="1"/>
      <sheetData sheetId="3461" refreshError="1"/>
      <sheetData sheetId="3462" refreshError="1"/>
      <sheetData sheetId="3463" refreshError="1"/>
      <sheetData sheetId="3464" refreshError="1"/>
      <sheetData sheetId="3465" refreshError="1"/>
      <sheetData sheetId="3466" refreshError="1"/>
      <sheetData sheetId="3467" refreshError="1"/>
      <sheetData sheetId="3468" refreshError="1"/>
      <sheetData sheetId="3469" refreshError="1"/>
      <sheetData sheetId="3470" refreshError="1"/>
      <sheetData sheetId="3471" refreshError="1"/>
      <sheetData sheetId="3472" refreshError="1"/>
      <sheetData sheetId="3473" refreshError="1"/>
      <sheetData sheetId="3474" refreshError="1"/>
      <sheetData sheetId="3475" refreshError="1"/>
      <sheetData sheetId="3476" refreshError="1"/>
      <sheetData sheetId="3477" refreshError="1"/>
      <sheetData sheetId="3478" refreshError="1"/>
      <sheetData sheetId="3479" refreshError="1"/>
      <sheetData sheetId="3480" refreshError="1"/>
      <sheetData sheetId="3481" refreshError="1"/>
      <sheetData sheetId="3482" refreshError="1"/>
      <sheetData sheetId="3483" refreshError="1"/>
      <sheetData sheetId="3484" refreshError="1"/>
      <sheetData sheetId="3485" refreshError="1"/>
      <sheetData sheetId="3486" refreshError="1"/>
      <sheetData sheetId="3487" refreshError="1"/>
      <sheetData sheetId="3488" refreshError="1"/>
      <sheetData sheetId="3489" refreshError="1"/>
      <sheetData sheetId="3490" refreshError="1"/>
      <sheetData sheetId="3491" refreshError="1"/>
      <sheetData sheetId="3492" refreshError="1"/>
      <sheetData sheetId="3493" refreshError="1"/>
      <sheetData sheetId="3494" refreshError="1"/>
      <sheetData sheetId="3495" refreshError="1"/>
      <sheetData sheetId="3496" refreshError="1"/>
      <sheetData sheetId="3497" refreshError="1"/>
      <sheetData sheetId="3498" refreshError="1"/>
      <sheetData sheetId="3499" refreshError="1"/>
      <sheetData sheetId="3500" refreshError="1"/>
      <sheetData sheetId="3501" refreshError="1"/>
      <sheetData sheetId="3502" refreshError="1"/>
      <sheetData sheetId="3503" refreshError="1"/>
      <sheetData sheetId="3504" refreshError="1"/>
      <sheetData sheetId="3505" refreshError="1"/>
      <sheetData sheetId="3506" refreshError="1"/>
      <sheetData sheetId="3507" refreshError="1"/>
      <sheetData sheetId="3508" refreshError="1"/>
      <sheetData sheetId="3509" refreshError="1"/>
      <sheetData sheetId="3510" refreshError="1"/>
      <sheetData sheetId="3511" refreshError="1"/>
      <sheetData sheetId="3512" refreshError="1"/>
      <sheetData sheetId="3513" refreshError="1"/>
      <sheetData sheetId="3514" refreshError="1"/>
      <sheetData sheetId="3515" refreshError="1"/>
      <sheetData sheetId="3516" refreshError="1"/>
      <sheetData sheetId="3517" refreshError="1"/>
      <sheetData sheetId="3518" refreshError="1"/>
      <sheetData sheetId="3519" refreshError="1"/>
      <sheetData sheetId="3520" refreshError="1"/>
      <sheetData sheetId="3521" refreshError="1"/>
      <sheetData sheetId="3522" refreshError="1"/>
      <sheetData sheetId="3523" refreshError="1"/>
      <sheetData sheetId="3524" refreshError="1"/>
      <sheetData sheetId="3525" refreshError="1"/>
      <sheetData sheetId="3526" refreshError="1"/>
      <sheetData sheetId="3527" refreshError="1"/>
      <sheetData sheetId="3528" refreshError="1"/>
      <sheetData sheetId="3529" refreshError="1"/>
      <sheetData sheetId="3530" refreshError="1"/>
      <sheetData sheetId="3531" refreshError="1"/>
      <sheetData sheetId="3532" refreshError="1"/>
      <sheetData sheetId="3533" refreshError="1"/>
      <sheetData sheetId="3534" refreshError="1"/>
      <sheetData sheetId="3535" refreshError="1"/>
      <sheetData sheetId="3536" refreshError="1"/>
      <sheetData sheetId="3537" refreshError="1"/>
      <sheetData sheetId="3538" refreshError="1"/>
      <sheetData sheetId="3539" refreshError="1"/>
      <sheetData sheetId="3540" refreshError="1"/>
      <sheetData sheetId="3541" refreshError="1"/>
      <sheetData sheetId="3542" refreshError="1"/>
      <sheetData sheetId="3543" refreshError="1"/>
      <sheetData sheetId="3544" refreshError="1"/>
      <sheetData sheetId="3545" refreshError="1"/>
      <sheetData sheetId="3546" refreshError="1"/>
      <sheetData sheetId="3547" refreshError="1"/>
      <sheetData sheetId="3548" refreshError="1"/>
      <sheetData sheetId="3549" refreshError="1"/>
      <sheetData sheetId="3550" refreshError="1"/>
      <sheetData sheetId="3551" refreshError="1"/>
      <sheetData sheetId="3552" refreshError="1"/>
      <sheetData sheetId="3553" refreshError="1"/>
      <sheetData sheetId="3554" refreshError="1"/>
      <sheetData sheetId="3555" refreshError="1"/>
      <sheetData sheetId="3556" refreshError="1"/>
      <sheetData sheetId="3557" refreshError="1"/>
      <sheetData sheetId="3558" refreshError="1"/>
      <sheetData sheetId="3559" refreshError="1"/>
      <sheetData sheetId="3560" refreshError="1"/>
      <sheetData sheetId="3561" refreshError="1"/>
      <sheetData sheetId="3562" refreshError="1"/>
      <sheetData sheetId="3563" refreshError="1"/>
      <sheetData sheetId="3564" refreshError="1"/>
      <sheetData sheetId="3565" refreshError="1"/>
      <sheetData sheetId="3566" refreshError="1"/>
      <sheetData sheetId="3567" refreshError="1"/>
      <sheetData sheetId="3568" refreshError="1"/>
      <sheetData sheetId="3569" refreshError="1"/>
      <sheetData sheetId="3570" refreshError="1"/>
      <sheetData sheetId="3571" refreshError="1"/>
      <sheetData sheetId="3572" refreshError="1"/>
      <sheetData sheetId="3573" refreshError="1"/>
      <sheetData sheetId="3574" refreshError="1"/>
      <sheetData sheetId="3575" refreshError="1"/>
      <sheetData sheetId="3576" refreshError="1"/>
      <sheetData sheetId="3577" refreshError="1"/>
      <sheetData sheetId="3578" refreshError="1"/>
      <sheetData sheetId="3579" refreshError="1"/>
      <sheetData sheetId="3580" refreshError="1"/>
      <sheetData sheetId="3581" refreshError="1"/>
      <sheetData sheetId="3582" refreshError="1"/>
      <sheetData sheetId="3583" refreshError="1"/>
      <sheetData sheetId="3584" refreshError="1"/>
      <sheetData sheetId="3585" refreshError="1"/>
      <sheetData sheetId="3586" refreshError="1"/>
      <sheetData sheetId="3587" refreshError="1"/>
      <sheetData sheetId="3588" refreshError="1"/>
      <sheetData sheetId="3589" refreshError="1"/>
      <sheetData sheetId="3590" refreshError="1"/>
      <sheetData sheetId="3591" refreshError="1"/>
      <sheetData sheetId="3592" refreshError="1"/>
      <sheetData sheetId="3593" refreshError="1"/>
      <sheetData sheetId="3594" refreshError="1"/>
      <sheetData sheetId="3595" refreshError="1"/>
      <sheetData sheetId="3596" refreshError="1"/>
      <sheetData sheetId="3597" refreshError="1"/>
      <sheetData sheetId="3598" refreshError="1"/>
      <sheetData sheetId="3599" refreshError="1"/>
      <sheetData sheetId="3600" refreshError="1"/>
      <sheetData sheetId="3601" refreshError="1"/>
      <sheetData sheetId="3602" refreshError="1"/>
      <sheetData sheetId="3603" refreshError="1"/>
      <sheetData sheetId="3604" refreshError="1"/>
      <sheetData sheetId="3605" refreshError="1"/>
      <sheetData sheetId="3606" refreshError="1"/>
      <sheetData sheetId="3607" refreshError="1"/>
      <sheetData sheetId="3608" refreshError="1"/>
      <sheetData sheetId="3609" refreshError="1"/>
      <sheetData sheetId="3610" refreshError="1"/>
      <sheetData sheetId="3611" refreshError="1"/>
      <sheetData sheetId="3612" refreshError="1"/>
      <sheetData sheetId="3613" refreshError="1"/>
      <sheetData sheetId="3614" refreshError="1"/>
      <sheetData sheetId="3615" refreshError="1"/>
      <sheetData sheetId="3616" refreshError="1"/>
      <sheetData sheetId="3617" refreshError="1"/>
      <sheetData sheetId="3618" refreshError="1"/>
      <sheetData sheetId="3619" refreshError="1"/>
      <sheetData sheetId="3620" refreshError="1"/>
      <sheetData sheetId="3621" refreshError="1"/>
      <sheetData sheetId="3622" refreshError="1"/>
      <sheetData sheetId="3623" refreshError="1"/>
      <sheetData sheetId="3624" refreshError="1"/>
      <sheetData sheetId="3625" refreshError="1"/>
      <sheetData sheetId="3626" refreshError="1"/>
      <sheetData sheetId="3627" refreshError="1"/>
      <sheetData sheetId="3628" refreshError="1"/>
      <sheetData sheetId="3629" refreshError="1"/>
      <sheetData sheetId="3630" refreshError="1"/>
      <sheetData sheetId="3631" refreshError="1"/>
      <sheetData sheetId="3632" refreshError="1"/>
      <sheetData sheetId="3633" refreshError="1"/>
      <sheetData sheetId="3634" refreshError="1"/>
      <sheetData sheetId="3635" refreshError="1"/>
      <sheetData sheetId="3636" refreshError="1"/>
      <sheetData sheetId="3637" refreshError="1"/>
      <sheetData sheetId="3638" refreshError="1"/>
      <sheetData sheetId="3639" refreshError="1"/>
      <sheetData sheetId="3640" refreshError="1"/>
      <sheetData sheetId="3641" refreshError="1"/>
      <sheetData sheetId="3642" refreshError="1"/>
      <sheetData sheetId="3643" refreshError="1"/>
      <sheetData sheetId="3644" refreshError="1"/>
      <sheetData sheetId="3645" refreshError="1"/>
      <sheetData sheetId="3646" refreshError="1"/>
      <sheetData sheetId="3647" refreshError="1"/>
      <sheetData sheetId="3648" refreshError="1"/>
      <sheetData sheetId="3649" refreshError="1"/>
      <sheetData sheetId="3650" refreshError="1"/>
      <sheetData sheetId="3651" refreshError="1"/>
      <sheetData sheetId="3652" refreshError="1"/>
      <sheetData sheetId="3653" refreshError="1"/>
      <sheetData sheetId="3654" refreshError="1"/>
      <sheetData sheetId="3655" refreshError="1"/>
      <sheetData sheetId="3656" refreshError="1"/>
      <sheetData sheetId="3657" refreshError="1"/>
      <sheetData sheetId="3658" refreshError="1"/>
      <sheetData sheetId="3659" refreshError="1"/>
      <sheetData sheetId="3660" refreshError="1"/>
      <sheetData sheetId="3661" refreshError="1"/>
      <sheetData sheetId="3662" refreshError="1"/>
      <sheetData sheetId="3663" refreshError="1"/>
      <sheetData sheetId="3664" refreshError="1"/>
      <sheetData sheetId="3665" refreshError="1"/>
      <sheetData sheetId="3666" refreshError="1"/>
      <sheetData sheetId="3667" refreshError="1"/>
      <sheetData sheetId="3668" refreshError="1"/>
      <sheetData sheetId="3669" refreshError="1"/>
      <sheetData sheetId="3670" refreshError="1"/>
      <sheetData sheetId="3671" refreshError="1"/>
      <sheetData sheetId="3672" refreshError="1"/>
      <sheetData sheetId="3673" refreshError="1"/>
      <sheetData sheetId="3674" refreshError="1"/>
      <sheetData sheetId="3675" refreshError="1"/>
      <sheetData sheetId="3676" refreshError="1"/>
      <sheetData sheetId="3677" refreshError="1"/>
      <sheetData sheetId="3678" refreshError="1"/>
      <sheetData sheetId="3679" refreshError="1"/>
      <sheetData sheetId="3680" refreshError="1"/>
      <sheetData sheetId="3681" refreshError="1"/>
      <sheetData sheetId="3682" refreshError="1"/>
      <sheetData sheetId="3683" refreshError="1"/>
      <sheetData sheetId="3684" refreshError="1"/>
      <sheetData sheetId="3685" refreshError="1"/>
      <sheetData sheetId="3686" refreshError="1"/>
      <sheetData sheetId="3687" refreshError="1"/>
      <sheetData sheetId="3688" refreshError="1"/>
      <sheetData sheetId="3689" refreshError="1"/>
      <sheetData sheetId="3690" refreshError="1"/>
      <sheetData sheetId="3691" refreshError="1"/>
      <sheetData sheetId="3692" refreshError="1"/>
      <sheetData sheetId="3693" refreshError="1"/>
      <sheetData sheetId="3694" refreshError="1"/>
      <sheetData sheetId="3695" refreshError="1"/>
      <sheetData sheetId="3696" refreshError="1"/>
      <sheetData sheetId="3697" refreshError="1"/>
      <sheetData sheetId="3698" refreshError="1"/>
      <sheetData sheetId="3699" refreshError="1"/>
      <sheetData sheetId="3700" refreshError="1"/>
      <sheetData sheetId="3701" refreshError="1"/>
      <sheetData sheetId="3702" refreshError="1"/>
      <sheetData sheetId="3703" refreshError="1"/>
      <sheetData sheetId="3704" refreshError="1"/>
      <sheetData sheetId="3705" refreshError="1"/>
      <sheetData sheetId="3706" refreshError="1"/>
      <sheetData sheetId="3707" refreshError="1"/>
      <sheetData sheetId="3708" refreshError="1"/>
      <sheetData sheetId="3709" refreshError="1"/>
      <sheetData sheetId="3710" refreshError="1"/>
      <sheetData sheetId="3711" refreshError="1"/>
      <sheetData sheetId="3712" refreshError="1"/>
      <sheetData sheetId="3713" refreshError="1"/>
      <sheetData sheetId="3714" refreshError="1"/>
      <sheetData sheetId="3715" refreshError="1"/>
      <sheetData sheetId="3716" refreshError="1"/>
      <sheetData sheetId="3717" refreshError="1"/>
      <sheetData sheetId="3718" refreshError="1"/>
      <sheetData sheetId="3719" refreshError="1"/>
      <sheetData sheetId="3720" refreshError="1"/>
      <sheetData sheetId="3721" refreshError="1"/>
      <sheetData sheetId="3722" refreshError="1"/>
      <sheetData sheetId="3723" refreshError="1"/>
      <sheetData sheetId="3724" refreshError="1"/>
      <sheetData sheetId="3725" refreshError="1"/>
      <sheetData sheetId="3726" refreshError="1"/>
      <sheetData sheetId="3727" refreshError="1"/>
      <sheetData sheetId="3728" refreshError="1"/>
      <sheetData sheetId="3729" refreshError="1"/>
      <sheetData sheetId="3730" refreshError="1"/>
      <sheetData sheetId="3731" refreshError="1"/>
      <sheetData sheetId="3732" refreshError="1"/>
      <sheetData sheetId="3733" refreshError="1"/>
      <sheetData sheetId="3734" refreshError="1"/>
      <sheetData sheetId="3735" refreshError="1"/>
      <sheetData sheetId="3736" refreshError="1"/>
      <sheetData sheetId="3737" refreshError="1"/>
      <sheetData sheetId="3738" refreshError="1"/>
      <sheetData sheetId="3739" refreshError="1"/>
      <sheetData sheetId="3740" refreshError="1"/>
      <sheetData sheetId="3741" refreshError="1"/>
      <sheetData sheetId="3742" refreshError="1"/>
      <sheetData sheetId="3743" refreshError="1"/>
      <sheetData sheetId="3744" refreshError="1"/>
      <sheetData sheetId="3745" refreshError="1"/>
      <sheetData sheetId="3746" refreshError="1"/>
      <sheetData sheetId="3747" refreshError="1"/>
      <sheetData sheetId="3748" refreshError="1"/>
      <sheetData sheetId="3749" refreshError="1"/>
      <sheetData sheetId="3750" refreshError="1"/>
      <sheetData sheetId="3751" refreshError="1"/>
      <sheetData sheetId="3752" refreshError="1"/>
      <sheetData sheetId="3753" refreshError="1"/>
      <sheetData sheetId="3754" refreshError="1"/>
      <sheetData sheetId="3755" refreshError="1"/>
      <sheetData sheetId="3756" refreshError="1"/>
      <sheetData sheetId="3757" refreshError="1"/>
      <sheetData sheetId="3758" refreshError="1"/>
      <sheetData sheetId="3759" refreshError="1"/>
      <sheetData sheetId="3760" refreshError="1"/>
      <sheetData sheetId="3761" refreshError="1"/>
      <sheetData sheetId="3762" refreshError="1"/>
      <sheetData sheetId="3763" refreshError="1"/>
      <sheetData sheetId="3764" refreshError="1"/>
      <sheetData sheetId="3765" refreshError="1"/>
      <sheetData sheetId="3766" refreshError="1"/>
      <sheetData sheetId="3767" refreshError="1"/>
      <sheetData sheetId="3768" refreshError="1"/>
      <sheetData sheetId="3769" refreshError="1"/>
      <sheetData sheetId="3770" refreshError="1"/>
      <sheetData sheetId="3771" refreshError="1"/>
      <sheetData sheetId="3772" refreshError="1"/>
      <sheetData sheetId="3773" refreshError="1"/>
      <sheetData sheetId="3774" refreshError="1"/>
      <sheetData sheetId="3775" refreshError="1"/>
      <sheetData sheetId="3776" refreshError="1"/>
      <sheetData sheetId="3777" refreshError="1"/>
      <sheetData sheetId="3778" refreshError="1"/>
      <sheetData sheetId="3779" refreshError="1"/>
      <sheetData sheetId="3780" refreshError="1"/>
      <sheetData sheetId="3781" refreshError="1"/>
      <sheetData sheetId="3782" refreshError="1"/>
      <sheetData sheetId="3783" refreshError="1"/>
      <sheetData sheetId="3784" refreshError="1"/>
      <sheetData sheetId="3785" refreshError="1"/>
      <sheetData sheetId="3786" refreshError="1"/>
      <sheetData sheetId="3787" refreshError="1"/>
      <sheetData sheetId="3788" refreshError="1"/>
      <sheetData sheetId="3789" refreshError="1"/>
      <sheetData sheetId="3790" refreshError="1"/>
      <sheetData sheetId="3791" refreshError="1"/>
      <sheetData sheetId="3792" refreshError="1"/>
      <sheetData sheetId="3793" refreshError="1"/>
      <sheetData sheetId="3794" refreshError="1"/>
      <sheetData sheetId="3795" refreshError="1"/>
      <sheetData sheetId="3796" refreshError="1"/>
      <sheetData sheetId="3797" refreshError="1"/>
      <sheetData sheetId="3798" refreshError="1"/>
      <sheetData sheetId="3799" refreshError="1"/>
      <sheetData sheetId="3800" refreshError="1"/>
      <sheetData sheetId="3801" refreshError="1"/>
      <sheetData sheetId="3802" refreshError="1"/>
      <sheetData sheetId="3803" refreshError="1"/>
      <sheetData sheetId="3804" refreshError="1"/>
      <sheetData sheetId="3805" refreshError="1"/>
      <sheetData sheetId="3806" refreshError="1"/>
      <sheetData sheetId="3807" refreshError="1"/>
      <sheetData sheetId="3808" refreshError="1"/>
      <sheetData sheetId="3809" refreshError="1"/>
      <sheetData sheetId="3810" refreshError="1"/>
      <sheetData sheetId="3811" refreshError="1"/>
      <sheetData sheetId="3812" refreshError="1"/>
      <sheetData sheetId="3813" refreshError="1"/>
      <sheetData sheetId="3814" refreshError="1"/>
      <sheetData sheetId="3815" refreshError="1"/>
      <sheetData sheetId="3816" refreshError="1"/>
      <sheetData sheetId="3817" refreshError="1"/>
      <sheetData sheetId="3818" refreshError="1"/>
      <sheetData sheetId="3819" refreshError="1"/>
      <sheetData sheetId="3820" refreshError="1"/>
      <sheetData sheetId="3821" refreshError="1"/>
      <sheetData sheetId="3822" refreshError="1"/>
      <sheetData sheetId="3823" refreshError="1"/>
      <sheetData sheetId="3824" refreshError="1"/>
      <sheetData sheetId="3825" refreshError="1"/>
      <sheetData sheetId="3826" refreshError="1"/>
      <sheetData sheetId="3827" refreshError="1"/>
      <sheetData sheetId="3828" refreshError="1"/>
      <sheetData sheetId="3829" refreshError="1"/>
      <sheetData sheetId="3830" refreshError="1"/>
      <sheetData sheetId="3831" refreshError="1"/>
      <sheetData sheetId="3832" refreshError="1"/>
      <sheetData sheetId="3833"/>
      <sheetData sheetId="3834"/>
      <sheetData sheetId="3835"/>
      <sheetData sheetId="3836"/>
      <sheetData sheetId="3837"/>
      <sheetData sheetId="3838"/>
      <sheetData sheetId="3839"/>
      <sheetData sheetId="3840"/>
      <sheetData sheetId="3841"/>
      <sheetData sheetId="3842"/>
      <sheetData sheetId="3843"/>
      <sheetData sheetId="3844"/>
      <sheetData sheetId="3845"/>
      <sheetData sheetId="3846"/>
      <sheetData sheetId="3847"/>
      <sheetData sheetId="3848"/>
      <sheetData sheetId="3849"/>
      <sheetData sheetId="3850"/>
      <sheetData sheetId="3851"/>
      <sheetData sheetId="3852"/>
      <sheetData sheetId="3853"/>
      <sheetData sheetId="3854"/>
      <sheetData sheetId="3855"/>
      <sheetData sheetId="3856"/>
      <sheetData sheetId="3857"/>
      <sheetData sheetId="3858"/>
      <sheetData sheetId="3859"/>
      <sheetData sheetId="3860"/>
      <sheetData sheetId="3861"/>
      <sheetData sheetId="3862"/>
      <sheetData sheetId="3863"/>
      <sheetData sheetId="3864"/>
      <sheetData sheetId="3865"/>
      <sheetData sheetId="3866"/>
      <sheetData sheetId="3867"/>
      <sheetData sheetId="3868"/>
      <sheetData sheetId="3869"/>
      <sheetData sheetId="3870"/>
      <sheetData sheetId="3871"/>
      <sheetData sheetId="3872"/>
      <sheetData sheetId="3873"/>
      <sheetData sheetId="3874"/>
      <sheetData sheetId="3875"/>
      <sheetData sheetId="3876"/>
      <sheetData sheetId="3877"/>
      <sheetData sheetId="3878"/>
      <sheetData sheetId="3879"/>
      <sheetData sheetId="3880"/>
      <sheetData sheetId="3881"/>
      <sheetData sheetId="3882"/>
      <sheetData sheetId="3883"/>
      <sheetData sheetId="3884"/>
      <sheetData sheetId="3885"/>
      <sheetData sheetId="3886"/>
      <sheetData sheetId="3887"/>
      <sheetData sheetId="3888"/>
      <sheetData sheetId="3889"/>
      <sheetData sheetId="3890"/>
      <sheetData sheetId="3891"/>
      <sheetData sheetId="3892"/>
      <sheetData sheetId="3893"/>
      <sheetData sheetId="3894"/>
      <sheetData sheetId="3895"/>
      <sheetData sheetId="3896"/>
      <sheetData sheetId="3897"/>
      <sheetData sheetId="3898">
        <row r="8">
          <cell r="A8">
            <v>2.1</v>
          </cell>
        </row>
      </sheetData>
      <sheetData sheetId="3899">
        <row r="8">
          <cell r="A8">
            <v>3.1</v>
          </cell>
        </row>
      </sheetData>
      <sheetData sheetId="3900"/>
      <sheetData sheetId="3901"/>
      <sheetData sheetId="3902"/>
      <sheetData sheetId="3903"/>
      <sheetData sheetId="3904">
        <row r="3">
          <cell r="A3">
            <v>1</v>
          </cell>
        </row>
      </sheetData>
      <sheetData sheetId="3905"/>
      <sheetData sheetId="3906"/>
      <sheetData sheetId="3907"/>
      <sheetData sheetId="3908"/>
      <sheetData sheetId="3909"/>
      <sheetData sheetId="3910" refreshError="1"/>
      <sheetData sheetId="3911">
        <row r="1">
          <cell r="A1" t="str">
            <v>LISTADO DE INSUMOS GENERAL</v>
          </cell>
        </row>
      </sheetData>
      <sheetData sheetId="3912" refreshError="1"/>
      <sheetData sheetId="3913"/>
      <sheetData sheetId="3914" refreshError="1"/>
      <sheetData sheetId="3915" refreshError="1"/>
      <sheetData sheetId="3916" refreshError="1"/>
      <sheetData sheetId="3917" refreshError="1"/>
      <sheetData sheetId="3918" refreshError="1"/>
      <sheetData sheetId="3919" refreshError="1"/>
      <sheetData sheetId="3920" refreshError="1"/>
      <sheetData sheetId="3921" refreshError="1"/>
      <sheetData sheetId="3922" refreshError="1"/>
      <sheetData sheetId="3923" refreshError="1"/>
      <sheetData sheetId="3924" refreshError="1"/>
      <sheetData sheetId="3925" refreshError="1"/>
      <sheetData sheetId="3926" refreshError="1"/>
      <sheetData sheetId="3927" refreshError="1"/>
      <sheetData sheetId="3928" refreshError="1"/>
      <sheetData sheetId="3929" refreshError="1"/>
      <sheetData sheetId="3930" refreshError="1"/>
      <sheetData sheetId="3931" refreshError="1"/>
      <sheetData sheetId="3932" refreshError="1"/>
      <sheetData sheetId="3933" refreshError="1"/>
      <sheetData sheetId="3934" refreshError="1"/>
      <sheetData sheetId="3935" refreshError="1"/>
      <sheetData sheetId="3936" refreshError="1"/>
      <sheetData sheetId="3937" refreshError="1"/>
      <sheetData sheetId="3938" refreshError="1"/>
      <sheetData sheetId="3939" refreshError="1"/>
      <sheetData sheetId="3940" refreshError="1"/>
      <sheetData sheetId="3941" refreshError="1"/>
      <sheetData sheetId="3942" refreshError="1"/>
      <sheetData sheetId="3943" refreshError="1"/>
      <sheetData sheetId="3944" refreshError="1"/>
      <sheetData sheetId="3945" refreshError="1"/>
      <sheetData sheetId="3946" refreshError="1"/>
      <sheetData sheetId="3947" refreshError="1"/>
      <sheetData sheetId="3948" refreshError="1"/>
      <sheetData sheetId="3949" refreshError="1"/>
      <sheetData sheetId="3950" refreshError="1"/>
      <sheetData sheetId="3951" refreshError="1"/>
      <sheetData sheetId="3952" refreshError="1"/>
      <sheetData sheetId="3953" refreshError="1"/>
      <sheetData sheetId="3954" refreshError="1"/>
      <sheetData sheetId="3955" refreshError="1"/>
      <sheetData sheetId="3956" refreshError="1"/>
      <sheetData sheetId="3957" refreshError="1"/>
      <sheetData sheetId="3958" refreshError="1"/>
      <sheetData sheetId="3959" refreshError="1"/>
      <sheetData sheetId="3960" refreshError="1"/>
      <sheetData sheetId="3961" refreshError="1"/>
      <sheetData sheetId="3962" refreshError="1"/>
      <sheetData sheetId="3963" refreshError="1"/>
      <sheetData sheetId="3964" refreshError="1"/>
      <sheetData sheetId="3965" refreshError="1"/>
      <sheetData sheetId="3966" refreshError="1"/>
      <sheetData sheetId="3967" refreshError="1"/>
      <sheetData sheetId="3968" refreshError="1"/>
      <sheetData sheetId="3969" refreshError="1"/>
      <sheetData sheetId="3970" refreshError="1"/>
      <sheetData sheetId="3971" refreshError="1"/>
      <sheetData sheetId="3972" refreshError="1"/>
      <sheetData sheetId="3973" refreshError="1"/>
      <sheetData sheetId="3974" refreshError="1"/>
      <sheetData sheetId="3975" refreshError="1"/>
      <sheetData sheetId="3976" refreshError="1"/>
      <sheetData sheetId="3977" refreshError="1"/>
      <sheetData sheetId="3978" refreshError="1"/>
      <sheetData sheetId="3979" refreshError="1"/>
      <sheetData sheetId="3980" refreshError="1"/>
      <sheetData sheetId="3981" refreshError="1"/>
      <sheetData sheetId="3982" refreshError="1"/>
      <sheetData sheetId="3983" refreshError="1"/>
      <sheetData sheetId="3984" refreshError="1"/>
      <sheetData sheetId="3985" refreshError="1"/>
      <sheetData sheetId="3986" refreshError="1"/>
      <sheetData sheetId="3987" refreshError="1"/>
      <sheetData sheetId="3988" refreshError="1"/>
      <sheetData sheetId="3989" refreshError="1"/>
      <sheetData sheetId="3990" refreshError="1"/>
      <sheetData sheetId="3991" refreshError="1"/>
      <sheetData sheetId="3992" refreshError="1"/>
      <sheetData sheetId="3993" refreshError="1"/>
      <sheetData sheetId="3994" refreshError="1"/>
      <sheetData sheetId="3995" refreshError="1"/>
      <sheetData sheetId="3996" refreshError="1"/>
      <sheetData sheetId="3997" refreshError="1"/>
      <sheetData sheetId="3998" refreshError="1"/>
      <sheetData sheetId="3999" refreshError="1"/>
      <sheetData sheetId="4000" refreshError="1"/>
      <sheetData sheetId="4001" refreshError="1"/>
      <sheetData sheetId="4002" refreshError="1"/>
      <sheetData sheetId="4003" refreshError="1"/>
      <sheetData sheetId="4004" refreshError="1"/>
      <sheetData sheetId="4005" refreshError="1"/>
      <sheetData sheetId="4006" refreshError="1"/>
      <sheetData sheetId="4007" refreshError="1"/>
      <sheetData sheetId="4008" refreshError="1"/>
      <sheetData sheetId="4009" refreshError="1"/>
      <sheetData sheetId="4010" refreshError="1"/>
      <sheetData sheetId="4011" refreshError="1"/>
      <sheetData sheetId="4012" refreshError="1"/>
      <sheetData sheetId="4013" refreshError="1"/>
      <sheetData sheetId="4014" refreshError="1"/>
      <sheetData sheetId="4015" refreshError="1"/>
      <sheetData sheetId="4016" refreshError="1"/>
      <sheetData sheetId="4017" refreshError="1"/>
      <sheetData sheetId="4018" refreshError="1"/>
      <sheetData sheetId="4019" refreshError="1"/>
      <sheetData sheetId="4020" refreshError="1"/>
      <sheetData sheetId="4021" refreshError="1"/>
      <sheetData sheetId="4022" refreshError="1"/>
      <sheetData sheetId="4023" refreshError="1"/>
      <sheetData sheetId="4024" refreshError="1"/>
      <sheetData sheetId="4025" refreshError="1"/>
      <sheetData sheetId="4026" refreshError="1"/>
      <sheetData sheetId="4027" refreshError="1"/>
      <sheetData sheetId="4028" refreshError="1"/>
      <sheetData sheetId="4029" refreshError="1"/>
      <sheetData sheetId="4030" refreshError="1"/>
      <sheetData sheetId="4031" refreshError="1"/>
      <sheetData sheetId="4032" refreshError="1"/>
      <sheetData sheetId="4033" refreshError="1"/>
      <sheetData sheetId="4034" refreshError="1"/>
      <sheetData sheetId="4035" refreshError="1"/>
      <sheetData sheetId="4036" refreshError="1"/>
      <sheetData sheetId="4037" refreshError="1"/>
      <sheetData sheetId="4038" refreshError="1"/>
      <sheetData sheetId="4039" refreshError="1"/>
      <sheetData sheetId="4040" refreshError="1"/>
      <sheetData sheetId="4041" refreshError="1"/>
      <sheetData sheetId="4042" refreshError="1"/>
      <sheetData sheetId="4043" refreshError="1"/>
      <sheetData sheetId="4044" refreshError="1"/>
      <sheetData sheetId="4045" refreshError="1"/>
      <sheetData sheetId="4046" refreshError="1"/>
      <sheetData sheetId="4047" refreshError="1"/>
      <sheetData sheetId="4048" refreshError="1"/>
      <sheetData sheetId="4049" refreshError="1"/>
      <sheetData sheetId="4050" refreshError="1"/>
      <sheetData sheetId="4051" refreshError="1"/>
      <sheetData sheetId="4052" refreshError="1"/>
      <sheetData sheetId="4053" refreshError="1"/>
      <sheetData sheetId="4054" refreshError="1"/>
      <sheetData sheetId="4055" refreshError="1"/>
      <sheetData sheetId="4056" refreshError="1"/>
      <sheetData sheetId="4057" refreshError="1"/>
      <sheetData sheetId="4058" refreshError="1"/>
      <sheetData sheetId="4059" refreshError="1"/>
      <sheetData sheetId="4060" refreshError="1"/>
      <sheetData sheetId="4061" refreshError="1"/>
      <sheetData sheetId="4062" refreshError="1"/>
      <sheetData sheetId="4063" refreshError="1"/>
      <sheetData sheetId="4064" refreshError="1"/>
      <sheetData sheetId="4065" refreshError="1"/>
      <sheetData sheetId="4066" refreshError="1"/>
      <sheetData sheetId="4067" refreshError="1"/>
      <sheetData sheetId="4068" refreshError="1"/>
      <sheetData sheetId="4069" refreshError="1"/>
      <sheetData sheetId="4070" refreshError="1"/>
      <sheetData sheetId="4071" refreshError="1"/>
      <sheetData sheetId="4072" refreshError="1"/>
      <sheetData sheetId="4073" refreshError="1"/>
      <sheetData sheetId="4074" refreshError="1"/>
      <sheetData sheetId="4075" refreshError="1"/>
      <sheetData sheetId="4076" refreshError="1"/>
      <sheetData sheetId="4077" refreshError="1"/>
      <sheetData sheetId="4078" refreshError="1"/>
      <sheetData sheetId="4079" refreshError="1"/>
      <sheetData sheetId="4080" refreshError="1"/>
      <sheetData sheetId="4081" refreshError="1"/>
      <sheetData sheetId="4082" refreshError="1"/>
      <sheetData sheetId="4083" refreshError="1"/>
      <sheetData sheetId="4084" refreshError="1"/>
      <sheetData sheetId="4085" refreshError="1"/>
      <sheetData sheetId="4086" refreshError="1"/>
      <sheetData sheetId="4087" refreshError="1"/>
      <sheetData sheetId="4088" refreshError="1"/>
      <sheetData sheetId="4089" refreshError="1"/>
      <sheetData sheetId="4090" refreshError="1"/>
      <sheetData sheetId="4091" refreshError="1"/>
      <sheetData sheetId="4092" refreshError="1"/>
      <sheetData sheetId="4093" refreshError="1"/>
      <sheetData sheetId="4094" refreshError="1"/>
      <sheetData sheetId="4095" refreshError="1"/>
      <sheetData sheetId="4096" refreshError="1"/>
      <sheetData sheetId="4097" refreshError="1"/>
      <sheetData sheetId="4098"/>
      <sheetData sheetId="4099"/>
      <sheetData sheetId="4100"/>
      <sheetData sheetId="4101"/>
      <sheetData sheetId="4102"/>
      <sheetData sheetId="4103"/>
      <sheetData sheetId="4104"/>
      <sheetData sheetId="4105"/>
      <sheetData sheetId="4106"/>
      <sheetData sheetId="4107"/>
      <sheetData sheetId="4108"/>
      <sheetData sheetId="4109"/>
      <sheetData sheetId="4110"/>
      <sheetData sheetId="4111"/>
      <sheetData sheetId="4112"/>
      <sheetData sheetId="4113"/>
      <sheetData sheetId="4114"/>
      <sheetData sheetId="4115"/>
      <sheetData sheetId="4116"/>
      <sheetData sheetId="4117"/>
      <sheetData sheetId="4118"/>
      <sheetData sheetId="4119" refreshError="1"/>
      <sheetData sheetId="4120"/>
      <sheetData sheetId="4121"/>
      <sheetData sheetId="4122" refreshError="1"/>
      <sheetData sheetId="4123" refreshError="1"/>
      <sheetData sheetId="4124" refreshError="1"/>
      <sheetData sheetId="4125" refreshError="1"/>
      <sheetData sheetId="4126"/>
      <sheetData sheetId="4127" refreshError="1"/>
      <sheetData sheetId="4128" refreshError="1"/>
      <sheetData sheetId="4129" refreshError="1"/>
      <sheetData sheetId="4130" refreshError="1"/>
      <sheetData sheetId="4131" refreshError="1"/>
      <sheetData sheetId="4132" refreshError="1"/>
      <sheetData sheetId="4133" refreshError="1"/>
      <sheetData sheetId="4134" refreshError="1"/>
      <sheetData sheetId="4135" refreshError="1"/>
      <sheetData sheetId="4136" refreshError="1"/>
      <sheetData sheetId="4137" refreshError="1"/>
      <sheetData sheetId="4138" refreshError="1"/>
      <sheetData sheetId="4139" refreshError="1"/>
      <sheetData sheetId="4140" refreshError="1"/>
      <sheetData sheetId="4141" refreshError="1"/>
      <sheetData sheetId="4142" refreshError="1"/>
      <sheetData sheetId="4143"/>
      <sheetData sheetId="4144"/>
      <sheetData sheetId="4145"/>
      <sheetData sheetId="4146"/>
      <sheetData sheetId="4147"/>
      <sheetData sheetId="4148"/>
      <sheetData sheetId="4149"/>
      <sheetData sheetId="4150"/>
      <sheetData sheetId="4151"/>
      <sheetData sheetId="4152"/>
      <sheetData sheetId="4153"/>
      <sheetData sheetId="4154"/>
      <sheetData sheetId="4155"/>
      <sheetData sheetId="4156"/>
      <sheetData sheetId="4157"/>
      <sheetData sheetId="4158"/>
      <sheetData sheetId="4159"/>
      <sheetData sheetId="4160"/>
      <sheetData sheetId="4161" refreshError="1"/>
      <sheetData sheetId="4162" refreshError="1"/>
      <sheetData sheetId="4163" refreshError="1"/>
      <sheetData sheetId="4164" refreshError="1"/>
      <sheetData sheetId="4165" refreshError="1"/>
      <sheetData sheetId="4166" refreshError="1"/>
      <sheetData sheetId="4167" refreshError="1"/>
      <sheetData sheetId="4168" refreshError="1"/>
      <sheetData sheetId="4169" refreshError="1"/>
      <sheetData sheetId="4170" refreshError="1"/>
      <sheetData sheetId="4171"/>
      <sheetData sheetId="4172"/>
      <sheetData sheetId="4173"/>
      <sheetData sheetId="4174"/>
      <sheetData sheetId="4175"/>
      <sheetData sheetId="4176"/>
      <sheetData sheetId="4177" refreshError="1"/>
      <sheetData sheetId="4178" refreshError="1"/>
      <sheetData sheetId="4179" refreshError="1"/>
      <sheetData sheetId="4180" refreshError="1"/>
      <sheetData sheetId="4181" refreshError="1"/>
      <sheetData sheetId="4182" refreshError="1"/>
      <sheetData sheetId="4183" refreshError="1"/>
      <sheetData sheetId="4184" refreshError="1"/>
      <sheetData sheetId="4185" refreshError="1"/>
      <sheetData sheetId="4186" refreshError="1"/>
      <sheetData sheetId="4187" refreshError="1"/>
      <sheetData sheetId="4188" refreshError="1"/>
      <sheetData sheetId="4189" refreshError="1"/>
      <sheetData sheetId="4190" refreshError="1"/>
      <sheetData sheetId="4191" refreshError="1"/>
      <sheetData sheetId="4192" refreshError="1"/>
      <sheetData sheetId="4193" refreshError="1"/>
      <sheetData sheetId="4194" refreshError="1"/>
      <sheetData sheetId="4195" refreshError="1"/>
      <sheetData sheetId="4196" refreshError="1"/>
      <sheetData sheetId="4197" refreshError="1"/>
      <sheetData sheetId="4198" refreshError="1"/>
      <sheetData sheetId="4199" refreshError="1"/>
      <sheetData sheetId="4200" refreshError="1"/>
      <sheetData sheetId="4201" refreshError="1"/>
      <sheetData sheetId="4202" refreshError="1"/>
      <sheetData sheetId="4203" refreshError="1"/>
      <sheetData sheetId="4204" refreshError="1"/>
      <sheetData sheetId="4205" refreshError="1"/>
      <sheetData sheetId="4206" refreshError="1"/>
      <sheetData sheetId="4207" refreshError="1"/>
      <sheetData sheetId="4208" refreshError="1"/>
      <sheetData sheetId="4209" refreshError="1"/>
      <sheetData sheetId="4210" refreshError="1"/>
      <sheetData sheetId="4211" refreshError="1"/>
      <sheetData sheetId="4212" refreshError="1"/>
      <sheetData sheetId="4213" refreshError="1"/>
      <sheetData sheetId="4214" refreshError="1"/>
      <sheetData sheetId="4215" refreshError="1"/>
      <sheetData sheetId="4216" refreshError="1"/>
      <sheetData sheetId="4217" refreshError="1"/>
      <sheetData sheetId="4218" refreshError="1"/>
      <sheetData sheetId="4219" refreshError="1"/>
      <sheetData sheetId="4220" refreshError="1"/>
      <sheetData sheetId="4221" refreshError="1"/>
      <sheetData sheetId="4222" refreshError="1"/>
      <sheetData sheetId="4223" refreshError="1"/>
      <sheetData sheetId="4224" refreshError="1"/>
      <sheetData sheetId="4225" refreshError="1"/>
      <sheetData sheetId="4226" refreshError="1"/>
      <sheetData sheetId="4227" refreshError="1"/>
      <sheetData sheetId="4228" refreshError="1"/>
      <sheetData sheetId="4229" refreshError="1"/>
      <sheetData sheetId="4230" refreshError="1"/>
      <sheetData sheetId="4231" refreshError="1"/>
      <sheetData sheetId="4232" refreshError="1"/>
      <sheetData sheetId="4233" refreshError="1"/>
      <sheetData sheetId="4234" refreshError="1"/>
      <sheetData sheetId="4235" refreshError="1"/>
      <sheetData sheetId="4236" refreshError="1"/>
      <sheetData sheetId="4237" refreshError="1"/>
      <sheetData sheetId="4238" refreshError="1"/>
      <sheetData sheetId="4239" refreshError="1"/>
      <sheetData sheetId="4240" refreshError="1"/>
      <sheetData sheetId="4241" refreshError="1"/>
      <sheetData sheetId="4242" refreshError="1"/>
      <sheetData sheetId="4243" refreshError="1"/>
      <sheetData sheetId="4244" refreshError="1"/>
      <sheetData sheetId="4245" refreshError="1"/>
      <sheetData sheetId="4246" refreshError="1"/>
      <sheetData sheetId="4247" refreshError="1"/>
      <sheetData sheetId="4248" refreshError="1"/>
      <sheetData sheetId="4249" refreshError="1"/>
      <sheetData sheetId="4250" refreshError="1"/>
      <sheetData sheetId="4251" refreshError="1"/>
      <sheetData sheetId="4252" refreshError="1"/>
      <sheetData sheetId="4253" refreshError="1"/>
      <sheetData sheetId="4254" refreshError="1"/>
      <sheetData sheetId="4255" refreshError="1"/>
      <sheetData sheetId="4256" refreshError="1"/>
      <sheetData sheetId="4257" refreshError="1"/>
      <sheetData sheetId="4258" refreshError="1"/>
      <sheetData sheetId="4259" refreshError="1"/>
      <sheetData sheetId="4260" refreshError="1"/>
      <sheetData sheetId="4261" refreshError="1"/>
      <sheetData sheetId="4262" refreshError="1"/>
      <sheetData sheetId="4263" refreshError="1"/>
      <sheetData sheetId="4264" refreshError="1"/>
      <sheetData sheetId="4265" refreshError="1"/>
      <sheetData sheetId="4266" refreshError="1"/>
      <sheetData sheetId="4267" refreshError="1"/>
      <sheetData sheetId="4268" refreshError="1"/>
      <sheetData sheetId="4269" refreshError="1"/>
      <sheetData sheetId="4270" refreshError="1"/>
      <sheetData sheetId="4271" refreshError="1"/>
      <sheetData sheetId="4272" refreshError="1"/>
      <sheetData sheetId="4273" refreshError="1"/>
      <sheetData sheetId="4274" refreshError="1"/>
      <sheetData sheetId="4275" refreshError="1"/>
      <sheetData sheetId="4276" refreshError="1"/>
      <sheetData sheetId="4277" refreshError="1"/>
      <sheetData sheetId="4278" refreshError="1"/>
      <sheetData sheetId="4279" refreshError="1"/>
      <sheetData sheetId="4280" refreshError="1"/>
      <sheetData sheetId="4281" refreshError="1"/>
      <sheetData sheetId="4282" refreshError="1"/>
      <sheetData sheetId="4283" refreshError="1"/>
      <sheetData sheetId="4284" refreshError="1"/>
      <sheetData sheetId="4285" refreshError="1"/>
      <sheetData sheetId="4286" refreshError="1"/>
      <sheetData sheetId="4287" refreshError="1"/>
      <sheetData sheetId="4288" refreshError="1"/>
      <sheetData sheetId="4289"/>
      <sheetData sheetId="4290"/>
      <sheetData sheetId="4291" refreshError="1"/>
      <sheetData sheetId="4292" refreshError="1"/>
      <sheetData sheetId="4293" refreshError="1"/>
      <sheetData sheetId="4294" refreshError="1"/>
      <sheetData sheetId="4295" refreshError="1"/>
      <sheetData sheetId="4296" refreshError="1"/>
      <sheetData sheetId="4297"/>
      <sheetData sheetId="4298"/>
      <sheetData sheetId="4299"/>
      <sheetData sheetId="4300" refreshError="1"/>
      <sheetData sheetId="4301" refreshError="1"/>
      <sheetData sheetId="4302" refreshError="1"/>
      <sheetData sheetId="4303" refreshError="1"/>
      <sheetData sheetId="4304" refreshError="1"/>
      <sheetData sheetId="4305" refreshError="1"/>
      <sheetData sheetId="4306" refreshError="1"/>
      <sheetData sheetId="4307" refreshError="1"/>
      <sheetData sheetId="4308" refreshError="1"/>
      <sheetData sheetId="4309" refreshError="1"/>
      <sheetData sheetId="4310" refreshError="1"/>
      <sheetData sheetId="4311" refreshError="1"/>
      <sheetData sheetId="4312" refreshError="1"/>
      <sheetData sheetId="4313" refreshError="1"/>
      <sheetData sheetId="4314" refreshError="1"/>
      <sheetData sheetId="4315" refreshError="1"/>
      <sheetData sheetId="4316" refreshError="1"/>
      <sheetData sheetId="4317" refreshError="1"/>
      <sheetData sheetId="4318" refreshError="1"/>
      <sheetData sheetId="4319" refreshError="1"/>
      <sheetData sheetId="4320" refreshError="1"/>
      <sheetData sheetId="4321" refreshError="1"/>
      <sheetData sheetId="4322" refreshError="1"/>
      <sheetData sheetId="4323" refreshError="1"/>
      <sheetData sheetId="4324" refreshError="1"/>
      <sheetData sheetId="4325" refreshError="1"/>
      <sheetData sheetId="4326" refreshError="1"/>
      <sheetData sheetId="4327" refreshError="1"/>
      <sheetData sheetId="4328" refreshError="1"/>
      <sheetData sheetId="4329" refreshError="1"/>
      <sheetData sheetId="4330" refreshError="1"/>
      <sheetData sheetId="4331" refreshError="1"/>
      <sheetData sheetId="4332" refreshError="1"/>
      <sheetData sheetId="4333" refreshError="1"/>
      <sheetData sheetId="4334" refreshError="1"/>
      <sheetData sheetId="4335" refreshError="1"/>
      <sheetData sheetId="4336" refreshError="1"/>
      <sheetData sheetId="4337" refreshError="1"/>
      <sheetData sheetId="4338" refreshError="1"/>
      <sheetData sheetId="4339" refreshError="1"/>
      <sheetData sheetId="4340" refreshError="1"/>
      <sheetData sheetId="4341" refreshError="1"/>
      <sheetData sheetId="4342" refreshError="1"/>
      <sheetData sheetId="4343" refreshError="1"/>
      <sheetData sheetId="4344" refreshError="1"/>
      <sheetData sheetId="4345" refreshError="1"/>
      <sheetData sheetId="4346" refreshError="1"/>
      <sheetData sheetId="4347" refreshError="1"/>
      <sheetData sheetId="4348" refreshError="1"/>
      <sheetData sheetId="4349" refreshError="1"/>
      <sheetData sheetId="4350" refreshError="1"/>
      <sheetData sheetId="4351" refreshError="1"/>
      <sheetData sheetId="4352" refreshError="1"/>
      <sheetData sheetId="4353" refreshError="1"/>
      <sheetData sheetId="4354" refreshError="1"/>
      <sheetData sheetId="4355" refreshError="1"/>
      <sheetData sheetId="4356" refreshError="1"/>
      <sheetData sheetId="4357" refreshError="1"/>
      <sheetData sheetId="4358" refreshError="1"/>
      <sheetData sheetId="4359" refreshError="1"/>
      <sheetData sheetId="4360" refreshError="1"/>
      <sheetData sheetId="4361" refreshError="1"/>
      <sheetData sheetId="4362" refreshError="1"/>
      <sheetData sheetId="4363" refreshError="1"/>
      <sheetData sheetId="4364"/>
      <sheetData sheetId="4365"/>
      <sheetData sheetId="4366"/>
      <sheetData sheetId="4367"/>
      <sheetData sheetId="4368"/>
      <sheetData sheetId="4369"/>
      <sheetData sheetId="4370"/>
      <sheetData sheetId="4371"/>
      <sheetData sheetId="4372" refreshError="1"/>
      <sheetData sheetId="4373" refreshError="1"/>
      <sheetData sheetId="4374"/>
      <sheetData sheetId="4375" refreshError="1"/>
      <sheetData sheetId="4376" refreshError="1"/>
      <sheetData sheetId="4377" refreshError="1"/>
      <sheetData sheetId="4378"/>
      <sheetData sheetId="4379" refreshError="1"/>
      <sheetData sheetId="4380"/>
      <sheetData sheetId="4381"/>
      <sheetData sheetId="4382"/>
      <sheetData sheetId="4383"/>
      <sheetData sheetId="4384"/>
      <sheetData sheetId="4385"/>
      <sheetData sheetId="4386"/>
      <sheetData sheetId="4387"/>
      <sheetData sheetId="4388"/>
      <sheetData sheetId="4389"/>
      <sheetData sheetId="4390"/>
      <sheetData sheetId="4391"/>
      <sheetData sheetId="4392"/>
      <sheetData sheetId="4393"/>
      <sheetData sheetId="4394"/>
      <sheetData sheetId="4395"/>
      <sheetData sheetId="4396"/>
      <sheetData sheetId="4397"/>
      <sheetData sheetId="4398"/>
      <sheetData sheetId="4399"/>
      <sheetData sheetId="4400"/>
      <sheetData sheetId="4401"/>
      <sheetData sheetId="4402"/>
      <sheetData sheetId="4403"/>
      <sheetData sheetId="4404" refreshError="1"/>
      <sheetData sheetId="4405" refreshError="1"/>
      <sheetData sheetId="4406" refreshError="1"/>
      <sheetData sheetId="4407" refreshError="1"/>
      <sheetData sheetId="4408" refreshError="1"/>
      <sheetData sheetId="4409" refreshError="1"/>
      <sheetData sheetId="4410" refreshError="1"/>
      <sheetData sheetId="4411" refreshError="1"/>
      <sheetData sheetId="4412" refreshError="1"/>
      <sheetData sheetId="4413" refreshError="1"/>
      <sheetData sheetId="4414" refreshError="1"/>
      <sheetData sheetId="4415" refreshError="1"/>
      <sheetData sheetId="4416" refreshError="1"/>
      <sheetData sheetId="4417" refreshError="1"/>
      <sheetData sheetId="4418" refreshError="1"/>
      <sheetData sheetId="4419" refreshError="1"/>
      <sheetData sheetId="4420" refreshError="1"/>
      <sheetData sheetId="4421" refreshError="1"/>
      <sheetData sheetId="4422" refreshError="1"/>
      <sheetData sheetId="4423" refreshError="1"/>
      <sheetData sheetId="4424" refreshError="1"/>
      <sheetData sheetId="4425" refreshError="1"/>
      <sheetData sheetId="4426" refreshError="1"/>
      <sheetData sheetId="4427" refreshError="1"/>
      <sheetData sheetId="4428" refreshError="1"/>
      <sheetData sheetId="4429" refreshError="1"/>
      <sheetData sheetId="4430" refreshError="1"/>
      <sheetData sheetId="4431" refreshError="1"/>
      <sheetData sheetId="4432" refreshError="1"/>
      <sheetData sheetId="4433" refreshError="1"/>
      <sheetData sheetId="4434" refreshError="1"/>
      <sheetData sheetId="4435" refreshError="1"/>
      <sheetData sheetId="4436" refreshError="1"/>
      <sheetData sheetId="4437" refreshError="1"/>
      <sheetData sheetId="4438" refreshError="1"/>
      <sheetData sheetId="4439" refreshError="1"/>
      <sheetData sheetId="4440" refreshError="1"/>
      <sheetData sheetId="4441" refreshError="1"/>
      <sheetData sheetId="4442" refreshError="1"/>
      <sheetData sheetId="4443" refreshError="1"/>
      <sheetData sheetId="4444" refreshError="1"/>
      <sheetData sheetId="4445" refreshError="1"/>
      <sheetData sheetId="4446" refreshError="1"/>
      <sheetData sheetId="4447" refreshError="1"/>
      <sheetData sheetId="4448" refreshError="1"/>
      <sheetData sheetId="4449" refreshError="1"/>
      <sheetData sheetId="4450" refreshError="1"/>
      <sheetData sheetId="4451" refreshError="1"/>
      <sheetData sheetId="4452" refreshError="1"/>
      <sheetData sheetId="4453" refreshError="1"/>
      <sheetData sheetId="4454" refreshError="1"/>
      <sheetData sheetId="4455"/>
      <sheetData sheetId="4456"/>
      <sheetData sheetId="4457" refreshError="1"/>
      <sheetData sheetId="4458" refreshError="1"/>
      <sheetData sheetId="4459" refreshError="1"/>
      <sheetData sheetId="4460" refreshError="1"/>
      <sheetData sheetId="4461" refreshError="1"/>
      <sheetData sheetId="4462" refreshError="1"/>
      <sheetData sheetId="4463" refreshError="1"/>
      <sheetData sheetId="4464" refreshError="1"/>
      <sheetData sheetId="4465" refreshError="1"/>
      <sheetData sheetId="4466" refreshError="1"/>
      <sheetData sheetId="4467" refreshError="1"/>
      <sheetData sheetId="4468" refreshError="1"/>
      <sheetData sheetId="4469" refreshError="1"/>
      <sheetData sheetId="4470" refreshError="1"/>
      <sheetData sheetId="4471" refreshError="1"/>
      <sheetData sheetId="4472" refreshError="1"/>
      <sheetData sheetId="4473" refreshError="1"/>
      <sheetData sheetId="4474" refreshError="1"/>
      <sheetData sheetId="4475" refreshError="1"/>
      <sheetData sheetId="4476" refreshError="1"/>
      <sheetData sheetId="4477" refreshError="1"/>
      <sheetData sheetId="4478"/>
      <sheetData sheetId="4479"/>
      <sheetData sheetId="4480" refreshError="1"/>
      <sheetData sheetId="4481" refreshError="1"/>
      <sheetData sheetId="4482" refreshError="1"/>
      <sheetData sheetId="4483" refreshError="1"/>
      <sheetData sheetId="4484" refreshError="1"/>
      <sheetData sheetId="4485" refreshError="1"/>
      <sheetData sheetId="4486" refreshError="1"/>
      <sheetData sheetId="4487" refreshError="1"/>
      <sheetData sheetId="4488" refreshError="1"/>
      <sheetData sheetId="4489" refreshError="1"/>
      <sheetData sheetId="4490" refreshError="1"/>
      <sheetData sheetId="4491" refreshError="1"/>
      <sheetData sheetId="4492" refreshError="1"/>
      <sheetData sheetId="4493"/>
      <sheetData sheetId="4494"/>
      <sheetData sheetId="4495"/>
      <sheetData sheetId="4496"/>
      <sheetData sheetId="4497"/>
      <sheetData sheetId="4498"/>
      <sheetData sheetId="4499"/>
      <sheetData sheetId="4500"/>
      <sheetData sheetId="4501"/>
      <sheetData sheetId="4502"/>
      <sheetData sheetId="4503"/>
      <sheetData sheetId="4504"/>
      <sheetData sheetId="4505"/>
      <sheetData sheetId="4506"/>
      <sheetData sheetId="4507"/>
      <sheetData sheetId="4508"/>
      <sheetData sheetId="4509"/>
      <sheetData sheetId="4510"/>
      <sheetData sheetId="4511"/>
      <sheetData sheetId="4512"/>
      <sheetData sheetId="4513"/>
      <sheetData sheetId="4514"/>
      <sheetData sheetId="4515"/>
      <sheetData sheetId="4516"/>
      <sheetData sheetId="4517"/>
      <sheetData sheetId="4518"/>
      <sheetData sheetId="4519"/>
      <sheetData sheetId="4520"/>
      <sheetData sheetId="4521"/>
      <sheetData sheetId="4522"/>
      <sheetData sheetId="4523"/>
      <sheetData sheetId="4524"/>
      <sheetData sheetId="4525"/>
      <sheetData sheetId="4526"/>
      <sheetData sheetId="4527"/>
      <sheetData sheetId="4528"/>
      <sheetData sheetId="4529"/>
      <sheetData sheetId="4530"/>
      <sheetData sheetId="4531"/>
      <sheetData sheetId="4532"/>
      <sheetData sheetId="4533"/>
      <sheetData sheetId="4534"/>
      <sheetData sheetId="4535"/>
      <sheetData sheetId="4536"/>
      <sheetData sheetId="4537"/>
      <sheetData sheetId="4538"/>
      <sheetData sheetId="4539"/>
      <sheetData sheetId="4540"/>
      <sheetData sheetId="4541"/>
      <sheetData sheetId="4542"/>
      <sheetData sheetId="4543"/>
      <sheetData sheetId="4544"/>
      <sheetData sheetId="4545"/>
      <sheetData sheetId="4546"/>
      <sheetData sheetId="4547"/>
      <sheetData sheetId="4548"/>
      <sheetData sheetId="4549" refreshError="1"/>
      <sheetData sheetId="4550" refreshError="1"/>
      <sheetData sheetId="4551" refreshError="1"/>
      <sheetData sheetId="4552" refreshError="1"/>
      <sheetData sheetId="4553" refreshError="1"/>
      <sheetData sheetId="4554" refreshError="1"/>
      <sheetData sheetId="4555" refreshError="1"/>
      <sheetData sheetId="4556" refreshError="1"/>
      <sheetData sheetId="4557" refreshError="1"/>
      <sheetData sheetId="4558" refreshError="1"/>
      <sheetData sheetId="4559" refreshError="1"/>
      <sheetData sheetId="4560" refreshError="1"/>
      <sheetData sheetId="4561" refreshError="1"/>
      <sheetData sheetId="4562" refreshError="1"/>
      <sheetData sheetId="4563" refreshError="1"/>
      <sheetData sheetId="4564" refreshError="1"/>
      <sheetData sheetId="4565" refreshError="1"/>
      <sheetData sheetId="4566" refreshError="1"/>
      <sheetData sheetId="4567" refreshError="1"/>
      <sheetData sheetId="4568" refreshError="1"/>
      <sheetData sheetId="4569" refreshError="1"/>
      <sheetData sheetId="4570" refreshError="1"/>
      <sheetData sheetId="4571" refreshError="1"/>
      <sheetData sheetId="4572" refreshError="1"/>
      <sheetData sheetId="4573" refreshError="1"/>
      <sheetData sheetId="4574" refreshError="1"/>
      <sheetData sheetId="4575" refreshError="1"/>
      <sheetData sheetId="4576" refreshError="1"/>
      <sheetData sheetId="4577" refreshError="1"/>
      <sheetData sheetId="4578" refreshError="1"/>
      <sheetData sheetId="4579" refreshError="1"/>
      <sheetData sheetId="4580" refreshError="1"/>
      <sheetData sheetId="4581" refreshError="1"/>
      <sheetData sheetId="4582" refreshError="1"/>
      <sheetData sheetId="4583">
        <row r="1">
          <cell r="A1" t="str">
            <v>Name</v>
          </cell>
        </row>
      </sheetData>
      <sheetData sheetId="4584"/>
      <sheetData sheetId="4585"/>
      <sheetData sheetId="4586"/>
      <sheetData sheetId="4587"/>
      <sheetData sheetId="4588"/>
      <sheetData sheetId="4589"/>
      <sheetData sheetId="4590"/>
      <sheetData sheetId="4591"/>
      <sheetData sheetId="4592">
        <row r="3">
          <cell r="P3" t="str">
            <v>CONSORCIO CICLOINFRAESCTRUCTURA</v>
          </cell>
        </row>
      </sheetData>
      <sheetData sheetId="4593">
        <row r="4">
          <cell r="B4" t="str">
            <v>A-1.1</v>
          </cell>
        </row>
      </sheetData>
      <sheetData sheetId="4594"/>
      <sheetData sheetId="4595"/>
      <sheetData sheetId="4596"/>
      <sheetData sheetId="4597">
        <row r="4">
          <cell r="F4" t="str">
            <v>INDEPORTES</v>
          </cell>
        </row>
      </sheetData>
      <sheetData sheetId="4598"/>
      <sheetData sheetId="4599"/>
      <sheetData sheetId="4600"/>
      <sheetData sheetId="4601"/>
      <sheetData sheetId="4602"/>
      <sheetData sheetId="4603"/>
      <sheetData sheetId="4604"/>
      <sheetData sheetId="4605"/>
      <sheetData sheetId="4606"/>
      <sheetData sheetId="4607"/>
      <sheetData sheetId="4608"/>
      <sheetData sheetId="4609"/>
      <sheetData sheetId="4610"/>
      <sheetData sheetId="4611"/>
      <sheetData sheetId="4612"/>
      <sheetData sheetId="4613"/>
      <sheetData sheetId="4614"/>
      <sheetData sheetId="4615"/>
      <sheetData sheetId="4616"/>
      <sheetData sheetId="4617"/>
      <sheetData sheetId="4618"/>
      <sheetData sheetId="4619"/>
      <sheetData sheetId="4620"/>
      <sheetData sheetId="4621"/>
      <sheetData sheetId="4622"/>
      <sheetData sheetId="4623"/>
      <sheetData sheetId="4624"/>
      <sheetData sheetId="4625"/>
      <sheetData sheetId="4626"/>
      <sheetData sheetId="4627"/>
      <sheetData sheetId="4628"/>
      <sheetData sheetId="4629"/>
      <sheetData sheetId="4630"/>
      <sheetData sheetId="4631"/>
      <sheetData sheetId="4632"/>
      <sheetData sheetId="4633"/>
      <sheetData sheetId="4634"/>
      <sheetData sheetId="4635"/>
      <sheetData sheetId="4636"/>
      <sheetData sheetId="4637"/>
      <sheetData sheetId="4638"/>
      <sheetData sheetId="4639"/>
      <sheetData sheetId="4640"/>
      <sheetData sheetId="4641"/>
      <sheetData sheetId="4642"/>
      <sheetData sheetId="4643"/>
      <sheetData sheetId="4644"/>
      <sheetData sheetId="4645"/>
      <sheetData sheetId="4646"/>
      <sheetData sheetId="4647"/>
      <sheetData sheetId="4648"/>
      <sheetData sheetId="4649"/>
      <sheetData sheetId="4650"/>
      <sheetData sheetId="4651"/>
      <sheetData sheetId="4652"/>
      <sheetData sheetId="4653"/>
      <sheetData sheetId="4654"/>
      <sheetData sheetId="4655"/>
      <sheetData sheetId="4656"/>
      <sheetData sheetId="4657"/>
      <sheetData sheetId="4658"/>
      <sheetData sheetId="4659"/>
      <sheetData sheetId="4660"/>
      <sheetData sheetId="4661"/>
      <sheetData sheetId="4662"/>
      <sheetData sheetId="4663"/>
      <sheetData sheetId="4664"/>
      <sheetData sheetId="4665"/>
      <sheetData sheetId="4666"/>
      <sheetData sheetId="4667"/>
      <sheetData sheetId="4668"/>
      <sheetData sheetId="4669"/>
      <sheetData sheetId="4670"/>
      <sheetData sheetId="4671"/>
      <sheetData sheetId="4672"/>
      <sheetData sheetId="4673"/>
      <sheetData sheetId="4674"/>
      <sheetData sheetId="4675"/>
      <sheetData sheetId="4676"/>
      <sheetData sheetId="4677"/>
      <sheetData sheetId="4678"/>
      <sheetData sheetId="4679"/>
      <sheetData sheetId="4680"/>
      <sheetData sheetId="4681"/>
      <sheetData sheetId="4682"/>
      <sheetData sheetId="4683"/>
      <sheetData sheetId="4684"/>
      <sheetData sheetId="4685"/>
      <sheetData sheetId="4686"/>
      <sheetData sheetId="4687"/>
      <sheetData sheetId="4688"/>
      <sheetData sheetId="4689"/>
      <sheetData sheetId="4690"/>
      <sheetData sheetId="4691"/>
      <sheetData sheetId="4692"/>
      <sheetData sheetId="4693"/>
      <sheetData sheetId="4694"/>
      <sheetData sheetId="4695"/>
      <sheetData sheetId="4696"/>
      <sheetData sheetId="4697"/>
      <sheetData sheetId="4698"/>
      <sheetData sheetId="4699"/>
      <sheetData sheetId="4700"/>
      <sheetData sheetId="4701"/>
      <sheetData sheetId="4702"/>
      <sheetData sheetId="4703"/>
      <sheetData sheetId="4704"/>
      <sheetData sheetId="4705"/>
      <sheetData sheetId="4706"/>
      <sheetData sheetId="4707"/>
      <sheetData sheetId="4708"/>
      <sheetData sheetId="4709"/>
      <sheetData sheetId="4710"/>
      <sheetData sheetId="4711"/>
      <sheetData sheetId="4712"/>
      <sheetData sheetId="4713"/>
      <sheetData sheetId="4714"/>
      <sheetData sheetId="4715"/>
      <sheetData sheetId="4716"/>
      <sheetData sheetId="4717"/>
      <sheetData sheetId="4718"/>
      <sheetData sheetId="4719"/>
      <sheetData sheetId="4720"/>
      <sheetData sheetId="4721"/>
      <sheetData sheetId="4722"/>
      <sheetData sheetId="4723"/>
      <sheetData sheetId="4724"/>
      <sheetData sheetId="4725"/>
      <sheetData sheetId="4726"/>
      <sheetData sheetId="4727"/>
      <sheetData sheetId="4728"/>
      <sheetData sheetId="4729"/>
      <sheetData sheetId="4730"/>
      <sheetData sheetId="4731"/>
      <sheetData sheetId="4732"/>
      <sheetData sheetId="4733"/>
      <sheetData sheetId="4734"/>
      <sheetData sheetId="4735"/>
      <sheetData sheetId="4736"/>
      <sheetData sheetId="4737"/>
      <sheetData sheetId="4738"/>
      <sheetData sheetId="4739"/>
      <sheetData sheetId="4740"/>
      <sheetData sheetId="4741"/>
      <sheetData sheetId="4742"/>
      <sheetData sheetId="4743"/>
      <sheetData sheetId="4744"/>
      <sheetData sheetId="4745"/>
      <sheetData sheetId="4746"/>
      <sheetData sheetId="4747"/>
      <sheetData sheetId="4748"/>
      <sheetData sheetId="4749"/>
      <sheetData sheetId="4750"/>
      <sheetData sheetId="4751"/>
      <sheetData sheetId="4752"/>
      <sheetData sheetId="4753"/>
      <sheetData sheetId="4754"/>
      <sheetData sheetId="4755"/>
      <sheetData sheetId="4756"/>
      <sheetData sheetId="4757"/>
      <sheetData sheetId="4758"/>
      <sheetData sheetId="4759"/>
      <sheetData sheetId="4760"/>
      <sheetData sheetId="4761"/>
      <sheetData sheetId="4762"/>
      <sheetData sheetId="4763"/>
      <sheetData sheetId="4764"/>
      <sheetData sheetId="4765"/>
      <sheetData sheetId="4766"/>
      <sheetData sheetId="4767"/>
      <sheetData sheetId="4768"/>
      <sheetData sheetId="4769"/>
      <sheetData sheetId="4770"/>
      <sheetData sheetId="4771"/>
      <sheetData sheetId="4772"/>
      <sheetData sheetId="4773"/>
      <sheetData sheetId="4774"/>
      <sheetData sheetId="4775"/>
      <sheetData sheetId="4776"/>
      <sheetData sheetId="4777"/>
      <sheetData sheetId="4778"/>
      <sheetData sheetId="4779"/>
      <sheetData sheetId="4780"/>
      <sheetData sheetId="4781"/>
      <sheetData sheetId="4782"/>
      <sheetData sheetId="4783"/>
      <sheetData sheetId="4784"/>
      <sheetData sheetId="4785"/>
      <sheetData sheetId="4786"/>
      <sheetData sheetId="4787"/>
      <sheetData sheetId="4788"/>
      <sheetData sheetId="4789"/>
      <sheetData sheetId="4790"/>
      <sheetData sheetId="4791"/>
      <sheetData sheetId="4792"/>
      <sheetData sheetId="4793"/>
      <sheetData sheetId="4794"/>
      <sheetData sheetId="4795"/>
      <sheetData sheetId="4796"/>
      <sheetData sheetId="4797"/>
      <sheetData sheetId="4798"/>
      <sheetData sheetId="4799"/>
      <sheetData sheetId="4800"/>
      <sheetData sheetId="4801"/>
      <sheetData sheetId="4802"/>
      <sheetData sheetId="4803"/>
      <sheetData sheetId="4804"/>
      <sheetData sheetId="4805"/>
      <sheetData sheetId="4806"/>
      <sheetData sheetId="4807"/>
      <sheetData sheetId="4808"/>
      <sheetData sheetId="4809"/>
      <sheetData sheetId="4810"/>
      <sheetData sheetId="4811"/>
      <sheetData sheetId="4812"/>
      <sheetData sheetId="4813"/>
      <sheetData sheetId="4814"/>
      <sheetData sheetId="4815"/>
      <sheetData sheetId="4816"/>
      <sheetData sheetId="4817"/>
      <sheetData sheetId="4818"/>
      <sheetData sheetId="4819"/>
      <sheetData sheetId="4820"/>
      <sheetData sheetId="4821"/>
      <sheetData sheetId="4822"/>
      <sheetData sheetId="4823"/>
      <sheetData sheetId="4824"/>
      <sheetData sheetId="4825"/>
      <sheetData sheetId="4826"/>
      <sheetData sheetId="4827"/>
      <sheetData sheetId="4828"/>
      <sheetData sheetId="4829"/>
      <sheetData sheetId="4830"/>
      <sheetData sheetId="4831"/>
      <sheetData sheetId="4832"/>
      <sheetData sheetId="4833"/>
      <sheetData sheetId="4834"/>
      <sheetData sheetId="4835"/>
      <sheetData sheetId="4836"/>
      <sheetData sheetId="4837"/>
      <sheetData sheetId="4838"/>
      <sheetData sheetId="4839"/>
      <sheetData sheetId="4840"/>
      <sheetData sheetId="4841"/>
      <sheetData sheetId="4842"/>
      <sheetData sheetId="4843"/>
      <sheetData sheetId="4844"/>
      <sheetData sheetId="4845"/>
      <sheetData sheetId="4846"/>
      <sheetData sheetId="4847"/>
      <sheetData sheetId="4848"/>
      <sheetData sheetId="4849"/>
      <sheetData sheetId="4850"/>
      <sheetData sheetId="4851"/>
      <sheetData sheetId="4852"/>
      <sheetData sheetId="4853"/>
      <sheetData sheetId="4854"/>
      <sheetData sheetId="4855"/>
      <sheetData sheetId="4856"/>
      <sheetData sheetId="4857"/>
      <sheetData sheetId="4858"/>
      <sheetData sheetId="4859"/>
      <sheetData sheetId="4860"/>
      <sheetData sheetId="4861"/>
      <sheetData sheetId="4862"/>
      <sheetData sheetId="4863"/>
      <sheetData sheetId="4864"/>
      <sheetData sheetId="4865"/>
      <sheetData sheetId="4866"/>
      <sheetData sheetId="4867"/>
      <sheetData sheetId="4868"/>
      <sheetData sheetId="4869"/>
      <sheetData sheetId="4870"/>
      <sheetData sheetId="4871"/>
      <sheetData sheetId="4872"/>
      <sheetData sheetId="4873"/>
      <sheetData sheetId="4874"/>
      <sheetData sheetId="4875"/>
      <sheetData sheetId="4876"/>
      <sheetData sheetId="4877" refreshError="1"/>
      <sheetData sheetId="4878" refreshError="1"/>
      <sheetData sheetId="4879" refreshError="1"/>
      <sheetData sheetId="4880"/>
      <sheetData sheetId="4881"/>
      <sheetData sheetId="4882"/>
      <sheetData sheetId="4883"/>
      <sheetData sheetId="4884"/>
      <sheetData sheetId="4885"/>
      <sheetData sheetId="4886"/>
      <sheetData sheetId="4887"/>
      <sheetData sheetId="4888"/>
      <sheetData sheetId="4889"/>
      <sheetData sheetId="4890" refreshError="1"/>
      <sheetData sheetId="4891" refreshError="1"/>
      <sheetData sheetId="4892" refreshError="1"/>
      <sheetData sheetId="4893" refreshError="1"/>
      <sheetData sheetId="4894" refreshError="1"/>
      <sheetData sheetId="4895" refreshError="1"/>
      <sheetData sheetId="4896" refreshError="1"/>
      <sheetData sheetId="4897" refreshError="1"/>
      <sheetData sheetId="4898" refreshError="1"/>
      <sheetData sheetId="4899" refreshError="1"/>
      <sheetData sheetId="4900" refreshError="1"/>
      <sheetData sheetId="4901" refreshError="1"/>
      <sheetData sheetId="4902" refreshError="1"/>
      <sheetData sheetId="4903" refreshError="1"/>
      <sheetData sheetId="4904" refreshError="1"/>
      <sheetData sheetId="4905" refreshError="1"/>
      <sheetData sheetId="4906" refreshError="1"/>
      <sheetData sheetId="4907" refreshError="1"/>
      <sheetData sheetId="4908" refreshError="1"/>
      <sheetData sheetId="4909" refreshError="1"/>
      <sheetData sheetId="4910" refreshError="1"/>
      <sheetData sheetId="4911" refreshError="1"/>
      <sheetData sheetId="4912" refreshError="1"/>
      <sheetData sheetId="4913" refreshError="1"/>
      <sheetData sheetId="4914" refreshError="1"/>
      <sheetData sheetId="4915" refreshError="1"/>
      <sheetData sheetId="4916" refreshError="1"/>
      <sheetData sheetId="4917" refreshError="1"/>
      <sheetData sheetId="4918" refreshError="1"/>
      <sheetData sheetId="4919" refreshError="1"/>
      <sheetData sheetId="4920" refreshError="1"/>
      <sheetData sheetId="4921" refreshError="1"/>
      <sheetData sheetId="4922" refreshError="1"/>
      <sheetData sheetId="4923" refreshError="1"/>
      <sheetData sheetId="4924" refreshError="1"/>
      <sheetData sheetId="4925" refreshError="1"/>
      <sheetData sheetId="4926" refreshError="1"/>
      <sheetData sheetId="4927" refreshError="1"/>
      <sheetData sheetId="4928" refreshError="1"/>
      <sheetData sheetId="4929" refreshError="1"/>
      <sheetData sheetId="4930" refreshError="1"/>
      <sheetData sheetId="4931" refreshError="1"/>
      <sheetData sheetId="4932" refreshError="1"/>
      <sheetData sheetId="4933" refreshError="1"/>
      <sheetData sheetId="4934" refreshError="1"/>
      <sheetData sheetId="4935" refreshError="1"/>
      <sheetData sheetId="4936" refreshError="1"/>
      <sheetData sheetId="4937" refreshError="1"/>
      <sheetData sheetId="4938" refreshError="1"/>
      <sheetData sheetId="4939" refreshError="1"/>
      <sheetData sheetId="4940" refreshError="1"/>
      <sheetData sheetId="4941" refreshError="1"/>
      <sheetData sheetId="4942" refreshError="1"/>
      <sheetData sheetId="4943" refreshError="1"/>
      <sheetData sheetId="4944" refreshError="1"/>
      <sheetData sheetId="4945" refreshError="1"/>
      <sheetData sheetId="4946" refreshError="1"/>
      <sheetData sheetId="4947" refreshError="1"/>
      <sheetData sheetId="4948" refreshError="1"/>
      <sheetData sheetId="4949" refreshError="1"/>
      <sheetData sheetId="4950"/>
      <sheetData sheetId="4951" refreshError="1"/>
      <sheetData sheetId="4952" refreshError="1"/>
      <sheetData sheetId="4953" refreshError="1"/>
      <sheetData sheetId="4954" refreshError="1"/>
      <sheetData sheetId="4955" refreshError="1"/>
      <sheetData sheetId="4956" refreshError="1"/>
      <sheetData sheetId="4957" refreshError="1"/>
      <sheetData sheetId="4958" refreshError="1"/>
      <sheetData sheetId="4959" refreshError="1"/>
      <sheetData sheetId="4960" refreshError="1"/>
      <sheetData sheetId="4961" refreshError="1"/>
      <sheetData sheetId="4962" refreshError="1"/>
      <sheetData sheetId="4963" refreshError="1"/>
      <sheetData sheetId="4964" refreshError="1"/>
      <sheetData sheetId="4965" refreshError="1"/>
      <sheetData sheetId="4966" refreshError="1"/>
      <sheetData sheetId="4967"/>
      <sheetData sheetId="4968" refreshError="1"/>
      <sheetData sheetId="4969" refreshError="1"/>
      <sheetData sheetId="4970" refreshError="1"/>
      <sheetData sheetId="4971" refreshError="1"/>
      <sheetData sheetId="4972" refreshError="1"/>
      <sheetData sheetId="4973" refreshError="1"/>
      <sheetData sheetId="4974" refreshError="1"/>
      <sheetData sheetId="4975" refreshError="1"/>
      <sheetData sheetId="4976" refreshError="1"/>
      <sheetData sheetId="4977" refreshError="1"/>
      <sheetData sheetId="4978" refreshError="1"/>
      <sheetData sheetId="4979"/>
      <sheetData sheetId="4980"/>
      <sheetData sheetId="4981" refreshError="1"/>
      <sheetData sheetId="4982"/>
      <sheetData sheetId="4983" refreshError="1"/>
      <sheetData sheetId="4984"/>
      <sheetData sheetId="4985" refreshError="1"/>
      <sheetData sheetId="4986" refreshError="1"/>
      <sheetData sheetId="4987" refreshError="1"/>
      <sheetData sheetId="4988" refreshError="1"/>
      <sheetData sheetId="4989" refreshError="1"/>
      <sheetData sheetId="4990"/>
      <sheetData sheetId="4991"/>
      <sheetData sheetId="4992"/>
      <sheetData sheetId="4993"/>
      <sheetData sheetId="4994"/>
      <sheetData sheetId="4995"/>
      <sheetData sheetId="4996"/>
      <sheetData sheetId="4997"/>
      <sheetData sheetId="4998"/>
      <sheetData sheetId="4999"/>
      <sheetData sheetId="5000"/>
      <sheetData sheetId="5001"/>
      <sheetData sheetId="5002"/>
      <sheetData sheetId="5003"/>
      <sheetData sheetId="5004">
        <row r="1">
          <cell r="B1" t="str">
            <v>CTO-102-2002</v>
          </cell>
        </row>
      </sheetData>
      <sheetData sheetId="5005"/>
      <sheetData sheetId="5006"/>
      <sheetData sheetId="5007"/>
      <sheetData sheetId="5008"/>
      <sheetData sheetId="5009"/>
      <sheetData sheetId="5010" refreshError="1"/>
      <sheetData sheetId="5011" refreshError="1"/>
      <sheetData sheetId="5012" refreshError="1"/>
      <sheetData sheetId="5013" refreshError="1"/>
      <sheetData sheetId="5014" refreshError="1"/>
      <sheetData sheetId="5015" refreshError="1"/>
      <sheetData sheetId="5016" refreshError="1"/>
      <sheetData sheetId="5017" refreshError="1"/>
      <sheetData sheetId="5018" refreshError="1"/>
      <sheetData sheetId="5019" refreshError="1"/>
      <sheetData sheetId="5020" refreshError="1"/>
      <sheetData sheetId="5021" refreshError="1"/>
      <sheetData sheetId="5022" refreshError="1"/>
      <sheetData sheetId="5023" refreshError="1"/>
      <sheetData sheetId="5024" refreshError="1"/>
      <sheetData sheetId="5025" refreshError="1"/>
      <sheetData sheetId="5026" refreshError="1"/>
      <sheetData sheetId="5027"/>
      <sheetData sheetId="5028"/>
      <sheetData sheetId="5029"/>
      <sheetData sheetId="5030"/>
      <sheetData sheetId="5031"/>
      <sheetData sheetId="5032"/>
      <sheetData sheetId="5033"/>
      <sheetData sheetId="5034"/>
      <sheetData sheetId="5035"/>
      <sheetData sheetId="5036"/>
      <sheetData sheetId="5037"/>
      <sheetData sheetId="5038"/>
      <sheetData sheetId="5039"/>
      <sheetData sheetId="5040"/>
      <sheetData sheetId="5041"/>
      <sheetData sheetId="5042"/>
      <sheetData sheetId="5043"/>
      <sheetData sheetId="5044"/>
      <sheetData sheetId="5045" refreshError="1"/>
      <sheetData sheetId="5046" refreshError="1"/>
      <sheetData sheetId="5047" refreshError="1"/>
      <sheetData sheetId="5048" refreshError="1"/>
      <sheetData sheetId="5049" refreshError="1"/>
      <sheetData sheetId="5050" refreshError="1"/>
      <sheetData sheetId="5051" refreshError="1"/>
      <sheetData sheetId="5052" refreshError="1"/>
      <sheetData sheetId="5053" refreshError="1"/>
      <sheetData sheetId="5054" refreshError="1"/>
      <sheetData sheetId="5055" refreshError="1"/>
      <sheetData sheetId="5056" refreshError="1"/>
      <sheetData sheetId="5057">
        <row r="1">
          <cell r="C1">
            <v>0.2</v>
          </cell>
        </row>
      </sheetData>
      <sheetData sheetId="5058"/>
      <sheetData sheetId="5059"/>
      <sheetData sheetId="5060"/>
      <sheetData sheetId="5061"/>
      <sheetData sheetId="5062"/>
      <sheetData sheetId="5063"/>
      <sheetData sheetId="5064"/>
      <sheetData sheetId="5065"/>
      <sheetData sheetId="5066"/>
      <sheetData sheetId="5067"/>
      <sheetData sheetId="5068"/>
      <sheetData sheetId="5069"/>
      <sheetData sheetId="5070"/>
      <sheetData sheetId="5071"/>
      <sheetData sheetId="5072"/>
      <sheetData sheetId="5073"/>
      <sheetData sheetId="5074">
        <row r="3">
          <cell r="P3" t="str">
            <v>CONSORCIO CICLOINFRAESCTRUCTURA</v>
          </cell>
        </row>
      </sheetData>
      <sheetData sheetId="5075">
        <row r="4">
          <cell r="B4" t="str">
            <v>A-1.1</v>
          </cell>
        </row>
      </sheetData>
      <sheetData sheetId="5076"/>
      <sheetData sheetId="5077">
        <row r="4">
          <cell r="F4" t="str">
            <v>INDEPORTES</v>
          </cell>
        </row>
      </sheetData>
      <sheetData sheetId="5078"/>
      <sheetData sheetId="5079"/>
      <sheetData sheetId="5080"/>
      <sheetData sheetId="5081"/>
      <sheetData sheetId="5082"/>
      <sheetData sheetId="5083"/>
      <sheetData sheetId="5084"/>
      <sheetData sheetId="5085"/>
      <sheetData sheetId="5086"/>
      <sheetData sheetId="5087"/>
      <sheetData sheetId="5088"/>
      <sheetData sheetId="5089"/>
      <sheetData sheetId="5090"/>
      <sheetData sheetId="5091"/>
      <sheetData sheetId="5092"/>
      <sheetData sheetId="5093"/>
      <sheetData sheetId="5094"/>
      <sheetData sheetId="5095"/>
      <sheetData sheetId="5096"/>
      <sheetData sheetId="5097"/>
      <sheetData sheetId="5098"/>
      <sheetData sheetId="5099"/>
      <sheetData sheetId="5100"/>
      <sheetData sheetId="5101"/>
      <sheetData sheetId="5102"/>
      <sheetData sheetId="5103"/>
      <sheetData sheetId="5104"/>
      <sheetData sheetId="5105"/>
      <sheetData sheetId="5106"/>
      <sheetData sheetId="5107"/>
      <sheetData sheetId="5108"/>
      <sheetData sheetId="5109"/>
      <sheetData sheetId="5110"/>
      <sheetData sheetId="5111"/>
      <sheetData sheetId="5112"/>
      <sheetData sheetId="5113"/>
      <sheetData sheetId="5114"/>
      <sheetData sheetId="5115"/>
      <sheetData sheetId="5116"/>
      <sheetData sheetId="5117"/>
      <sheetData sheetId="5118"/>
      <sheetData sheetId="5119"/>
      <sheetData sheetId="5120"/>
      <sheetData sheetId="5121"/>
      <sheetData sheetId="5122"/>
      <sheetData sheetId="5123"/>
      <sheetData sheetId="5124"/>
      <sheetData sheetId="5125"/>
      <sheetData sheetId="5126"/>
      <sheetData sheetId="5127"/>
      <sheetData sheetId="5128"/>
      <sheetData sheetId="5129"/>
      <sheetData sheetId="5130"/>
      <sheetData sheetId="5131"/>
      <sheetData sheetId="5132"/>
      <sheetData sheetId="5133"/>
      <sheetData sheetId="5134"/>
      <sheetData sheetId="5135"/>
      <sheetData sheetId="5136"/>
      <sheetData sheetId="5137"/>
      <sheetData sheetId="5138"/>
      <sheetData sheetId="5139"/>
      <sheetData sheetId="5140"/>
      <sheetData sheetId="5141"/>
      <sheetData sheetId="5142"/>
      <sheetData sheetId="5143"/>
      <sheetData sheetId="5144"/>
      <sheetData sheetId="5145"/>
      <sheetData sheetId="5146"/>
      <sheetData sheetId="5147"/>
      <sheetData sheetId="5148"/>
      <sheetData sheetId="5149"/>
      <sheetData sheetId="5150"/>
      <sheetData sheetId="5151"/>
      <sheetData sheetId="5152"/>
      <sheetData sheetId="5153"/>
      <sheetData sheetId="5154"/>
      <sheetData sheetId="5155"/>
      <sheetData sheetId="5156"/>
      <sheetData sheetId="5157"/>
      <sheetData sheetId="5158"/>
      <sheetData sheetId="5159"/>
      <sheetData sheetId="5160"/>
      <sheetData sheetId="5161"/>
      <sheetData sheetId="5162"/>
      <sheetData sheetId="5163"/>
      <sheetData sheetId="5164"/>
      <sheetData sheetId="5165"/>
      <sheetData sheetId="5166"/>
      <sheetData sheetId="5167"/>
      <sheetData sheetId="5168"/>
      <sheetData sheetId="5169"/>
      <sheetData sheetId="5170"/>
      <sheetData sheetId="5171"/>
      <sheetData sheetId="5172"/>
      <sheetData sheetId="5173"/>
      <sheetData sheetId="5174"/>
      <sheetData sheetId="5175"/>
      <sheetData sheetId="5176"/>
      <sheetData sheetId="5177"/>
      <sheetData sheetId="5178"/>
      <sheetData sheetId="5179"/>
      <sheetData sheetId="5180"/>
      <sheetData sheetId="5181"/>
      <sheetData sheetId="5182"/>
      <sheetData sheetId="5183"/>
      <sheetData sheetId="5184"/>
      <sheetData sheetId="5185"/>
      <sheetData sheetId="5186"/>
      <sheetData sheetId="5187"/>
      <sheetData sheetId="5188"/>
      <sheetData sheetId="5189"/>
      <sheetData sheetId="5190"/>
      <sheetData sheetId="5191"/>
      <sheetData sheetId="5192"/>
      <sheetData sheetId="5193"/>
      <sheetData sheetId="5194"/>
      <sheetData sheetId="5195"/>
      <sheetData sheetId="5196"/>
      <sheetData sheetId="5197"/>
      <sheetData sheetId="5198"/>
      <sheetData sheetId="5199"/>
      <sheetData sheetId="5200"/>
      <sheetData sheetId="5201"/>
      <sheetData sheetId="5202"/>
      <sheetData sheetId="5203"/>
      <sheetData sheetId="5204"/>
      <sheetData sheetId="5205"/>
      <sheetData sheetId="5206"/>
      <sheetData sheetId="5207"/>
      <sheetData sheetId="5208"/>
      <sheetData sheetId="5209"/>
      <sheetData sheetId="5210"/>
      <sheetData sheetId="5211"/>
      <sheetData sheetId="5212"/>
      <sheetData sheetId="5213"/>
      <sheetData sheetId="5214"/>
      <sheetData sheetId="5215"/>
      <sheetData sheetId="5216"/>
      <sheetData sheetId="5217"/>
      <sheetData sheetId="5218"/>
      <sheetData sheetId="5219"/>
      <sheetData sheetId="5220"/>
      <sheetData sheetId="5221"/>
      <sheetData sheetId="5222"/>
      <sheetData sheetId="5223"/>
      <sheetData sheetId="5224"/>
      <sheetData sheetId="5225"/>
      <sheetData sheetId="5226"/>
      <sheetData sheetId="5227"/>
      <sheetData sheetId="5228"/>
      <sheetData sheetId="5229"/>
      <sheetData sheetId="5230"/>
      <sheetData sheetId="5231"/>
      <sheetData sheetId="5232"/>
      <sheetData sheetId="5233"/>
      <sheetData sheetId="5234"/>
      <sheetData sheetId="5235"/>
      <sheetData sheetId="5236"/>
      <sheetData sheetId="5237"/>
      <sheetData sheetId="5238"/>
      <sheetData sheetId="5239"/>
      <sheetData sheetId="5240"/>
      <sheetData sheetId="5241"/>
      <sheetData sheetId="5242"/>
      <sheetData sheetId="5243"/>
      <sheetData sheetId="5244"/>
      <sheetData sheetId="5245"/>
      <sheetData sheetId="5246"/>
      <sheetData sheetId="5247"/>
      <sheetData sheetId="5248"/>
      <sheetData sheetId="5249"/>
      <sheetData sheetId="5250"/>
      <sheetData sheetId="5251"/>
      <sheetData sheetId="5252"/>
      <sheetData sheetId="5253"/>
      <sheetData sheetId="5254"/>
      <sheetData sheetId="5255"/>
      <sheetData sheetId="5256"/>
      <sheetData sheetId="5257"/>
      <sheetData sheetId="5258"/>
      <sheetData sheetId="5259"/>
      <sheetData sheetId="5260"/>
      <sheetData sheetId="5261"/>
      <sheetData sheetId="5262"/>
      <sheetData sheetId="5263"/>
      <sheetData sheetId="5264"/>
      <sheetData sheetId="5265"/>
      <sheetData sheetId="5266"/>
      <sheetData sheetId="5267"/>
      <sheetData sheetId="5268"/>
      <sheetData sheetId="5269"/>
      <sheetData sheetId="5270"/>
      <sheetData sheetId="5271"/>
      <sheetData sheetId="5272"/>
      <sheetData sheetId="5273"/>
      <sheetData sheetId="5274"/>
      <sheetData sheetId="5275"/>
      <sheetData sheetId="5276"/>
      <sheetData sheetId="5277"/>
      <sheetData sheetId="5278"/>
      <sheetData sheetId="5279"/>
      <sheetData sheetId="5280"/>
      <sheetData sheetId="5281"/>
      <sheetData sheetId="5282"/>
      <sheetData sheetId="5283"/>
      <sheetData sheetId="5284"/>
      <sheetData sheetId="5285"/>
      <sheetData sheetId="5286"/>
      <sheetData sheetId="5287"/>
      <sheetData sheetId="5288"/>
      <sheetData sheetId="5289"/>
      <sheetData sheetId="5290"/>
      <sheetData sheetId="5291"/>
      <sheetData sheetId="5292"/>
      <sheetData sheetId="5293"/>
      <sheetData sheetId="5294"/>
      <sheetData sheetId="5295"/>
      <sheetData sheetId="5296"/>
      <sheetData sheetId="5297"/>
      <sheetData sheetId="5298"/>
      <sheetData sheetId="5299"/>
      <sheetData sheetId="5300"/>
      <sheetData sheetId="5301"/>
      <sheetData sheetId="5302"/>
      <sheetData sheetId="5303"/>
      <sheetData sheetId="5304"/>
      <sheetData sheetId="5305"/>
      <sheetData sheetId="5306"/>
      <sheetData sheetId="5307"/>
      <sheetData sheetId="5308"/>
      <sheetData sheetId="5309"/>
      <sheetData sheetId="5310"/>
      <sheetData sheetId="5311"/>
      <sheetData sheetId="5312"/>
      <sheetData sheetId="5313"/>
      <sheetData sheetId="5314"/>
      <sheetData sheetId="5315"/>
      <sheetData sheetId="5316"/>
      <sheetData sheetId="5317"/>
      <sheetData sheetId="5318"/>
      <sheetData sheetId="5319"/>
      <sheetData sheetId="5320"/>
      <sheetData sheetId="5321"/>
      <sheetData sheetId="5322"/>
      <sheetData sheetId="5323"/>
      <sheetData sheetId="5324"/>
      <sheetData sheetId="5325"/>
      <sheetData sheetId="5326"/>
      <sheetData sheetId="5327"/>
      <sheetData sheetId="5328"/>
      <sheetData sheetId="5329"/>
      <sheetData sheetId="5330"/>
      <sheetData sheetId="5331"/>
      <sheetData sheetId="5332"/>
      <sheetData sheetId="5333"/>
      <sheetData sheetId="5334"/>
      <sheetData sheetId="5335"/>
      <sheetData sheetId="5336"/>
      <sheetData sheetId="5337"/>
      <sheetData sheetId="5338"/>
      <sheetData sheetId="5339"/>
      <sheetData sheetId="5340"/>
      <sheetData sheetId="5341"/>
      <sheetData sheetId="5342"/>
      <sheetData sheetId="5343"/>
      <sheetData sheetId="5344"/>
      <sheetData sheetId="5345"/>
      <sheetData sheetId="5346"/>
      <sheetData sheetId="5347"/>
      <sheetData sheetId="5348"/>
      <sheetData sheetId="5349"/>
      <sheetData sheetId="5350"/>
      <sheetData sheetId="5351"/>
      <sheetData sheetId="5352"/>
      <sheetData sheetId="5353"/>
      <sheetData sheetId="5354"/>
      <sheetData sheetId="5355"/>
      <sheetData sheetId="5356"/>
      <sheetData sheetId="5357"/>
      <sheetData sheetId="5358"/>
      <sheetData sheetId="5359"/>
      <sheetData sheetId="5360"/>
      <sheetData sheetId="5361"/>
      <sheetData sheetId="5362"/>
      <sheetData sheetId="5363"/>
      <sheetData sheetId="5364"/>
      <sheetData sheetId="5365"/>
      <sheetData sheetId="5366"/>
      <sheetData sheetId="5367"/>
      <sheetData sheetId="5368"/>
      <sheetData sheetId="5369"/>
      <sheetData sheetId="5370"/>
      <sheetData sheetId="5371"/>
      <sheetData sheetId="5372"/>
      <sheetData sheetId="5373"/>
      <sheetData sheetId="5374"/>
      <sheetData sheetId="5375"/>
      <sheetData sheetId="5376"/>
      <sheetData sheetId="5377"/>
      <sheetData sheetId="5378"/>
      <sheetData sheetId="5379"/>
      <sheetData sheetId="5380"/>
      <sheetData sheetId="5381"/>
      <sheetData sheetId="5382"/>
      <sheetData sheetId="5383"/>
      <sheetData sheetId="5384"/>
      <sheetData sheetId="5385"/>
      <sheetData sheetId="5386"/>
      <sheetData sheetId="5387"/>
      <sheetData sheetId="5388"/>
      <sheetData sheetId="5389"/>
      <sheetData sheetId="5390"/>
      <sheetData sheetId="5391"/>
      <sheetData sheetId="5392"/>
      <sheetData sheetId="5393"/>
      <sheetData sheetId="5394"/>
      <sheetData sheetId="5395"/>
      <sheetData sheetId="5396"/>
      <sheetData sheetId="5397"/>
      <sheetData sheetId="5398"/>
      <sheetData sheetId="5399"/>
      <sheetData sheetId="5400"/>
      <sheetData sheetId="5401"/>
      <sheetData sheetId="5402"/>
      <sheetData sheetId="5403"/>
      <sheetData sheetId="5404"/>
      <sheetData sheetId="5405"/>
      <sheetData sheetId="5406"/>
      <sheetData sheetId="5407"/>
      <sheetData sheetId="5408"/>
      <sheetData sheetId="5409"/>
      <sheetData sheetId="5410"/>
      <sheetData sheetId="5411"/>
      <sheetData sheetId="5412"/>
      <sheetData sheetId="5413"/>
      <sheetData sheetId="5414"/>
      <sheetData sheetId="5415"/>
      <sheetData sheetId="5416"/>
      <sheetData sheetId="5417"/>
      <sheetData sheetId="5418"/>
      <sheetData sheetId="5419"/>
      <sheetData sheetId="5420"/>
      <sheetData sheetId="5421"/>
      <sheetData sheetId="5422"/>
      <sheetData sheetId="5423"/>
      <sheetData sheetId="5424"/>
      <sheetData sheetId="5425"/>
      <sheetData sheetId="5426"/>
      <sheetData sheetId="5427"/>
      <sheetData sheetId="5428"/>
      <sheetData sheetId="5429"/>
      <sheetData sheetId="5430"/>
      <sheetData sheetId="5431"/>
      <sheetData sheetId="5432"/>
      <sheetData sheetId="5433"/>
      <sheetData sheetId="5434"/>
      <sheetData sheetId="5435"/>
      <sheetData sheetId="5436"/>
      <sheetData sheetId="5437"/>
      <sheetData sheetId="5438"/>
      <sheetData sheetId="5439"/>
      <sheetData sheetId="5440"/>
      <sheetData sheetId="5441"/>
      <sheetData sheetId="5442"/>
      <sheetData sheetId="5443"/>
      <sheetData sheetId="5444"/>
      <sheetData sheetId="5445"/>
      <sheetData sheetId="5446"/>
      <sheetData sheetId="5447"/>
      <sheetData sheetId="5448"/>
      <sheetData sheetId="5449"/>
      <sheetData sheetId="5450"/>
      <sheetData sheetId="5451"/>
      <sheetData sheetId="5452"/>
      <sheetData sheetId="5453"/>
      <sheetData sheetId="5454"/>
      <sheetData sheetId="5455"/>
      <sheetData sheetId="5456"/>
      <sheetData sheetId="5457"/>
      <sheetData sheetId="5458"/>
      <sheetData sheetId="5459"/>
      <sheetData sheetId="5460"/>
      <sheetData sheetId="5461"/>
      <sheetData sheetId="5462"/>
      <sheetData sheetId="5463"/>
      <sheetData sheetId="5464"/>
      <sheetData sheetId="5465"/>
      <sheetData sheetId="5466"/>
      <sheetData sheetId="5467"/>
      <sheetData sheetId="5468"/>
      <sheetData sheetId="5469"/>
      <sheetData sheetId="5470"/>
      <sheetData sheetId="5471"/>
      <sheetData sheetId="5472"/>
      <sheetData sheetId="5473"/>
      <sheetData sheetId="5474"/>
      <sheetData sheetId="5475"/>
      <sheetData sheetId="5476"/>
      <sheetData sheetId="5477"/>
      <sheetData sheetId="5478"/>
      <sheetData sheetId="5479"/>
      <sheetData sheetId="5480"/>
      <sheetData sheetId="5481"/>
      <sheetData sheetId="5482"/>
      <sheetData sheetId="5483"/>
      <sheetData sheetId="5484"/>
      <sheetData sheetId="5485"/>
      <sheetData sheetId="5486"/>
      <sheetData sheetId="5487"/>
      <sheetData sheetId="5488"/>
      <sheetData sheetId="5489"/>
      <sheetData sheetId="5490"/>
      <sheetData sheetId="5491"/>
      <sheetData sheetId="5492"/>
      <sheetData sheetId="5493"/>
      <sheetData sheetId="5494"/>
      <sheetData sheetId="5495"/>
      <sheetData sheetId="5496"/>
      <sheetData sheetId="5497"/>
      <sheetData sheetId="5498"/>
      <sheetData sheetId="5499"/>
      <sheetData sheetId="5500"/>
      <sheetData sheetId="5501"/>
      <sheetData sheetId="5502"/>
      <sheetData sheetId="5503"/>
      <sheetData sheetId="5504"/>
      <sheetData sheetId="5505"/>
      <sheetData sheetId="5506"/>
      <sheetData sheetId="5507"/>
      <sheetData sheetId="5508"/>
      <sheetData sheetId="5509"/>
      <sheetData sheetId="5510"/>
      <sheetData sheetId="5511"/>
      <sheetData sheetId="5512"/>
      <sheetData sheetId="5513"/>
      <sheetData sheetId="5514"/>
      <sheetData sheetId="5515"/>
      <sheetData sheetId="5516"/>
      <sheetData sheetId="5517"/>
      <sheetData sheetId="5518"/>
      <sheetData sheetId="5519"/>
      <sheetData sheetId="5520"/>
      <sheetData sheetId="5521"/>
      <sheetData sheetId="5522"/>
      <sheetData sheetId="5523"/>
      <sheetData sheetId="5524"/>
      <sheetData sheetId="5525"/>
      <sheetData sheetId="5526"/>
      <sheetData sheetId="5527"/>
      <sheetData sheetId="5528"/>
      <sheetData sheetId="5529"/>
      <sheetData sheetId="5530"/>
      <sheetData sheetId="5531"/>
      <sheetData sheetId="5532"/>
      <sheetData sheetId="5533"/>
      <sheetData sheetId="5534"/>
      <sheetData sheetId="5535"/>
      <sheetData sheetId="5536"/>
      <sheetData sheetId="5537"/>
      <sheetData sheetId="5538"/>
      <sheetData sheetId="5539"/>
      <sheetData sheetId="5540"/>
      <sheetData sheetId="5541"/>
      <sheetData sheetId="5542"/>
      <sheetData sheetId="5543"/>
      <sheetData sheetId="5544"/>
      <sheetData sheetId="5545"/>
      <sheetData sheetId="5546"/>
      <sheetData sheetId="5547"/>
      <sheetData sheetId="5548"/>
      <sheetData sheetId="5549"/>
      <sheetData sheetId="5550"/>
      <sheetData sheetId="5551"/>
      <sheetData sheetId="5552"/>
      <sheetData sheetId="5553"/>
      <sheetData sheetId="5554"/>
      <sheetData sheetId="5555"/>
      <sheetData sheetId="5556"/>
      <sheetData sheetId="5557"/>
      <sheetData sheetId="5558"/>
      <sheetData sheetId="5559"/>
      <sheetData sheetId="5560"/>
      <sheetData sheetId="5561"/>
      <sheetData sheetId="5562"/>
      <sheetData sheetId="5563"/>
      <sheetData sheetId="5564"/>
      <sheetData sheetId="5565"/>
      <sheetData sheetId="5566"/>
      <sheetData sheetId="5567"/>
      <sheetData sheetId="5568"/>
      <sheetData sheetId="5569"/>
      <sheetData sheetId="5570"/>
      <sheetData sheetId="5571"/>
      <sheetData sheetId="5572"/>
      <sheetData sheetId="5573"/>
      <sheetData sheetId="5574"/>
      <sheetData sheetId="5575"/>
      <sheetData sheetId="5576"/>
      <sheetData sheetId="5577"/>
      <sheetData sheetId="5578"/>
      <sheetData sheetId="5579"/>
      <sheetData sheetId="5580"/>
      <sheetData sheetId="5581"/>
      <sheetData sheetId="5582"/>
      <sheetData sheetId="5583"/>
      <sheetData sheetId="5584"/>
      <sheetData sheetId="5585"/>
      <sheetData sheetId="5586"/>
      <sheetData sheetId="5587"/>
      <sheetData sheetId="5588"/>
      <sheetData sheetId="5589"/>
      <sheetData sheetId="5590"/>
      <sheetData sheetId="5591"/>
      <sheetData sheetId="5592"/>
      <sheetData sheetId="5593"/>
      <sheetData sheetId="5594"/>
      <sheetData sheetId="5595"/>
      <sheetData sheetId="5596"/>
      <sheetData sheetId="5597"/>
      <sheetData sheetId="5598"/>
      <sheetData sheetId="5599"/>
      <sheetData sheetId="5600"/>
      <sheetData sheetId="5601"/>
      <sheetData sheetId="5602"/>
      <sheetData sheetId="5603"/>
      <sheetData sheetId="5604"/>
      <sheetData sheetId="5605"/>
      <sheetData sheetId="5606"/>
      <sheetData sheetId="5607"/>
      <sheetData sheetId="5608"/>
      <sheetData sheetId="5609"/>
      <sheetData sheetId="5610"/>
      <sheetData sheetId="5611"/>
      <sheetData sheetId="5612"/>
      <sheetData sheetId="5613"/>
      <sheetData sheetId="5614"/>
      <sheetData sheetId="5615"/>
      <sheetData sheetId="5616"/>
      <sheetData sheetId="5617"/>
      <sheetData sheetId="5618"/>
      <sheetData sheetId="5619"/>
      <sheetData sheetId="5620"/>
      <sheetData sheetId="5621"/>
      <sheetData sheetId="5622"/>
      <sheetData sheetId="5623"/>
      <sheetData sheetId="5624"/>
      <sheetData sheetId="5625"/>
      <sheetData sheetId="5626"/>
      <sheetData sheetId="5627"/>
      <sheetData sheetId="5628"/>
      <sheetData sheetId="5629"/>
      <sheetData sheetId="5630"/>
      <sheetData sheetId="5631"/>
      <sheetData sheetId="5632"/>
      <sheetData sheetId="5633"/>
      <sheetData sheetId="5634"/>
      <sheetData sheetId="5635"/>
      <sheetData sheetId="5636"/>
      <sheetData sheetId="5637"/>
      <sheetData sheetId="5638"/>
      <sheetData sheetId="5639"/>
      <sheetData sheetId="5640"/>
      <sheetData sheetId="5641"/>
      <sheetData sheetId="5642"/>
      <sheetData sheetId="5643"/>
      <sheetData sheetId="5644"/>
      <sheetData sheetId="5645"/>
      <sheetData sheetId="5646"/>
      <sheetData sheetId="5647"/>
      <sheetData sheetId="5648"/>
      <sheetData sheetId="5649"/>
      <sheetData sheetId="5650"/>
      <sheetData sheetId="5651"/>
      <sheetData sheetId="5652"/>
      <sheetData sheetId="5653"/>
      <sheetData sheetId="5654"/>
      <sheetData sheetId="5655"/>
      <sheetData sheetId="5656"/>
      <sheetData sheetId="5657"/>
      <sheetData sheetId="5658"/>
      <sheetData sheetId="5659"/>
      <sheetData sheetId="5660"/>
      <sheetData sheetId="5661"/>
      <sheetData sheetId="5662"/>
      <sheetData sheetId="5663"/>
      <sheetData sheetId="5664"/>
      <sheetData sheetId="5665"/>
      <sheetData sheetId="5666"/>
      <sheetData sheetId="5667"/>
      <sheetData sheetId="5668"/>
      <sheetData sheetId="5669"/>
      <sheetData sheetId="5670"/>
      <sheetData sheetId="5671"/>
      <sheetData sheetId="5672"/>
      <sheetData sheetId="5673"/>
      <sheetData sheetId="5674"/>
      <sheetData sheetId="5675"/>
      <sheetData sheetId="5676"/>
      <sheetData sheetId="5677"/>
      <sheetData sheetId="5678"/>
      <sheetData sheetId="5679"/>
      <sheetData sheetId="5680"/>
      <sheetData sheetId="5681"/>
      <sheetData sheetId="5682"/>
      <sheetData sheetId="5683"/>
      <sheetData sheetId="5684"/>
      <sheetData sheetId="5685"/>
      <sheetData sheetId="5686"/>
      <sheetData sheetId="5687"/>
      <sheetData sheetId="5688"/>
      <sheetData sheetId="5689"/>
      <sheetData sheetId="5690"/>
      <sheetData sheetId="5691"/>
      <sheetData sheetId="5692"/>
      <sheetData sheetId="5693"/>
      <sheetData sheetId="5694"/>
      <sheetData sheetId="5695"/>
      <sheetData sheetId="5696"/>
      <sheetData sheetId="5697"/>
      <sheetData sheetId="5698"/>
      <sheetData sheetId="5699"/>
      <sheetData sheetId="5700"/>
      <sheetData sheetId="5701"/>
      <sheetData sheetId="5702"/>
      <sheetData sheetId="5703"/>
      <sheetData sheetId="5704"/>
      <sheetData sheetId="5705"/>
      <sheetData sheetId="5706"/>
      <sheetData sheetId="5707"/>
      <sheetData sheetId="5708"/>
      <sheetData sheetId="5709"/>
      <sheetData sheetId="5710"/>
      <sheetData sheetId="5711"/>
      <sheetData sheetId="5712"/>
      <sheetData sheetId="5713"/>
      <sheetData sheetId="5714"/>
      <sheetData sheetId="5715"/>
      <sheetData sheetId="5716"/>
      <sheetData sheetId="5717"/>
      <sheetData sheetId="5718"/>
      <sheetData sheetId="5719"/>
      <sheetData sheetId="5720"/>
      <sheetData sheetId="5721"/>
      <sheetData sheetId="5722"/>
      <sheetData sheetId="5723"/>
      <sheetData sheetId="5724"/>
      <sheetData sheetId="5725"/>
      <sheetData sheetId="5726"/>
      <sheetData sheetId="5727"/>
      <sheetData sheetId="5728"/>
      <sheetData sheetId="5729"/>
      <sheetData sheetId="5730"/>
      <sheetData sheetId="5731"/>
      <sheetData sheetId="5732"/>
      <sheetData sheetId="5733"/>
      <sheetData sheetId="5734"/>
      <sheetData sheetId="5735"/>
      <sheetData sheetId="5736"/>
      <sheetData sheetId="5737"/>
      <sheetData sheetId="5738"/>
      <sheetData sheetId="5739"/>
      <sheetData sheetId="5740"/>
      <sheetData sheetId="5741"/>
      <sheetData sheetId="5742"/>
      <sheetData sheetId="5743"/>
      <sheetData sheetId="5744"/>
      <sheetData sheetId="5745"/>
      <sheetData sheetId="5746"/>
      <sheetData sheetId="5747"/>
      <sheetData sheetId="5748"/>
      <sheetData sheetId="5749"/>
      <sheetData sheetId="5750"/>
      <sheetData sheetId="5751"/>
      <sheetData sheetId="5752"/>
      <sheetData sheetId="5753"/>
      <sheetData sheetId="5754"/>
      <sheetData sheetId="5755"/>
      <sheetData sheetId="5756"/>
      <sheetData sheetId="5757"/>
      <sheetData sheetId="5758"/>
      <sheetData sheetId="5759"/>
      <sheetData sheetId="5760"/>
      <sheetData sheetId="5761"/>
      <sheetData sheetId="5762"/>
      <sheetData sheetId="5763"/>
      <sheetData sheetId="5764"/>
      <sheetData sheetId="5765"/>
      <sheetData sheetId="5766"/>
      <sheetData sheetId="5767"/>
      <sheetData sheetId="5768"/>
      <sheetData sheetId="5769"/>
      <sheetData sheetId="5770"/>
      <sheetData sheetId="5771"/>
      <sheetData sheetId="5772"/>
      <sheetData sheetId="5773"/>
      <sheetData sheetId="5774"/>
      <sheetData sheetId="5775"/>
      <sheetData sheetId="5776"/>
      <sheetData sheetId="5777"/>
      <sheetData sheetId="5778"/>
      <sheetData sheetId="5779"/>
      <sheetData sheetId="5780"/>
      <sheetData sheetId="5781"/>
      <sheetData sheetId="5782"/>
      <sheetData sheetId="5783"/>
      <sheetData sheetId="5784"/>
      <sheetData sheetId="5785"/>
      <sheetData sheetId="5786"/>
      <sheetData sheetId="5787"/>
      <sheetData sheetId="5788"/>
      <sheetData sheetId="5789"/>
      <sheetData sheetId="5790"/>
      <sheetData sheetId="5791"/>
      <sheetData sheetId="5792"/>
      <sheetData sheetId="5793"/>
      <sheetData sheetId="5794"/>
      <sheetData sheetId="5795"/>
      <sheetData sheetId="5796"/>
      <sheetData sheetId="5797"/>
      <sheetData sheetId="5798"/>
      <sheetData sheetId="5799"/>
      <sheetData sheetId="5800"/>
      <sheetData sheetId="5801"/>
      <sheetData sheetId="5802"/>
      <sheetData sheetId="5803"/>
      <sheetData sheetId="5804"/>
      <sheetData sheetId="5805"/>
      <sheetData sheetId="5806"/>
      <sheetData sheetId="5807"/>
      <sheetData sheetId="5808"/>
      <sheetData sheetId="5809"/>
      <sheetData sheetId="5810"/>
      <sheetData sheetId="5811"/>
      <sheetData sheetId="5812"/>
      <sheetData sheetId="5813"/>
      <sheetData sheetId="5814"/>
      <sheetData sheetId="5815"/>
      <sheetData sheetId="5816"/>
      <sheetData sheetId="5817"/>
      <sheetData sheetId="5818"/>
      <sheetData sheetId="5819"/>
      <sheetData sheetId="5820"/>
      <sheetData sheetId="5821"/>
      <sheetData sheetId="5822"/>
      <sheetData sheetId="5823"/>
      <sheetData sheetId="5824"/>
      <sheetData sheetId="5825"/>
      <sheetData sheetId="5826"/>
      <sheetData sheetId="5827"/>
      <sheetData sheetId="5828"/>
      <sheetData sheetId="5829"/>
      <sheetData sheetId="5830"/>
      <sheetData sheetId="5831"/>
      <sheetData sheetId="5832"/>
      <sheetData sheetId="5833"/>
      <sheetData sheetId="5834"/>
      <sheetData sheetId="5835"/>
      <sheetData sheetId="5836"/>
      <sheetData sheetId="5837"/>
      <sheetData sheetId="5838"/>
      <sheetData sheetId="5839"/>
      <sheetData sheetId="5840"/>
      <sheetData sheetId="5841"/>
      <sheetData sheetId="5842"/>
      <sheetData sheetId="5843"/>
      <sheetData sheetId="5844"/>
      <sheetData sheetId="5845"/>
      <sheetData sheetId="5846"/>
      <sheetData sheetId="5847"/>
      <sheetData sheetId="5848"/>
      <sheetData sheetId="5849"/>
      <sheetData sheetId="5850"/>
      <sheetData sheetId="5851"/>
      <sheetData sheetId="5852"/>
      <sheetData sheetId="5853"/>
      <sheetData sheetId="5854"/>
      <sheetData sheetId="5855"/>
      <sheetData sheetId="5856"/>
      <sheetData sheetId="5857"/>
      <sheetData sheetId="5858"/>
      <sheetData sheetId="5859"/>
      <sheetData sheetId="5860"/>
      <sheetData sheetId="5861"/>
      <sheetData sheetId="5862"/>
      <sheetData sheetId="5863"/>
      <sheetData sheetId="5864"/>
      <sheetData sheetId="5865"/>
      <sheetData sheetId="5866"/>
      <sheetData sheetId="5867"/>
      <sheetData sheetId="5868"/>
      <sheetData sheetId="5869"/>
      <sheetData sheetId="5870"/>
      <sheetData sheetId="5871"/>
      <sheetData sheetId="5872"/>
      <sheetData sheetId="5873"/>
      <sheetData sheetId="5874"/>
      <sheetData sheetId="5875"/>
      <sheetData sheetId="5876"/>
      <sheetData sheetId="5877"/>
      <sheetData sheetId="5878"/>
      <sheetData sheetId="5879"/>
      <sheetData sheetId="5880"/>
      <sheetData sheetId="5881"/>
      <sheetData sheetId="5882"/>
      <sheetData sheetId="5883"/>
      <sheetData sheetId="5884"/>
      <sheetData sheetId="5885"/>
      <sheetData sheetId="5886"/>
      <sheetData sheetId="5887"/>
      <sheetData sheetId="5888"/>
      <sheetData sheetId="5889"/>
      <sheetData sheetId="5890"/>
      <sheetData sheetId="5891"/>
      <sheetData sheetId="5892"/>
      <sheetData sheetId="5893"/>
      <sheetData sheetId="5894"/>
      <sheetData sheetId="5895"/>
      <sheetData sheetId="5896"/>
      <sheetData sheetId="5897"/>
      <sheetData sheetId="5898"/>
      <sheetData sheetId="5899"/>
      <sheetData sheetId="5900"/>
      <sheetData sheetId="5901"/>
      <sheetData sheetId="5902"/>
      <sheetData sheetId="5903"/>
      <sheetData sheetId="5904"/>
      <sheetData sheetId="5905"/>
      <sheetData sheetId="5906"/>
      <sheetData sheetId="5907"/>
      <sheetData sheetId="5908"/>
      <sheetData sheetId="5909"/>
      <sheetData sheetId="5910"/>
      <sheetData sheetId="5911"/>
      <sheetData sheetId="5912"/>
      <sheetData sheetId="5913"/>
      <sheetData sheetId="5914"/>
      <sheetData sheetId="5915"/>
      <sheetData sheetId="5916"/>
      <sheetData sheetId="5917"/>
      <sheetData sheetId="5918"/>
      <sheetData sheetId="5919"/>
      <sheetData sheetId="5920"/>
      <sheetData sheetId="5921"/>
      <sheetData sheetId="5922"/>
      <sheetData sheetId="5923"/>
      <sheetData sheetId="5924"/>
      <sheetData sheetId="5925"/>
      <sheetData sheetId="5926"/>
      <sheetData sheetId="5927"/>
      <sheetData sheetId="5928"/>
      <sheetData sheetId="5929"/>
      <sheetData sheetId="5930"/>
      <sheetData sheetId="5931"/>
      <sheetData sheetId="5932"/>
      <sheetData sheetId="5933"/>
      <sheetData sheetId="5934"/>
      <sheetData sheetId="5935"/>
      <sheetData sheetId="5936"/>
      <sheetData sheetId="5937"/>
      <sheetData sheetId="5938"/>
      <sheetData sheetId="5939"/>
      <sheetData sheetId="5940"/>
      <sheetData sheetId="5941"/>
      <sheetData sheetId="5942"/>
      <sheetData sheetId="5943"/>
      <sheetData sheetId="5944"/>
      <sheetData sheetId="5945"/>
      <sheetData sheetId="5946"/>
      <sheetData sheetId="5947"/>
      <sheetData sheetId="5948"/>
      <sheetData sheetId="5949"/>
      <sheetData sheetId="5950"/>
      <sheetData sheetId="5951"/>
      <sheetData sheetId="5952"/>
      <sheetData sheetId="5953"/>
      <sheetData sheetId="5954"/>
      <sheetData sheetId="5955"/>
      <sheetData sheetId="5956"/>
      <sheetData sheetId="5957"/>
      <sheetData sheetId="5958"/>
      <sheetData sheetId="5959"/>
      <sheetData sheetId="5960"/>
      <sheetData sheetId="5961"/>
      <sheetData sheetId="5962"/>
      <sheetData sheetId="5963"/>
      <sheetData sheetId="5964"/>
      <sheetData sheetId="5965"/>
      <sheetData sheetId="5966"/>
      <sheetData sheetId="5967"/>
      <sheetData sheetId="5968"/>
      <sheetData sheetId="5969"/>
      <sheetData sheetId="5970"/>
      <sheetData sheetId="5971"/>
      <sheetData sheetId="5972"/>
      <sheetData sheetId="5973"/>
      <sheetData sheetId="5974"/>
      <sheetData sheetId="5975"/>
      <sheetData sheetId="5976"/>
      <sheetData sheetId="5977"/>
      <sheetData sheetId="5978"/>
      <sheetData sheetId="5979"/>
      <sheetData sheetId="5980"/>
      <sheetData sheetId="5981"/>
      <sheetData sheetId="5982"/>
      <sheetData sheetId="5983"/>
      <sheetData sheetId="5984"/>
      <sheetData sheetId="5985"/>
      <sheetData sheetId="5986"/>
      <sheetData sheetId="5987"/>
      <sheetData sheetId="5988"/>
      <sheetData sheetId="5989"/>
      <sheetData sheetId="5990"/>
      <sheetData sheetId="5991"/>
      <sheetData sheetId="5992"/>
      <sheetData sheetId="5993"/>
      <sheetData sheetId="5994"/>
      <sheetData sheetId="5995"/>
      <sheetData sheetId="5996"/>
      <sheetData sheetId="5997"/>
      <sheetData sheetId="5998"/>
      <sheetData sheetId="5999"/>
      <sheetData sheetId="6000"/>
      <sheetData sheetId="6001"/>
      <sheetData sheetId="6002"/>
      <sheetData sheetId="6003"/>
      <sheetData sheetId="6004"/>
      <sheetData sheetId="6005"/>
      <sheetData sheetId="6006"/>
      <sheetData sheetId="6007"/>
      <sheetData sheetId="6008"/>
      <sheetData sheetId="6009"/>
      <sheetData sheetId="6010"/>
      <sheetData sheetId="6011"/>
      <sheetData sheetId="6012"/>
      <sheetData sheetId="6013"/>
      <sheetData sheetId="6014"/>
      <sheetData sheetId="6015"/>
      <sheetData sheetId="6016"/>
      <sheetData sheetId="6017"/>
      <sheetData sheetId="6018"/>
      <sheetData sheetId="6019"/>
      <sheetData sheetId="6020"/>
      <sheetData sheetId="6021"/>
      <sheetData sheetId="6022"/>
      <sheetData sheetId="6023"/>
      <sheetData sheetId="6024"/>
      <sheetData sheetId="6025"/>
      <sheetData sheetId="6026"/>
      <sheetData sheetId="6027"/>
      <sheetData sheetId="6028"/>
      <sheetData sheetId="6029"/>
      <sheetData sheetId="6030"/>
      <sheetData sheetId="6031"/>
      <sheetData sheetId="6032"/>
      <sheetData sheetId="6033"/>
      <sheetData sheetId="6034"/>
      <sheetData sheetId="6035"/>
      <sheetData sheetId="6036"/>
      <sheetData sheetId="6037"/>
      <sheetData sheetId="6038"/>
      <sheetData sheetId="6039"/>
      <sheetData sheetId="6040"/>
      <sheetData sheetId="6041"/>
      <sheetData sheetId="6042"/>
      <sheetData sheetId="6043"/>
      <sheetData sheetId="6044"/>
      <sheetData sheetId="6045"/>
      <sheetData sheetId="6046"/>
      <sheetData sheetId="6047"/>
      <sheetData sheetId="6048"/>
      <sheetData sheetId="6049"/>
      <sheetData sheetId="6050"/>
      <sheetData sheetId="6051"/>
      <sheetData sheetId="6052"/>
      <sheetData sheetId="6053"/>
      <sheetData sheetId="6054"/>
      <sheetData sheetId="6055"/>
      <sheetData sheetId="6056"/>
      <sheetData sheetId="6057"/>
      <sheetData sheetId="6058"/>
      <sheetData sheetId="6059"/>
      <sheetData sheetId="6060"/>
      <sheetData sheetId="6061"/>
      <sheetData sheetId="6062"/>
      <sheetData sheetId="6063"/>
      <sheetData sheetId="6064"/>
      <sheetData sheetId="6065"/>
      <sheetData sheetId="6066"/>
      <sheetData sheetId="6067"/>
      <sheetData sheetId="6068"/>
      <sheetData sheetId="6069"/>
      <sheetData sheetId="6070"/>
      <sheetData sheetId="6071"/>
      <sheetData sheetId="6072"/>
      <sheetData sheetId="6073"/>
      <sheetData sheetId="6074"/>
      <sheetData sheetId="6075"/>
      <sheetData sheetId="6076"/>
      <sheetData sheetId="6077"/>
      <sheetData sheetId="6078"/>
      <sheetData sheetId="6079"/>
      <sheetData sheetId="6080"/>
      <sheetData sheetId="6081"/>
      <sheetData sheetId="6082"/>
      <sheetData sheetId="6083"/>
      <sheetData sheetId="6084"/>
      <sheetData sheetId="6085"/>
      <sheetData sheetId="6086"/>
      <sheetData sheetId="6087"/>
      <sheetData sheetId="6088"/>
      <sheetData sheetId="6089"/>
      <sheetData sheetId="6090"/>
      <sheetData sheetId="6091"/>
      <sheetData sheetId="6092"/>
      <sheetData sheetId="6093"/>
      <sheetData sheetId="6094"/>
      <sheetData sheetId="6095"/>
      <sheetData sheetId="6096"/>
      <sheetData sheetId="6097"/>
      <sheetData sheetId="6098"/>
      <sheetData sheetId="6099"/>
      <sheetData sheetId="6100"/>
      <sheetData sheetId="6101"/>
      <sheetData sheetId="6102"/>
      <sheetData sheetId="6103"/>
      <sheetData sheetId="6104"/>
      <sheetData sheetId="6105"/>
      <sheetData sheetId="6106"/>
      <sheetData sheetId="6107"/>
      <sheetData sheetId="6108"/>
      <sheetData sheetId="6109"/>
      <sheetData sheetId="6110"/>
      <sheetData sheetId="6111"/>
      <sheetData sheetId="6112"/>
      <sheetData sheetId="6113"/>
      <sheetData sheetId="6114"/>
      <sheetData sheetId="6115"/>
      <sheetData sheetId="6116"/>
      <sheetData sheetId="6117"/>
      <sheetData sheetId="6118"/>
      <sheetData sheetId="6119"/>
      <sheetData sheetId="6120"/>
      <sheetData sheetId="6121"/>
      <sheetData sheetId="6122"/>
      <sheetData sheetId="6123"/>
      <sheetData sheetId="6124"/>
      <sheetData sheetId="6125"/>
      <sheetData sheetId="6126"/>
      <sheetData sheetId="6127"/>
      <sheetData sheetId="6128"/>
      <sheetData sheetId="6129"/>
      <sheetData sheetId="6130"/>
      <sheetData sheetId="6131"/>
      <sheetData sheetId="6132"/>
      <sheetData sheetId="6133"/>
      <sheetData sheetId="6134"/>
      <sheetData sheetId="6135"/>
      <sheetData sheetId="6136"/>
      <sheetData sheetId="6137"/>
      <sheetData sheetId="6138"/>
      <sheetData sheetId="6139"/>
      <sheetData sheetId="6140"/>
      <sheetData sheetId="6141"/>
      <sheetData sheetId="6142"/>
      <sheetData sheetId="6143"/>
      <sheetData sheetId="6144"/>
      <sheetData sheetId="6145"/>
      <sheetData sheetId="6146"/>
      <sheetData sheetId="6147"/>
      <sheetData sheetId="6148"/>
      <sheetData sheetId="6149"/>
      <sheetData sheetId="6150"/>
      <sheetData sheetId="6151"/>
      <sheetData sheetId="6152"/>
      <sheetData sheetId="6153"/>
      <sheetData sheetId="6154"/>
      <sheetData sheetId="6155"/>
      <sheetData sheetId="6156"/>
      <sheetData sheetId="6157"/>
      <sheetData sheetId="6158"/>
      <sheetData sheetId="6159"/>
      <sheetData sheetId="6160"/>
      <sheetData sheetId="6161"/>
      <sheetData sheetId="6162"/>
      <sheetData sheetId="6163"/>
      <sheetData sheetId="6164"/>
      <sheetData sheetId="6165"/>
      <sheetData sheetId="6166"/>
      <sheetData sheetId="6167"/>
      <sheetData sheetId="6168"/>
      <sheetData sheetId="6169"/>
      <sheetData sheetId="6170"/>
      <sheetData sheetId="6171"/>
      <sheetData sheetId="6172"/>
      <sheetData sheetId="6173"/>
      <sheetData sheetId="6174"/>
      <sheetData sheetId="6175"/>
      <sheetData sheetId="6176"/>
      <sheetData sheetId="6177"/>
      <sheetData sheetId="6178"/>
      <sheetData sheetId="6179"/>
      <sheetData sheetId="6180"/>
      <sheetData sheetId="6181"/>
      <sheetData sheetId="6182"/>
      <sheetData sheetId="6183"/>
      <sheetData sheetId="6184"/>
      <sheetData sheetId="6185"/>
      <sheetData sheetId="6186"/>
      <sheetData sheetId="6187"/>
      <sheetData sheetId="6188"/>
      <sheetData sheetId="6189"/>
      <sheetData sheetId="6190"/>
      <sheetData sheetId="6191"/>
      <sheetData sheetId="6192"/>
      <sheetData sheetId="6193"/>
      <sheetData sheetId="6194"/>
      <sheetData sheetId="6195"/>
      <sheetData sheetId="6196"/>
      <sheetData sheetId="6197"/>
      <sheetData sheetId="6198"/>
      <sheetData sheetId="6199"/>
      <sheetData sheetId="6200"/>
      <sheetData sheetId="6201"/>
      <sheetData sheetId="6202"/>
      <sheetData sheetId="6203"/>
      <sheetData sheetId="6204"/>
      <sheetData sheetId="6205"/>
      <sheetData sheetId="6206"/>
      <sheetData sheetId="6207"/>
      <sheetData sheetId="6208"/>
      <sheetData sheetId="6209"/>
      <sheetData sheetId="6210"/>
      <sheetData sheetId="6211"/>
      <sheetData sheetId="6212"/>
      <sheetData sheetId="6213"/>
      <sheetData sheetId="6214"/>
      <sheetData sheetId="6215"/>
      <sheetData sheetId="6216"/>
      <sheetData sheetId="6217"/>
      <sheetData sheetId="6218"/>
      <sheetData sheetId="6219"/>
      <sheetData sheetId="6220"/>
      <sheetData sheetId="6221"/>
      <sheetData sheetId="6222"/>
      <sheetData sheetId="6223"/>
      <sheetData sheetId="6224"/>
      <sheetData sheetId="6225"/>
      <sheetData sheetId="6226"/>
      <sheetData sheetId="6227"/>
      <sheetData sheetId="6228"/>
      <sheetData sheetId="6229"/>
      <sheetData sheetId="6230"/>
      <sheetData sheetId="6231"/>
      <sheetData sheetId="6232"/>
      <sheetData sheetId="6233"/>
      <sheetData sheetId="6234"/>
      <sheetData sheetId="6235"/>
      <sheetData sheetId="6236"/>
      <sheetData sheetId="6237"/>
      <sheetData sheetId="6238"/>
      <sheetData sheetId="6239"/>
      <sheetData sheetId="6240"/>
      <sheetData sheetId="6241"/>
      <sheetData sheetId="6242"/>
      <sheetData sheetId="6243"/>
      <sheetData sheetId="6244"/>
      <sheetData sheetId="6245"/>
      <sheetData sheetId="6246"/>
      <sheetData sheetId="6247"/>
      <sheetData sheetId="6248"/>
      <sheetData sheetId="6249"/>
      <sheetData sheetId="6250"/>
      <sheetData sheetId="6251"/>
      <sheetData sheetId="6252"/>
      <sheetData sheetId="6253"/>
      <sheetData sheetId="6254"/>
      <sheetData sheetId="6255"/>
      <sheetData sheetId="6256"/>
      <sheetData sheetId="6257"/>
      <sheetData sheetId="6258"/>
      <sheetData sheetId="6259"/>
      <sheetData sheetId="6260"/>
      <sheetData sheetId="6261"/>
      <sheetData sheetId="6262"/>
      <sheetData sheetId="6263"/>
      <sheetData sheetId="6264"/>
      <sheetData sheetId="6265"/>
      <sheetData sheetId="6266"/>
      <sheetData sheetId="6267"/>
      <sheetData sheetId="6268"/>
      <sheetData sheetId="6269"/>
      <sheetData sheetId="6270"/>
      <sheetData sheetId="6271"/>
      <sheetData sheetId="6272"/>
      <sheetData sheetId="6273"/>
      <sheetData sheetId="6274"/>
      <sheetData sheetId="6275"/>
      <sheetData sheetId="6276"/>
      <sheetData sheetId="6277"/>
      <sheetData sheetId="6278"/>
      <sheetData sheetId="6279"/>
      <sheetData sheetId="6280"/>
      <sheetData sheetId="6281"/>
      <sheetData sheetId="6282"/>
      <sheetData sheetId="6283"/>
      <sheetData sheetId="6284"/>
      <sheetData sheetId="6285"/>
      <sheetData sheetId="6286"/>
      <sheetData sheetId="6287"/>
      <sheetData sheetId="6288"/>
      <sheetData sheetId="6289"/>
      <sheetData sheetId="6290"/>
      <sheetData sheetId="6291"/>
      <sheetData sheetId="6292"/>
      <sheetData sheetId="6293"/>
      <sheetData sheetId="6294"/>
      <sheetData sheetId="6295"/>
      <sheetData sheetId="6296"/>
      <sheetData sheetId="6297"/>
      <sheetData sheetId="6298"/>
      <sheetData sheetId="6299"/>
      <sheetData sheetId="6300"/>
      <sheetData sheetId="6301"/>
      <sheetData sheetId="6302"/>
      <sheetData sheetId="6303"/>
      <sheetData sheetId="6304"/>
      <sheetData sheetId="6305"/>
      <sheetData sheetId="6306"/>
      <sheetData sheetId="6307"/>
      <sheetData sheetId="6308"/>
      <sheetData sheetId="6309"/>
      <sheetData sheetId="6310"/>
      <sheetData sheetId="6311"/>
      <sheetData sheetId="6312"/>
      <sheetData sheetId="6313"/>
      <sheetData sheetId="6314"/>
      <sheetData sheetId="6315"/>
      <sheetData sheetId="6316"/>
      <sheetData sheetId="6317"/>
      <sheetData sheetId="6318"/>
      <sheetData sheetId="6319"/>
      <sheetData sheetId="6320"/>
      <sheetData sheetId="6321"/>
      <sheetData sheetId="6322"/>
      <sheetData sheetId="6323"/>
      <sheetData sheetId="6324"/>
      <sheetData sheetId="6325"/>
      <sheetData sheetId="6326"/>
      <sheetData sheetId="6327"/>
      <sheetData sheetId="6328"/>
      <sheetData sheetId="6329"/>
      <sheetData sheetId="6330"/>
      <sheetData sheetId="6331"/>
      <sheetData sheetId="6332"/>
      <sheetData sheetId="6333"/>
      <sheetData sheetId="6334"/>
      <sheetData sheetId="6335"/>
      <sheetData sheetId="6336"/>
      <sheetData sheetId="6337"/>
      <sheetData sheetId="6338"/>
      <sheetData sheetId="6339"/>
      <sheetData sheetId="6340"/>
      <sheetData sheetId="6341"/>
      <sheetData sheetId="6342"/>
      <sheetData sheetId="6343"/>
      <sheetData sheetId="6344"/>
      <sheetData sheetId="6345"/>
      <sheetData sheetId="6346"/>
      <sheetData sheetId="6347"/>
      <sheetData sheetId="6348"/>
      <sheetData sheetId="6349"/>
      <sheetData sheetId="6350"/>
      <sheetData sheetId="6351"/>
      <sheetData sheetId="6352"/>
      <sheetData sheetId="6353"/>
      <sheetData sheetId="6354"/>
      <sheetData sheetId="6355"/>
      <sheetData sheetId="6356"/>
      <sheetData sheetId="6357"/>
      <sheetData sheetId="6358"/>
      <sheetData sheetId="6359"/>
      <sheetData sheetId="6360"/>
      <sheetData sheetId="6361"/>
      <sheetData sheetId="6362"/>
      <sheetData sheetId="6363"/>
      <sheetData sheetId="6364"/>
      <sheetData sheetId="6365"/>
      <sheetData sheetId="6366"/>
      <sheetData sheetId="6367"/>
      <sheetData sheetId="6368"/>
      <sheetData sheetId="6369"/>
      <sheetData sheetId="6370"/>
      <sheetData sheetId="6371"/>
      <sheetData sheetId="6372"/>
      <sheetData sheetId="6373"/>
      <sheetData sheetId="6374"/>
      <sheetData sheetId="6375"/>
      <sheetData sheetId="6376"/>
      <sheetData sheetId="6377"/>
      <sheetData sheetId="6378"/>
      <sheetData sheetId="6379"/>
      <sheetData sheetId="6380"/>
      <sheetData sheetId="6381"/>
      <sheetData sheetId="6382"/>
      <sheetData sheetId="6383"/>
      <sheetData sheetId="6384"/>
      <sheetData sheetId="6385"/>
      <sheetData sheetId="6386"/>
      <sheetData sheetId="6387"/>
      <sheetData sheetId="6388"/>
      <sheetData sheetId="6389"/>
      <sheetData sheetId="6390"/>
      <sheetData sheetId="6391"/>
      <sheetData sheetId="6392"/>
      <sheetData sheetId="6393"/>
      <sheetData sheetId="6394"/>
      <sheetData sheetId="6395"/>
      <sheetData sheetId="6396"/>
      <sheetData sheetId="6397"/>
      <sheetData sheetId="6398"/>
      <sheetData sheetId="6399"/>
      <sheetData sheetId="6400"/>
      <sheetData sheetId="6401"/>
      <sheetData sheetId="6402"/>
      <sheetData sheetId="6403"/>
      <sheetData sheetId="6404"/>
      <sheetData sheetId="6405"/>
      <sheetData sheetId="6406"/>
      <sheetData sheetId="6407"/>
      <sheetData sheetId="6408"/>
      <sheetData sheetId="6409"/>
      <sheetData sheetId="6410"/>
      <sheetData sheetId="6411"/>
      <sheetData sheetId="6412"/>
      <sheetData sheetId="6413"/>
      <sheetData sheetId="6414"/>
      <sheetData sheetId="6415"/>
      <sheetData sheetId="6416"/>
      <sheetData sheetId="6417"/>
      <sheetData sheetId="6418"/>
      <sheetData sheetId="6419"/>
      <sheetData sheetId="6420"/>
      <sheetData sheetId="6421"/>
      <sheetData sheetId="6422"/>
      <sheetData sheetId="6423"/>
      <sheetData sheetId="6424"/>
      <sheetData sheetId="6425"/>
      <sheetData sheetId="6426"/>
      <sheetData sheetId="6427"/>
      <sheetData sheetId="6428"/>
      <sheetData sheetId="6429"/>
      <sheetData sheetId="6430"/>
      <sheetData sheetId="6431"/>
      <sheetData sheetId="6432"/>
      <sheetData sheetId="6433">
        <row r="1">
          <cell r="B1" t="str">
            <v>CTO-102-2002</v>
          </cell>
        </row>
      </sheetData>
      <sheetData sheetId="6434"/>
      <sheetData sheetId="6435"/>
      <sheetData sheetId="6436"/>
      <sheetData sheetId="6437"/>
      <sheetData sheetId="6438"/>
      <sheetData sheetId="6439"/>
      <sheetData sheetId="6440"/>
      <sheetData sheetId="6441"/>
      <sheetData sheetId="6442"/>
      <sheetData sheetId="6443"/>
      <sheetData sheetId="6444"/>
      <sheetData sheetId="6445"/>
      <sheetData sheetId="6446"/>
      <sheetData sheetId="6447"/>
      <sheetData sheetId="6448"/>
      <sheetData sheetId="6449"/>
      <sheetData sheetId="6450"/>
      <sheetData sheetId="6451"/>
      <sheetData sheetId="6452"/>
      <sheetData sheetId="6453"/>
      <sheetData sheetId="6454"/>
      <sheetData sheetId="6455"/>
      <sheetData sheetId="6456"/>
      <sheetData sheetId="6457"/>
      <sheetData sheetId="6458"/>
      <sheetData sheetId="6459"/>
      <sheetData sheetId="6460"/>
      <sheetData sheetId="6461"/>
      <sheetData sheetId="6462"/>
      <sheetData sheetId="6463"/>
      <sheetData sheetId="6464"/>
      <sheetData sheetId="6465"/>
      <sheetData sheetId="6466"/>
      <sheetData sheetId="6467"/>
      <sheetData sheetId="6468"/>
      <sheetData sheetId="6469"/>
      <sheetData sheetId="6470"/>
      <sheetData sheetId="6471"/>
      <sheetData sheetId="6472"/>
      <sheetData sheetId="6473"/>
      <sheetData sheetId="6474"/>
      <sheetData sheetId="6475"/>
      <sheetData sheetId="6476"/>
      <sheetData sheetId="6477"/>
      <sheetData sheetId="6478"/>
      <sheetData sheetId="6479"/>
      <sheetData sheetId="6480"/>
      <sheetData sheetId="6481"/>
      <sheetData sheetId="6482"/>
      <sheetData sheetId="6483"/>
      <sheetData sheetId="6484"/>
      <sheetData sheetId="6485"/>
      <sheetData sheetId="6486"/>
      <sheetData sheetId="6487"/>
      <sheetData sheetId="6488"/>
      <sheetData sheetId="6489">
        <row r="45">
          <cell r="B45" t="str">
            <v>P-002</v>
          </cell>
        </row>
      </sheetData>
      <sheetData sheetId="6490"/>
      <sheetData sheetId="6491"/>
      <sheetData sheetId="6492"/>
      <sheetData sheetId="6493"/>
      <sheetData sheetId="6494"/>
      <sheetData sheetId="6495"/>
      <sheetData sheetId="6496"/>
      <sheetData sheetId="6497" refreshError="1"/>
      <sheetData sheetId="6498" refreshError="1"/>
      <sheetData sheetId="6499" refreshError="1"/>
      <sheetData sheetId="6500" refreshError="1"/>
      <sheetData sheetId="6501" refreshError="1"/>
      <sheetData sheetId="6502" refreshError="1"/>
      <sheetData sheetId="6503" refreshError="1"/>
      <sheetData sheetId="6504" refreshError="1"/>
      <sheetData sheetId="6505" refreshError="1"/>
      <sheetData sheetId="6506" refreshError="1"/>
      <sheetData sheetId="6507" refreshError="1"/>
      <sheetData sheetId="6508"/>
      <sheetData sheetId="6509" refreshError="1"/>
      <sheetData sheetId="6510" refreshError="1"/>
      <sheetData sheetId="6511" refreshError="1"/>
      <sheetData sheetId="6512" refreshError="1"/>
      <sheetData sheetId="6513" refreshError="1"/>
      <sheetData sheetId="6514" refreshError="1"/>
      <sheetData sheetId="6515" refreshError="1"/>
      <sheetData sheetId="6516" refreshError="1"/>
      <sheetData sheetId="6517" refreshError="1"/>
      <sheetData sheetId="6518" refreshError="1"/>
      <sheetData sheetId="6519" refreshError="1"/>
      <sheetData sheetId="6520" refreshError="1"/>
      <sheetData sheetId="6521" refreshError="1"/>
      <sheetData sheetId="6522" refreshError="1"/>
      <sheetData sheetId="6523" refreshError="1"/>
      <sheetData sheetId="6524" refreshError="1"/>
      <sheetData sheetId="6525" refreshError="1"/>
      <sheetData sheetId="6526" refreshError="1"/>
      <sheetData sheetId="6527" refreshError="1"/>
      <sheetData sheetId="6528" refreshError="1"/>
      <sheetData sheetId="6529" refreshError="1"/>
      <sheetData sheetId="6530" refreshError="1"/>
      <sheetData sheetId="6531" refreshError="1"/>
      <sheetData sheetId="6532" refreshError="1"/>
      <sheetData sheetId="6533" refreshError="1"/>
      <sheetData sheetId="6534" refreshError="1"/>
      <sheetData sheetId="6535" refreshError="1"/>
      <sheetData sheetId="6536" refreshError="1"/>
      <sheetData sheetId="6537" refreshError="1"/>
      <sheetData sheetId="6538" refreshError="1"/>
      <sheetData sheetId="6539" refreshError="1"/>
      <sheetData sheetId="6540" refreshError="1"/>
      <sheetData sheetId="6541" refreshError="1"/>
      <sheetData sheetId="6542" refreshError="1"/>
      <sheetData sheetId="6543" refreshError="1"/>
      <sheetData sheetId="6544" refreshError="1"/>
      <sheetData sheetId="6545" refreshError="1"/>
      <sheetData sheetId="6546" refreshError="1"/>
      <sheetData sheetId="6547" refreshError="1"/>
      <sheetData sheetId="6548" refreshError="1"/>
      <sheetData sheetId="6549" refreshError="1"/>
      <sheetData sheetId="6550" refreshError="1"/>
      <sheetData sheetId="6551" refreshError="1"/>
      <sheetData sheetId="6552" refreshError="1"/>
      <sheetData sheetId="6553" refreshError="1"/>
      <sheetData sheetId="6554" refreshError="1"/>
      <sheetData sheetId="6555" refreshError="1"/>
      <sheetData sheetId="6556" refreshError="1"/>
      <sheetData sheetId="6557" refreshError="1"/>
      <sheetData sheetId="6558" refreshError="1"/>
      <sheetData sheetId="6559" refreshError="1"/>
      <sheetData sheetId="6560" refreshError="1"/>
      <sheetData sheetId="6561" refreshError="1"/>
      <sheetData sheetId="6562" refreshError="1"/>
      <sheetData sheetId="6563" refreshError="1"/>
      <sheetData sheetId="6564" refreshError="1"/>
      <sheetData sheetId="6565" refreshError="1"/>
      <sheetData sheetId="6566" refreshError="1"/>
      <sheetData sheetId="6567" refreshError="1"/>
      <sheetData sheetId="6568" refreshError="1"/>
      <sheetData sheetId="6569" refreshError="1"/>
      <sheetData sheetId="6570" refreshError="1"/>
      <sheetData sheetId="6571" refreshError="1"/>
      <sheetData sheetId="6572" refreshError="1"/>
      <sheetData sheetId="6573" refreshError="1"/>
      <sheetData sheetId="6574" refreshError="1"/>
      <sheetData sheetId="6575" refreshError="1"/>
      <sheetData sheetId="6576" refreshError="1"/>
      <sheetData sheetId="6577" refreshError="1"/>
      <sheetData sheetId="6578" refreshError="1"/>
      <sheetData sheetId="6579" refreshError="1"/>
      <sheetData sheetId="6580" refreshError="1"/>
      <sheetData sheetId="6581" refreshError="1"/>
      <sheetData sheetId="6582" refreshError="1"/>
      <sheetData sheetId="6583" refreshError="1"/>
      <sheetData sheetId="6584" refreshError="1"/>
      <sheetData sheetId="6585"/>
      <sheetData sheetId="6586" refreshError="1"/>
      <sheetData sheetId="6587" refreshError="1"/>
      <sheetData sheetId="6588" refreshError="1"/>
      <sheetData sheetId="6589" refreshError="1"/>
      <sheetData sheetId="6590" refreshError="1"/>
      <sheetData sheetId="6591" refreshError="1"/>
      <sheetData sheetId="6592" refreshError="1"/>
      <sheetData sheetId="6593" refreshError="1"/>
      <sheetData sheetId="6594" refreshError="1"/>
      <sheetData sheetId="6595" refreshError="1"/>
      <sheetData sheetId="6596" refreshError="1"/>
      <sheetData sheetId="6597" refreshError="1"/>
      <sheetData sheetId="6598" refreshError="1"/>
      <sheetData sheetId="6599" refreshError="1"/>
      <sheetData sheetId="6600" refreshError="1"/>
      <sheetData sheetId="6601" refreshError="1"/>
      <sheetData sheetId="6602" refreshError="1"/>
      <sheetData sheetId="6603" refreshError="1"/>
      <sheetData sheetId="6604" refreshError="1"/>
      <sheetData sheetId="6605" refreshError="1"/>
      <sheetData sheetId="6606" refreshError="1"/>
      <sheetData sheetId="6607" refreshError="1"/>
      <sheetData sheetId="6608" refreshError="1"/>
      <sheetData sheetId="6609" refreshError="1"/>
      <sheetData sheetId="6610" refreshError="1"/>
      <sheetData sheetId="6611" refreshError="1"/>
      <sheetData sheetId="6612" refreshError="1"/>
      <sheetData sheetId="6613" refreshError="1"/>
      <sheetData sheetId="6614" refreshError="1"/>
      <sheetData sheetId="6615" refreshError="1"/>
      <sheetData sheetId="6616" refreshError="1"/>
      <sheetData sheetId="6617" refreshError="1"/>
      <sheetData sheetId="6618" refreshError="1"/>
      <sheetData sheetId="6619" refreshError="1"/>
      <sheetData sheetId="6620" refreshError="1"/>
      <sheetData sheetId="6621" refreshError="1"/>
      <sheetData sheetId="6622" refreshError="1"/>
      <sheetData sheetId="6623" refreshError="1"/>
      <sheetData sheetId="6624" refreshError="1"/>
      <sheetData sheetId="6625" refreshError="1"/>
      <sheetData sheetId="6626" refreshError="1"/>
      <sheetData sheetId="6627" refreshError="1"/>
      <sheetData sheetId="6628" refreshError="1"/>
      <sheetData sheetId="6629" refreshError="1"/>
      <sheetData sheetId="6630" refreshError="1"/>
      <sheetData sheetId="6631" refreshError="1"/>
      <sheetData sheetId="6632" refreshError="1"/>
      <sheetData sheetId="6633" refreshError="1"/>
      <sheetData sheetId="6634" refreshError="1"/>
      <sheetData sheetId="6635" refreshError="1"/>
      <sheetData sheetId="6636" refreshError="1"/>
      <sheetData sheetId="6637" refreshError="1"/>
      <sheetData sheetId="6638" refreshError="1"/>
      <sheetData sheetId="6639" refreshError="1"/>
      <sheetData sheetId="6640" refreshError="1"/>
      <sheetData sheetId="6641" refreshError="1"/>
      <sheetData sheetId="6642" refreshError="1"/>
      <sheetData sheetId="6643" refreshError="1"/>
      <sheetData sheetId="6644" refreshError="1"/>
      <sheetData sheetId="6645" refreshError="1"/>
      <sheetData sheetId="6646" refreshError="1"/>
      <sheetData sheetId="6647" refreshError="1"/>
      <sheetData sheetId="6648" refreshError="1"/>
      <sheetData sheetId="6649" refreshError="1"/>
      <sheetData sheetId="6650" refreshError="1"/>
      <sheetData sheetId="6651" refreshError="1"/>
      <sheetData sheetId="6652" refreshError="1"/>
      <sheetData sheetId="6653" refreshError="1"/>
      <sheetData sheetId="6654" refreshError="1"/>
      <sheetData sheetId="6655" refreshError="1"/>
      <sheetData sheetId="6656" refreshError="1"/>
      <sheetData sheetId="6657" refreshError="1"/>
      <sheetData sheetId="6658" refreshError="1"/>
      <sheetData sheetId="6659" refreshError="1"/>
      <sheetData sheetId="6660" refreshError="1"/>
      <sheetData sheetId="6661" refreshError="1"/>
      <sheetData sheetId="6662" refreshError="1"/>
      <sheetData sheetId="6663" refreshError="1"/>
      <sheetData sheetId="6664" refreshError="1"/>
      <sheetData sheetId="6665" refreshError="1"/>
      <sheetData sheetId="6666" refreshError="1"/>
      <sheetData sheetId="6667" refreshError="1"/>
      <sheetData sheetId="6668" refreshError="1"/>
      <sheetData sheetId="6669" refreshError="1"/>
      <sheetData sheetId="6670" refreshError="1"/>
      <sheetData sheetId="6671" refreshError="1"/>
      <sheetData sheetId="6672" refreshError="1"/>
      <sheetData sheetId="6673" refreshError="1"/>
      <sheetData sheetId="6674" refreshError="1"/>
      <sheetData sheetId="6675" refreshError="1"/>
      <sheetData sheetId="6676" refreshError="1"/>
      <sheetData sheetId="6677" refreshError="1"/>
      <sheetData sheetId="6678" refreshError="1"/>
      <sheetData sheetId="6679" refreshError="1"/>
      <sheetData sheetId="6680" refreshError="1"/>
      <sheetData sheetId="6681" refreshError="1"/>
      <sheetData sheetId="6682" refreshError="1"/>
      <sheetData sheetId="6683" refreshError="1"/>
      <sheetData sheetId="6684" refreshError="1"/>
      <sheetData sheetId="6685" refreshError="1"/>
      <sheetData sheetId="6686" refreshError="1"/>
      <sheetData sheetId="6687" refreshError="1"/>
      <sheetData sheetId="6688" refreshError="1"/>
      <sheetData sheetId="6689" refreshError="1"/>
      <sheetData sheetId="6690" refreshError="1"/>
      <sheetData sheetId="6691" refreshError="1"/>
      <sheetData sheetId="6692" refreshError="1"/>
      <sheetData sheetId="6693" refreshError="1"/>
      <sheetData sheetId="6694" refreshError="1"/>
      <sheetData sheetId="6695" refreshError="1"/>
      <sheetData sheetId="6696" refreshError="1"/>
      <sheetData sheetId="6697" refreshError="1"/>
      <sheetData sheetId="6698" refreshError="1"/>
      <sheetData sheetId="6699" refreshError="1"/>
      <sheetData sheetId="6700" refreshError="1"/>
      <sheetData sheetId="6701" refreshError="1"/>
      <sheetData sheetId="6702" refreshError="1"/>
      <sheetData sheetId="6703" refreshError="1"/>
      <sheetData sheetId="6704" refreshError="1"/>
      <sheetData sheetId="6705" refreshError="1"/>
      <sheetData sheetId="6706" refreshError="1"/>
      <sheetData sheetId="6707" refreshError="1"/>
      <sheetData sheetId="6708" refreshError="1"/>
      <sheetData sheetId="6709" refreshError="1"/>
      <sheetData sheetId="6710" refreshError="1"/>
      <sheetData sheetId="6711" refreshError="1"/>
      <sheetData sheetId="6712" refreshError="1"/>
      <sheetData sheetId="6713" refreshError="1"/>
      <sheetData sheetId="6714" refreshError="1"/>
      <sheetData sheetId="6715" refreshError="1"/>
      <sheetData sheetId="6716" refreshError="1"/>
      <sheetData sheetId="6717" refreshError="1"/>
      <sheetData sheetId="6718" refreshError="1"/>
      <sheetData sheetId="6719" refreshError="1"/>
      <sheetData sheetId="6720" refreshError="1"/>
      <sheetData sheetId="6721" refreshError="1"/>
      <sheetData sheetId="6722" refreshError="1"/>
      <sheetData sheetId="6723" refreshError="1"/>
      <sheetData sheetId="6724" refreshError="1"/>
      <sheetData sheetId="6725" refreshError="1"/>
      <sheetData sheetId="6726" refreshError="1"/>
      <sheetData sheetId="6727" refreshError="1"/>
      <sheetData sheetId="6728" refreshError="1"/>
      <sheetData sheetId="6729" refreshError="1"/>
      <sheetData sheetId="6730" refreshError="1"/>
      <sheetData sheetId="6731" refreshError="1"/>
      <sheetData sheetId="6732" refreshError="1"/>
      <sheetData sheetId="6733" refreshError="1"/>
      <sheetData sheetId="6734" refreshError="1"/>
      <sheetData sheetId="6735" refreshError="1"/>
      <sheetData sheetId="6736" refreshError="1"/>
      <sheetData sheetId="6737" refreshError="1"/>
      <sheetData sheetId="6738" refreshError="1"/>
      <sheetData sheetId="6739" refreshError="1"/>
      <sheetData sheetId="6740" refreshError="1"/>
      <sheetData sheetId="6741" refreshError="1"/>
      <sheetData sheetId="6742" refreshError="1"/>
      <sheetData sheetId="6743" refreshError="1"/>
      <sheetData sheetId="6744" refreshError="1"/>
      <sheetData sheetId="6745" refreshError="1"/>
      <sheetData sheetId="6746" refreshError="1"/>
      <sheetData sheetId="6747" refreshError="1"/>
      <sheetData sheetId="6748" refreshError="1"/>
      <sheetData sheetId="6749" refreshError="1"/>
      <sheetData sheetId="6750" refreshError="1"/>
      <sheetData sheetId="6751" refreshError="1"/>
      <sheetData sheetId="6752" refreshError="1"/>
      <sheetData sheetId="6753" refreshError="1"/>
      <sheetData sheetId="6754" refreshError="1"/>
      <sheetData sheetId="6755"/>
      <sheetData sheetId="6756"/>
      <sheetData sheetId="6757"/>
      <sheetData sheetId="6758"/>
      <sheetData sheetId="6759"/>
      <sheetData sheetId="6760"/>
      <sheetData sheetId="6761"/>
      <sheetData sheetId="6762"/>
      <sheetData sheetId="6763"/>
      <sheetData sheetId="6764">
        <row r="5">
          <cell r="E5" t="str">
            <v>CANTIDAD</v>
          </cell>
        </row>
      </sheetData>
      <sheetData sheetId="6765">
        <row r="5">
          <cell r="E5" t="str">
            <v>CANTIDAD</v>
          </cell>
        </row>
      </sheetData>
      <sheetData sheetId="6766">
        <row r="5">
          <cell r="E5" t="str">
            <v>CANTIDAD</v>
          </cell>
        </row>
      </sheetData>
      <sheetData sheetId="6767">
        <row r="5">
          <cell r="E5" t="str">
            <v>CANTIDAD</v>
          </cell>
        </row>
      </sheetData>
      <sheetData sheetId="6768">
        <row r="5">
          <cell r="E5" t="str">
            <v>CANTIDAD</v>
          </cell>
        </row>
      </sheetData>
      <sheetData sheetId="6769">
        <row r="5">
          <cell r="E5" t="str">
            <v>CANTIDAD</v>
          </cell>
        </row>
      </sheetData>
      <sheetData sheetId="6770">
        <row r="5">
          <cell r="E5" t="str">
            <v>CANTIDAD</v>
          </cell>
        </row>
      </sheetData>
      <sheetData sheetId="6771">
        <row r="5">
          <cell r="E5" t="str">
            <v>CANTIDAD</v>
          </cell>
        </row>
      </sheetData>
      <sheetData sheetId="6772"/>
      <sheetData sheetId="6773"/>
      <sheetData sheetId="6774"/>
      <sheetData sheetId="6775"/>
      <sheetData sheetId="6776"/>
      <sheetData sheetId="6777"/>
      <sheetData sheetId="6778"/>
      <sheetData sheetId="6779"/>
      <sheetData sheetId="6780"/>
      <sheetData sheetId="6781"/>
      <sheetData sheetId="6782"/>
      <sheetData sheetId="6783"/>
      <sheetData sheetId="6784"/>
      <sheetData sheetId="6785"/>
      <sheetData sheetId="6786"/>
      <sheetData sheetId="6787"/>
      <sheetData sheetId="6788"/>
      <sheetData sheetId="6789"/>
      <sheetData sheetId="6790"/>
      <sheetData sheetId="6791"/>
      <sheetData sheetId="6792"/>
      <sheetData sheetId="6793"/>
      <sheetData sheetId="6794"/>
      <sheetData sheetId="6795"/>
      <sheetData sheetId="6796"/>
      <sheetData sheetId="6797"/>
      <sheetData sheetId="6798"/>
      <sheetData sheetId="6799"/>
      <sheetData sheetId="6800"/>
      <sheetData sheetId="6801"/>
      <sheetData sheetId="6802"/>
      <sheetData sheetId="6803"/>
      <sheetData sheetId="6804"/>
      <sheetData sheetId="6805"/>
      <sheetData sheetId="6806"/>
      <sheetData sheetId="6807"/>
      <sheetData sheetId="6808"/>
      <sheetData sheetId="6809"/>
      <sheetData sheetId="6810"/>
      <sheetData sheetId="6811"/>
      <sheetData sheetId="6812"/>
      <sheetData sheetId="6813"/>
      <sheetData sheetId="6814"/>
      <sheetData sheetId="6815"/>
      <sheetData sheetId="6816"/>
      <sheetData sheetId="6817"/>
      <sheetData sheetId="6818"/>
      <sheetData sheetId="6819"/>
      <sheetData sheetId="6820"/>
      <sheetData sheetId="6821"/>
      <sheetData sheetId="6822"/>
      <sheetData sheetId="6823"/>
      <sheetData sheetId="6824"/>
      <sheetData sheetId="6825"/>
      <sheetData sheetId="6826"/>
      <sheetData sheetId="6827"/>
      <sheetData sheetId="6828"/>
      <sheetData sheetId="6829"/>
      <sheetData sheetId="6830"/>
      <sheetData sheetId="6831"/>
      <sheetData sheetId="6832"/>
      <sheetData sheetId="6833"/>
      <sheetData sheetId="6834"/>
      <sheetData sheetId="6835"/>
      <sheetData sheetId="6836"/>
      <sheetData sheetId="6837"/>
      <sheetData sheetId="6838"/>
      <sheetData sheetId="6839"/>
      <sheetData sheetId="6840"/>
      <sheetData sheetId="6841"/>
      <sheetData sheetId="6842"/>
      <sheetData sheetId="6843"/>
      <sheetData sheetId="6844"/>
      <sheetData sheetId="6845"/>
      <sheetData sheetId="6846"/>
      <sheetData sheetId="6847"/>
      <sheetData sheetId="6848"/>
      <sheetData sheetId="6849"/>
      <sheetData sheetId="6850"/>
      <sheetData sheetId="6851"/>
      <sheetData sheetId="6852"/>
      <sheetData sheetId="6853"/>
      <sheetData sheetId="6854"/>
      <sheetData sheetId="6855"/>
      <sheetData sheetId="6856"/>
      <sheetData sheetId="6857"/>
      <sheetData sheetId="6858"/>
      <sheetData sheetId="6859"/>
      <sheetData sheetId="6860"/>
      <sheetData sheetId="6861"/>
      <sheetData sheetId="6862"/>
      <sheetData sheetId="6863"/>
      <sheetData sheetId="6864"/>
      <sheetData sheetId="6865"/>
      <sheetData sheetId="6866"/>
      <sheetData sheetId="6867"/>
      <sheetData sheetId="6868"/>
      <sheetData sheetId="6869"/>
      <sheetData sheetId="6870"/>
      <sheetData sheetId="6871"/>
      <sheetData sheetId="6872"/>
      <sheetData sheetId="6873"/>
      <sheetData sheetId="6874"/>
      <sheetData sheetId="6875"/>
      <sheetData sheetId="6876"/>
      <sheetData sheetId="6877"/>
      <sheetData sheetId="6878"/>
      <sheetData sheetId="6879"/>
      <sheetData sheetId="6880"/>
      <sheetData sheetId="6881"/>
      <sheetData sheetId="6882"/>
      <sheetData sheetId="6883"/>
      <sheetData sheetId="6884"/>
      <sheetData sheetId="6885"/>
      <sheetData sheetId="6886"/>
      <sheetData sheetId="6887"/>
      <sheetData sheetId="6888"/>
      <sheetData sheetId="6889"/>
      <sheetData sheetId="6890"/>
      <sheetData sheetId="6891"/>
      <sheetData sheetId="6892"/>
      <sheetData sheetId="6893"/>
      <sheetData sheetId="6894"/>
      <sheetData sheetId="6895"/>
      <sheetData sheetId="6896"/>
      <sheetData sheetId="6897"/>
      <sheetData sheetId="6898"/>
      <sheetData sheetId="6899"/>
      <sheetData sheetId="6900"/>
      <sheetData sheetId="6901"/>
      <sheetData sheetId="6902"/>
      <sheetData sheetId="6903"/>
      <sheetData sheetId="6904"/>
      <sheetData sheetId="6905"/>
      <sheetData sheetId="6906"/>
      <sheetData sheetId="6907"/>
      <sheetData sheetId="6908"/>
      <sheetData sheetId="6909"/>
      <sheetData sheetId="6910"/>
      <sheetData sheetId="6911"/>
      <sheetData sheetId="6912"/>
      <sheetData sheetId="6913"/>
      <sheetData sheetId="6914"/>
      <sheetData sheetId="6915"/>
      <sheetData sheetId="6916"/>
      <sheetData sheetId="6917"/>
      <sheetData sheetId="6918"/>
      <sheetData sheetId="6919"/>
      <sheetData sheetId="6920"/>
      <sheetData sheetId="6921"/>
      <sheetData sheetId="6922"/>
      <sheetData sheetId="6923"/>
      <sheetData sheetId="6924"/>
      <sheetData sheetId="6925"/>
      <sheetData sheetId="6926"/>
      <sheetData sheetId="6927"/>
      <sheetData sheetId="6928"/>
      <sheetData sheetId="6929"/>
      <sheetData sheetId="6930"/>
      <sheetData sheetId="6931"/>
      <sheetData sheetId="6932"/>
      <sheetData sheetId="6933"/>
      <sheetData sheetId="6934"/>
      <sheetData sheetId="6935"/>
      <sheetData sheetId="6936"/>
      <sheetData sheetId="6937"/>
      <sheetData sheetId="6938"/>
      <sheetData sheetId="6939"/>
      <sheetData sheetId="6940"/>
      <sheetData sheetId="6941"/>
      <sheetData sheetId="6942"/>
      <sheetData sheetId="6943"/>
      <sheetData sheetId="6944"/>
      <sheetData sheetId="6945"/>
      <sheetData sheetId="6946"/>
      <sheetData sheetId="6947"/>
      <sheetData sheetId="6948"/>
      <sheetData sheetId="6949"/>
      <sheetData sheetId="6950"/>
      <sheetData sheetId="6951"/>
      <sheetData sheetId="6952"/>
      <sheetData sheetId="6953"/>
      <sheetData sheetId="6954"/>
      <sheetData sheetId="6955"/>
      <sheetData sheetId="6956"/>
      <sheetData sheetId="6957"/>
      <sheetData sheetId="6958"/>
      <sheetData sheetId="6959"/>
      <sheetData sheetId="6960"/>
      <sheetData sheetId="6961"/>
      <sheetData sheetId="6962"/>
      <sheetData sheetId="6963"/>
      <sheetData sheetId="6964"/>
      <sheetData sheetId="6965"/>
      <sheetData sheetId="6966"/>
      <sheetData sheetId="6967"/>
      <sheetData sheetId="6968"/>
      <sheetData sheetId="6969"/>
      <sheetData sheetId="6970"/>
      <sheetData sheetId="6971"/>
      <sheetData sheetId="6972"/>
      <sheetData sheetId="6973"/>
      <sheetData sheetId="6974">
        <row r="16">
          <cell r="A16" t="str">
            <v>ABONO 10-30-10</v>
          </cell>
        </row>
      </sheetData>
      <sheetData sheetId="6975"/>
      <sheetData sheetId="6976"/>
      <sheetData sheetId="6977" refreshError="1"/>
      <sheetData sheetId="6978" refreshError="1"/>
      <sheetData sheetId="6979" refreshError="1"/>
      <sheetData sheetId="6980" refreshError="1"/>
      <sheetData sheetId="6981" refreshError="1"/>
      <sheetData sheetId="6982"/>
      <sheetData sheetId="6983"/>
      <sheetData sheetId="6984"/>
      <sheetData sheetId="6985"/>
      <sheetData sheetId="6986"/>
      <sheetData sheetId="6987"/>
      <sheetData sheetId="6988"/>
      <sheetData sheetId="6989"/>
      <sheetData sheetId="6990"/>
      <sheetData sheetId="6991"/>
      <sheetData sheetId="6992"/>
      <sheetData sheetId="6993"/>
      <sheetData sheetId="6994"/>
      <sheetData sheetId="6995"/>
      <sheetData sheetId="6996"/>
      <sheetData sheetId="6997"/>
      <sheetData sheetId="6998"/>
      <sheetData sheetId="6999"/>
      <sheetData sheetId="7000"/>
      <sheetData sheetId="7001"/>
      <sheetData sheetId="7002"/>
      <sheetData sheetId="7003"/>
      <sheetData sheetId="7004" refreshError="1"/>
      <sheetData sheetId="7005" refreshError="1"/>
      <sheetData sheetId="7006" refreshError="1"/>
      <sheetData sheetId="7007" refreshError="1"/>
      <sheetData sheetId="7008" refreshError="1"/>
      <sheetData sheetId="7009" refreshError="1"/>
      <sheetData sheetId="7010" refreshError="1"/>
      <sheetData sheetId="7011" refreshError="1"/>
      <sheetData sheetId="7012" refreshError="1"/>
      <sheetData sheetId="7013" refreshError="1"/>
      <sheetData sheetId="7014" refreshError="1"/>
      <sheetData sheetId="7015" refreshError="1"/>
      <sheetData sheetId="7016" refreshError="1"/>
      <sheetData sheetId="7017" refreshError="1"/>
      <sheetData sheetId="7018" refreshError="1"/>
      <sheetData sheetId="7019" refreshError="1"/>
      <sheetData sheetId="7020" refreshError="1"/>
      <sheetData sheetId="7021" refreshError="1"/>
      <sheetData sheetId="7022" refreshError="1"/>
      <sheetData sheetId="7023" refreshError="1"/>
      <sheetData sheetId="7024" refreshError="1"/>
      <sheetData sheetId="7025" refreshError="1"/>
      <sheetData sheetId="7026" refreshError="1"/>
      <sheetData sheetId="7027" refreshError="1"/>
      <sheetData sheetId="7028" refreshError="1"/>
      <sheetData sheetId="7029" refreshError="1"/>
      <sheetData sheetId="7030" refreshError="1"/>
      <sheetData sheetId="7031" refreshError="1"/>
      <sheetData sheetId="7032" refreshError="1"/>
      <sheetData sheetId="7033" refreshError="1"/>
      <sheetData sheetId="7034" refreshError="1"/>
      <sheetData sheetId="7035" refreshError="1"/>
      <sheetData sheetId="7036" refreshError="1"/>
      <sheetData sheetId="7037" refreshError="1"/>
      <sheetData sheetId="7038" refreshError="1"/>
      <sheetData sheetId="7039" refreshError="1"/>
      <sheetData sheetId="7040" refreshError="1"/>
      <sheetData sheetId="7041" refreshError="1"/>
      <sheetData sheetId="7042" refreshError="1"/>
      <sheetData sheetId="7043" refreshError="1"/>
      <sheetData sheetId="7044" refreshError="1"/>
      <sheetData sheetId="7045" refreshError="1"/>
      <sheetData sheetId="7046" refreshError="1"/>
      <sheetData sheetId="7047" refreshError="1"/>
      <sheetData sheetId="7048" refreshError="1"/>
      <sheetData sheetId="7049" refreshError="1"/>
      <sheetData sheetId="7050" refreshError="1"/>
      <sheetData sheetId="7051" refreshError="1"/>
      <sheetData sheetId="7052" refreshError="1"/>
      <sheetData sheetId="7053" refreshError="1"/>
      <sheetData sheetId="7054" refreshError="1"/>
      <sheetData sheetId="7055" refreshError="1"/>
      <sheetData sheetId="7056"/>
      <sheetData sheetId="7057" refreshError="1"/>
      <sheetData sheetId="7058" refreshError="1"/>
      <sheetData sheetId="7059" refreshError="1"/>
      <sheetData sheetId="7060" refreshError="1"/>
      <sheetData sheetId="7061" refreshError="1"/>
      <sheetData sheetId="7062" refreshError="1"/>
      <sheetData sheetId="7063" refreshError="1"/>
      <sheetData sheetId="7064" refreshError="1"/>
      <sheetData sheetId="7065" refreshError="1"/>
      <sheetData sheetId="7066" refreshError="1"/>
      <sheetData sheetId="7067" refreshError="1"/>
      <sheetData sheetId="7068" refreshError="1"/>
      <sheetData sheetId="7069" refreshError="1"/>
      <sheetData sheetId="7070" refreshError="1"/>
      <sheetData sheetId="7071" refreshError="1"/>
      <sheetData sheetId="7072" refreshError="1"/>
      <sheetData sheetId="7073" refreshError="1"/>
      <sheetData sheetId="7074" refreshError="1"/>
      <sheetData sheetId="7075" refreshError="1"/>
      <sheetData sheetId="7076" refreshError="1"/>
      <sheetData sheetId="7077"/>
      <sheetData sheetId="7078" refreshError="1"/>
      <sheetData sheetId="7079" refreshError="1"/>
      <sheetData sheetId="7080" refreshError="1"/>
      <sheetData sheetId="7081" refreshError="1"/>
      <sheetData sheetId="7082" refreshError="1"/>
      <sheetData sheetId="7083" refreshError="1"/>
      <sheetData sheetId="7084" refreshError="1"/>
      <sheetData sheetId="7085">
        <row r="13">
          <cell r="E13" t="str">
            <v>EL DESCANSO Y OTROS</v>
          </cell>
        </row>
      </sheetData>
      <sheetData sheetId="7086"/>
      <sheetData sheetId="7087"/>
      <sheetData sheetId="7088"/>
      <sheetData sheetId="7089"/>
      <sheetData sheetId="7090"/>
      <sheetData sheetId="7091"/>
      <sheetData sheetId="7092">
        <row r="47">
          <cell r="H47">
            <v>17098.051632633331</v>
          </cell>
        </row>
      </sheetData>
      <sheetData sheetId="7093">
        <row r="47">
          <cell r="H47">
            <v>13407.454219619998</v>
          </cell>
        </row>
      </sheetData>
      <sheetData sheetId="7094">
        <row r="47">
          <cell r="H47">
            <v>13178.048204541665</v>
          </cell>
        </row>
      </sheetData>
      <sheetData sheetId="7095">
        <row r="47">
          <cell r="H47">
            <v>19729.199486104168</v>
          </cell>
        </row>
      </sheetData>
      <sheetData sheetId="7096">
        <row r="47">
          <cell r="H47">
            <v>38405.002915416662</v>
          </cell>
        </row>
      </sheetData>
      <sheetData sheetId="7097">
        <row r="47">
          <cell r="H47">
            <v>41159.979021230996</v>
          </cell>
        </row>
      </sheetData>
      <sheetData sheetId="7098">
        <row r="47">
          <cell r="H47">
            <v>16020</v>
          </cell>
        </row>
      </sheetData>
      <sheetData sheetId="7099">
        <row r="47">
          <cell r="H47">
            <v>11675</v>
          </cell>
        </row>
      </sheetData>
      <sheetData sheetId="7100">
        <row r="47">
          <cell r="H47">
            <v>382683.1643235588</v>
          </cell>
        </row>
      </sheetData>
      <sheetData sheetId="7101">
        <row r="47">
          <cell r="H47">
            <v>27108.482479999999</v>
          </cell>
        </row>
      </sheetData>
      <sheetData sheetId="7102">
        <row r="47">
          <cell r="H47">
            <v>18945.0351992</v>
          </cell>
        </row>
      </sheetData>
      <sheetData sheetId="7103">
        <row r="47">
          <cell r="H47">
            <v>88016.225274879995</v>
          </cell>
        </row>
      </sheetData>
      <sheetData sheetId="7104">
        <row r="47">
          <cell r="H47">
            <v>11296.680928966078</v>
          </cell>
        </row>
      </sheetData>
      <sheetData sheetId="7105">
        <row r="47">
          <cell r="H47">
            <v>19660.483631249997</v>
          </cell>
        </row>
      </sheetData>
      <sheetData sheetId="7106">
        <row r="47">
          <cell r="H47">
            <v>19660.483631249997</v>
          </cell>
        </row>
      </sheetData>
      <sheetData sheetId="7107">
        <row r="47">
          <cell r="H47">
            <v>19660.483631249997</v>
          </cell>
        </row>
      </sheetData>
      <sheetData sheetId="7108">
        <row r="47">
          <cell r="H47">
            <v>39947.116768272004</v>
          </cell>
        </row>
      </sheetData>
      <sheetData sheetId="7109">
        <row r="47">
          <cell r="H47">
            <v>37450.421970255004</v>
          </cell>
        </row>
      </sheetData>
      <sheetData sheetId="7110">
        <row r="47">
          <cell r="H47">
            <v>5631.4338221939006</v>
          </cell>
        </row>
      </sheetData>
      <sheetData sheetId="7111">
        <row r="47">
          <cell r="H47">
            <v>29691.867138751997</v>
          </cell>
        </row>
      </sheetData>
      <sheetData sheetId="7112">
        <row r="47">
          <cell r="H47">
            <v>10601.359883464</v>
          </cell>
        </row>
      </sheetData>
      <sheetData sheetId="7113">
        <row r="47">
          <cell r="H47">
            <v>16440.07876665</v>
          </cell>
        </row>
      </sheetData>
      <sheetData sheetId="7114">
        <row r="47">
          <cell r="H47">
            <v>7502.6541280530009</v>
          </cell>
        </row>
      </sheetData>
      <sheetData sheetId="7115">
        <row r="47">
          <cell r="H47">
            <v>63269.394041350002</v>
          </cell>
        </row>
      </sheetData>
      <sheetData sheetId="7116">
        <row r="47">
          <cell r="H47">
            <v>38708.912732384997</v>
          </cell>
        </row>
      </sheetData>
      <sheetData sheetId="7117">
        <row r="47">
          <cell r="H47">
            <v>30140.654422727453</v>
          </cell>
        </row>
      </sheetData>
      <sheetData sheetId="7118">
        <row r="47">
          <cell r="H47">
            <v>39628.094655192057</v>
          </cell>
        </row>
      </sheetData>
      <sheetData sheetId="7119">
        <row r="47">
          <cell r="H47">
            <v>38729.542446049003</v>
          </cell>
        </row>
      </sheetData>
      <sheetData sheetId="7120">
        <row r="47">
          <cell r="H47">
            <v>7116.936965586</v>
          </cell>
        </row>
      </sheetData>
      <sheetData sheetId="7121">
        <row r="47">
          <cell r="H47">
            <v>9391.2743470000005</v>
          </cell>
        </row>
      </sheetData>
      <sheetData sheetId="7122">
        <row r="47">
          <cell r="H47">
            <v>8500.0189065630984</v>
          </cell>
        </row>
      </sheetData>
      <sheetData sheetId="7123">
        <row r="47">
          <cell r="H47">
            <v>32499.094423904498</v>
          </cell>
        </row>
      </sheetData>
      <sheetData sheetId="7124">
        <row r="47">
          <cell r="H47">
            <v>51817.028777055006</v>
          </cell>
        </row>
      </sheetData>
      <sheetData sheetId="7125">
        <row r="47">
          <cell r="H47">
            <v>55430.1575333</v>
          </cell>
        </row>
      </sheetData>
      <sheetData sheetId="7126">
        <row r="47">
          <cell r="H47">
            <v>25786.003498499998</v>
          </cell>
        </row>
      </sheetData>
      <sheetData sheetId="7127">
        <row r="47">
          <cell r="H47">
            <v>21993.806973733335</v>
          </cell>
        </row>
      </sheetData>
      <sheetData sheetId="7128"/>
      <sheetData sheetId="7129"/>
      <sheetData sheetId="7130"/>
      <sheetData sheetId="7131"/>
      <sheetData sheetId="7132"/>
      <sheetData sheetId="7133"/>
      <sheetData sheetId="7134">
        <row r="47">
          <cell r="H47">
            <v>21941.348275</v>
          </cell>
        </row>
      </sheetData>
      <sheetData sheetId="7135">
        <row r="47">
          <cell r="H47">
            <v>576269.26239999989</v>
          </cell>
        </row>
      </sheetData>
      <sheetData sheetId="7136">
        <row r="48">
          <cell r="H48">
            <v>640370.66537874995</v>
          </cell>
        </row>
      </sheetData>
      <sheetData sheetId="7137">
        <row r="49">
          <cell r="H49">
            <v>83961.133243064003</v>
          </cell>
        </row>
      </sheetData>
      <sheetData sheetId="7138">
        <row r="47">
          <cell r="H47">
            <v>14670.136122054002</v>
          </cell>
        </row>
      </sheetData>
      <sheetData sheetId="7139">
        <row r="47">
          <cell r="H47">
            <v>9078.6352040999991</v>
          </cell>
        </row>
      </sheetData>
      <sheetData sheetId="7140">
        <row r="51">
          <cell r="H51">
            <v>117309.4992738</v>
          </cell>
        </row>
      </sheetData>
      <sheetData sheetId="7141"/>
      <sheetData sheetId="7142"/>
      <sheetData sheetId="7143"/>
      <sheetData sheetId="7144"/>
      <sheetData sheetId="7145"/>
      <sheetData sheetId="7146"/>
      <sheetData sheetId="7147"/>
      <sheetData sheetId="7148"/>
      <sheetData sheetId="7149"/>
      <sheetData sheetId="7150"/>
      <sheetData sheetId="7151"/>
      <sheetData sheetId="7152"/>
      <sheetData sheetId="7153"/>
      <sheetData sheetId="7154"/>
      <sheetData sheetId="7155"/>
      <sheetData sheetId="7156"/>
      <sheetData sheetId="7157"/>
      <sheetData sheetId="7158"/>
      <sheetData sheetId="7159"/>
      <sheetData sheetId="7160"/>
      <sheetData sheetId="7161"/>
      <sheetData sheetId="7162"/>
      <sheetData sheetId="7163"/>
      <sheetData sheetId="7164"/>
      <sheetData sheetId="7165"/>
      <sheetData sheetId="7166"/>
      <sheetData sheetId="7167"/>
      <sheetData sheetId="7168"/>
      <sheetData sheetId="7169"/>
      <sheetData sheetId="7170"/>
      <sheetData sheetId="7171"/>
      <sheetData sheetId="7172"/>
      <sheetData sheetId="7173"/>
      <sheetData sheetId="7174"/>
      <sheetData sheetId="7175"/>
      <sheetData sheetId="7176"/>
      <sheetData sheetId="7177"/>
      <sheetData sheetId="7178"/>
      <sheetData sheetId="7179"/>
      <sheetData sheetId="7180"/>
      <sheetData sheetId="7181"/>
      <sheetData sheetId="7182"/>
      <sheetData sheetId="7183"/>
      <sheetData sheetId="7184"/>
      <sheetData sheetId="7185"/>
      <sheetData sheetId="7186"/>
      <sheetData sheetId="7187"/>
      <sheetData sheetId="7188"/>
      <sheetData sheetId="7189"/>
      <sheetData sheetId="7190"/>
      <sheetData sheetId="7191"/>
      <sheetData sheetId="7192"/>
      <sheetData sheetId="7193"/>
      <sheetData sheetId="7194"/>
      <sheetData sheetId="7195"/>
      <sheetData sheetId="7196"/>
      <sheetData sheetId="7197"/>
      <sheetData sheetId="7198"/>
      <sheetData sheetId="7199"/>
      <sheetData sheetId="7200"/>
      <sheetData sheetId="7201"/>
      <sheetData sheetId="7202"/>
      <sheetData sheetId="7203"/>
      <sheetData sheetId="7204"/>
      <sheetData sheetId="7205"/>
      <sheetData sheetId="7206"/>
      <sheetData sheetId="7207"/>
      <sheetData sheetId="7208"/>
      <sheetData sheetId="7209"/>
      <sheetData sheetId="7210"/>
      <sheetData sheetId="7211"/>
      <sheetData sheetId="7212"/>
      <sheetData sheetId="7213"/>
      <sheetData sheetId="7214" refreshError="1"/>
      <sheetData sheetId="7215" refreshError="1"/>
      <sheetData sheetId="7216"/>
      <sheetData sheetId="7217"/>
      <sheetData sheetId="7218"/>
      <sheetData sheetId="7219"/>
      <sheetData sheetId="7220"/>
      <sheetData sheetId="7221">
        <row r="6">
          <cell r="A6" t="str">
            <v>CONTRATISTA:</v>
          </cell>
        </row>
      </sheetData>
      <sheetData sheetId="7222" refreshError="1"/>
      <sheetData sheetId="7223" refreshError="1"/>
      <sheetData sheetId="7224" refreshError="1"/>
      <sheetData sheetId="7225"/>
      <sheetData sheetId="7226">
        <row r="26">
          <cell r="F26">
            <v>949784.30360176135</v>
          </cell>
        </row>
      </sheetData>
      <sheetData sheetId="7227"/>
      <sheetData sheetId="7228"/>
      <sheetData sheetId="7229"/>
      <sheetData sheetId="7230">
        <row r="14">
          <cell r="C14" t="str">
            <v>DESCRIPCION</v>
          </cell>
        </row>
      </sheetData>
      <sheetData sheetId="7231"/>
      <sheetData sheetId="7232"/>
      <sheetData sheetId="7233"/>
      <sheetData sheetId="7234"/>
      <sheetData sheetId="7235"/>
      <sheetData sheetId="7236">
        <row r="53">
          <cell r="D53">
            <v>2</v>
          </cell>
        </row>
      </sheetData>
      <sheetData sheetId="7237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TA"/>
      <sheetName val="Mano obra"/>
      <sheetName val="AIU"/>
      <sheetName val="BASE"/>
      <sheetName val="BASE CTOS"/>
      <sheetName val="RESUMEN MATERIALES"/>
      <sheetName val="4.1.1_APU"/>
      <sheetName val="4.1.2_Opt boc Trinidad"/>
      <sheetName val="4.1.3_Const boc Tirana"/>
      <sheetName val="4.1.4_Opt desarenador"/>
      <sheetName val="4.1.5_Opt aducción"/>
      <sheetName val="4.1.6_Const tanque 250m³"/>
      <sheetName val="4.1.7_Opt redes dist"/>
    </sheetNames>
    <sheetDataSet>
      <sheetData sheetId="0">
        <row r="18">
          <cell r="D18">
            <v>566700</v>
          </cell>
        </row>
      </sheetData>
      <sheetData sheetId="1" refreshError="1"/>
      <sheetData sheetId="2" refreshError="1"/>
      <sheetData sheetId="3">
        <row r="4">
          <cell r="C4">
            <v>0.311</v>
          </cell>
        </row>
        <row r="9">
          <cell r="D9">
            <v>0.67800000000000005</v>
          </cell>
        </row>
        <row r="12">
          <cell r="D12">
            <v>63394.84</v>
          </cell>
        </row>
        <row r="13">
          <cell r="D13">
            <v>47546.13</v>
          </cell>
        </row>
        <row r="14">
          <cell r="D14">
            <v>31697.42</v>
          </cell>
        </row>
        <row r="59">
          <cell r="D59">
            <v>86768</v>
          </cell>
        </row>
        <row r="61">
          <cell r="D61">
            <v>84800</v>
          </cell>
        </row>
        <row r="62">
          <cell r="D62">
            <v>84800</v>
          </cell>
        </row>
        <row r="63">
          <cell r="D63">
            <v>25000</v>
          </cell>
        </row>
        <row r="456">
          <cell r="D456">
            <v>31319.999999999996</v>
          </cell>
        </row>
        <row r="490">
          <cell r="D490">
            <v>849550</v>
          </cell>
        </row>
        <row r="497">
          <cell r="D497">
            <v>30000</v>
          </cell>
        </row>
        <row r="505">
          <cell r="D505">
            <v>6380.0000000000009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1P"/>
      <sheetName val="201.7"/>
      <sheetName val="201.15"/>
      <sheetName val="210.2.1 (2)"/>
      <sheetName val="210.2.2"/>
      <sheetName val="211.1"/>
      <sheetName val="230.2P"/>
      <sheetName val="2P"/>
      <sheetName val="320.1"/>
      <sheetName val="500.1"/>
      <sheetName val="600.1"/>
      <sheetName val="600.2"/>
      <sheetName val="600.4"/>
      <sheetName val="600.5"/>
      <sheetName val="610.1"/>
      <sheetName val="630.4"/>
      <sheetName val="630.6"/>
      <sheetName val="630.7"/>
      <sheetName val="640.1"/>
      <sheetName val="661.1"/>
      <sheetName val="671,1"/>
      <sheetName val="673.1"/>
      <sheetName val="673.2"/>
      <sheetName val="673,5"/>
      <sheetName val="681.1"/>
      <sheetName val="700.1"/>
      <sheetName val="700.3"/>
      <sheetName val="701.1"/>
      <sheetName val="710.1.1"/>
      <sheetName val="710.1.4"/>
      <sheetName val="720.1"/>
      <sheetName val="730.1"/>
      <sheetName val="730.2"/>
      <sheetName val="740.1"/>
      <sheetName val="800.2"/>
      <sheetName val="810.1 "/>
      <sheetName val="900.2"/>
      <sheetName val="900.3"/>
      <sheetName val="INDICE"/>
      <sheetName val="Equipo"/>
      <sheetName val="materiales"/>
      <sheetName val="otros"/>
      <sheetName val="200P ROCERIA"/>
      <sheetName val="210.2 OTRA"/>
      <sheetName val="225P"/>
      <sheetName val="320.2"/>
      <sheetName val="320.3"/>
      <sheetName val="440.1P COMPRADA"/>
      <sheetName val="440.2P COMPRADA"/>
      <sheetName val="440.3P COMPRADA"/>
      <sheetName val="441.1P COMPRADA"/>
      <sheetName val="441.2P COMPRADA"/>
      <sheetName val="441.3P COMPRADA"/>
      <sheetName val="450.1P COMPRADA"/>
      <sheetName val="450.1."/>
      <sheetName val="450.1P. COMPRADA"/>
      <sheetName val="450.2,P COMPRADA"/>
      <sheetName val="450.3P COMPRADA"/>
      <sheetName val="451.1P COMPRADA"/>
      <sheetName val="451.2P COMPRADA"/>
      <sheetName val="451.3P COMPRADA"/>
      <sheetName val="452.1P COMPRADA"/>
      <sheetName val="452.2P COMPRADA"/>
      <sheetName val="452.3P COMPRADA"/>
      <sheetName val="452.4P COMPRADA"/>
      <sheetName val="462.2P"/>
      <sheetName val="621.5P"/>
      <sheetName val="640.1.."/>
      <sheetName val="640.2"/>
      <sheetName val="650.3 OTRO"/>
      <sheetName val="661 TIPO 2"/>
      <sheetName val="Hoja1"/>
    </sheetNames>
    <sheetDataSet>
      <sheetData sheetId="0" refreshError="1">
        <row r="7">
          <cell r="E7" t="str">
            <v>SUBDIRECCION RED NACIONAL DE CARRETERAS</v>
          </cell>
          <cell r="I7" t="str">
            <v>NARIÑO</v>
          </cell>
        </row>
        <row r="10">
          <cell r="C10" t="str">
            <v>GESTION PREDIAL, SOCIAL, AMBIENTAL Y MEJORAMIENTO DE LA TRONCAL NORTE DE NARIÑO ENTRE EL PR60+240 AL PR66+090 EN EL DEPARTAMENTO DE NARIÑO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>
        <row r="2">
          <cell r="C2">
            <v>0.2</v>
          </cell>
        </row>
        <row r="3">
          <cell r="C3">
            <v>0.05</v>
          </cell>
        </row>
        <row r="4">
          <cell r="C4">
            <v>0.05</v>
          </cell>
        </row>
        <row r="5">
          <cell r="C5">
            <v>1.85</v>
          </cell>
        </row>
      </sheetData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.xls"/>
      <sheetName val="items"/>
      <sheetName val="ACTA DE MODIFICACION  (2)"/>
      <sheetName val="CONT_ADI"/>
      <sheetName val="aCCIDENTES%20DE%201995%20-%2019"/>
      <sheetName val="#¡REF"/>
      <sheetName val="Informe"/>
      <sheetName val="\a  aaInformación GRUPO 4\A MIn"/>
      <sheetName val="Seguim-16"/>
      <sheetName val="otros"/>
      <sheetName val="PRESUPUESTO"/>
      <sheetName val="Informacion"/>
      <sheetName val="INDICMICROEMP"/>
      <sheetName val="Datos"/>
      <sheetName val="MATERIALES"/>
      <sheetName val="Datos Básicos"/>
      <sheetName val="SALARIOS"/>
      <sheetName val="SUB APU"/>
      <sheetName val="INV"/>
      <sheetName val="AASHTO"/>
      <sheetName val="PESOS"/>
      <sheetName val="Formulario N° 4"/>
      <sheetName val="EQUIPO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LISTADO DE MATERIALES Y EQUIPOS"/>
      <sheetName val="cantidades"/>
      <sheetName val="APUS BASIC"/>
      <sheetName val="APU"/>
      <sheetName val="Analisis AIU"/>
      <sheetName val="Hoja1"/>
    </sheetNames>
    <sheetDataSet>
      <sheetData sheetId="0"/>
      <sheetData sheetId="1" refreshError="1">
        <row r="6">
          <cell r="B6">
            <v>25000</v>
          </cell>
        </row>
        <row r="7">
          <cell r="B7">
            <v>38000</v>
          </cell>
        </row>
        <row r="8">
          <cell r="B8">
            <v>50000</v>
          </cell>
        </row>
        <row r="9">
          <cell r="B9">
            <v>52000</v>
          </cell>
        </row>
        <row r="10">
          <cell r="B10">
            <v>85000</v>
          </cell>
        </row>
        <row r="11">
          <cell r="B11">
            <v>1250</v>
          </cell>
        </row>
        <row r="14">
          <cell r="B14">
            <v>2750</v>
          </cell>
        </row>
        <row r="15">
          <cell r="B15">
            <v>3950</v>
          </cell>
        </row>
        <row r="16">
          <cell r="B16">
            <v>300</v>
          </cell>
        </row>
        <row r="18">
          <cell r="B18">
            <v>60</v>
          </cell>
        </row>
        <row r="19">
          <cell r="B19">
            <v>1200</v>
          </cell>
        </row>
        <row r="22">
          <cell r="B22">
            <v>14500</v>
          </cell>
        </row>
        <row r="24">
          <cell r="B24">
            <v>3400</v>
          </cell>
        </row>
        <row r="25">
          <cell r="B25">
            <v>9900</v>
          </cell>
        </row>
        <row r="29">
          <cell r="B29">
            <v>3760</v>
          </cell>
        </row>
        <row r="30">
          <cell r="B30">
            <v>5180</v>
          </cell>
        </row>
        <row r="31">
          <cell r="B31">
            <v>45000</v>
          </cell>
        </row>
        <row r="32">
          <cell r="B32">
            <v>60000</v>
          </cell>
        </row>
        <row r="33">
          <cell r="B33">
            <v>55000</v>
          </cell>
        </row>
        <row r="42">
          <cell r="B42">
            <v>75000</v>
          </cell>
        </row>
        <row r="44">
          <cell r="B44">
            <v>1100</v>
          </cell>
        </row>
        <row r="45">
          <cell r="B45">
            <v>10000</v>
          </cell>
        </row>
        <row r="47">
          <cell r="B47">
            <v>1042</v>
          </cell>
        </row>
        <row r="53">
          <cell r="B53">
            <v>9361.6666666666661</v>
          </cell>
        </row>
        <row r="56">
          <cell r="B56">
            <v>34400</v>
          </cell>
        </row>
        <row r="57">
          <cell r="B57">
            <v>14520</v>
          </cell>
        </row>
        <row r="58">
          <cell r="B58">
            <v>51400</v>
          </cell>
        </row>
        <row r="59">
          <cell r="B59">
            <v>66900</v>
          </cell>
        </row>
        <row r="60">
          <cell r="B60">
            <v>37800</v>
          </cell>
        </row>
        <row r="61">
          <cell r="B61">
            <v>61800</v>
          </cell>
        </row>
        <row r="62">
          <cell r="B62">
            <v>15800</v>
          </cell>
        </row>
        <row r="64">
          <cell r="B64">
            <v>10980</v>
          </cell>
        </row>
        <row r="65">
          <cell r="B65">
            <v>32500</v>
          </cell>
        </row>
        <row r="66">
          <cell r="B66">
            <v>30900</v>
          </cell>
        </row>
        <row r="67">
          <cell r="B67">
            <v>5000</v>
          </cell>
        </row>
        <row r="69">
          <cell r="B69">
            <v>319900</v>
          </cell>
        </row>
        <row r="70">
          <cell r="B70">
            <v>2500</v>
          </cell>
        </row>
        <row r="72">
          <cell r="B72">
            <v>3150</v>
          </cell>
        </row>
        <row r="79">
          <cell r="B79">
            <v>49900</v>
          </cell>
        </row>
        <row r="87">
          <cell r="B87">
            <v>169900</v>
          </cell>
        </row>
        <row r="88">
          <cell r="B88">
            <v>228350</v>
          </cell>
        </row>
        <row r="90">
          <cell r="B90">
            <v>98333</v>
          </cell>
        </row>
        <row r="93">
          <cell r="B93">
            <v>1500</v>
          </cell>
        </row>
        <row r="94">
          <cell r="B94">
            <v>1120</v>
          </cell>
        </row>
        <row r="95">
          <cell r="B95">
            <v>750</v>
          </cell>
        </row>
        <row r="96">
          <cell r="B96">
            <v>18900</v>
          </cell>
        </row>
        <row r="97">
          <cell r="B97">
            <v>22500</v>
          </cell>
        </row>
        <row r="98">
          <cell r="B98">
            <v>235000</v>
          </cell>
        </row>
        <row r="99">
          <cell r="B99">
            <v>15000</v>
          </cell>
        </row>
        <row r="100">
          <cell r="B100">
            <v>3080</v>
          </cell>
        </row>
        <row r="101">
          <cell r="B101">
            <v>4340</v>
          </cell>
        </row>
        <row r="102">
          <cell r="B102">
            <v>4340</v>
          </cell>
        </row>
        <row r="103">
          <cell r="B103">
            <v>21</v>
          </cell>
        </row>
        <row r="104">
          <cell r="B104">
            <v>21</v>
          </cell>
        </row>
        <row r="105">
          <cell r="B105">
            <v>630</v>
          </cell>
        </row>
        <row r="106">
          <cell r="B106">
            <v>54800</v>
          </cell>
        </row>
        <row r="107">
          <cell r="B107">
            <v>13350</v>
          </cell>
        </row>
        <row r="108">
          <cell r="B108">
            <v>1200</v>
          </cell>
        </row>
        <row r="109">
          <cell r="B109">
            <v>2850</v>
          </cell>
        </row>
        <row r="110">
          <cell r="B110">
            <v>9500</v>
          </cell>
        </row>
        <row r="113">
          <cell r="B113">
            <v>47200</v>
          </cell>
        </row>
        <row r="114">
          <cell r="B114">
            <v>6900</v>
          </cell>
        </row>
        <row r="115">
          <cell r="B115">
            <v>7900</v>
          </cell>
        </row>
        <row r="116">
          <cell r="B116">
            <v>9900</v>
          </cell>
        </row>
        <row r="117">
          <cell r="B117">
            <v>1350000</v>
          </cell>
        </row>
        <row r="118">
          <cell r="B118">
            <v>1854900</v>
          </cell>
        </row>
        <row r="119">
          <cell r="B119">
            <v>31900</v>
          </cell>
        </row>
        <row r="121">
          <cell r="B121">
            <v>10900</v>
          </cell>
        </row>
        <row r="123">
          <cell r="B123">
            <v>600</v>
          </cell>
        </row>
        <row r="124">
          <cell r="B124">
            <v>1200</v>
          </cell>
        </row>
        <row r="125">
          <cell r="B125">
            <v>620</v>
          </cell>
        </row>
        <row r="128">
          <cell r="B128">
            <v>14500</v>
          </cell>
        </row>
      </sheetData>
      <sheetData sheetId="2"/>
      <sheetData sheetId="3" refreshError="1">
        <row r="80">
          <cell r="G80">
            <v>353855</v>
          </cell>
        </row>
        <row r="122">
          <cell r="G122">
            <v>322507</v>
          </cell>
        </row>
        <row r="165">
          <cell r="G165">
            <v>291336</v>
          </cell>
        </row>
        <row r="208">
          <cell r="G208">
            <v>277044</v>
          </cell>
        </row>
        <row r="252">
          <cell r="G252">
            <v>254696</v>
          </cell>
        </row>
        <row r="296">
          <cell r="G296">
            <v>206485</v>
          </cell>
        </row>
        <row r="340">
          <cell r="G340">
            <v>4057</v>
          </cell>
        </row>
      </sheetData>
      <sheetData sheetId="4"/>
      <sheetData sheetId="5"/>
      <sheetData sheetId="6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ATO ACOM ACDTO FRENTE"/>
      <sheetName val="FORMATO ACOM ACTO REVES"/>
    </sheetNames>
    <sheetDataSet>
      <sheetData sheetId="0">
        <row r="8">
          <cell r="M8" t="str">
            <v xml:space="preserve">    ACOMETIDAS ACUEDUCTO</v>
          </cell>
        </row>
      </sheetData>
      <sheetData sheetId="1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formacion"/>
      <sheetName val="a"/>
      <sheetName val="4"/>
      <sheetName val="armada"/>
      <sheetName val="RESUMEN"/>
      <sheetName val="RESUMEN ITEMS (2)"/>
      <sheetName val="RESUMEN ITEMS"/>
      <sheetName val="OBRAS"/>
      <sheetName val="CANTIDADES"/>
      <sheetName val="drenaje"/>
      <sheetName val="protec"/>
      <sheetName val="ubicacion"/>
      <sheetName val="separadores"/>
      <sheetName val="contenido"/>
      <sheetName val="PORTADAS"/>
    </sheetNames>
    <sheetDataSet>
      <sheetData sheetId="0" refreshError="1">
        <row r="15">
          <cell r="B15" t="str">
            <v>ROSY ARTEAGA ORTEGA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\a  aaInformación GRUPO 4\A MIn"/>
      <sheetName val="#¡REF"/>
      <sheetName val="INDICMICROEMP"/>
      <sheetName val="Informacion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.xls"/>
      <sheetName val="items"/>
      <sheetName val="ACTA DE MODIFICACION  (2)"/>
      <sheetName val="CONT_ADI"/>
      <sheetName val="aCCIDENTES%20DE%201995%20-%2019"/>
      <sheetName val="Datos"/>
      <sheetName val="MATERIALES"/>
      <sheetName val="Datos Básicos"/>
      <sheetName val="SALARIOS"/>
      <sheetName val="SUB APU"/>
      <sheetName val="Informe"/>
      <sheetName val="Seguim-16"/>
      <sheetName val="INV"/>
      <sheetName val="AASHTO"/>
      <sheetName val="PESOS"/>
      <sheetName val="otros"/>
      <sheetName val="PRESUPUESTO"/>
      <sheetName val="Formulario N° 4"/>
      <sheetName val="EQUIPO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4. G2. Sur - LOS PARRAS  3472"/>
      <sheetName val="SABANETA 3335"/>
      <sheetName val="AJIZAL 3335"/>
      <sheetName val="BASE"/>
      <sheetName val="4__G2__Sur_-_LOS_PARRAS__3472"/>
      <sheetName val="SABANETA_3335"/>
      <sheetName val="AJIZAL_3335"/>
      <sheetName val="AC2-AG96"/>
      <sheetName val="LISTA CÓDIGOS"/>
      <sheetName val="BASE APU"/>
      <sheetName val="MANO DE OBRA"/>
      <sheetName val="INSUMOS"/>
      <sheetName val="EQUIPOS"/>
      <sheetName val="MATERIALES"/>
      <sheetName val="ESTRUCTURAS"/>
      <sheetName val="TRANSPORTE"/>
    </sheetNames>
    <sheetDataSet>
      <sheetData sheetId="0"/>
      <sheetData sheetId="1">
        <row r="7">
          <cell r="C7" t="str">
            <v>301, 301.A1</v>
          </cell>
          <cell r="D7">
            <v>1</v>
          </cell>
          <cell r="E7" t="str">
            <v>Corte, retiro y botada de pavimento:</v>
          </cell>
        </row>
        <row r="8">
          <cell r="C8" t="str">
            <v xml:space="preserve"> </v>
          </cell>
        </row>
        <row r="9">
          <cell r="B9">
            <v>4030101</v>
          </cell>
          <cell r="D9" t="str">
            <v>1.1</v>
          </cell>
          <cell r="E9" t="str">
            <v>Asfaltico (flexible)</v>
          </cell>
          <cell r="F9" t="str">
            <v>m3</v>
          </cell>
          <cell r="G9">
            <v>381</v>
          </cell>
          <cell r="I9">
            <v>43791</v>
          </cell>
          <cell r="J9">
            <v>58395.298499999997</v>
          </cell>
          <cell r="K9">
            <v>16684371</v>
          </cell>
        </row>
        <row r="10">
          <cell r="G10">
            <v>0</v>
          </cell>
        </row>
        <row r="11">
          <cell r="B11">
            <v>4030103</v>
          </cell>
          <cell r="D11" t="str">
            <v>1.2</v>
          </cell>
          <cell r="E11" t="str">
            <v>Concreto (rigido), incluye rieles o piedra pegada</v>
          </cell>
          <cell r="F11" t="str">
            <v>m3</v>
          </cell>
          <cell r="G11">
            <v>10</v>
          </cell>
          <cell r="I11">
            <v>56124</v>
          </cell>
          <cell r="J11">
            <v>74841.353999999992</v>
          </cell>
          <cell r="K11">
            <v>561240</v>
          </cell>
        </row>
        <row r="12">
          <cell r="G12">
            <v>0</v>
          </cell>
        </row>
        <row r="13">
          <cell r="B13">
            <v>4040345</v>
          </cell>
          <cell r="C13" t="str">
            <v>309, 309.A1</v>
          </cell>
          <cell r="D13">
            <v>2</v>
          </cell>
          <cell r="E13" t="str">
            <v>Retiro, almacenamiento y colocación de adoquines de concreto (no incluye suministro)</v>
          </cell>
          <cell r="F13" t="str">
            <v>m2</v>
          </cell>
          <cell r="G13">
            <v>42</v>
          </cell>
          <cell r="I13">
            <v>13527</v>
          </cell>
          <cell r="J13">
            <v>18038.254499999999</v>
          </cell>
          <cell r="K13">
            <v>568134</v>
          </cell>
        </row>
        <row r="14">
          <cell r="B14">
            <v>4040215</v>
          </cell>
          <cell r="C14" t="str">
            <v>105, 105.A2</v>
          </cell>
          <cell r="D14">
            <v>3</v>
          </cell>
          <cell r="E14" t="str">
            <v>Retiro, almacenamiento y colocación de cordones de concreto (no incluye suministro)</v>
          </cell>
          <cell r="F14" t="str">
            <v>m</v>
          </cell>
          <cell r="G14">
            <v>25</v>
          </cell>
          <cell r="I14">
            <v>13280</v>
          </cell>
          <cell r="J14">
            <v>17708.879999999997</v>
          </cell>
          <cell r="K14">
            <v>332000</v>
          </cell>
        </row>
        <row r="15">
          <cell r="G15">
            <v>0</v>
          </cell>
        </row>
        <row r="16">
          <cell r="C16" t="str">
            <v>100, 105</v>
          </cell>
          <cell r="D16">
            <v>4</v>
          </cell>
          <cell r="E16" t="str">
            <v>Demolición, cargue, retiro y botada de:</v>
          </cell>
          <cell r="F16" t="str">
            <v xml:space="preserve"> </v>
          </cell>
          <cell r="G16">
            <v>0</v>
          </cell>
        </row>
        <row r="17">
          <cell r="G17">
            <v>0</v>
          </cell>
        </row>
        <row r="18">
          <cell r="B18">
            <v>4015201</v>
          </cell>
          <cell r="C18" t="str">
            <v xml:space="preserve"> 105.2, 105.2.A1</v>
          </cell>
          <cell r="D18">
            <v>4.0999999999999996</v>
          </cell>
          <cell r="E18" t="str">
            <v>Andenes con y sin escalas, en cualquier material (simples o reforzado)</v>
          </cell>
          <cell r="F18" t="str">
            <v xml:space="preserve"> m3</v>
          </cell>
          <cell r="G18">
            <v>8</v>
          </cell>
          <cell r="I18">
            <v>44732</v>
          </cell>
          <cell r="J18">
            <v>59650.121999999996</v>
          </cell>
          <cell r="K18">
            <v>357856</v>
          </cell>
        </row>
        <row r="19">
          <cell r="G19">
            <v>0</v>
          </cell>
        </row>
        <row r="20">
          <cell r="B20">
            <v>4015103</v>
          </cell>
          <cell r="C20" t="str">
            <v xml:space="preserve"> 105.1, 105.1.A1</v>
          </cell>
          <cell r="D20">
            <v>4.2</v>
          </cell>
          <cell r="E20" t="str">
            <v>Cordones (retiro si son prefabricados)</v>
          </cell>
          <cell r="F20" t="str">
            <v xml:space="preserve"> m3</v>
          </cell>
          <cell r="G20">
            <v>3</v>
          </cell>
          <cell r="I20">
            <v>49008</v>
          </cell>
          <cell r="J20">
            <v>65352.167999999998</v>
          </cell>
          <cell r="K20">
            <v>147024</v>
          </cell>
        </row>
        <row r="21">
          <cell r="K21">
            <v>0</v>
          </cell>
        </row>
        <row r="22">
          <cell r="B22">
            <v>4015536</v>
          </cell>
          <cell r="C22" t="str">
            <v xml:space="preserve"> 105.2, 105.1.A3</v>
          </cell>
          <cell r="D22">
            <v>4.3</v>
          </cell>
          <cell r="E22" t="str">
            <v>Concreto simple o reforzado</v>
          </cell>
          <cell r="F22" t="str">
            <v xml:space="preserve"> m3</v>
          </cell>
          <cell r="G22">
            <v>3</v>
          </cell>
          <cell r="I22">
            <v>65047</v>
          </cell>
          <cell r="J22">
            <v>86740.174499999994</v>
          </cell>
          <cell r="K22">
            <v>195141</v>
          </cell>
        </row>
        <row r="24">
          <cell r="C24" t="str">
            <v xml:space="preserve"> 103, 104, 107, 107.1, 107.A1, 201, 201.A1</v>
          </cell>
          <cell r="D24">
            <v>5</v>
          </cell>
          <cell r="E24" t="str">
            <v>Excavación, manual o mecánica, en cualquier material y grado de humedad, a las siguientes profundidades:</v>
          </cell>
          <cell r="G24">
            <v>0</v>
          </cell>
        </row>
        <row r="25">
          <cell r="G25">
            <v>0</v>
          </cell>
        </row>
        <row r="26">
          <cell r="B26">
            <v>4021103</v>
          </cell>
          <cell r="D26">
            <v>5.0999999999999996</v>
          </cell>
          <cell r="E26" t="str">
            <v>Entre 0 y 2,0 m de profundidad</v>
          </cell>
          <cell r="F26" t="str">
            <v>m3</v>
          </cell>
          <cell r="G26">
            <v>3585</v>
          </cell>
          <cell r="I26">
            <v>7189</v>
          </cell>
          <cell r="J26">
            <v>9586.5314999999991</v>
          </cell>
          <cell r="K26">
            <v>25772565</v>
          </cell>
        </row>
        <row r="27">
          <cell r="G27">
            <v>0</v>
          </cell>
        </row>
        <row r="28">
          <cell r="B28">
            <v>4021303</v>
          </cell>
          <cell r="C28">
            <v>107.2</v>
          </cell>
          <cell r="D28">
            <v>5.2</v>
          </cell>
          <cell r="E28" t="str">
            <v>En roca, a cualquier profundidad</v>
          </cell>
          <cell r="F28" t="str">
            <v>m3</v>
          </cell>
          <cell r="G28">
            <v>7</v>
          </cell>
          <cell r="I28">
            <v>53529</v>
          </cell>
          <cell r="J28">
            <v>71380.921499999997</v>
          </cell>
          <cell r="K28">
            <v>374703</v>
          </cell>
        </row>
        <row r="29">
          <cell r="G29">
            <v>0</v>
          </cell>
        </row>
        <row r="30">
          <cell r="B30">
            <v>4021503</v>
          </cell>
          <cell r="D30">
            <v>5.3</v>
          </cell>
          <cell r="E30" t="str">
            <v>Para nichos de investigación entre 0 y 2 m (incluye lleno con material de la escavación y botada de escombros)</v>
          </cell>
          <cell r="F30" t="str">
            <v>m3</v>
          </cell>
          <cell r="G30">
            <v>150</v>
          </cell>
          <cell r="I30">
            <v>18551</v>
          </cell>
          <cell r="J30">
            <v>24737.7585</v>
          </cell>
          <cell r="K30">
            <v>2782650</v>
          </cell>
        </row>
        <row r="31">
          <cell r="C31" t="str">
            <v xml:space="preserve"> </v>
          </cell>
          <cell r="G31">
            <v>0</v>
          </cell>
        </row>
        <row r="32">
          <cell r="B32">
            <v>4025001</v>
          </cell>
          <cell r="C32">
            <v>205</v>
          </cell>
          <cell r="D32">
            <v>6</v>
          </cell>
          <cell r="E32" t="str">
            <v>Cargue, retiro y botada de material sobrante y escombros, a cualquier distancia (incluye acarreo en sitio sin acceso vehicular)</v>
          </cell>
          <cell r="F32" t="str">
            <v>m3</v>
          </cell>
          <cell r="G32">
            <v>2257</v>
          </cell>
          <cell r="I32">
            <v>16625</v>
          </cell>
          <cell r="J32">
            <v>22169.4375</v>
          </cell>
          <cell r="K32">
            <v>37522625</v>
          </cell>
        </row>
        <row r="33">
          <cell r="G33">
            <v>0</v>
          </cell>
        </row>
        <row r="34">
          <cell r="C34" t="str">
            <v>204, 204.A1, 206</v>
          </cell>
          <cell r="D34">
            <v>7</v>
          </cell>
          <cell r="E34" t="str">
            <v>Llenos compactados en zanjas y apiques:</v>
          </cell>
          <cell r="G34">
            <v>0</v>
          </cell>
        </row>
        <row r="35">
          <cell r="G35">
            <v>0</v>
          </cell>
        </row>
        <row r="36">
          <cell r="B36">
            <v>4024103</v>
          </cell>
          <cell r="D36">
            <v>7.1</v>
          </cell>
          <cell r="E36" t="str">
            <v>Con material selecto de excavación</v>
          </cell>
          <cell r="F36" t="str">
            <v>m3</v>
          </cell>
          <cell r="G36">
            <v>1330</v>
          </cell>
          <cell r="I36">
            <v>8051</v>
          </cell>
          <cell r="J36">
            <v>10736.0085</v>
          </cell>
          <cell r="K36">
            <v>10707830</v>
          </cell>
        </row>
        <row r="37">
          <cell r="G37">
            <v>0</v>
          </cell>
        </row>
        <row r="38">
          <cell r="B38">
            <v>4024112</v>
          </cell>
          <cell r="D38">
            <v>7.2</v>
          </cell>
          <cell r="E38" t="str">
            <v>Con material de préstamo (arenilla o similar)</v>
          </cell>
          <cell r="F38" t="str">
            <v>m3</v>
          </cell>
          <cell r="G38">
            <v>1015</v>
          </cell>
          <cell r="I38">
            <v>15712</v>
          </cell>
          <cell r="J38">
            <v>20951.951999999997</v>
          </cell>
          <cell r="K38">
            <v>15947680</v>
          </cell>
        </row>
        <row r="39">
          <cell r="G39">
            <v>0</v>
          </cell>
        </row>
        <row r="40">
          <cell r="B40">
            <v>4030301</v>
          </cell>
          <cell r="C40">
            <v>303</v>
          </cell>
          <cell r="D40">
            <v>7.3</v>
          </cell>
          <cell r="E40" t="str">
            <v>Con material granular para base</v>
          </cell>
          <cell r="F40" t="str">
            <v>m3</v>
          </cell>
          <cell r="G40">
            <v>951</v>
          </cell>
          <cell r="I40">
            <v>41911</v>
          </cell>
          <cell r="J40">
            <v>55888.318499999994</v>
          </cell>
          <cell r="K40">
            <v>39857361</v>
          </cell>
        </row>
        <row r="41">
          <cell r="G41">
            <v>0</v>
          </cell>
        </row>
        <row r="42">
          <cell r="B42">
            <v>4040401</v>
          </cell>
          <cell r="C42">
            <v>404</v>
          </cell>
          <cell r="D42">
            <v>8</v>
          </cell>
          <cell r="E42" t="str">
            <v>Suministro, transporte e instalación de entresuelo para apoyo de tubería, en arenilla</v>
          </cell>
          <cell r="F42" t="str">
            <v>m3</v>
          </cell>
          <cell r="G42">
            <v>220</v>
          </cell>
          <cell r="I42">
            <v>37094</v>
          </cell>
          <cell r="J42">
            <v>49464.848999999995</v>
          </cell>
          <cell r="K42">
            <v>8160680</v>
          </cell>
        </row>
        <row r="43">
          <cell r="G43">
            <v>0</v>
          </cell>
        </row>
        <row r="44">
          <cell r="B44">
            <v>4040301</v>
          </cell>
          <cell r="C44" t="str">
            <v>403, 403.A2, 501, 506, 507</v>
          </cell>
          <cell r="D44">
            <v>9</v>
          </cell>
          <cell r="E44" t="str">
            <v>Reconstrucción de andenes en concreto, con y sin escalas</v>
          </cell>
          <cell r="F44" t="str">
            <v>m2</v>
          </cell>
          <cell r="G44">
            <v>70</v>
          </cell>
          <cell r="I44">
            <v>32102</v>
          </cell>
          <cell r="J44">
            <v>42808.017</v>
          </cell>
          <cell r="K44">
            <v>2247140</v>
          </cell>
        </row>
        <row r="45">
          <cell r="G45">
            <v>0</v>
          </cell>
        </row>
        <row r="46">
          <cell r="B46">
            <v>4040220</v>
          </cell>
          <cell r="C46">
            <v>402</v>
          </cell>
          <cell r="D46">
            <v>10</v>
          </cell>
          <cell r="E46" t="str">
            <v>Reconstrucción de cordones simples, de dos o tres caras, prefabricados o vaciados  en el sitio de cualquier dimensión.</v>
          </cell>
          <cell r="F46" t="str">
            <v>m</v>
          </cell>
          <cell r="G46">
            <v>50</v>
          </cell>
          <cell r="I46">
            <v>16358</v>
          </cell>
          <cell r="J46">
            <v>21813.393</v>
          </cell>
          <cell r="K46">
            <v>817900</v>
          </cell>
        </row>
        <row r="48">
          <cell r="B48">
            <v>4040130</v>
          </cell>
          <cell r="C48" t="str">
            <v>401, 401.A1, 501, 506, 507</v>
          </cell>
          <cell r="D48">
            <v>11</v>
          </cell>
          <cell r="E48" t="str">
            <v>Reconstrucción de cunetas o cordón cuneta, cualquier tipo de sección</v>
          </cell>
          <cell r="F48" t="str">
            <v>m</v>
          </cell>
          <cell r="G48">
            <v>5</v>
          </cell>
          <cell r="I48">
            <v>21714</v>
          </cell>
          <cell r="J48">
            <v>28955.618999999999</v>
          </cell>
          <cell r="K48">
            <v>108570</v>
          </cell>
        </row>
        <row r="49">
          <cell r="G49">
            <v>0</v>
          </cell>
        </row>
        <row r="50">
          <cell r="C50" t="str">
            <v>406, 406.A1, 407.A1</v>
          </cell>
          <cell r="D50">
            <v>12</v>
          </cell>
          <cell r="E50" t="str">
            <v>Reconstrucción de engramados</v>
          </cell>
          <cell r="G50">
            <v>0</v>
          </cell>
        </row>
        <row r="51">
          <cell r="G51">
            <v>0</v>
          </cell>
        </row>
        <row r="52">
          <cell r="B52">
            <v>4040601</v>
          </cell>
          <cell r="D52">
            <v>12.1</v>
          </cell>
          <cell r="E52" t="str">
            <v>Con reutilización de grama existente:</v>
          </cell>
          <cell r="F52" t="str">
            <v>m2</v>
          </cell>
          <cell r="G52">
            <v>5</v>
          </cell>
          <cell r="I52">
            <v>3997</v>
          </cell>
          <cell r="J52">
            <v>5329.9994999999999</v>
          </cell>
          <cell r="K52">
            <v>19985</v>
          </cell>
        </row>
        <row r="53">
          <cell r="G53">
            <v>0</v>
          </cell>
        </row>
        <row r="54">
          <cell r="B54">
            <v>4040603</v>
          </cell>
          <cell r="D54">
            <v>12.2</v>
          </cell>
          <cell r="E54" t="str">
            <v>Con suministro, transporte y colocación de grama</v>
          </cell>
          <cell r="F54" t="str">
            <v>m2</v>
          </cell>
          <cell r="G54">
            <v>30</v>
          </cell>
          <cell r="I54">
            <v>6637</v>
          </cell>
          <cell r="J54">
            <v>8850.4394999999986</v>
          </cell>
          <cell r="K54">
            <v>199110</v>
          </cell>
        </row>
        <row r="56">
          <cell r="B56">
            <v>4051101</v>
          </cell>
          <cell r="C56" t="str">
            <v xml:space="preserve"> 306, 306.A1, 307</v>
          </cell>
          <cell r="D56">
            <v>13</v>
          </cell>
          <cell r="E56" t="str">
            <v>Suministro, transporte, colocación  de concreto de 21  Mpa  para el vaciado de fundaciones, apoyo de anclajes y  elementos de confinación de pavimentos.</v>
          </cell>
          <cell r="F56" t="str">
            <v>m3</v>
          </cell>
          <cell r="G56">
            <v>15</v>
          </cell>
          <cell r="I56">
            <v>203228</v>
          </cell>
          <cell r="J56">
            <v>271004.538</v>
          </cell>
          <cell r="K56">
            <v>3048420</v>
          </cell>
        </row>
        <row r="57">
          <cell r="G57">
            <v>0</v>
          </cell>
        </row>
        <row r="58">
          <cell r="C58" t="str">
            <v>305, 306, 306.A1, 307</v>
          </cell>
          <cell r="D58">
            <v>14</v>
          </cell>
          <cell r="E58" t="str">
            <v xml:space="preserve">Suministro, transporte, colocación y compactación de pavimento asfáltico, para: </v>
          </cell>
          <cell r="G58">
            <v>0</v>
          </cell>
        </row>
        <row r="60">
          <cell r="B60">
            <v>4030701</v>
          </cell>
          <cell r="D60">
            <v>14.1</v>
          </cell>
          <cell r="E60" t="str">
            <v>Pavimentación total de la vía</v>
          </cell>
          <cell r="F60" t="str">
            <v>m3</v>
          </cell>
          <cell r="G60">
            <v>5</v>
          </cell>
          <cell r="I60">
            <v>293063</v>
          </cell>
          <cell r="J60">
            <v>390799.51049999997</v>
          </cell>
          <cell r="K60">
            <v>1465315</v>
          </cell>
        </row>
        <row r="61">
          <cell r="G61">
            <v>0</v>
          </cell>
        </row>
        <row r="62">
          <cell r="B62">
            <v>4030705</v>
          </cell>
          <cell r="D62">
            <v>14.2</v>
          </cell>
          <cell r="E62" t="str">
            <v>Para parcheo</v>
          </cell>
          <cell r="F62" t="str">
            <v>m3</v>
          </cell>
          <cell r="G62">
            <v>496</v>
          </cell>
          <cell r="I62">
            <v>368064</v>
          </cell>
          <cell r="J62">
            <v>490813.34399999998</v>
          </cell>
          <cell r="K62">
            <v>182559744</v>
          </cell>
        </row>
        <row r="63">
          <cell r="G63">
            <v>0</v>
          </cell>
        </row>
        <row r="64">
          <cell r="B64" t="str">
            <v xml:space="preserve">TUBERIAS Y ACCESORIOS  PARA REDES DE ACUEDUCTO </v>
          </cell>
        </row>
        <row r="65">
          <cell r="C65" t="str">
            <v>701, 701.1, 701.1.A1, 704</v>
          </cell>
          <cell r="D65">
            <v>15</v>
          </cell>
          <cell r="E65" t="str">
            <v>Suministro, transporte y colocación de tubería de acero para acueducto schedule 40 (incluye protección y tratamiento), en los siguientes diámetros:</v>
          </cell>
          <cell r="G65">
            <v>0</v>
          </cell>
        </row>
        <row r="66">
          <cell r="B66">
            <v>4071008</v>
          </cell>
          <cell r="D66">
            <v>15.1</v>
          </cell>
          <cell r="E66" t="str">
            <v>75 mm (3")</v>
          </cell>
          <cell r="F66" t="str">
            <v>m</v>
          </cell>
          <cell r="G66">
            <v>4</v>
          </cell>
          <cell r="I66">
            <v>62066</v>
          </cell>
          <cell r="J66">
            <v>82765.010999999999</v>
          </cell>
          <cell r="K66">
            <v>248264</v>
          </cell>
        </row>
        <row r="67">
          <cell r="G67">
            <v>0</v>
          </cell>
        </row>
        <row r="68">
          <cell r="B68">
            <v>4071010</v>
          </cell>
          <cell r="D68">
            <v>15.2</v>
          </cell>
          <cell r="E68" t="str">
            <v>100 mm (4")</v>
          </cell>
          <cell r="F68" t="str">
            <v>m</v>
          </cell>
          <cell r="G68">
            <v>40</v>
          </cell>
          <cell r="I68">
            <v>78590</v>
          </cell>
          <cell r="J68">
            <v>104799.765</v>
          </cell>
          <cell r="K68">
            <v>3143600</v>
          </cell>
        </row>
        <row r="69">
          <cell r="G69">
            <v>0</v>
          </cell>
        </row>
        <row r="70">
          <cell r="B70">
            <v>4071014</v>
          </cell>
          <cell r="D70">
            <v>15.3</v>
          </cell>
          <cell r="E70" t="str">
            <v>150 mm (6")</v>
          </cell>
          <cell r="F70" t="str">
            <v>m</v>
          </cell>
          <cell r="G70">
            <v>9</v>
          </cell>
          <cell r="I70">
            <v>121932</v>
          </cell>
          <cell r="J70">
            <v>162596.32199999999</v>
          </cell>
          <cell r="K70">
            <v>1097388</v>
          </cell>
        </row>
        <row r="72">
          <cell r="B72">
            <v>4071018</v>
          </cell>
          <cell r="D72">
            <v>15.4</v>
          </cell>
          <cell r="E72" t="str">
            <v>250 mm (10")</v>
          </cell>
          <cell r="F72" t="str">
            <v>m</v>
          </cell>
          <cell r="G72">
            <v>3</v>
          </cell>
          <cell r="I72">
            <v>280343</v>
          </cell>
          <cell r="J72">
            <v>373837.39049999998</v>
          </cell>
          <cell r="K72">
            <v>841029</v>
          </cell>
        </row>
        <row r="74">
          <cell r="C74" t="str">
            <v>701, 701.3, 701.3.A1, 704</v>
          </cell>
          <cell r="D74">
            <v>16</v>
          </cell>
          <cell r="E74" t="str">
            <v>Transporte y colocación  tubería   PVC-P  RDE 13.5  para acueducto ( Las Empresas suministran la tubería,  los empaques y el lubricante requerido, en los siguientes diámetros:</v>
          </cell>
          <cell r="G74">
            <v>0</v>
          </cell>
        </row>
        <row r="75">
          <cell r="B75">
            <v>4073012</v>
          </cell>
          <cell r="D75">
            <v>16.100000000000001</v>
          </cell>
          <cell r="E75" t="str">
            <v>100 mm (4")</v>
          </cell>
          <cell r="F75" t="str">
            <v>m</v>
          </cell>
          <cell r="G75">
            <v>3200</v>
          </cell>
          <cell r="I75">
            <v>11091</v>
          </cell>
          <cell r="J75">
            <v>14789.848499999998</v>
          </cell>
          <cell r="K75">
            <v>35491200</v>
          </cell>
        </row>
        <row r="76">
          <cell r="G76">
            <v>0</v>
          </cell>
        </row>
        <row r="77">
          <cell r="B77">
            <v>4073014</v>
          </cell>
          <cell r="D77">
            <v>16.2</v>
          </cell>
          <cell r="E77" t="str">
            <v>150 mm (6")</v>
          </cell>
          <cell r="F77" t="str">
            <v>m</v>
          </cell>
          <cell r="G77">
            <v>900</v>
          </cell>
          <cell r="I77">
            <v>12377</v>
          </cell>
          <cell r="J77">
            <v>16504.729499999998</v>
          </cell>
          <cell r="K77">
            <v>11139300</v>
          </cell>
        </row>
        <row r="79">
          <cell r="C79" t="str">
            <v>701, 701.1, 701.1.A1, 704</v>
          </cell>
          <cell r="D79">
            <v>17</v>
          </cell>
          <cell r="E79" t="str">
            <v>Transporte y colocación de tubería de hierro dúctil para acueducto  TK9 unión mécanica  ( Las empresas suministran  la tubería ,los empaques y el lubricante, en los siguientes diámetros:</v>
          </cell>
          <cell r="G79">
            <v>0</v>
          </cell>
        </row>
        <row r="80">
          <cell r="B80">
            <v>4072012</v>
          </cell>
          <cell r="D80">
            <v>17.100000000000001</v>
          </cell>
          <cell r="E80" t="str">
            <v>300 mm (12")</v>
          </cell>
          <cell r="F80" t="str">
            <v>m</v>
          </cell>
          <cell r="G80">
            <v>500</v>
          </cell>
          <cell r="I80">
            <v>22472</v>
          </cell>
          <cell r="J80">
            <v>29966.411999999997</v>
          </cell>
          <cell r="K80">
            <v>11236000</v>
          </cell>
        </row>
        <row r="82">
          <cell r="B82">
            <v>4072014</v>
          </cell>
          <cell r="D82">
            <v>17.2</v>
          </cell>
          <cell r="E82" t="str">
            <v>350 mm (14")</v>
          </cell>
          <cell r="F82" t="str">
            <v>m</v>
          </cell>
          <cell r="G82">
            <v>450</v>
          </cell>
          <cell r="I82">
            <v>27858</v>
          </cell>
          <cell r="J82">
            <v>37148.642999999996</v>
          </cell>
          <cell r="K82">
            <v>12536100</v>
          </cell>
        </row>
        <row r="83">
          <cell r="G83">
            <v>0</v>
          </cell>
        </row>
        <row r="84">
          <cell r="B84">
            <v>4071068</v>
          </cell>
          <cell r="C84" t="str">
            <v>706, 701.N1</v>
          </cell>
          <cell r="D84">
            <v>18</v>
          </cell>
          <cell r="E84" t="str">
            <v>Suministro, transporte y colocación de tubería galvanizada de 37.5 mm (1 1/2") para atraque de tuberias (incluye cortes y soldaduras)</v>
          </cell>
          <cell r="F84" t="str">
            <v>m</v>
          </cell>
          <cell r="G84">
            <v>20</v>
          </cell>
          <cell r="I84">
            <v>12099</v>
          </cell>
          <cell r="J84">
            <v>16134.0165</v>
          </cell>
          <cell r="K84">
            <v>241980</v>
          </cell>
        </row>
        <row r="86">
          <cell r="C86" t="str">
            <v>803, 707, 707.A2</v>
          </cell>
          <cell r="D86">
            <v>19</v>
          </cell>
          <cell r="E86" t="str">
            <v>Suministro, transporte y colocación de tubería PVC-Sanitaria para desagües de cajas de válvulas, incluye suministro, transporte e instalación de rejilla en aluminio en la caja y las perforaciones, emboquilladas y resanes tanto en la caja como en la cámara</v>
          </cell>
        </row>
        <row r="87">
          <cell r="B87">
            <v>4083178</v>
          </cell>
          <cell r="D87">
            <v>19.100000000000001</v>
          </cell>
          <cell r="E87" t="str">
            <v>100 mm (4")</v>
          </cell>
          <cell r="F87" t="str">
            <v>m</v>
          </cell>
          <cell r="G87">
            <v>80</v>
          </cell>
          <cell r="I87">
            <v>24899</v>
          </cell>
          <cell r="J87">
            <v>33202.816500000001</v>
          </cell>
          <cell r="K87">
            <v>1991920</v>
          </cell>
        </row>
        <row r="88">
          <cell r="G88">
            <v>0</v>
          </cell>
        </row>
        <row r="89">
          <cell r="C89">
            <v>601</v>
          </cell>
          <cell r="D89">
            <v>20</v>
          </cell>
          <cell r="E89" t="str">
            <v>Suministro, transporte, figuración y colocación de  acero de refuerzo en los siguientes diámetros :</v>
          </cell>
        </row>
        <row r="90">
          <cell r="B90">
            <v>4060122</v>
          </cell>
          <cell r="D90">
            <v>20.100000000000001</v>
          </cell>
          <cell r="E90" t="str">
            <v>9.52 mm  (3/8")  grado 60</v>
          </cell>
          <cell r="F90" t="str">
            <v>kg</v>
          </cell>
          <cell r="G90">
            <v>75</v>
          </cell>
          <cell r="I90">
            <v>3162</v>
          </cell>
          <cell r="J90">
            <v>4216.527</v>
          </cell>
          <cell r="K90">
            <v>237150</v>
          </cell>
        </row>
        <row r="92">
          <cell r="B92">
            <v>4060120</v>
          </cell>
          <cell r="D92">
            <v>20.2</v>
          </cell>
          <cell r="E92" t="str">
            <v>12.70 mm  (1/2")  grado 60</v>
          </cell>
          <cell r="F92" t="str">
            <v>kg</v>
          </cell>
          <cell r="G92">
            <v>16</v>
          </cell>
          <cell r="I92">
            <v>2244</v>
          </cell>
          <cell r="J92">
            <v>2992.3739999999998</v>
          </cell>
          <cell r="K92">
            <v>35904</v>
          </cell>
        </row>
        <row r="94">
          <cell r="B94">
            <v>4060124</v>
          </cell>
          <cell r="D94">
            <v>20.3</v>
          </cell>
          <cell r="E94" t="str">
            <v>12.70 mm  (5/8")  grado 60</v>
          </cell>
          <cell r="F94" t="str">
            <v>kg</v>
          </cell>
          <cell r="G94">
            <v>20</v>
          </cell>
          <cell r="I94">
            <v>2261</v>
          </cell>
          <cell r="J94">
            <v>3015.0434999999998</v>
          </cell>
          <cell r="K94">
            <v>45220</v>
          </cell>
        </row>
        <row r="95">
          <cell r="E95" t="str">
            <v>ACCESORIOS</v>
          </cell>
        </row>
        <row r="96">
          <cell r="G96">
            <v>0</v>
          </cell>
        </row>
        <row r="97">
          <cell r="C97" t="str">
            <v>705, 706</v>
          </cell>
          <cell r="D97">
            <v>21</v>
          </cell>
          <cell r="E97" t="str">
            <v>Suministro, transporte y colocación de unión de reparación universal, en los siguientes diámetros:</v>
          </cell>
          <cell r="G97">
            <v>0</v>
          </cell>
        </row>
        <row r="98">
          <cell r="B98">
            <v>4079150</v>
          </cell>
          <cell r="D98">
            <v>21.1</v>
          </cell>
          <cell r="E98" t="str">
            <v>De 75 mm (3") - Rango de atención en extemos de 88.1 mm a 102.4</v>
          </cell>
          <cell r="F98" t="str">
            <v>un</v>
          </cell>
          <cell r="G98">
            <v>6</v>
          </cell>
          <cell r="I98">
            <v>79749</v>
          </cell>
          <cell r="J98">
            <v>106345.29149999999</v>
          </cell>
          <cell r="K98">
            <v>478494</v>
          </cell>
        </row>
        <row r="99">
          <cell r="G99">
            <v>0</v>
          </cell>
        </row>
        <row r="100">
          <cell r="B100">
            <v>4079152</v>
          </cell>
          <cell r="D100">
            <v>21.2</v>
          </cell>
          <cell r="E100" t="str">
            <v>De 100 mm (4") - Rango de atención en extremos de 109 mm a 127.8 mm</v>
          </cell>
          <cell r="F100" t="str">
            <v>un</v>
          </cell>
          <cell r="G100">
            <v>58</v>
          </cell>
          <cell r="I100">
            <v>81189</v>
          </cell>
          <cell r="J100">
            <v>108265.5315</v>
          </cell>
          <cell r="K100">
            <v>4708962</v>
          </cell>
        </row>
        <row r="101">
          <cell r="G101">
            <v>0</v>
          </cell>
        </row>
        <row r="102">
          <cell r="B102">
            <v>4079154</v>
          </cell>
          <cell r="D102">
            <v>21.3</v>
          </cell>
          <cell r="E102" t="str">
            <v>De 150 mm (6") - Rango de atención en extremos de 159.2 mm a 181.6 mm</v>
          </cell>
          <cell r="F102" t="str">
            <v>un</v>
          </cell>
          <cell r="G102">
            <v>17</v>
          </cell>
          <cell r="I102">
            <v>131600</v>
          </cell>
          <cell r="J102">
            <v>175488.59999999998</v>
          </cell>
          <cell r="K102">
            <v>2237200</v>
          </cell>
        </row>
        <row r="103">
          <cell r="G103">
            <v>0</v>
          </cell>
        </row>
        <row r="104">
          <cell r="B104">
            <v>4079156</v>
          </cell>
          <cell r="D104">
            <v>21.4</v>
          </cell>
          <cell r="E104" t="str">
            <v>De 200 mm (8") - Rango de atención en extremos de 218.1 mm a 235.0 mm</v>
          </cell>
          <cell r="F104" t="str">
            <v>un</v>
          </cell>
          <cell r="G104">
            <v>1</v>
          </cell>
          <cell r="I104">
            <v>206927</v>
          </cell>
          <cell r="J104">
            <v>275937.1545</v>
          </cell>
          <cell r="K104">
            <v>206927</v>
          </cell>
        </row>
        <row r="105">
          <cell r="G105">
            <v>0</v>
          </cell>
        </row>
        <row r="106">
          <cell r="B106">
            <v>4079158</v>
          </cell>
          <cell r="D106">
            <v>21.5</v>
          </cell>
          <cell r="E106" t="str">
            <v>De 250 mm (10") - Rango de atención en extremos de 272 mm a 289 mm</v>
          </cell>
          <cell r="F106" t="str">
            <v>un</v>
          </cell>
          <cell r="G106">
            <v>2</v>
          </cell>
          <cell r="I106">
            <v>309361</v>
          </cell>
          <cell r="J106">
            <v>412532.89349999995</v>
          </cell>
          <cell r="K106">
            <v>618722</v>
          </cell>
        </row>
        <row r="108">
          <cell r="B108">
            <v>4079160</v>
          </cell>
          <cell r="D108">
            <v>21.6</v>
          </cell>
          <cell r="E108" t="str">
            <v>De 300 mm (12") - Rango de atención en extremos de XXX  mm   a  XXX mm</v>
          </cell>
          <cell r="F108" t="str">
            <v>un</v>
          </cell>
          <cell r="G108">
            <v>5</v>
          </cell>
          <cell r="I108">
            <v>443745</v>
          </cell>
          <cell r="J108">
            <v>591733.9574999999</v>
          </cell>
          <cell r="K108">
            <v>2218725</v>
          </cell>
        </row>
        <row r="110">
          <cell r="D110">
            <v>21.7</v>
          </cell>
          <cell r="E110" t="str">
            <v>De 350 mm (14") - Rango de atención en extremos de XXX mm a  XXX mm</v>
          </cell>
          <cell r="F110" t="str">
            <v>un</v>
          </cell>
          <cell r="G110">
            <v>4</v>
          </cell>
          <cell r="I110">
            <v>580000</v>
          </cell>
          <cell r="J110">
            <v>773430</v>
          </cell>
          <cell r="K110">
            <v>2320000</v>
          </cell>
        </row>
        <row r="112">
          <cell r="C112" t="str">
            <v>701, 701.2, 701.7, 704, 706</v>
          </cell>
          <cell r="D112">
            <v>22</v>
          </cell>
          <cell r="E112" t="str">
            <v>Suministro, transporte y colocación de tees en hierro fundido o hierro ductil para tubería PVC RDE 13.5, en los siguientes diámetros:</v>
          </cell>
        </row>
        <row r="113">
          <cell r="B113">
            <v>4072360</v>
          </cell>
          <cell r="D113">
            <v>22.1</v>
          </cell>
          <cell r="E113" t="str">
            <v>De 100 mm x 100 mm (4" x 4")</v>
          </cell>
          <cell r="F113" t="str">
            <v>un</v>
          </cell>
          <cell r="G113">
            <v>8</v>
          </cell>
          <cell r="I113">
            <v>110895</v>
          </cell>
          <cell r="J113">
            <v>147878.48249999998</v>
          </cell>
          <cell r="K113">
            <v>887160</v>
          </cell>
        </row>
        <row r="114">
          <cell r="G114">
            <v>0</v>
          </cell>
        </row>
        <row r="115">
          <cell r="B115">
            <v>4072343</v>
          </cell>
          <cell r="D115">
            <v>22.2</v>
          </cell>
          <cell r="E115" t="str">
            <v>De 150 mm x 75 mm (6" x 3")</v>
          </cell>
          <cell r="F115" t="str">
            <v>un</v>
          </cell>
          <cell r="G115">
            <v>1</v>
          </cell>
          <cell r="I115">
            <v>173198</v>
          </cell>
          <cell r="J115">
            <v>230959.533</v>
          </cell>
          <cell r="K115">
            <v>173198</v>
          </cell>
        </row>
        <row r="116">
          <cell r="G116">
            <v>0</v>
          </cell>
        </row>
        <row r="117">
          <cell r="B117">
            <v>4072366</v>
          </cell>
          <cell r="D117">
            <v>22.3</v>
          </cell>
          <cell r="E117" t="str">
            <v>De 150 mm x 100 mm (6" x 4")</v>
          </cell>
          <cell r="F117" t="str">
            <v>un</v>
          </cell>
          <cell r="G117">
            <v>9</v>
          </cell>
          <cell r="I117">
            <v>205678</v>
          </cell>
          <cell r="J117">
            <v>274271.61299999995</v>
          </cell>
          <cell r="K117">
            <v>1851102</v>
          </cell>
        </row>
        <row r="118">
          <cell r="G118">
            <v>0</v>
          </cell>
        </row>
        <row r="119">
          <cell r="C119" t="str">
            <v>706.A2</v>
          </cell>
          <cell r="D119">
            <v>24</v>
          </cell>
          <cell r="E119" t="str">
            <v>Suministro, transporte y colocación de de tee partida para  intercalado de hidrantes ( el hidrante y el codo lo suministran las Empresas ), incluye válvula de compuerta elástica bridada, adaptador de transicón brida x unta rápida y anclaje de la válvula ,</v>
          </cell>
          <cell r="G119">
            <v>0</v>
          </cell>
        </row>
        <row r="120">
          <cell r="B120">
            <v>4071559</v>
          </cell>
          <cell r="D120">
            <v>24.1</v>
          </cell>
          <cell r="E120" t="str">
            <v>75 mm x  75 mm (3" x 3")</v>
          </cell>
          <cell r="F120" t="str">
            <v>un</v>
          </cell>
          <cell r="G120">
            <v>1</v>
          </cell>
          <cell r="I120">
            <v>1939239</v>
          </cell>
          <cell r="J120">
            <v>2585975.2064999999</v>
          </cell>
          <cell r="K120">
            <v>1939239</v>
          </cell>
        </row>
        <row r="122">
          <cell r="B122">
            <v>4071563</v>
          </cell>
          <cell r="D122">
            <v>24.2</v>
          </cell>
          <cell r="E122" t="str">
            <v>150 mm x 150 mm ( 6" x  6")</v>
          </cell>
          <cell r="F122" t="str">
            <v>un</v>
          </cell>
          <cell r="G122">
            <v>6</v>
          </cell>
          <cell r="I122">
            <v>3504563</v>
          </cell>
          <cell r="J122">
            <v>4673334.7604999999</v>
          </cell>
          <cell r="K122">
            <v>21027378</v>
          </cell>
        </row>
        <row r="123">
          <cell r="G123">
            <v>0</v>
          </cell>
        </row>
        <row r="124">
          <cell r="C124" t="str">
            <v>701, 701.2, 701.3, 701.7, 704, 706</v>
          </cell>
          <cell r="D124">
            <v>25</v>
          </cell>
          <cell r="E124" t="str">
            <v>Suministro, transporte y colocación de codos de hierro fundido o hierro dúctil para hierro dúctil, en los siguientes diámetros:</v>
          </cell>
          <cell r="G124">
            <v>0</v>
          </cell>
        </row>
        <row r="125">
          <cell r="B125">
            <v>4076072</v>
          </cell>
          <cell r="D125">
            <v>25.1</v>
          </cell>
          <cell r="E125" t="str">
            <v>300 mm (12") de 90°</v>
          </cell>
          <cell r="F125" t="str">
            <v>un</v>
          </cell>
          <cell r="G125">
            <v>1</v>
          </cell>
          <cell r="I125">
            <v>1108425</v>
          </cell>
          <cell r="J125">
            <v>1478084.7374999998</v>
          </cell>
          <cell r="K125">
            <v>1108425</v>
          </cell>
        </row>
        <row r="126">
          <cell r="G126">
            <v>0</v>
          </cell>
        </row>
        <row r="127">
          <cell r="B127">
            <v>4076124</v>
          </cell>
          <cell r="D127">
            <v>25.2</v>
          </cell>
          <cell r="E127" t="str">
            <v>300 mm (12") de 45°</v>
          </cell>
          <cell r="F127" t="str">
            <v>un</v>
          </cell>
          <cell r="G127">
            <v>2</v>
          </cell>
          <cell r="I127">
            <v>893825</v>
          </cell>
          <cell r="J127">
            <v>1191915.6375</v>
          </cell>
          <cell r="K127">
            <v>1787650</v>
          </cell>
        </row>
        <row r="128">
          <cell r="G128">
            <v>0</v>
          </cell>
        </row>
        <row r="129">
          <cell r="B129">
            <v>4076160</v>
          </cell>
          <cell r="D129">
            <v>25.3</v>
          </cell>
          <cell r="E129" t="str">
            <v>300 mm (12") de 22.5°</v>
          </cell>
          <cell r="F129" t="str">
            <v>un</v>
          </cell>
          <cell r="G129">
            <v>7</v>
          </cell>
          <cell r="I129">
            <v>747665</v>
          </cell>
          <cell r="J129">
            <v>997011.27749999997</v>
          </cell>
          <cell r="K129">
            <v>5233655</v>
          </cell>
        </row>
        <row r="130">
          <cell r="G130">
            <v>0</v>
          </cell>
        </row>
        <row r="131">
          <cell r="B131">
            <v>4076204</v>
          </cell>
          <cell r="D131">
            <v>25.4</v>
          </cell>
          <cell r="E131" t="str">
            <v>300 mm (12") de 11.25°</v>
          </cell>
          <cell r="F131" t="str">
            <v>un</v>
          </cell>
          <cell r="G131">
            <v>5</v>
          </cell>
          <cell r="I131">
            <v>747665</v>
          </cell>
          <cell r="J131">
            <v>997011.27749999997</v>
          </cell>
          <cell r="K131">
            <v>3738325</v>
          </cell>
        </row>
        <row r="133">
          <cell r="B133">
            <v>4076101</v>
          </cell>
          <cell r="D133">
            <v>25.5</v>
          </cell>
          <cell r="E133" t="str">
            <v>350 mm (14") de 90°</v>
          </cell>
          <cell r="F133" t="str">
            <v>un</v>
          </cell>
          <cell r="G133">
            <v>3</v>
          </cell>
          <cell r="I133">
            <v>1867519</v>
          </cell>
          <cell r="J133">
            <v>2490336.5864999997</v>
          </cell>
          <cell r="K133">
            <v>5602557</v>
          </cell>
        </row>
        <row r="134">
          <cell r="G134">
            <v>0</v>
          </cell>
        </row>
        <row r="135">
          <cell r="B135">
            <v>4076126</v>
          </cell>
          <cell r="D135">
            <v>25.6</v>
          </cell>
          <cell r="E135" t="str">
            <v>350 mm (14") de 45°</v>
          </cell>
          <cell r="F135" t="str">
            <v>un</v>
          </cell>
          <cell r="G135">
            <v>4</v>
          </cell>
          <cell r="I135">
            <v>1303574</v>
          </cell>
          <cell r="J135">
            <v>1738315.9289999998</v>
          </cell>
          <cell r="K135">
            <v>5214296</v>
          </cell>
        </row>
        <row r="136">
          <cell r="G136">
            <v>0</v>
          </cell>
        </row>
        <row r="137">
          <cell r="B137">
            <v>4076214</v>
          </cell>
          <cell r="D137">
            <v>25.7</v>
          </cell>
          <cell r="E137" t="str">
            <v>350 mm (14") de 22.5°</v>
          </cell>
          <cell r="F137" t="str">
            <v>un</v>
          </cell>
          <cell r="G137">
            <v>1</v>
          </cell>
          <cell r="I137">
            <v>1303574</v>
          </cell>
          <cell r="J137">
            <v>1738315.9289999998</v>
          </cell>
          <cell r="K137">
            <v>1303574</v>
          </cell>
        </row>
        <row r="138">
          <cell r="G138">
            <v>0</v>
          </cell>
        </row>
        <row r="139">
          <cell r="B139">
            <v>4076214</v>
          </cell>
          <cell r="D139">
            <v>25.8</v>
          </cell>
          <cell r="E139" t="str">
            <v>350 mm (14") de 11.25°</v>
          </cell>
          <cell r="F139" t="str">
            <v>un</v>
          </cell>
          <cell r="G139">
            <v>1</v>
          </cell>
          <cell r="I139">
            <v>1303574</v>
          </cell>
          <cell r="J139">
            <v>1738315.9289999998</v>
          </cell>
          <cell r="K139">
            <v>1303574</v>
          </cell>
        </row>
        <row r="140">
          <cell r="G140">
            <v>0</v>
          </cell>
        </row>
        <row r="141">
          <cell r="C141" t="str">
            <v>701, 701.2, 701.3, 701.7, 704, 706</v>
          </cell>
          <cell r="D141">
            <v>26</v>
          </cell>
          <cell r="E141" t="str">
            <v>Suministro, transporte y colocación de codos de PVC-P, hierro fundido o hierro dúctil para tubería PVC  RDE 13.5  , en los siguientes diámetros:</v>
          </cell>
        </row>
        <row r="142">
          <cell r="B142">
            <v>4072124</v>
          </cell>
          <cell r="D142">
            <v>26.1</v>
          </cell>
          <cell r="E142" t="str">
            <v>150 mm (6") de 90°</v>
          </cell>
          <cell r="F142" t="str">
            <v>un</v>
          </cell>
          <cell r="G142">
            <v>1</v>
          </cell>
          <cell r="I142">
            <v>256880</v>
          </cell>
          <cell r="J142">
            <v>342549.48</v>
          </cell>
          <cell r="K142">
            <v>256880</v>
          </cell>
        </row>
        <row r="144">
          <cell r="B144">
            <v>4072152</v>
          </cell>
          <cell r="D144">
            <v>26.2</v>
          </cell>
          <cell r="E144" t="str">
            <v>150 mm (6") de 45°</v>
          </cell>
          <cell r="F144" t="str">
            <v>un</v>
          </cell>
          <cell r="G144">
            <v>4</v>
          </cell>
          <cell r="I144">
            <v>181480</v>
          </cell>
          <cell r="J144">
            <v>242003.58</v>
          </cell>
          <cell r="K144">
            <v>725920</v>
          </cell>
        </row>
        <row r="146">
          <cell r="B146">
            <v>4072174</v>
          </cell>
          <cell r="D146">
            <v>26.3</v>
          </cell>
          <cell r="E146" t="str">
            <v>150 mm (6") de 22.5°</v>
          </cell>
          <cell r="F146" t="str">
            <v>un</v>
          </cell>
          <cell r="G146">
            <v>4</v>
          </cell>
          <cell r="I146">
            <v>165240</v>
          </cell>
          <cell r="J146">
            <v>220347.53999999998</v>
          </cell>
          <cell r="K146">
            <v>660960</v>
          </cell>
        </row>
        <row r="148">
          <cell r="B148">
            <v>4072192</v>
          </cell>
          <cell r="D148">
            <v>26.4</v>
          </cell>
          <cell r="E148" t="str">
            <v>150 mm (6") de 11.25°</v>
          </cell>
          <cell r="F148" t="str">
            <v>un</v>
          </cell>
          <cell r="G148">
            <v>6</v>
          </cell>
          <cell r="I148">
            <v>154047</v>
          </cell>
          <cell r="J148">
            <v>205421.67449999999</v>
          </cell>
          <cell r="K148">
            <v>924282</v>
          </cell>
        </row>
        <row r="150">
          <cell r="B150">
            <v>4072122</v>
          </cell>
          <cell r="D150">
            <v>26.5</v>
          </cell>
          <cell r="E150" t="str">
            <v>100 mm (4") de 90°</v>
          </cell>
          <cell r="F150" t="str">
            <v>un</v>
          </cell>
          <cell r="G150">
            <v>2</v>
          </cell>
          <cell r="I150">
            <v>104389</v>
          </cell>
          <cell r="J150">
            <v>139202.73149999999</v>
          </cell>
          <cell r="K150">
            <v>208778</v>
          </cell>
        </row>
        <row r="152">
          <cell r="B152">
            <v>4072150</v>
          </cell>
          <cell r="D152">
            <v>26.6</v>
          </cell>
          <cell r="E152" t="str">
            <v>100 mm (4") de 45°</v>
          </cell>
          <cell r="F152" t="str">
            <v>un</v>
          </cell>
          <cell r="G152">
            <v>5</v>
          </cell>
          <cell r="I152">
            <v>86989</v>
          </cell>
          <cell r="J152">
            <v>115999.83149999999</v>
          </cell>
          <cell r="K152">
            <v>434945</v>
          </cell>
        </row>
        <row r="154">
          <cell r="B154">
            <v>4072173</v>
          </cell>
          <cell r="D154">
            <v>26.7</v>
          </cell>
          <cell r="E154" t="str">
            <v>100 mm (4") de 22.5°</v>
          </cell>
          <cell r="F154" t="str">
            <v>un</v>
          </cell>
          <cell r="G154">
            <v>4</v>
          </cell>
          <cell r="I154">
            <v>74229</v>
          </cell>
          <cell r="J154">
            <v>98984.371499999994</v>
          </cell>
          <cell r="K154">
            <v>296916</v>
          </cell>
        </row>
        <row r="156">
          <cell r="B156">
            <v>4072194</v>
          </cell>
          <cell r="D156">
            <v>26.8</v>
          </cell>
          <cell r="E156" t="str">
            <v>100 mm (4") de 11,2.5°</v>
          </cell>
          <cell r="F156" t="str">
            <v>un</v>
          </cell>
          <cell r="G156">
            <v>4</v>
          </cell>
          <cell r="I156">
            <v>74229</v>
          </cell>
          <cell r="J156">
            <v>98984.371499999994</v>
          </cell>
          <cell r="K156">
            <v>296916</v>
          </cell>
        </row>
        <row r="158">
          <cell r="C158" t="str">
            <v>701, 701.1.A1, 701.2, 701.7, 704, 706</v>
          </cell>
          <cell r="D158">
            <v>27</v>
          </cell>
          <cell r="E158" t="str">
            <v>Suministro, transporte y colocación de reducciones hierro fundido, hierro dúctil o acero, J.R en los siguientes diametros:</v>
          </cell>
          <cell r="G158">
            <v>0</v>
          </cell>
        </row>
        <row r="159">
          <cell r="B159">
            <v>4076652</v>
          </cell>
          <cell r="D159">
            <v>27.1</v>
          </cell>
          <cell r="E159" t="str">
            <v>150 mm x 100 mm (6" x 4")</v>
          </cell>
          <cell r="F159" t="str">
            <v>un</v>
          </cell>
          <cell r="G159">
            <v>2</v>
          </cell>
          <cell r="I159">
            <v>127958</v>
          </cell>
          <cell r="J159">
            <v>170631.99299999999</v>
          </cell>
          <cell r="K159">
            <v>255916</v>
          </cell>
        </row>
        <row r="161">
          <cell r="B161">
            <v>4079811</v>
          </cell>
          <cell r="C161">
            <v>711</v>
          </cell>
          <cell r="D161">
            <v>28</v>
          </cell>
          <cell r="E161" t="str">
            <v>Retiro de válvulas de compuerta e hidrantes, tal y como se encuentren en el terreno, en cualquier diámetro</v>
          </cell>
          <cell r="F161" t="str">
            <v>un</v>
          </cell>
          <cell r="G161">
            <v>11</v>
          </cell>
          <cell r="I161">
            <v>41969</v>
          </cell>
          <cell r="J161">
            <v>55965.661499999995</v>
          </cell>
          <cell r="K161">
            <v>461659</v>
          </cell>
        </row>
        <row r="162">
          <cell r="G162">
            <v>0</v>
          </cell>
        </row>
        <row r="163">
          <cell r="C163" t="str">
            <v>703, 703.A1</v>
          </cell>
          <cell r="D163">
            <v>29</v>
          </cell>
          <cell r="E163" t="str">
            <v>Transporte y colocación de hidrantes en los siguientes diámetros:</v>
          </cell>
          <cell r="G163">
            <v>0</v>
          </cell>
        </row>
        <row r="164">
          <cell r="B164">
            <v>4078706</v>
          </cell>
          <cell r="D164">
            <v>30.1</v>
          </cell>
          <cell r="E164" t="str">
            <v>De 75 mm (3")</v>
          </cell>
          <cell r="F164" t="str">
            <v>un</v>
          </cell>
          <cell r="G164">
            <v>1</v>
          </cell>
          <cell r="I164">
            <v>67049</v>
          </cell>
          <cell r="J164">
            <v>89409.841499999995</v>
          </cell>
          <cell r="K164">
            <v>67049</v>
          </cell>
        </row>
        <row r="166">
          <cell r="B166">
            <v>4078728</v>
          </cell>
          <cell r="D166">
            <v>30.2</v>
          </cell>
          <cell r="E166" t="str">
            <v>De 150 mm (6")</v>
          </cell>
          <cell r="F166" t="str">
            <v>un</v>
          </cell>
          <cell r="G166">
            <v>6</v>
          </cell>
          <cell r="I166">
            <v>200173</v>
          </cell>
          <cell r="J166">
            <v>266930.69549999997</v>
          </cell>
          <cell r="K166">
            <v>1201038</v>
          </cell>
        </row>
        <row r="167">
          <cell r="G167">
            <v>0</v>
          </cell>
        </row>
        <row r="168">
          <cell r="C168" t="str">
            <v>702, 702.1 y 702.1.A1</v>
          </cell>
          <cell r="D168">
            <v>31</v>
          </cell>
          <cell r="E168" t="str">
            <v>Transporte y colocación de válvulas de compuerta elásticas de vástago no ascendente  CxC  en los siguientes diámetros:</v>
          </cell>
          <cell r="G168">
            <v>0</v>
          </cell>
        </row>
        <row r="169">
          <cell r="B169">
            <v>4078204</v>
          </cell>
          <cell r="D169">
            <v>31.1</v>
          </cell>
          <cell r="E169" t="str">
            <v>75 mm (3")</v>
          </cell>
          <cell r="F169" t="str">
            <v>un</v>
          </cell>
          <cell r="G169">
            <v>1</v>
          </cell>
          <cell r="I169">
            <v>13556.01</v>
          </cell>
          <cell r="J169">
            <v>18076.939334999999</v>
          </cell>
          <cell r="K169">
            <v>13556.01</v>
          </cell>
        </row>
        <row r="170">
          <cell r="G170">
            <v>0</v>
          </cell>
        </row>
        <row r="171">
          <cell r="B171">
            <v>4078206</v>
          </cell>
          <cell r="D171">
            <v>31.2</v>
          </cell>
          <cell r="E171" t="str">
            <v>100 mm (4")</v>
          </cell>
          <cell r="F171" t="str">
            <v>un</v>
          </cell>
          <cell r="G171">
            <v>5</v>
          </cell>
          <cell r="I171">
            <v>16947.759999999998</v>
          </cell>
          <cell r="J171">
            <v>22599.837959999997</v>
          </cell>
          <cell r="K171">
            <v>84738.799999999988</v>
          </cell>
        </row>
        <row r="172">
          <cell r="G172">
            <v>0</v>
          </cell>
        </row>
        <row r="173">
          <cell r="B173">
            <v>4078208</v>
          </cell>
          <cell r="D173">
            <v>31.3</v>
          </cell>
          <cell r="E173" t="str">
            <v>150 mm (6")</v>
          </cell>
          <cell r="F173" t="str">
            <v>un</v>
          </cell>
          <cell r="G173">
            <v>14</v>
          </cell>
          <cell r="I173">
            <v>40161.769999999997</v>
          </cell>
          <cell r="J173">
            <v>53555.720294999992</v>
          </cell>
          <cell r="K173">
            <v>562264.77999999991</v>
          </cell>
        </row>
        <row r="174">
          <cell r="G174">
            <v>0</v>
          </cell>
        </row>
        <row r="175">
          <cell r="B175">
            <v>4078210</v>
          </cell>
          <cell r="D175">
            <v>31.4</v>
          </cell>
          <cell r="E175" t="str">
            <v>200 mm (8")</v>
          </cell>
          <cell r="F175" t="str">
            <v>un</v>
          </cell>
          <cell r="G175">
            <v>0</v>
          </cell>
          <cell r="I175">
            <v>50270.95</v>
          </cell>
          <cell r="J175">
            <v>67036.311824999997</v>
          </cell>
        </row>
        <row r="176">
          <cell r="G176">
            <v>0</v>
          </cell>
        </row>
        <row r="177">
          <cell r="B177">
            <v>4078282</v>
          </cell>
          <cell r="D177">
            <v>31.5</v>
          </cell>
          <cell r="E177" t="str">
            <v>250 mm (10")</v>
          </cell>
          <cell r="F177" t="str">
            <v>un</v>
          </cell>
          <cell r="G177">
            <v>0</v>
          </cell>
          <cell r="I177">
            <v>55994.62</v>
          </cell>
          <cell r="J177">
            <v>74668.825769999996</v>
          </cell>
        </row>
        <row r="179">
          <cell r="B179">
            <v>4078284</v>
          </cell>
          <cell r="D179">
            <v>31.6</v>
          </cell>
          <cell r="E179" t="str">
            <v>300 mm (12")</v>
          </cell>
          <cell r="F179" t="str">
            <v>un</v>
          </cell>
          <cell r="G179">
            <v>2</v>
          </cell>
          <cell r="I179">
            <v>62933</v>
          </cell>
          <cell r="J179">
            <v>83921.155499999993</v>
          </cell>
          <cell r="K179">
            <v>125866</v>
          </cell>
        </row>
        <row r="180">
          <cell r="G180">
            <v>0</v>
          </cell>
        </row>
        <row r="181">
          <cell r="C181" t="str">
            <v>702, 702.1, 702.1.A2, 704</v>
          </cell>
          <cell r="D181">
            <v>32</v>
          </cell>
          <cell r="E181" t="str">
            <v>Transporte e intercalado de válvulas de compuerta en redes existentes, incluye niples y uniones, en los siguientes diametros:</v>
          </cell>
          <cell r="G181">
            <v>0</v>
          </cell>
        </row>
        <row r="182">
          <cell r="B182">
            <v>4078371</v>
          </cell>
          <cell r="D182">
            <v>32.1</v>
          </cell>
          <cell r="E182" t="str">
            <v>De 75 mm (3")</v>
          </cell>
          <cell r="F182" t="str">
            <v>un</v>
          </cell>
          <cell r="G182">
            <v>2</v>
          </cell>
          <cell r="I182">
            <v>166343</v>
          </cell>
          <cell r="J182">
            <v>221818.39049999998</v>
          </cell>
          <cell r="K182">
            <v>332686</v>
          </cell>
        </row>
        <row r="183">
          <cell r="G183">
            <v>0</v>
          </cell>
        </row>
        <row r="184">
          <cell r="B184">
            <v>4078372</v>
          </cell>
          <cell r="D184">
            <v>32.200000000000003</v>
          </cell>
          <cell r="E184" t="str">
            <v>De 100 mm (4")</v>
          </cell>
          <cell r="F184" t="str">
            <v>un</v>
          </cell>
          <cell r="G184">
            <v>8</v>
          </cell>
          <cell r="I184">
            <v>184800</v>
          </cell>
          <cell r="J184">
            <v>246430.8</v>
          </cell>
          <cell r="K184">
            <v>1478400</v>
          </cell>
        </row>
        <row r="185">
          <cell r="G185">
            <v>0</v>
          </cell>
        </row>
        <row r="186">
          <cell r="B186">
            <v>4078373</v>
          </cell>
          <cell r="D186">
            <v>32.299999999999997</v>
          </cell>
          <cell r="E186" t="str">
            <v>De 150 mm (6")</v>
          </cell>
          <cell r="F186" t="str">
            <v>un</v>
          </cell>
          <cell r="G186">
            <v>2</v>
          </cell>
          <cell r="I186">
            <v>280633</v>
          </cell>
          <cell r="J186">
            <v>374224.10549999995</v>
          </cell>
          <cell r="K186">
            <v>561266</v>
          </cell>
        </row>
        <row r="188">
          <cell r="B188">
            <v>4078374</v>
          </cell>
          <cell r="D188">
            <v>32.4</v>
          </cell>
          <cell r="E188" t="str">
            <v>De 200 mm (8")</v>
          </cell>
          <cell r="F188" t="str">
            <v>un</v>
          </cell>
          <cell r="G188">
            <v>4</v>
          </cell>
          <cell r="I188">
            <v>422153</v>
          </cell>
          <cell r="J188">
            <v>562941.02549999999</v>
          </cell>
          <cell r="K188">
            <v>1688612</v>
          </cell>
        </row>
        <row r="190">
          <cell r="B190">
            <v>4078375</v>
          </cell>
          <cell r="D190">
            <v>32.5</v>
          </cell>
          <cell r="E190" t="str">
            <v>De 250 mm ( 10")</v>
          </cell>
          <cell r="F190" t="str">
            <v>un</v>
          </cell>
          <cell r="G190">
            <v>1</v>
          </cell>
          <cell r="I190">
            <v>639337</v>
          </cell>
          <cell r="J190">
            <v>852555.88949999993</v>
          </cell>
          <cell r="K190">
            <v>639337</v>
          </cell>
        </row>
        <row r="192">
          <cell r="B192">
            <v>4079302</v>
          </cell>
          <cell r="C192" t="str">
            <v>707, 707.A1</v>
          </cell>
          <cell r="D192">
            <v>33</v>
          </cell>
          <cell r="E192" t="str">
            <v>Construcción de cajas para válvulas, según esquema 1, incluye suministro y transporte de materiales y marco de concreto</v>
          </cell>
          <cell r="F192" t="str">
            <v>un</v>
          </cell>
          <cell r="G192">
            <v>43</v>
          </cell>
          <cell r="I192">
            <v>134381</v>
          </cell>
          <cell r="J192">
            <v>179197.06349999999</v>
          </cell>
          <cell r="K192">
            <v>5778383</v>
          </cell>
        </row>
        <row r="194">
          <cell r="C194" t="str">
            <v>702, 702.1 y 702.1.A1</v>
          </cell>
          <cell r="D194">
            <v>34</v>
          </cell>
          <cell r="E194" t="str">
            <v>Transporte y colocación de válvulas mariposa   en los siguientes diámetros:</v>
          </cell>
          <cell r="G194">
            <v>0</v>
          </cell>
        </row>
        <row r="195">
          <cell r="B195">
            <v>4078414</v>
          </cell>
          <cell r="D195">
            <v>34.1</v>
          </cell>
          <cell r="E195" t="str">
            <v>De 350 mm (14")</v>
          </cell>
          <cell r="F195" t="str">
            <v>un</v>
          </cell>
          <cell r="G195">
            <v>2</v>
          </cell>
          <cell r="I195">
            <v>250000</v>
          </cell>
          <cell r="J195">
            <v>333375</v>
          </cell>
          <cell r="K195">
            <v>500000</v>
          </cell>
        </row>
        <row r="197">
          <cell r="C197" t="str">
            <v>702, 702.1 y 702.1.A1</v>
          </cell>
          <cell r="D197">
            <v>35</v>
          </cell>
          <cell r="E197" t="str">
            <v>Transporte y colocación de válvulas reguladoras de presión,  la Empresa suminitrará las válvulas  reguladoras y  el contratista suministrará las reduciones, los niples de acero soldados  y roscados, las bridas , ventosas, manometros , filtro en y y las de</v>
          </cell>
          <cell r="G197">
            <v>0</v>
          </cell>
        </row>
        <row r="198">
          <cell r="B198">
            <v>4078414</v>
          </cell>
          <cell r="D198">
            <v>35.1</v>
          </cell>
          <cell r="E198" t="str">
            <v>100 mm (4")</v>
          </cell>
          <cell r="F198" t="str">
            <v>un</v>
          </cell>
          <cell r="G198">
            <v>1</v>
          </cell>
          <cell r="I198">
            <v>2319080</v>
          </cell>
          <cell r="J198">
            <v>3092493.1799999997</v>
          </cell>
          <cell r="K198">
            <v>2319080</v>
          </cell>
        </row>
        <row r="200">
          <cell r="C200" t="str">
            <v>702, 702.1 y 702.1.A1</v>
          </cell>
          <cell r="D200">
            <v>36</v>
          </cell>
          <cell r="E200" t="str">
            <v>Construción de las  cajas  para la estación reguladora de presión en donde se alojarán las VRP,  en los siguientes diámetros, segun plano ACC-02-05-0119-16, e incluye la excavación, llenos y la botada de  los ecombros:</v>
          </cell>
          <cell r="G200">
            <v>0</v>
          </cell>
        </row>
        <row r="201">
          <cell r="B201">
            <v>4079320</v>
          </cell>
          <cell r="D201">
            <v>36.1</v>
          </cell>
          <cell r="E201" t="str">
            <v>100 mm (4")</v>
          </cell>
          <cell r="F201" t="str">
            <v>un</v>
          </cell>
          <cell r="G201">
            <v>1</v>
          </cell>
          <cell r="I201">
            <v>1439463</v>
          </cell>
          <cell r="J201">
            <v>1919523.9104999998</v>
          </cell>
          <cell r="K201">
            <v>1439463</v>
          </cell>
        </row>
        <row r="203">
          <cell r="B203" t="str">
            <v xml:space="preserve">                                OTROS ACCESORIOS </v>
          </cell>
        </row>
        <row r="204">
          <cell r="C204" t="str">
            <v>708, 708.A1</v>
          </cell>
          <cell r="D204">
            <v>37</v>
          </cell>
          <cell r="E204" t="str">
            <v xml:space="preserve">  Suministro,transporte y colocación de collares de derivación en hierro dúctil para tubería PVC-P, en los siguientes diámetros:</v>
          </cell>
          <cell r="G204">
            <v>0</v>
          </cell>
        </row>
        <row r="205">
          <cell r="B205">
            <v>4079460</v>
          </cell>
          <cell r="D205">
            <v>37.1</v>
          </cell>
          <cell r="E205" t="str">
            <v xml:space="preserve"> De 100 mm (4") a 13 mm (1/2")</v>
          </cell>
          <cell r="F205" t="str">
            <v>un</v>
          </cell>
          <cell r="G205">
            <v>175</v>
          </cell>
          <cell r="I205">
            <v>27249</v>
          </cell>
          <cell r="J205">
            <v>36336.541499999999</v>
          </cell>
          <cell r="K205">
            <v>4768575</v>
          </cell>
        </row>
        <row r="206">
          <cell r="G206">
            <v>0</v>
          </cell>
        </row>
        <row r="207">
          <cell r="B207">
            <v>4079461</v>
          </cell>
          <cell r="D207">
            <v>37.200000000000003</v>
          </cell>
          <cell r="E207" t="str">
            <v xml:space="preserve"> De 150 mm (6") a 13 mm (1/2")</v>
          </cell>
          <cell r="F207" t="str">
            <v>un</v>
          </cell>
          <cell r="G207">
            <v>65</v>
          </cell>
          <cell r="I207">
            <v>38220</v>
          </cell>
          <cell r="J207">
            <v>50966.369999999995</v>
          </cell>
          <cell r="K207">
            <v>2484300</v>
          </cell>
        </row>
        <row r="209">
          <cell r="D209">
            <v>38</v>
          </cell>
          <cell r="E209" t="str">
            <v>Cortes de tubería (incluye biselada):</v>
          </cell>
          <cell r="G209">
            <v>0</v>
          </cell>
        </row>
        <row r="210">
          <cell r="B210">
            <v>4041101</v>
          </cell>
          <cell r="C210">
            <v>411</v>
          </cell>
          <cell r="D210">
            <v>38.1</v>
          </cell>
          <cell r="E210" t="str">
            <v>Con acetileno</v>
          </cell>
          <cell r="F210" t="str">
            <v xml:space="preserve"> cm</v>
          </cell>
          <cell r="G210">
            <v>4276</v>
          </cell>
          <cell r="I210">
            <v>604</v>
          </cell>
          <cell r="J210">
            <v>805.43399999999997</v>
          </cell>
          <cell r="K210">
            <v>2582704</v>
          </cell>
        </row>
        <row r="211">
          <cell r="G211">
            <v>0</v>
          </cell>
        </row>
        <row r="212">
          <cell r="B212">
            <v>4041201</v>
          </cell>
          <cell r="C212">
            <v>412</v>
          </cell>
          <cell r="D212">
            <v>38.200000000000003</v>
          </cell>
          <cell r="E212" t="str">
            <v>Sin acetileno</v>
          </cell>
          <cell r="F212" t="str">
            <v xml:space="preserve"> cm</v>
          </cell>
          <cell r="G212">
            <v>2076</v>
          </cell>
          <cell r="I212">
            <v>604</v>
          </cell>
          <cell r="J212">
            <v>805.43399999999997</v>
          </cell>
          <cell r="K212">
            <v>1253904</v>
          </cell>
        </row>
        <row r="213">
          <cell r="G213">
            <v>0</v>
          </cell>
        </row>
        <row r="214">
          <cell r="B214">
            <v>4041301</v>
          </cell>
          <cell r="C214">
            <v>413</v>
          </cell>
          <cell r="D214">
            <v>39</v>
          </cell>
          <cell r="E214" t="str">
            <v>Suministro, transporte y colocación de cordón de soldadura completo</v>
          </cell>
          <cell r="F214" t="str">
            <v>cm</v>
          </cell>
          <cell r="G214">
            <v>3600</v>
          </cell>
          <cell r="I214">
            <v>881</v>
          </cell>
          <cell r="J214">
            <v>1174.8135</v>
          </cell>
          <cell r="K214">
            <v>3171600</v>
          </cell>
        </row>
        <row r="216">
          <cell r="B216">
            <v>4042294</v>
          </cell>
          <cell r="C216" t="str">
            <v>411,411,A1,413</v>
          </cell>
          <cell r="D216">
            <v>40</v>
          </cell>
          <cell r="E216" t="str">
            <v>Suministro transporte y  figuración. Corte y biselado de lámina de acero, espesor 6.25 mm. ( 1/4 ")</v>
          </cell>
          <cell r="F216" t="str">
            <v>un</v>
          </cell>
          <cell r="G216">
            <v>200</v>
          </cell>
          <cell r="I216">
            <v>186</v>
          </cell>
          <cell r="J216">
            <v>248.03099999999998</v>
          </cell>
          <cell r="K216">
            <v>37200</v>
          </cell>
        </row>
        <row r="218">
          <cell r="B218" t="str">
            <v xml:space="preserve">                                                                                                                       TUBERIAS Y ACCESORIOS PARA LAS ACOMETIDAS DE ACUEDUCTO</v>
          </cell>
        </row>
        <row r="220">
          <cell r="B220">
            <v>4079545</v>
          </cell>
          <cell r="C220" t="str">
            <v>704, 708.A1</v>
          </cell>
          <cell r="D220">
            <v>41</v>
          </cell>
          <cell r="E220" t="str">
            <v xml:space="preserve"> Suministro, transporte y colocación de tubería domiciliaria de acueducto en cualquier material, utilizando barreno para su instalaión, diámetro 12.7 mm (1/2")</v>
          </cell>
          <cell r="F220" t="str">
            <v>m</v>
          </cell>
          <cell r="G220">
            <v>60</v>
          </cell>
          <cell r="I220">
            <v>24350</v>
          </cell>
          <cell r="J220">
            <v>32470.724999999999</v>
          </cell>
          <cell r="K220">
            <v>1461000</v>
          </cell>
        </row>
        <row r="222">
          <cell r="C222">
            <v>708</v>
          </cell>
          <cell r="D222">
            <v>42</v>
          </cell>
          <cell r="E222" t="str">
            <v>Suministro, transporte y colocación de uniones dos y tres partes de 13 mm (1/2") para acometidas de acueducto en tubería de polietileno con alma de aluminio, de:</v>
          </cell>
        </row>
        <row r="223">
          <cell r="B223">
            <v>4075520</v>
          </cell>
          <cell r="D223">
            <v>42.1</v>
          </cell>
          <cell r="E223" t="str">
            <v>Tres partes</v>
          </cell>
          <cell r="F223" t="str">
            <v>un</v>
          </cell>
          <cell r="G223">
            <v>232</v>
          </cell>
          <cell r="I223">
            <v>4073</v>
          </cell>
          <cell r="J223">
            <v>5431.3454999999994</v>
          </cell>
          <cell r="K223">
            <v>944936</v>
          </cell>
        </row>
        <row r="225">
          <cell r="B225">
            <v>4079414</v>
          </cell>
          <cell r="C225" t="str">
            <v>708, 708.A1</v>
          </cell>
          <cell r="D225">
            <v>43</v>
          </cell>
          <cell r="E225" t="str">
            <v>Suministro , transporte y colocación de llaves de acera, diámetro 13 mm (1/2"), con racor, para tuberías de cobre, PE-AL-PE o polietileno (20 mm)</v>
          </cell>
          <cell r="F225" t="str">
            <v>un</v>
          </cell>
          <cell r="G225">
            <v>15</v>
          </cell>
          <cell r="I225">
            <v>18171</v>
          </cell>
          <cell r="J225">
            <v>24231.028499999997</v>
          </cell>
          <cell r="K225">
            <v>272565</v>
          </cell>
        </row>
        <row r="227">
          <cell r="C227" t="str">
            <v>708, 708.A1</v>
          </cell>
          <cell r="D227">
            <v>44</v>
          </cell>
          <cell r="E227" t="str">
            <v>Suministro, transporte y colocación de llaves de contención, en los siguientes diámetros:</v>
          </cell>
        </row>
        <row r="228">
          <cell r="B228">
            <v>4079449</v>
          </cell>
          <cell r="D228">
            <v>44.1</v>
          </cell>
          <cell r="E228" t="str">
            <v>13 mm (1/2")</v>
          </cell>
          <cell r="F228" t="str">
            <v>un</v>
          </cell>
          <cell r="G228">
            <v>10</v>
          </cell>
          <cell r="I228">
            <v>22886</v>
          </cell>
          <cell r="J228">
            <v>30518.480999999996</v>
          </cell>
          <cell r="K228">
            <v>228860</v>
          </cell>
        </row>
        <row r="230">
          <cell r="B230">
            <v>4079451</v>
          </cell>
          <cell r="D230">
            <v>44.2</v>
          </cell>
          <cell r="E230" t="str">
            <v>25 mm (1")</v>
          </cell>
          <cell r="F230" t="str">
            <v>un</v>
          </cell>
          <cell r="G230">
            <v>3</v>
          </cell>
          <cell r="I230">
            <v>48404</v>
          </cell>
          <cell r="J230">
            <v>64546.733999999997</v>
          </cell>
          <cell r="K230">
            <v>145212</v>
          </cell>
        </row>
        <row r="231">
          <cell r="K231">
            <v>0</v>
          </cell>
        </row>
        <row r="232">
          <cell r="B232">
            <v>4079426</v>
          </cell>
          <cell r="C232" t="str">
            <v>708, 708.A1</v>
          </cell>
          <cell r="D232">
            <v>45</v>
          </cell>
          <cell r="E232" t="str">
            <v xml:space="preserve"> Suministro, transporte y colocación de llaves de incorporación cónica o cilíndrica, diámetro 13 mm (1/2"), con racor, para tuberías de cobre, PE-AL-PE o polietileno (20 mm)</v>
          </cell>
          <cell r="F232" t="str">
            <v>un</v>
          </cell>
          <cell r="G232">
            <v>375</v>
          </cell>
          <cell r="I232">
            <v>21666.03</v>
          </cell>
          <cell r="J232">
            <v>28891.651004999996</v>
          </cell>
          <cell r="K232">
            <v>8124761.25</v>
          </cell>
        </row>
        <row r="234">
          <cell r="C234">
            <v>708</v>
          </cell>
          <cell r="D234">
            <v>46</v>
          </cell>
          <cell r="E234" t="str">
            <v>Cambio de toma (no necesita unión de tres partes ni cobre)</v>
          </cell>
        </row>
        <row r="235">
          <cell r="B235">
            <v>4250103</v>
          </cell>
          <cell r="D235">
            <v>46.1</v>
          </cell>
          <cell r="E235" t="str">
            <v xml:space="preserve"> 13 mm (1/2")</v>
          </cell>
          <cell r="F235" t="str">
            <v>un</v>
          </cell>
          <cell r="G235">
            <v>260</v>
          </cell>
          <cell r="I235">
            <v>8685</v>
          </cell>
          <cell r="J235">
            <v>11581.447499999998</v>
          </cell>
          <cell r="K235">
            <v>2258100</v>
          </cell>
        </row>
        <row r="237">
          <cell r="C237" t="str">
            <v>ACTIVIDADES COMPLEMENTARIAS</v>
          </cell>
        </row>
        <row r="238">
          <cell r="B238">
            <v>4042117</v>
          </cell>
          <cell r="C238" t="str">
            <v>423.N1</v>
          </cell>
          <cell r="D238">
            <v>47</v>
          </cell>
          <cell r="E238" t="str">
            <v>Suministro, transporte e instalación de cinta en polietileno para señalización de redes de acueducto</v>
          </cell>
          <cell r="F238" t="str">
            <v>m</v>
          </cell>
          <cell r="G238">
            <v>3950</v>
          </cell>
          <cell r="I238">
            <v>1082</v>
          </cell>
          <cell r="J238">
            <v>1442.847</v>
          </cell>
          <cell r="K238">
            <v>4273900</v>
          </cell>
        </row>
        <row r="240">
          <cell r="C240" t="str">
            <v>422.N1</v>
          </cell>
          <cell r="D240">
            <v>48</v>
          </cell>
          <cell r="E240" t="str">
            <v>Mano de obra (incluye prestaciones sociales)</v>
          </cell>
        </row>
        <row r="241">
          <cell r="B241">
            <v>4042152</v>
          </cell>
          <cell r="D241">
            <v>48.1</v>
          </cell>
          <cell r="E241" t="str">
            <v>Oficial</v>
          </cell>
          <cell r="F241" t="str">
            <v>h</v>
          </cell>
          <cell r="G241">
            <v>40</v>
          </cell>
          <cell r="I241">
            <v>8395.14</v>
          </cell>
          <cell r="J241">
            <v>11194.919189999999</v>
          </cell>
          <cell r="K241">
            <v>335805.6</v>
          </cell>
        </row>
        <row r="243">
          <cell r="B243">
            <v>4042150</v>
          </cell>
          <cell r="D243">
            <v>48.2</v>
          </cell>
          <cell r="E243" t="str">
            <v>Ayudante</v>
          </cell>
          <cell r="F243" t="str">
            <v>h</v>
          </cell>
          <cell r="G243">
            <v>40</v>
          </cell>
          <cell r="I243">
            <v>4095.26</v>
          </cell>
          <cell r="J243">
            <v>5461.0292099999997</v>
          </cell>
          <cell r="K243">
            <v>163810.40000000002</v>
          </cell>
        </row>
        <row r="246">
          <cell r="E246" t="str">
            <v xml:space="preserve">VALOR TOTAL DE LAS OBRAS EN NUMEROS </v>
          </cell>
          <cell r="K246">
            <v>546504406.83999991</v>
          </cell>
        </row>
        <row r="248">
          <cell r="E248" t="str">
            <v>VALOR TOTAL DE LAS OBRAS EN  LETRAS</v>
          </cell>
        </row>
        <row r="249">
          <cell r="C249" t="str">
            <v>Total suma AIUI</v>
          </cell>
          <cell r="E249">
            <v>0.33350000000000002</v>
          </cell>
        </row>
        <row r="251">
          <cell r="C251" t="str">
            <v xml:space="preserve">Además.              </v>
          </cell>
          <cell r="E251" t="str">
            <v xml:space="preserve">  _____________________%  (Especificar y soportar)</v>
          </cell>
        </row>
        <row r="253">
          <cell r="C253" t="str">
            <v>Firma del proponente. __________________________________________________________________________________</v>
          </cell>
        </row>
        <row r="255">
          <cell r="C255" t="str">
            <v>Nota:  El proponente  debe estudiar  todas y cada  una de  la especificaciones señaladas en los  ítem, para la elaboración de su oferta.</v>
          </cell>
        </row>
      </sheetData>
      <sheetData sheetId="2">
        <row r="7">
          <cell r="D7" t="str">
            <v>ACTIVIDADES PRELIMINARES</v>
          </cell>
        </row>
        <row r="8">
          <cell r="B8" t="str">
            <v>103, 104,107 ,107A1, 201</v>
          </cell>
          <cell r="C8">
            <v>1</v>
          </cell>
          <cell r="D8" t="str">
            <v xml:space="preserve">Excavación manual o mecánica, en cualquier material y cualquier grado de humedad a las siguientes profundidades </v>
          </cell>
        </row>
        <row r="9">
          <cell r="A9">
            <v>4021103</v>
          </cell>
          <cell r="C9">
            <v>1.1000000000000001</v>
          </cell>
          <cell r="D9" t="str">
            <v>Excavación de zanjas entre 0 y 2,00 m de profundidad para redes de acueducto</v>
          </cell>
          <cell r="E9" t="str">
            <v>m3</v>
          </cell>
          <cell r="F9">
            <v>158</v>
          </cell>
          <cell r="G9">
            <v>11798</v>
          </cell>
          <cell r="H9">
            <v>7189</v>
          </cell>
          <cell r="I9">
            <v>9586.5314999999991</v>
          </cell>
          <cell r="J9">
            <v>1514671.977</v>
          </cell>
        </row>
        <row r="10">
          <cell r="A10">
            <v>4021130</v>
          </cell>
          <cell r="C10">
            <v>1.2</v>
          </cell>
          <cell r="D10" t="str">
            <v>Excavación de zanjas entre  2,00 y 4.00  m de profundidad para redes de acueducto</v>
          </cell>
          <cell r="E10" t="str">
            <v>m3</v>
          </cell>
          <cell r="F10">
            <v>65</v>
          </cell>
          <cell r="G10">
            <v>11798</v>
          </cell>
          <cell r="H10">
            <v>7962</v>
          </cell>
          <cell r="I10">
            <v>10617.326999999999</v>
          </cell>
          <cell r="J10">
            <v>690126.255</v>
          </cell>
        </row>
        <row r="11">
          <cell r="A11">
            <v>4021503</v>
          </cell>
          <cell r="C11">
            <v>1.3</v>
          </cell>
          <cell r="D11" t="str">
            <v>Excavaciòn para nichos de investigaciòn entre 0 y 2.00 metros  de profundidad (incluye lleno con material sobrante de la excavación y botada de los escombros)</v>
          </cell>
          <cell r="E11" t="str">
            <v>m3</v>
          </cell>
          <cell r="F11">
            <v>12</v>
          </cell>
          <cell r="G11">
            <v>15761</v>
          </cell>
          <cell r="H11">
            <v>18551</v>
          </cell>
          <cell r="I11">
            <v>24737.7585</v>
          </cell>
          <cell r="J11">
            <v>296853.10200000001</v>
          </cell>
        </row>
        <row r="12">
          <cell r="A12">
            <v>4021303</v>
          </cell>
          <cell r="C12">
            <v>1.4</v>
          </cell>
          <cell r="D12" t="str">
            <v>Excavación en roca, a cualquier profundidad</v>
          </cell>
          <cell r="E12" t="str">
            <v>m3</v>
          </cell>
          <cell r="F12">
            <v>5</v>
          </cell>
          <cell r="G12">
            <v>48891</v>
          </cell>
          <cell r="H12">
            <v>55428</v>
          </cell>
          <cell r="I12">
            <v>73913.237999999998</v>
          </cell>
          <cell r="J12">
            <v>369566.19</v>
          </cell>
        </row>
        <row r="14">
          <cell r="B14" t="str">
            <v>204, 204.A1,206,303,404</v>
          </cell>
          <cell r="C14">
            <v>2</v>
          </cell>
          <cell r="D14" t="str">
            <v>Llenos compactados en  zanjas y apiques:</v>
          </cell>
        </row>
        <row r="15">
          <cell r="A15">
            <v>4024103</v>
          </cell>
          <cell r="C15">
            <v>2.1</v>
          </cell>
          <cell r="D15" t="str">
            <v>Con material selecto de la excavación</v>
          </cell>
          <cell r="E15" t="str">
            <v>m3</v>
          </cell>
          <cell r="F15">
            <v>135</v>
          </cell>
          <cell r="G15">
            <v>6847</v>
          </cell>
          <cell r="H15">
            <v>8147</v>
          </cell>
          <cell r="I15">
            <v>10864.0245</v>
          </cell>
          <cell r="J15">
            <v>1466643.3074999999</v>
          </cell>
        </row>
        <row r="16">
          <cell r="A16">
            <v>4024112</v>
          </cell>
          <cell r="C16">
            <v>2.2000000000000002</v>
          </cell>
          <cell r="D16" t="str">
            <v>Con material de préstamo (arenilla o similar)</v>
          </cell>
          <cell r="E16" t="str">
            <v>m3</v>
          </cell>
          <cell r="F16">
            <v>90</v>
          </cell>
          <cell r="G16">
            <v>14409</v>
          </cell>
          <cell r="H16">
            <v>16896</v>
          </cell>
          <cell r="I16">
            <v>22530.815999999999</v>
          </cell>
          <cell r="J16">
            <v>2027773.44</v>
          </cell>
        </row>
        <row r="18">
          <cell r="A18">
            <v>4040401</v>
          </cell>
          <cell r="B18">
            <v>404</v>
          </cell>
          <cell r="C18">
            <v>3</v>
          </cell>
          <cell r="D18" t="str">
            <v>Suministro, transporte e instalación de entresuelo en arenilla, para apoyo de tubería.</v>
          </cell>
          <cell r="E18" t="str">
            <v>m3</v>
          </cell>
          <cell r="F18">
            <v>33</v>
          </cell>
          <cell r="G18">
            <v>30914</v>
          </cell>
          <cell r="H18">
            <v>40308</v>
          </cell>
          <cell r="I18">
            <v>53750.717999999993</v>
          </cell>
          <cell r="J18">
            <v>1773773.6939999997</v>
          </cell>
        </row>
        <row r="20">
          <cell r="A20">
            <v>4025001</v>
          </cell>
          <cell r="B20">
            <v>205</v>
          </cell>
          <cell r="C20">
            <v>4</v>
          </cell>
          <cell r="D20" t="str">
            <v>Cargue, retiro y botada de material sobrante y escombros, a cualquier distancia (incluye acarreo en sitio sin acceso vehicular)</v>
          </cell>
          <cell r="E20" t="str">
            <v>m3</v>
          </cell>
          <cell r="F20">
            <v>130</v>
          </cell>
          <cell r="G20">
            <v>19849</v>
          </cell>
          <cell r="H20">
            <v>16765</v>
          </cell>
          <cell r="I20">
            <v>22356.127499999999</v>
          </cell>
          <cell r="J20">
            <v>2906296.5749999997</v>
          </cell>
        </row>
        <row r="22">
          <cell r="B22">
            <v>202</v>
          </cell>
          <cell r="C22">
            <v>5</v>
          </cell>
          <cell r="D22" t="str">
            <v>Entibado de madera:</v>
          </cell>
        </row>
        <row r="23">
          <cell r="A23">
            <v>4022120</v>
          </cell>
          <cell r="C23">
            <v>5.0999999999999996</v>
          </cell>
          <cell r="D23" t="str">
            <v>Temporal</v>
          </cell>
          <cell r="E23" t="str">
            <v>m2</v>
          </cell>
          <cell r="F23">
            <v>30</v>
          </cell>
          <cell r="H23">
            <v>9932</v>
          </cell>
          <cell r="I23">
            <v>13244.321999999998</v>
          </cell>
          <cell r="J23">
            <v>397329.66</v>
          </cell>
        </row>
        <row r="25">
          <cell r="A25">
            <v>4023003</v>
          </cell>
          <cell r="B25">
            <v>203</v>
          </cell>
          <cell r="C25">
            <v>6</v>
          </cell>
          <cell r="D25" t="str">
            <v>Trinchos de madera permanente</v>
          </cell>
          <cell r="E25" t="str">
            <v>m2</v>
          </cell>
          <cell r="F25">
            <v>15</v>
          </cell>
          <cell r="H25">
            <v>7888</v>
          </cell>
          <cell r="I25">
            <v>10518.647999999999</v>
          </cell>
          <cell r="J25">
            <v>157779.72</v>
          </cell>
        </row>
        <row r="27">
          <cell r="B27" t="str">
            <v>701, 701.2, 704</v>
          </cell>
          <cell r="C27">
            <v>7</v>
          </cell>
          <cell r="D27" t="str">
            <v>Transporte y colocación de tubería de hierro dúctil TK9, unión mecánica, incluye el suministro y aplicación del lubricante requerido, en los siguientes diámetros:</v>
          </cell>
        </row>
        <row r="28">
          <cell r="A28">
            <v>4072006</v>
          </cell>
          <cell r="C28">
            <v>7.1</v>
          </cell>
          <cell r="D28" t="str">
            <v>De 150mm (6")</v>
          </cell>
          <cell r="E28" t="str">
            <v>m</v>
          </cell>
          <cell r="F28">
            <v>273</v>
          </cell>
          <cell r="G28">
            <v>16000</v>
          </cell>
          <cell r="H28">
            <v>10166</v>
          </cell>
          <cell r="I28">
            <v>13556.360999999999</v>
          </cell>
          <cell r="J28">
            <v>3700886.5529999998</v>
          </cell>
        </row>
        <row r="30">
          <cell r="A30">
            <v>4071068</v>
          </cell>
          <cell r="B30" t="str">
            <v>701, 701.N1</v>
          </cell>
          <cell r="C30">
            <v>8</v>
          </cell>
          <cell r="D30" t="str">
            <v xml:space="preserve">Suministro, transporte y colocación de tubería galvanizada de 37.5 mm (1 1/2") para atraque de tuberías ( incluye cortes y soldaduras) </v>
          </cell>
          <cell r="E30" t="str">
            <v>m</v>
          </cell>
          <cell r="F30">
            <v>25</v>
          </cell>
          <cell r="G30">
            <v>11908</v>
          </cell>
          <cell r="H30">
            <v>12099</v>
          </cell>
          <cell r="I30">
            <v>16134.0165</v>
          </cell>
          <cell r="J30">
            <v>403350.41249999998</v>
          </cell>
        </row>
        <row r="32">
          <cell r="B32" t="str">
            <v>705, 706, 701, 701.3</v>
          </cell>
          <cell r="C32">
            <v>9</v>
          </cell>
          <cell r="D32" t="str">
            <v>Suministro, transporte y colocación de unión de reparación universal , en los siguientes diámetros:</v>
          </cell>
        </row>
        <row r="33">
          <cell r="A33">
            <v>4079154</v>
          </cell>
          <cell r="C33">
            <v>9.1</v>
          </cell>
          <cell r="D33" t="str">
            <v>De 150 mm (6") - Rango de atención en extremos de 159.2 mm a 181.6 mm</v>
          </cell>
          <cell r="E33" t="str">
            <v>un</v>
          </cell>
          <cell r="F33">
            <v>6</v>
          </cell>
          <cell r="G33">
            <v>89697</v>
          </cell>
          <cell r="H33">
            <v>131600</v>
          </cell>
          <cell r="I33">
            <v>175488.59999999998</v>
          </cell>
          <cell r="J33">
            <v>1052931.5999999999</v>
          </cell>
        </row>
        <row r="35">
          <cell r="B35" t="str">
            <v>705, 706, 701, 701.3.A1</v>
          </cell>
          <cell r="C35">
            <v>10</v>
          </cell>
          <cell r="D35" t="str">
            <v>Suministro, transporte y colocación de unión de construcción  ( unión mecánica) en PVC RDE 21, en los siguientes diámetros:</v>
          </cell>
        </row>
        <row r="36">
          <cell r="A36">
            <v>4078992</v>
          </cell>
          <cell r="C36">
            <v>10.1</v>
          </cell>
          <cell r="D36" t="str">
            <v>De 150 mm (6")</v>
          </cell>
          <cell r="E36" t="str">
            <v>un</v>
          </cell>
          <cell r="F36">
            <v>4</v>
          </cell>
          <cell r="G36">
            <v>58514</v>
          </cell>
          <cell r="H36">
            <v>142805</v>
          </cell>
          <cell r="I36">
            <v>190430.4675</v>
          </cell>
          <cell r="J36">
            <v>761721.87</v>
          </cell>
        </row>
        <row r="37">
          <cell r="A37">
            <v>4078990</v>
          </cell>
          <cell r="B37" t="str">
            <v>701, 706, 701.2, 701.3, 701.7</v>
          </cell>
          <cell r="C37">
            <v>12</v>
          </cell>
          <cell r="D37" t="str">
            <v>Suministro, transporte y colocación de codos en hierro fundido o hierro dúctil, en los siguientes diámetros y ángulos</v>
          </cell>
          <cell r="I37">
            <v>0</v>
          </cell>
          <cell r="J37">
            <v>0</v>
          </cell>
        </row>
        <row r="38">
          <cell r="A38">
            <v>4078990</v>
          </cell>
          <cell r="C38">
            <v>12.1</v>
          </cell>
          <cell r="D38" t="str">
            <v>De 100 mm (4"), 90 grados</v>
          </cell>
          <cell r="E38" t="str">
            <v>un</v>
          </cell>
          <cell r="G38">
            <v>84875</v>
          </cell>
          <cell r="H38">
            <v>103265</v>
          </cell>
          <cell r="I38">
            <v>137703.8775</v>
          </cell>
          <cell r="J38">
            <v>0</v>
          </cell>
        </row>
        <row r="39">
          <cell r="A39">
            <v>4078990</v>
          </cell>
          <cell r="C39">
            <v>12.2</v>
          </cell>
          <cell r="D39" t="str">
            <v>De 100 mm (4"), 45 grados</v>
          </cell>
          <cell r="E39" t="str">
            <v>un</v>
          </cell>
          <cell r="G39">
            <v>178309</v>
          </cell>
          <cell r="H39">
            <v>85865</v>
          </cell>
          <cell r="I39">
            <v>114500.97749999999</v>
          </cell>
          <cell r="J39">
            <v>0</v>
          </cell>
        </row>
        <row r="40">
          <cell r="A40">
            <v>4078990</v>
          </cell>
          <cell r="C40">
            <v>12.3</v>
          </cell>
          <cell r="D40" t="str">
            <v>De 100 mm (4"), 22,50 grados</v>
          </cell>
          <cell r="E40" t="str">
            <v>un</v>
          </cell>
          <cell r="G40">
            <v>61225</v>
          </cell>
          <cell r="H40">
            <v>73105</v>
          </cell>
          <cell r="I40">
            <v>97485.517499999987</v>
          </cell>
          <cell r="J40">
            <v>0</v>
          </cell>
        </row>
        <row r="41">
          <cell r="A41">
            <v>4078990</v>
          </cell>
          <cell r="C41">
            <v>12.4</v>
          </cell>
          <cell r="D41" t="str">
            <v>De 100 mm (4"), 11,25 grados</v>
          </cell>
          <cell r="E41" t="str">
            <v>un</v>
          </cell>
          <cell r="G41">
            <v>61095</v>
          </cell>
          <cell r="H41">
            <v>73105</v>
          </cell>
          <cell r="I41">
            <v>97485.517499999987</v>
          </cell>
          <cell r="J41">
            <v>0</v>
          </cell>
        </row>
        <row r="42">
          <cell r="A42">
            <v>4078990</v>
          </cell>
          <cell r="C42">
            <v>12.5</v>
          </cell>
          <cell r="D42" t="str">
            <v>De 150 mm (6"), 90 grados</v>
          </cell>
          <cell r="E42" t="str">
            <v>un</v>
          </cell>
          <cell r="G42">
            <v>84875</v>
          </cell>
          <cell r="H42">
            <v>255194</v>
          </cell>
          <cell r="I42">
            <v>340301.19899999996</v>
          </cell>
          <cell r="J42">
            <v>0</v>
          </cell>
        </row>
        <row r="43">
          <cell r="A43">
            <v>4078990</v>
          </cell>
          <cell r="C43">
            <v>12.6</v>
          </cell>
          <cell r="D43" t="str">
            <v>De 150 mm (6"), 45 grados</v>
          </cell>
          <cell r="E43" t="str">
            <v>un</v>
          </cell>
          <cell r="G43">
            <v>178309</v>
          </cell>
          <cell r="H43">
            <v>179794</v>
          </cell>
          <cell r="I43">
            <v>239755.29899999997</v>
          </cell>
          <cell r="J43">
            <v>0</v>
          </cell>
        </row>
        <row r="44">
          <cell r="A44">
            <v>4078990</v>
          </cell>
          <cell r="C44">
            <v>12.7</v>
          </cell>
          <cell r="D44" t="str">
            <v>De 150 mm (6"), 22,50 grados</v>
          </cell>
          <cell r="E44" t="str">
            <v>un</v>
          </cell>
          <cell r="G44">
            <v>61225</v>
          </cell>
          <cell r="H44">
            <v>163554</v>
          </cell>
          <cell r="I44">
            <v>218099.25899999999</v>
          </cell>
          <cell r="J44">
            <v>0</v>
          </cell>
        </row>
        <row r="45">
          <cell r="A45">
            <v>4078990</v>
          </cell>
          <cell r="C45">
            <v>12.8</v>
          </cell>
          <cell r="D45" t="str">
            <v>De 150 mm (6"), 11,25 grados</v>
          </cell>
          <cell r="E45" t="str">
            <v>un</v>
          </cell>
          <cell r="G45">
            <v>61095</v>
          </cell>
          <cell r="H45">
            <v>153204</v>
          </cell>
          <cell r="I45">
            <v>204297.53399999999</v>
          </cell>
          <cell r="J45">
            <v>0</v>
          </cell>
        </row>
        <row r="46">
          <cell r="A46">
            <v>4078990</v>
          </cell>
          <cell r="C46">
            <v>12.9</v>
          </cell>
          <cell r="D46" t="str">
            <v>De 200 mm (8"), 90 grados</v>
          </cell>
          <cell r="E46" t="str">
            <v>un</v>
          </cell>
          <cell r="G46">
            <v>84875</v>
          </cell>
          <cell r="H46">
            <v>443863</v>
          </cell>
          <cell r="I46">
            <v>591891.31049999991</v>
          </cell>
          <cell r="J46">
            <v>0</v>
          </cell>
        </row>
        <row r="47">
          <cell r="A47">
            <v>4078990</v>
          </cell>
          <cell r="C47">
            <v>12.1</v>
          </cell>
          <cell r="D47" t="str">
            <v>De 200 mm (8"), 45 grados</v>
          </cell>
          <cell r="E47" t="str">
            <v>un</v>
          </cell>
          <cell r="G47">
            <v>178309</v>
          </cell>
          <cell r="H47">
            <v>359183</v>
          </cell>
          <cell r="I47">
            <v>478970.53049999999</v>
          </cell>
          <cell r="J47">
            <v>0</v>
          </cell>
        </row>
        <row r="48">
          <cell r="A48">
            <v>4078990</v>
          </cell>
          <cell r="C48">
            <v>12.11</v>
          </cell>
          <cell r="D48" t="str">
            <v>De 200 mm (8"), 22,50 grados</v>
          </cell>
          <cell r="E48" t="str">
            <v>un</v>
          </cell>
          <cell r="G48">
            <v>61225</v>
          </cell>
          <cell r="I48">
            <v>0</v>
          </cell>
          <cell r="J48">
            <v>0</v>
          </cell>
        </row>
        <row r="49">
          <cell r="A49">
            <v>4078990</v>
          </cell>
          <cell r="C49">
            <v>12.12</v>
          </cell>
          <cell r="D49" t="str">
            <v>De 200 mm (8"), 11,25 grados</v>
          </cell>
          <cell r="E49" t="str">
            <v>un</v>
          </cell>
          <cell r="G49">
            <v>61095</v>
          </cell>
          <cell r="I49">
            <v>0</v>
          </cell>
          <cell r="J49">
            <v>0</v>
          </cell>
        </row>
        <row r="50">
          <cell r="A50">
            <v>4078990</v>
          </cell>
          <cell r="B50" t="str">
            <v>701, 701.2, 706</v>
          </cell>
          <cell r="C50">
            <v>13</v>
          </cell>
          <cell r="D50" t="str">
            <v>Suministro, transporte y colocación de tees en hierro dúctil en los siguientes diámetros:</v>
          </cell>
          <cell r="I50">
            <v>0</v>
          </cell>
          <cell r="J50">
            <v>0</v>
          </cell>
        </row>
        <row r="51">
          <cell r="A51">
            <v>4078990</v>
          </cell>
          <cell r="C51">
            <v>13.1</v>
          </cell>
          <cell r="D51" t="str">
            <v>De 100mm x 100mm (4"x4")</v>
          </cell>
          <cell r="E51" t="str">
            <v>un</v>
          </cell>
          <cell r="G51">
            <v>79073</v>
          </cell>
          <cell r="H51">
            <v>109630</v>
          </cell>
          <cell r="I51">
            <v>146191.60499999998</v>
          </cell>
          <cell r="J51">
            <v>0</v>
          </cell>
        </row>
        <row r="52">
          <cell r="A52">
            <v>4078990</v>
          </cell>
          <cell r="C52">
            <v>13.2</v>
          </cell>
          <cell r="D52" t="str">
            <v>De 100 mm x 75 mm (4" x 3")</v>
          </cell>
          <cell r="E52" t="str">
            <v>un</v>
          </cell>
          <cell r="G52">
            <v>168813</v>
          </cell>
          <cell r="H52">
            <v>90287</v>
          </cell>
          <cell r="I52">
            <v>120397.71449999999</v>
          </cell>
          <cell r="J52">
            <v>0</v>
          </cell>
        </row>
        <row r="53">
          <cell r="A53">
            <v>4078990</v>
          </cell>
          <cell r="C53">
            <v>13.3</v>
          </cell>
          <cell r="D53" t="str">
            <v>De 150 mm x 150 mm (6" x 6")</v>
          </cell>
          <cell r="E53" t="str">
            <v>un</v>
          </cell>
          <cell r="G53">
            <v>168813</v>
          </cell>
          <cell r="H53">
            <v>228014</v>
          </cell>
          <cell r="I53">
            <v>304056.66899999999</v>
          </cell>
          <cell r="J53">
            <v>0</v>
          </cell>
        </row>
        <row r="54">
          <cell r="A54">
            <v>4078990</v>
          </cell>
          <cell r="C54">
            <v>13.4</v>
          </cell>
          <cell r="D54" t="str">
            <v>De 150 mm x 100 mm (6" x 4")</v>
          </cell>
          <cell r="E54" t="str">
            <v>un</v>
          </cell>
          <cell r="G54">
            <v>168813</v>
          </cell>
          <cell r="H54">
            <v>215254</v>
          </cell>
          <cell r="I54">
            <v>287041.20899999997</v>
          </cell>
          <cell r="J54">
            <v>0</v>
          </cell>
        </row>
        <row r="55">
          <cell r="A55">
            <v>4078990</v>
          </cell>
          <cell r="C55">
            <v>13.5</v>
          </cell>
          <cell r="D55" t="str">
            <v>De 200 mm x 200 mm (8" x 8")</v>
          </cell>
          <cell r="E55" t="str">
            <v>un</v>
          </cell>
          <cell r="H55">
            <v>0</v>
          </cell>
          <cell r="I55">
            <v>0</v>
          </cell>
          <cell r="J55">
            <v>0</v>
          </cell>
        </row>
        <row r="56">
          <cell r="A56">
            <v>4078990</v>
          </cell>
          <cell r="C56">
            <v>13.6</v>
          </cell>
          <cell r="D56" t="str">
            <v>De 200 mm x 150 mm (8" x 6")</v>
          </cell>
          <cell r="E56" t="str">
            <v>un</v>
          </cell>
          <cell r="H56">
            <v>365394</v>
          </cell>
          <cell r="I56">
            <v>487252.89899999998</v>
          </cell>
          <cell r="J56">
            <v>0</v>
          </cell>
        </row>
        <row r="57">
          <cell r="A57">
            <v>4078990</v>
          </cell>
          <cell r="C57">
            <v>13.7</v>
          </cell>
          <cell r="D57" t="str">
            <v>De 200 mm x 100 mm (8" x 4")</v>
          </cell>
          <cell r="E57" t="str">
            <v>un</v>
          </cell>
          <cell r="H57">
            <v>365394</v>
          </cell>
          <cell r="I57">
            <v>487252.89899999998</v>
          </cell>
          <cell r="J57">
            <v>0</v>
          </cell>
        </row>
        <row r="59">
          <cell r="B59" t="str">
            <v>701, 701.2, 701.7, 706</v>
          </cell>
          <cell r="C59">
            <v>11</v>
          </cell>
          <cell r="D59" t="str">
            <v>Suministro, transporte y colocación de tees en hierro fundido o hierro ductil para hierro dúctil, en los siguientes diámetros:</v>
          </cell>
          <cell r="F59">
            <v>0</v>
          </cell>
        </row>
        <row r="60">
          <cell r="F60">
            <v>0</v>
          </cell>
        </row>
        <row r="61">
          <cell r="A61">
            <v>4072345</v>
          </cell>
          <cell r="C61">
            <v>11.1</v>
          </cell>
          <cell r="D61" t="str">
            <v>150 mm x 150 mm (6" x 6")</v>
          </cell>
          <cell r="E61" t="str">
            <v>un</v>
          </cell>
          <cell r="F61">
            <v>2</v>
          </cell>
          <cell r="H61">
            <v>230038</v>
          </cell>
          <cell r="I61">
            <v>306755.67299999995</v>
          </cell>
          <cell r="J61">
            <v>613511.3459999999</v>
          </cell>
        </row>
        <row r="62">
          <cell r="F62">
            <v>0</v>
          </cell>
        </row>
        <row r="63">
          <cell r="B63" t="str">
            <v>701, 701.2,  701.3,  701.7, 706</v>
          </cell>
          <cell r="C63">
            <v>12</v>
          </cell>
          <cell r="D63" t="str">
            <v>Suministro, transporte y colocación de codos de hierro fundido o hierro dúctil para hierro dúctil, en los siguientes diámetros:</v>
          </cell>
        </row>
        <row r="64">
          <cell r="A64">
            <v>4072174</v>
          </cell>
          <cell r="C64">
            <v>12.1</v>
          </cell>
          <cell r="D64" t="str">
            <v>150  mm (6") de 22.5°</v>
          </cell>
          <cell r="E64" t="str">
            <v>un</v>
          </cell>
          <cell r="F64">
            <v>7</v>
          </cell>
          <cell r="H64">
            <v>165240</v>
          </cell>
          <cell r="I64">
            <v>220347.53999999998</v>
          </cell>
          <cell r="J64">
            <v>1542432.7799999998</v>
          </cell>
        </row>
        <row r="66">
          <cell r="A66">
            <v>4072192</v>
          </cell>
          <cell r="C66">
            <v>12.2</v>
          </cell>
          <cell r="D66" t="str">
            <v>150  mm  (6") de 11.25°</v>
          </cell>
          <cell r="E66" t="str">
            <v>un</v>
          </cell>
          <cell r="F66">
            <v>6</v>
          </cell>
          <cell r="H66">
            <v>154047</v>
          </cell>
          <cell r="I66">
            <v>205421.67449999999</v>
          </cell>
          <cell r="J66">
            <v>1232530.047</v>
          </cell>
        </row>
        <row r="68">
          <cell r="A68">
            <v>4072124</v>
          </cell>
          <cell r="C68">
            <v>12.3</v>
          </cell>
          <cell r="D68" t="str">
            <v>150 mm (16") de 90°</v>
          </cell>
          <cell r="E68" t="str">
            <v>un</v>
          </cell>
          <cell r="F68">
            <v>1</v>
          </cell>
          <cell r="H68">
            <v>256880</v>
          </cell>
          <cell r="I68">
            <v>342549.48</v>
          </cell>
          <cell r="J68">
            <v>342549.48</v>
          </cell>
        </row>
        <row r="70">
          <cell r="A70">
            <v>4072152</v>
          </cell>
          <cell r="C70">
            <v>12.4</v>
          </cell>
          <cell r="D70" t="str">
            <v>150 mm  (6") de 45°</v>
          </cell>
          <cell r="E70" t="str">
            <v>un</v>
          </cell>
          <cell r="F70">
            <v>9</v>
          </cell>
          <cell r="H70">
            <v>181480</v>
          </cell>
          <cell r="I70">
            <v>242003.58</v>
          </cell>
          <cell r="J70">
            <v>2178032.2199999997</v>
          </cell>
        </row>
        <row r="72">
          <cell r="B72" t="str">
            <v>707, 707.A1</v>
          </cell>
          <cell r="C72">
            <v>13</v>
          </cell>
          <cell r="D72" t="str">
            <v>Construcción de cajas para  válvulas incluye tapa y marco, según esquema No.1 de la norma 707</v>
          </cell>
        </row>
        <row r="73">
          <cell r="A73">
            <v>4079302</v>
          </cell>
          <cell r="C73">
            <v>13.1</v>
          </cell>
          <cell r="D73" t="str">
            <v xml:space="preserve">Para válvulas de  diámetro  6 "  </v>
          </cell>
          <cell r="E73" t="str">
            <v>un</v>
          </cell>
          <cell r="F73">
            <v>2</v>
          </cell>
          <cell r="G73">
            <v>140354</v>
          </cell>
          <cell r="H73">
            <v>134682</v>
          </cell>
          <cell r="I73">
            <v>179598.44699999999</v>
          </cell>
          <cell r="J73">
            <v>359196.89399999997</v>
          </cell>
        </row>
        <row r="74">
          <cell r="A74">
            <v>4079302</v>
          </cell>
          <cell r="C74">
            <v>13.2</v>
          </cell>
          <cell r="D74" t="str">
            <v xml:space="preserve">Para válvulas de  diámetro  2 "  </v>
          </cell>
          <cell r="E74" t="str">
            <v>un</v>
          </cell>
          <cell r="F74">
            <v>2</v>
          </cell>
          <cell r="G74">
            <v>140354</v>
          </cell>
          <cell r="H74">
            <v>134682</v>
          </cell>
          <cell r="I74">
            <v>179598.44699999999</v>
          </cell>
          <cell r="J74">
            <v>359196.89399999997</v>
          </cell>
        </row>
        <row r="76">
          <cell r="B76" t="str">
            <v>702, 702.1 y 702.1.A1</v>
          </cell>
          <cell r="C76">
            <v>14</v>
          </cell>
          <cell r="D76" t="str">
            <v>Transporte y colocación de válvulas de compuerta elástica de vástago no ascendente extremo CxC (junta perdida con empaque), en los siguientes diámetros:</v>
          </cell>
        </row>
        <row r="77">
          <cell r="A77">
            <v>4077725</v>
          </cell>
          <cell r="C77">
            <v>24.1</v>
          </cell>
          <cell r="D77" t="str">
            <v xml:space="preserve">De 50 mm (2") </v>
          </cell>
          <cell r="E77" t="str">
            <v>un</v>
          </cell>
          <cell r="F77">
            <v>2</v>
          </cell>
          <cell r="H77">
            <v>23200</v>
          </cell>
          <cell r="I77">
            <v>30937.199999999997</v>
          </cell>
          <cell r="J77">
            <v>61874.399999999994</v>
          </cell>
        </row>
        <row r="78">
          <cell r="A78">
            <v>4078208</v>
          </cell>
          <cell r="C78">
            <v>14.1</v>
          </cell>
          <cell r="D78" t="str">
            <v xml:space="preserve">De 150 mm (6") </v>
          </cell>
          <cell r="E78" t="str">
            <v>un</v>
          </cell>
          <cell r="F78">
            <v>2</v>
          </cell>
          <cell r="H78">
            <v>40162</v>
          </cell>
          <cell r="I78">
            <v>53556.026999999995</v>
          </cell>
          <cell r="J78">
            <v>107112.05399999999</v>
          </cell>
        </row>
        <row r="79">
          <cell r="B79" t="str">
            <v>411,    411.A1</v>
          </cell>
          <cell r="C79">
            <v>15</v>
          </cell>
          <cell r="D79" t="str">
            <v>Cortes de tubería  (incluye biselada)</v>
          </cell>
          <cell r="I79">
            <v>0</v>
          </cell>
          <cell r="J79">
            <v>0</v>
          </cell>
        </row>
        <row r="80">
          <cell r="C80">
            <v>15.1</v>
          </cell>
          <cell r="D80" t="str">
            <v>Con acetileno</v>
          </cell>
          <cell r="E80" t="str">
            <v>cm</v>
          </cell>
          <cell r="G80">
            <v>611</v>
          </cell>
          <cell r="I80">
            <v>0</v>
          </cell>
          <cell r="J80">
            <v>0</v>
          </cell>
        </row>
        <row r="81">
          <cell r="C81">
            <v>15.2</v>
          </cell>
          <cell r="D81" t="str">
            <v>Sin acetileno</v>
          </cell>
          <cell r="E81" t="str">
            <v>cm</v>
          </cell>
          <cell r="G81">
            <v>611</v>
          </cell>
          <cell r="I81">
            <v>0</v>
          </cell>
          <cell r="J81">
            <v>0</v>
          </cell>
        </row>
        <row r="82">
          <cell r="I82">
            <v>0</v>
          </cell>
          <cell r="J82">
            <v>0</v>
          </cell>
        </row>
        <row r="83">
          <cell r="B83" t="str">
            <v>411, 411.A.1</v>
          </cell>
          <cell r="C83">
            <v>16</v>
          </cell>
          <cell r="D83" t="str">
            <v>Suministro, transporte y colocación de cordón de soldadura completo</v>
          </cell>
          <cell r="E83" t="str">
            <v>cm</v>
          </cell>
          <cell r="G83">
            <v>826</v>
          </cell>
          <cell r="I83">
            <v>0</v>
          </cell>
          <cell r="J83">
            <v>0</v>
          </cell>
        </row>
        <row r="84">
          <cell r="B84" t="str">
            <v>711, 702.N4</v>
          </cell>
          <cell r="C84">
            <v>27</v>
          </cell>
          <cell r="D84" t="str">
            <v>Retiro de válvulas de compuerta e hidrantes y reintegro al almacén de EPM en Guayabal, tal y como se encuentren en el terreno, en cualquier diámetro</v>
          </cell>
          <cell r="E84" t="str">
            <v>un</v>
          </cell>
          <cell r="I84">
            <v>0</v>
          </cell>
          <cell r="J84">
            <v>0</v>
          </cell>
        </row>
        <row r="86">
          <cell r="B86" t="str">
            <v>703, 703.A1</v>
          </cell>
          <cell r="C86">
            <v>17</v>
          </cell>
          <cell r="D86" t="str">
            <v xml:space="preserve">Transporte y colocación de hidrante suministrado por EPM (no incluye la válvula), en los siguientes diámetros. </v>
          </cell>
        </row>
        <row r="87">
          <cell r="A87">
            <v>4078716</v>
          </cell>
          <cell r="C87">
            <v>15.1</v>
          </cell>
          <cell r="D87" t="str">
            <v xml:space="preserve">De  100 mm (4") </v>
          </cell>
          <cell r="E87" t="str">
            <v>un</v>
          </cell>
          <cell r="F87">
            <v>3</v>
          </cell>
          <cell r="G87">
            <v>30104</v>
          </cell>
          <cell r="H87">
            <v>67049</v>
          </cell>
          <cell r="I87">
            <v>89409.841499999995</v>
          </cell>
          <cell r="J87">
            <v>268229.5245</v>
          </cell>
        </row>
        <row r="89">
          <cell r="A89">
            <v>4042117</v>
          </cell>
          <cell r="B89" t="str">
            <v>423.N1</v>
          </cell>
          <cell r="C89">
            <v>16</v>
          </cell>
          <cell r="D89" t="str">
            <v>Suministro, transporte e instalación de cinta en polietileno para señalización de redes de acueducto</v>
          </cell>
          <cell r="E89" t="str">
            <v>m</v>
          </cell>
          <cell r="F89">
            <v>280</v>
          </cell>
          <cell r="H89">
            <v>1082</v>
          </cell>
          <cell r="I89">
            <v>1442.847</v>
          </cell>
          <cell r="J89">
            <v>403997.16</v>
          </cell>
        </row>
        <row r="91">
          <cell r="B91" t="str">
            <v>702.2, 702.2A1</v>
          </cell>
          <cell r="C91">
            <v>17</v>
          </cell>
          <cell r="D91" t="str">
            <v>Suministro, transporte y colocación de válvulas reguladoras de presión, incluye las reducciones niples de acero soldados y roscados, bridas, válvula de admisión y expulsión de aire, válvula de guarda, manómetros, filtro en Y, válvulas auxiliares de entrad</v>
          </cell>
        </row>
        <row r="92">
          <cell r="A92">
            <v>4078414</v>
          </cell>
          <cell r="C92">
            <v>17.100000000000001</v>
          </cell>
          <cell r="D92" t="str">
            <v>75 mm (3")</v>
          </cell>
          <cell r="E92" t="str">
            <v>un</v>
          </cell>
          <cell r="F92">
            <v>2</v>
          </cell>
          <cell r="H92">
            <v>2319080</v>
          </cell>
          <cell r="I92">
            <v>3092493.1799999997</v>
          </cell>
          <cell r="J92">
            <v>6184986.3599999994</v>
          </cell>
        </row>
        <row r="94">
          <cell r="B94">
            <v>707</v>
          </cell>
          <cell r="C94">
            <v>18</v>
          </cell>
          <cell r="D94" t="str">
            <v>Construcción de cajas para estación reguladora de presión según plano ACC-02-05-0119-16, se incluye excavación, lleno y botada de escombros, en los siguientes diámetros:</v>
          </cell>
        </row>
        <row r="95">
          <cell r="A95">
            <v>4079320</v>
          </cell>
          <cell r="C95">
            <v>18.100000000000001</v>
          </cell>
          <cell r="D95" t="str">
            <v>75 mm (3")</v>
          </cell>
          <cell r="E95" t="str">
            <v>un</v>
          </cell>
          <cell r="F95">
            <v>2</v>
          </cell>
          <cell r="H95">
            <v>1451620</v>
          </cell>
          <cell r="I95">
            <v>1935735.2699999998</v>
          </cell>
          <cell r="J95">
            <v>3871470.5399999996</v>
          </cell>
        </row>
        <row r="97">
          <cell r="D97" t="str">
            <v>ACTIVIDADES COMPLEMENTARIAS</v>
          </cell>
        </row>
        <row r="98">
          <cell r="A98">
            <v>4051101</v>
          </cell>
          <cell r="B98" t="str">
            <v>306, 306.A1,   307</v>
          </cell>
          <cell r="C98">
            <v>19</v>
          </cell>
          <cell r="D98" t="str">
            <v>Suministro, transporte y colocación de concreto (incluye aditivos requeridos por la mezcla), de f'c=21 MPa (210 kg/cm2) para vaciado de anclajes, fundaciones, apoyos de la tubería</v>
          </cell>
          <cell r="E98" t="str">
            <v>m3</v>
          </cell>
          <cell r="F98">
            <v>10</v>
          </cell>
          <cell r="G98">
            <v>201419</v>
          </cell>
          <cell r="H98">
            <v>206324</v>
          </cell>
          <cell r="I98">
            <v>275133.054</v>
          </cell>
          <cell r="J98">
            <v>2751330.54</v>
          </cell>
        </row>
        <row r="100">
          <cell r="B100">
            <v>601</v>
          </cell>
          <cell r="C100">
            <v>20</v>
          </cell>
          <cell r="D100" t="str">
            <v>Suministro, transporte, figuración y colocación de acero de refuerzo, en los siguientes diametros:</v>
          </cell>
        </row>
        <row r="101">
          <cell r="A101">
            <v>4060122</v>
          </cell>
          <cell r="C101">
            <v>20.100000000000001</v>
          </cell>
          <cell r="D101" t="str">
            <v>9,52 mm  (3/8"), grado 60</v>
          </cell>
          <cell r="E101" t="str">
            <v>Kg</v>
          </cell>
          <cell r="F101">
            <v>50</v>
          </cell>
          <cell r="G101">
            <v>0</v>
          </cell>
          <cell r="H101">
            <v>3162</v>
          </cell>
          <cell r="I101">
            <v>4216.527</v>
          </cell>
          <cell r="J101">
            <v>210826.35</v>
          </cell>
        </row>
        <row r="102">
          <cell r="A102">
            <v>4060120</v>
          </cell>
          <cell r="C102">
            <v>20.2</v>
          </cell>
          <cell r="D102" t="str">
            <v>12,70 mm  (1/2"), grado 60</v>
          </cell>
          <cell r="E102" t="str">
            <v>Kg</v>
          </cell>
          <cell r="F102">
            <v>250</v>
          </cell>
          <cell r="G102">
            <v>0</v>
          </cell>
          <cell r="H102">
            <v>2244</v>
          </cell>
          <cell r="I102">
            <v>2992.3739999999998</v>
          </cell>
          <cell r="J102">
            <v>748093.5</v>
          </cell>
        </row>
        <row r="104">
          <cell r="B104" t="str">
            <v>422.N1</v>
          </cell>
          <cell r="C104">
            <v>21</v>
          </cell>
          <cell r="D104" t="str">
            <v>Mano de obra (incluye prestaciones sociales, y herramienta menor)</v>
          </cell>
        </row>
        <row r="105">
          <cell r="A105">
            <v>4042152</v>
          </cell>
          <cell r="C105">
            <v>21.1</v>
          </cell>
          <cell r="D105" t="str">
            <v>Oficial</v>
          </cell>
          <cell r="E105" t="str">
            <v>h</v>
          </cell>
          <cell r="F105">
            <v>56</v>
          </cell>
          <cell r="G105">
            <v>6500</v>
          </cell>
          <cell r="H105">
            <v>8395</v>
          </cell>
          <cell r="I105">
            <v>11194.7325</v>
          </cell>
          <cell r="J105">
            <v>626905.02</v>
          </cell>
        </row>
        <row r="106">
          <cell r="A106">
            <v>4042150</v>
          </cell>
          <cell r="C106">
            <v>21.2</v>
          </cell>
          <cell r="D106" t="str">
            <v>Ayudante</v>
          </cell>
          <cell r="E106" t="str">
            <v>h</v>
          </cell>
          <cell r="F106">
            <v>150</v>
          </cell>
          <cell r="G106">
            <v>12000</v>
          </cell>
          <cell r="H106">
            <v>4095</v>
          </cell>
          <cell r="I106">
            <v>5460.6824999999999</v>
          </cell>
          <cell r="J106">
            <v>819102.375</v>
          </cell>
        </row>
        <row r="107">
          <cell r="G107" t="str">
            <v>SUBTOTAL     $</v>
          </cell>
          <cell r="J107">
            <v>40201081.840500005</v>
          </cell>
        </row>
        <row r="109">
          <cell r="D109" t="str">
            <v>VALOR TOTAL DE LAS OBRAS ( en números)</v>
          </cell>
        </row>
        <row r="110">
          <cell r="D110" t="str">
            <v xml:space="preserve">VALOR TOTAL DE LAS OBRAS ( en letras) </v>
          </cell>
        </row>
        <row r="111">
          <cell r="D111" t="str">
            <v xml:space="preserve">PLAZO (en días comunes o solares, cuarenta y cinco dias) </v>
          </cell>
        </row>
        <row r="113">
          <cell r="D113" t="str">
            <v>LOS PRECIOS ANTERIORES SON A TODO COSTO (incluyen costos directos más indirectos)</v>
          </cell>
        </row>
        <row r="114">
          <cell r="D114" t="str">
            <v>ADMINISTRACIÓN                                        21.50  %</v>
          </cell>
        </row>
        <row r="115">
          <cell r="D115" t="str">
            <v>IMPREVISTOS                                                 2.00  %</v>
          </cell>
        </row>
        <row r="116">
          <cell r="D116" t="str">
            <v>UTILIDADES                                                    6.00   %</v>
          </cell>
        </row>
        <row r="117">
          <cell r="D117" t="str">
            <v>IMPACTO COMUNITARIO                            47.85  %</v>
          </cell>
        </row>
        <row r="118">
          <cell r="D118" t="str">
            <v xml:space="preserve">TOTAL SUMA AIU                                          33.35  %               </v>
          </cell>
        </row>
        <row r="119">
          <cell r="D119" t="str">
            <v>OTROS (especificar y soportar)                             %</v>
          </cell>
        </row>
        <row r="124">
          <cell r="C124" t="str">
            <v>FIRMA DEL PROPONENTE</v>
          </cell>
          <cell r="E124" t="str">
            <v>FIRMA DEL INGENIERO QUE ABONA LA PROPUESTA</v>
          </cell>
        </row>
        <row r="129">
          <cell r="D129" t="str">
            <v xml:space="preserve">Zona Sur </v>
          </cell>
        </row>
        <row r="130">
          <cell r="D130" t="str">
            <v>Plan de la Infraestructura</v>
          </cell>
        </row>
        <row r="131">
          <cell r="D131" t="str">
            <v>En abril 21 de 2004 :</v>
          </cell>
        </row>
        <row r="133">
          <cell r="H133">
            <v>40201082</v>
          </cell>
        </row>
        <row r="134">
          <cell r="H134">
            <v>1126112260</v>
          </cell>
        </row>
        <row r="135">
          <cell r="H135">
            <v>728763626</v>
          </cell>
        </row>
        <row r="136">
          <cell r="D136" t="str">
            <v xml:space="preserve">Lo que vale actualmente </v>
          </cell>
          <cell r="H136">
            <v>1895076968</v>
          </cell>
        </row>
        <row r="140">
          <cell r="H140">
            <v>580859771</v>
          </cell>
        </row>
        <row r="141">
          <cell r="H141">
            <v>83769871</v>
          </cell>
        </row>
        <row r="142">
          <cell r="H142">
            <v>31130992</v>
          </cell>
        </row>
      </sheetData>
      <sheetData sheetId="3" refreshError="1"/>
      <sheetData sheetId="4"/>
      <sheetData sheetId="5" refreshError="1"/>
      <sheetData sheetId="6" refreshError="1"/>
      <sheetData sheetId="7" refreshError="1"/>
      <sheetData sheetId="8"/>
      <sheetData sheetId="9">
        <row r="7">
          <cell r="A7">
            <v>0</v>
          </cell>
        </row>
      </sheetData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Informacion"/>
      <sheetName val="aCCIDENTES DE 1995 - 1996"/>
      <sheetName val="a%20%20aaInformaci%C3%B3n"/>
      <sheetName val="BASES"/>
      <sheetName val="CDItem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ATO ACOM ALDO. FRENTE"/>
      <sheetName val="FORMATO ACOM ALDO REVES"/>
    </sheetNames>
    <sheetDataSet>
      <sheetData sheetId="0"/>
      <sheetData sheetId="1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  <sheetName val="CDItem"/>
    </sheetNames>
    <sheetDataSet>
      <sheetData sheetId="0" refreshError="1"/>
      <sheetData sheetId="1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</sheetNames>
    <sheetDataSet>
      <sheetData sheetId="0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-Accide-10"/>
    </sheetNames>
    <sheetDataSet>
      <sheetData sheetId="0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lanilla"/>
    </sheetNames>
    <sheetDataSet>
      <sheetData sheetId="0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bservaciones"/>
      <sheetName val="DATOS INICIALES"/>
      <sheetName val="CAL KM"/>
      <sheetName val="ENTIDADES"/>
      <sheetName val="PRESUPUESTO"/>
      <sheetName val="APU"/>
      <sheetName val="INSUMOS MATERIALES"/>
      <sheetName val="MEMORIAS"/>
      <sheetName val="AIU"/>
      <sheetName val="INSUMOS MANO DE OBRA"/>
      <sheetName val="EQUIPOS"/>
      <sheetName val="APU AUXILIARES"/>
      <sheetName val="INSUMOS EQUIPOS"/>
      <sheetName val="INSUMOS SERVICIOS"/>
      <sheetName val="MATERIALES"/>
      <sheetName val="FACTOR PRESTACIONAL"/>
      <sheetName val="MANO DE OBRA"/>
      <sheetName val="PÓLIZAS OBRA"/>
      <sheetName val="INSUMOS TRANSPORTES"/>
      <sheetName val="ANÁLISIS TRANSPORTES"/>
      <sheetName val="TRANSPORTES"/>
      <sheetName val="PMT"/>
      <sheetName val="PMA"/>
      <sheetName val="PAPSO OBRA"/>
      <sheetName val="FP"/>
      <sheetName val="APU CARACTERIZACIÓN"/>
      <sheetName val="APU GEORREFERENCIACIÓN"/>
      <sheetName val="SERVICIOS"/>
      <sheetName val="AJUSTE ESTUDIOS"/>
      <sheetName val="ANÁL TRANS KM"/>
      <sheetName val="ANÁLISIS TRANSPORTESM3)"/>
      <sheetName val="INTERVENTORÍA"/>
      <sheetName val="FM INTERVENTORÍA"/>
      <sheetName val="PÓLIZAS INTERVENTORÍA"/>
      <sheetName val="PAPSO INTERVENTORÍA"/>
    </sheetNames>
    <sheetDataSet>
      <sheetData sheetId="0"/>
      <sheetData sheetId="1">
        <row r="13">
          <cell r="B13">
            <v>908526</v>
          </cell>
        </row>
      </sheetData>
      <sheetData sheetId="2"/>
      <sheetData sheetId="3">
        <row r="6">
          <cell r="A6" t="str">
            <v>MUNICIPIO DE ABEJORRAL</v>
          </cell>
        </row>
        <row r="7">
          <cell r="A7" t="str">
            <v>MUNICIPIO DE ABRIAQUÍ</v>
          </cell>
        </row>
        <row r="8">
          <cell r="A8" t="str">
            <v>MUNICIPIO DE ALEJANDRÍA</v>
          </cell>
        </row>
        <row r="9">
          <cell r="A9" t="str">
            <v>MUNICIPIO DE AMAGÁ</v>
          </cell>
        </row>
        <row r="10">
          <cell r="A10" t="str">
            <v>MUNICIPIO DE AMALFI</v>
          </cell>
        </row>
        <row r="11">
          <cell r="A11" t="str">
            <v>MUNICIPIO DE ANDES</v>
          </cell>
        </row>
        <row r="12">
          <cell r="A12" t="str">
            <v>MUNICIPIO DE ANGELÓPOLIS</v>
          </cell>
        </row>
        <row r="13">
          <cell r="A13" t="str">
            <v>MUNICIPIO DE ANGOSTURA</v>
          </cell>
        </row>
        <row r="14">
          <cell r="A14" t="str">
            <v>MUNICIPIO DE ANORÍ</v>
          </cell>
        </row>
        <row r="15">
          <cell r="A15" t="str">
            <v>MUNICIPIO DE ANZÁ</v>
          </cell>
        </row>
        <row r="16">
          <cell r="A16" t="str">
            <v>MUNICIPIO DE APARTADÓ</v>
          </cell>
        </row>
        <row r="17">
          <cell r="A17" t="str">
            <v>MUNICIPIO DE ARBOLETES</v>
          </cell>
        </row>
        <row r="18">
          <cell r="A18" t="str">
            <v>MUNICIPIO DE ARGELIA</v>
          </cell>
        </row>
        <row r="19">
          <cell r="A19" t="str">
            <v>MUNICIPIO DE ARMENIA</v>
          </cell>
        </row>
        <row r="20">
          <cell r="A20" t="str">
            <v>MUNICIPIO DE BARBOSA</v>
          </cell>
        </row>
        <row r="21">
          <cell r="A21" t="str">
            <v>MUNICIPIO DE BELLO</v>
          </cell>
        </row>
        <row r="22">
          <cell r="A22" t="str">
            <v>MUNICIPIO DE BELMIRA</v>
          </cell>
        </row>
        <row r="23">
          <cell r="A23" t="str">
            <v>MUNICIPIO DE BETANIA</v>
          </cell>
        </row>
        <row r="24">
          <cell r="A24" t="str">
            <v>MUNICIPIO DE BETULIA</v>
          </cell>
        </row>
        <row r="25">
          <cell r="A25" t="str">
            <v>MUNICIPIO DE BRICEÑO</v>
          </cell>
        </row>
        <row r="26">
          <cell r="A26" t="str">
            <v>MUNICIPIO DE BURITICÁ</v>
          </cell>
        </row>
        <row r="27">
          <cell r="A27" t="str">
            <v>MUNICIPIO DE CÁCERES</v>
          </cell>
        </row>
        <row r="28">
          <cell r="A28" t="str">
            <v>MUNICIPIO DE CAICEDO</v>
          </cell>
        </row>
        <row r="29">
          <cell r="A29" t="str">
            <v>MUNICIPIO DE CALDAS</v>
          </cell>
        </row>
        <row r="30">
          <cell r="A30" t="str">
            <v>MUNICIPIO DE CAMPAMENTO</v>
          </cell>
        </row>
        <row r="31">
          <cell r="A31" t="str">
            <v>MUNICIPIO DE CAÑASGORDAS</v>
          </cell>
        </row>
        <row r="32">
          <cell r="A32" t="str">
            <v>MUNICIPIO DE CARACOLÍ</v>
          </cell>
        </row>
        <row r="33">
          <cell r="A33" t="str">
            <v>MUNICIPIO DE CARAMANTA</v>
          </cell>
        </row>
        <row r="34">
          <cell r="A34" t="str">
            <v>MUNICIPIO DE CAREPA</v>
          </cell>
        </row>
        <row r="35">
          <cell r="A35" t="str">
            <v>MUNICIPIO DE CAROLINA DEL PRÍNCIPE</v>
          </cell>
        </row>
        <row r="36">
          <cell r="A36" t="str">
            <v>MUNICIPIO DE CAUCASIA</v>
          </cell>
        </row>
        <row r="37">
          <cell r="A37" t="str">
            <v>MUNICIPIO DE CHIGORODÓ</v>
          </cell>
        </row>
        <row r="38">
          <cell r="A38" t="str">
            <v>MUNICIPIO DE CISNEROS</v>
          </cell>
        </row>
        <row r="39">
          <cell r="A39" t="str">
            <v>MUNICIPIO DE CIUDAD BOLÍVAR</v>
          </cell>
        </row>
        <row r="40">
          <cell r="A40" t="str">
            <v>MUNICIPIO DE COCORNÁ</v>
          </cell>
        </row>
        <row r="41">
          <cell r="A41" t="str">
            <v>MUNICIPIO DE CONCEPCIÓN</v>
          </cell>
        </row>
        <row r="42">
          <cell r="A42" t="str">
            <v>MUNICIPIO DE CONCORDIA</v>
          </cell>
        </row>
        <row r="43">
          <cell r="A43" t="str">
            <v>MUNICIPIO DE COPACABANA</v>
          </cell>
        </row>
        <row r="44">
          <cell r="A44" t="str">
            <v>MUNICIPIO DE DABEIBA</v>
          </cell>
        </row>
        <row r="45">
          <cell r="A45" t="str">
            <v>MUNICIPIO DE DONMATÍAS</v>
          </cell>
        </row>
        <row r="46">
          <cell r="A46" t="str">
            <v>MUNICIPIO DE EBÉJICO</v>
          </cell>
        </row>
        <row r="47">
          <cell r="A47" t="str">
            <v>MUNICIPIO DE EL BAGRE</v>
          </cell>
        </row>
        <row r="48">
          <cell r="A48" t="str">
            <v>MUNICIPIO DE EL CARMEN DE VIBORAL</v>
          </cell>
        </row>
        <row r="49">
          <cell r="A49" t="str">
            <v>MUNICIPIO DE EL PEÑOL</v>
          </cell>
        </row>
        <row r="50">
          <cell r="A50" t="str">
            <v>MUNICIPIO DE EL RETIRO</v>
          </cell>
        </row>
        <row r="51">
          <cell r="A51" t="str">
            <v>MUNICIPIO DE EL SANTUARIO</v>
          </cell>
        </row>
        <row r="52">
          <cell r="A52" t="str">
            <v>MUNICIPIO DE ENTRERRÍOS</v>
          </cell>
        </row>
        <row r="53">
          <cell r="A53" t="str">
            <v>MUNICIPIO DE ENVIGADO</v>
          </cell>
        </row>
        <row r="54">
          <cell r="A54" t="str">
            <v>MUNICIPIO DE FREDONIA</v>
          </cell>
        </row>
        <row r="55">
          <cell r="A55" t="str">
            <v>MUNICIPIO DE FRONTINO</v>
          </cell>
        </row>
        <row r="56">
          <cell r="A56" t="str">
            <v>MUNICIPIO DE GIRALDO</v>
          </cell>
        </row>
        <row r="57">
          <cell r="A57" t="str">
            <v>MUNICIPIO DE GIRARDOTA</v>
          </cell>
        </row>
        <row r="58">
          <cell r="A58" t="str">
            <v>MUNICIPIO DE GÓMEZ PLATA</v>
          </cell>
        </row>
        <row r="59">
          <cell r="A59" t="str">
            <v>MUNICIPIO DE GRANADA</v>
          </cell>
        </row>
        <row r="60">
          <cell r="A60" t="str">
            <v>MUNICIPIO DE GUADALUPE</v>
          </cell>
        </row>
        <row r="61">
          <cell r="A61" t="str">
            <v>MUNICIPIO DE GUARNE</v>
          </cell>
        </row>
        <row r="62">
          <cell r="A62" t="str">
            <v>MUNICIPIO DE GUATAPÉ</v>
          </cell>
        </row>
        <row r="63">
          <cell r="A63" t="str">
            <v>MUNICIPIO DE HELICONIA</v>
          </cell>
        </row>
        <row r="64">
          <cell r="A64" t="str">
            <v>MUNICIPIO DE HISPANIA</v>
          </cell>
        </row>
        <row r="65">
          <cell r="A65" t="str">
            <v>MUNICIPIO DE ITAGÜÍ</v>
          </cell>
        </row>
        <row r="66">
          <cell r="A66" t="str">
            <v>MUNICIPIO DE ITUANGO</v>
          </cell>
        </row>
        <row r="67">
          <cell r="A67" t="str">
            <v>MUNICIPIO DE JARDÍN</v>
          </cell>
        </row>
        <row r="68">
          <cell r="A68" t="str">
            <v>MUNICIPIO DE JERICÓ</v>
          </cell>
        </row>
        <row r="69">
          <cell r="A69" t="str">
            <v>MUNICIPIO DE LA CEJA DEL TAMBO</v>
          </cell>
        </row>
        <row r="70">
          <cell r="A70" t="str">
            <v>MUNICIPIO DE LA ESTRELLA</v>
          </cell>
        </row>
        <row r="71">
          <cell r="A71" t="str">
            <v>MUNICIPIO DE LA PINTADA</v>
          </cell>
        </row>
        <row r="72">
          <cell r="A72" t="str">
            <v>MUNICIPIO DE LA UNIÓN</v>
          </cell>
        </row>
        <row r="73">
          <cell r="A73" t="str">
            <v>MUNICIPIO DE LIBORINA</v>
          </cell>
        </row>
        <row r="74">
          <cell r="A74" t="str">
            <v>MUNICIPIO DE MACEO</v>
          </cell>
        </row>
        <row r="75">
          <cell r="A75" t="str">
            <v>MUNICIPIO DE MARINILLA</v>
          </cell>
        </row>
        <row r="76">
          <cell r="A76" t="str">
            <v>MUNICIPIO DE MEDELLÍN</v>
          </cell>
        </row>
        <row r="77">
          <cell r="A77" t="str">
            <v>MUNICIPIO DE MONTEBELLO</v>
          </cell>
        </row>
        <row r="78">
          <cell r="A78" t="str">
            <v>MUNICIPIO DE MURINDÓ</v>
          </cell>
        </row>
        <row r="79">
          <cell r="A79" t="str">
            <v>MUNICIPIO DE MUTATÁ</v>
          </cell>
        </row>
        <row r="80">
          <cell r="A80" t="str">
            <v>MUNICIPIO DE NARIÑO</v>
          </cell>
        </row>
        <row r="81">
          <cell r="A81" t="str">
            <v>MUNICIPIO DE NECHÍ</v>
          </cell>
        </row>
        <row r="82">
          <cell r="A82" t="str">
            <v>MUNICIPIO DE NECOCLÍ</v>
          </cell>
        </row>
        <row r="83">
          <cell r="A83" t="str">
            <v>MUNICIPIO DE OLAYA</v>
          </cell>
        </row>
        <row r="84">
          <cell r="A84" t="str">
            <v>MUNICIPIO DE PEQUE</v>
          </cell>
        </row>
        <row r="85">
          <cell r="A85" t="str">
            <v>MUNICIPIO DE PUEBLORRICO</v>
          </cell>
        </row>
        <row r="86">
          <cell r="A86" t="str">
            <v>MUNICIPIO DE PUERTO BERRÍO</v>
          </cell>
        </row>
        <row r="87">
          <cell r="A87" t="str">
            <v>MUNICIPIO DE PUERTO NARE</v>
          </cell>
        </row>
        <row r="88">
          <cell r="A88" t="str">
            <v>MUNICIPIO DE PUERTO TRIUNFO</v>
          </cell>
        </row>
        <row r="89">
          <cell r="A89" t="str">
            <v>MUNICIPIO DE REMEDIOS</v>
          </cell>
        </row>
        <row r="90">
          <cell r="A90" t="str">
            <v>MUNICIPIO DE RIONEGRO</v>
          </cell>
        </row>
        <row r="91">
          <cell r="A91" t="str">
            <v>MUNICIPIO DE SABANALARGA</v>
          </cell>
        </row>
        <row r="92">
          <cell r="A92" t="str">
            <v>MUNICIPIO DE SABANETA</v>
          </cell>
        </row>
        <row r="93">
          <cell r="A93" t="str">
            <v>MUNICIPIO DE SALGAR</v>
          </cell>
        </row>
        <row r="94">
          <cell r="A94" t="str">
            <v>MUNICIPIO DE SAN ANDRÉS DE CUERQUIA</v>
          </cell>
        </row>
        <row r="95">
          <cell r="A95" t="str">
            <v>MUNICIPIO DE SAN CARLOS</v>
          </cell>
        </row>
        <row r="96">
          <cell r="A96" t="str">
            <v>MUNICIPIO DE SAN FRANCISCO</v>
          </cell>
        </row>
        <row r="97">
          <cell r="A97" t="str">
            <v>MUNICIPIO DE SAN JERÓNIMO</v>
          </cell>
        </row>
        <row r="98">
          <cell r="A98" t="str">
            <v>MUNICIPIO DE SAN JOSÉ DE LA MONTAÑA</v>
          </cell>
        </row>
        <row r="99">
          <cell r="A99" t="str">
            <v>MUNICIPIO DE SAN JUAN DE URABÁ</v>
          </cell>
        </row>
        <row r="100">
          <cell r="A100" t="str">
            <v>MUNICIPIO DE SAN LUIS</v>
          </cell>
        </row>
        <row r="101">
          <cell r="A101" t="str">
            <v>MUNICIPIO DE SAN PEDRO DE LOS MILAGROS</v>
          </cell>
        </row>
        <row r="102">
          <cell r="A102" t="str">
            <v>MUNICIPIO DE SAN PEDRO DE URABÁ</v>
          </cell>
        </row>
        <row r="103">
          <cell r="A103" t="str">
            <v>MUNICIPIO DE SAN RAFAEL</v>
          </cell>
        </row>
        <row r="104">
          <cell r="A104" t="str">
            <v>MUNICIPIO DE SAN ROQUE</v>
          </cell>
        </row>
        <row r="105">
          <cell r="A105" t="str">
            <v>MUNICIPIO DE SAN VICENTE FERRER</v>
          </cell>
        </row>
        <row r="106">
          <cell r="A106" t="str">
            <v>MUNICIPIO DE SANTA BÁRBARA</v>
          </cell>
        </row>
        <row r="107">
          <cell r="A107" t="str">
            <v>MUNICIPIO DE SANTA FE DE ANTIOQUIA</v>
          </cell>
        </row>
        <row r="108">
          <cell r="A108" t="str">
            <v>MUNICIPIO DE SANTA ROSA DE OSOS</v>
          </cell>
        </row>
        <row r="109">
          <cell r="A109" t="str">
            <v>MUNICIPIO DE SANTO DOMINGO</v>
          </cell>
        </row>
        <row r="110">
          <cell r="A110" t="str">
            <v>MUNICIPIO DE SEGOVIA</v>
          </cell>
        </row>
        <row r="111">
          <cell r="A111" t="str">
            <v>MUNICIPIO DE SONSÓN</v>
          </cell>
        </row>
        <row r="112">
          <cell r="A112" t="str">
            <v>MUNICIPIO DE SOPETRÁN</v>
          </cell>
        </row>
        <row r="113">
          <cell r="A113" t="str">
            <v>MUNICIPIO DE TÁMESIS</v>
          </cell>
        </row>
        <row r="114">
          <cell r="A114" t="str">
            <v>MUNICIPIO DE TARAZÁ</v>
          </cell>
        </row>
        <row r="115">
          <cell r="A115" t="str">
            <v>MUNICIPIO DE TARSO</v>
          </cell>
        </row>
        <row r="116">
          <cell r="A116" t="str">
            <v>MUNICIPIO DE TITIRIBÍ</v>
          </cell>
        </row>
        <row r="117">
          <cell r="A117" t="str">
            <v>MUNICIPIO DE TOLEDO</v>
          </cell>
        </row>
        <row r="118">
          <cell r="A118" t="str">
            <v>MUNICIPIO DE TURBO</v>
          </cell>
        </row>
        <row r="119">
          <cell r="A119" t="str">
            <v>MUNICIPIO DE URAMITA</v>
          </cell>
        </row>
        <row r="120">
          <cell r="A120" t="str">
            <v>MUNICIPIO DE URRAO</v>
          </cell>
        </row>
        <row r="121">
          <cell r="A121" t="str">
            <v>MUNICIPIO DE VALDIVIA</v>
          </cell>
        </row>
        <row r="122">
          <cell r="A122" t="str">
            <v>MUNICIPIO DE VALPARAÍSO</v>
          </cell>
        </row>
        <row r="123">
          <cell r="A123" t="str">
            <v>MUNICIPIO DE VEGACHÍ</v>
          </cell>
        </row>
        <row r="124">
          <cell r="A124" t="str">
            <v>MUNICIPIO DE VENECIA</v>
          </cell>
        </row>
        <row r="125">
          <cell r="A125" t="str">
            <v>MUNICIPIO DE VIGÍA DEL FUERTE</v>
          </cell>
        </row>
        <row r="126">
          <cell r="A126" t="str">
            <v>MUNICIPIO DE YALÍ</v>
          </cell>
        </row>
        <row r="127">
          <cell r="A127" t="str">
            <v>MUNICIPIO DE YARUMAL</v>
          </cell>
        </row>
        <row r="128">
          <cell r="A128" t="str">
            <v>MUNICIPIO DE YOLOMBÓ</v>
          </cell>
        </row>
        <row r="129">
          <cell r="A129" t="str">
            <v>MUNICIPIO DE YONDÓ</v>
          </cell>
        </row>
        <row r="130">
          <cell r="A130" t="str">
            <v>MUNICIPIO DE ZARAGOZA</v>
          </cell>
        </row>
      </sheetData>
      <sheetData sheetId="4">
        <row r="1">
          <cell r="A1" t="str">
            <v>DEPARTAMENTO DE ANTIOQUIA</v>
          </cell>
          <cell r="B1"/>
          <cell r="C1"/>
          <cell r="D1"/>
          <cell r="E1" t="str">
            <v/>
          </cell>
          <cell r="F1"/>
          <cell r="G1"/>
          <cell r="H1"/>
        </row>
        <row r="2">
          <cell r="A2" t="str">
            <v>MUNICIPIO DE SANTO DOMINGO</v>
          </cell>
          <cell r="B2"/>
          <cell r="C2"/>
          <cell r="D2"/>
          <cell r="E2"/>
          <cell r="F2"/>
          <cell r="G2"/>
          <cell r="H2"/>
        </row>
        <row r="3">
          <cell r="A3" t="str">
            <v>PROYECTO: Construcción de pavimento rígido en las vías urbanas del corregimiento de Porce y el casco urbano del municipio de Santo Domingo, departamento de Antioquia"</v>
          </cell>
          <cell r="B3"/>
          <cell r="C3"/>
          <cell r="D3"/>
          <cell r="E3"/>
          <cell r="F3"/>
          <cell r="G3"/>
          <cell r="H3"/>
        </row>
        <row r="4">
          <cell r="B4"/>
          <cell r="C4"/>
          <cell r="D4"/>
          <cell r="E4"/>
          <cell r="F4"/>
          <cell r="G4"/>
          <cell r="H4"/>
        </row>
        <row r="5">
          <cell r="A5" t="str">
            <v>PRESUPUESTO GENERAL</v>
          </cell>
          <cell r="B5"/>
          <cell r="C5"/>
          <cell r="D5"/>
          <cell r="E5"/>
          <cell r="F5"/>
          <cell r="G5"/>
          <cell r="H5"/>
        </row>
        <row r="7">
          <cell r="A7" t="str">
            <v>ITEM</v>
          </cell>
          <cell r="B7" t="str">
            <v>ESPECIFICACIONES</v>
          </cell>
          <cell r="C7"/>
          <cell r="D7" t="str">
            <v>DESCRIPCIÓN</v>
          </cell>
          <cell r="E7" t="str">
            <v>UNI</v>
          </cell>
          <cell r="F7" t="str">
            <v>CANT</v>
          </cell>
          <cell r="G7" t="str">
            <v>VR.UNITARIO</v>
          </cell>
          <cell r="H7" t="str">
            <v>VALOR TOTAL</v>
          </cell>
        </row>
        <row r="8">
          <cell r="A8"/>
          <cell r="B8" t="str">
            <v>GENERAL</v>
          </cell>
          <cell r="C8" t="str">
            <v>PARTICULAR</v>
          </cell>
          <cell r="D8"/>
          <cell r="E8"/>
          <cell r="F8"/>
          <cell r="G8"/>
          <cell r="H8"/>
        </row>
        <row r="9">
          <cell r="A9">
            <v>1</v>
          </cell>
          <cell r="B9"/>
          <cell r="C9"/>
          <cell r="D9" t="str">
            <v>CONSTRUCCION DE PAVIMENTO RIGIDO PORCE</v>
          </cell>
          <cell r="E9"/>
          <cell r="F9"/>
          <cell r="G9"/>
          <cell r="H9"/>
        </row>
        <row r="10">
          <cell r="A10">
            <v>1.1000000000000001</v>
          </cell>
          <cell r="B10"/>
          <cell r="C10"/>
          <cell r="D10" t="str">
            <v>PRELIMINARES</v>
          </cell>
          <cell r="E10"/>
          <cell r="F10" t="str">
            <v/>
          </cell>
          <cell r="G10" t="str">
            <v/>
          </cell>
          <cell r="H10" t="str">
            <v/>
          </cell>
        </row>
        <row r="11">
          <cell r="A11" t="str">
            <v>1.1.1</v>
          </cell>
          <cell r="B11"/>
          <cell r="C11"/>
          <cell r="D11" t="str">
            <v>Localizacion y replanteo.</v>
          </cell>
          <cell r="E11" t="str">
            <v>M2</v>
          </cell>
          <cell r="F11">
            <v>1961</v>
          </cell>
          <cell r="G11">
            <v>947</v>
          </cell>
          <cell r="H11">
            <v>1857067</v>
          </cell>
        </row>
        <row r="12">
          <cell r="A12" t="str">
            <v>1.1.2</v>
          </cell>
          <cell r="B12"/>
          <cell r="C12"/>
          <cell r="D12" t="str">
            <v>Retiro y transporte de adoquín existente en mal estado de  la vía, a sitios autorizados por interventoría.</v>
          </cell>
          <cell r="E12" t="str">
            <v>M3</v>
          </cell>
          <cell r="F12">
            <v>463</v>
          </cell>
          <cell r="G12">
            <v>40219</v>
          </cell>
          <cell r="H12">
            <v>18621397</v>
          </cell>
        </row>
        <row r="13">
          <cell r="A13">
            <v>1.2</v>
          </cell>
          <cell r="B13"/>
          <cell r="C13"/>
          <cell r="D13" t="str">
            <v>EXPLANACIONES, AFIRMADOS BASES Y SUB-BASES.</v>
          </cell>
          <cell r="E13"/>
          <cell r="F13" t="str">
            <v/>
          </cell>
          <cell r="G13" t="str">
            <v/>
          </cell>
          <cell r="H13" t="str">
            <v/>
          </cell>
        </row>
        <row r="14">
          <cell r="A14" t="str">
            <v>1.2.1</v>
          </cell>
          <cell r="B14"/>
          <cell r="C14"/>
          <cell r="D14" t="str">
            <v>Excavación sin clasificar de la explanación, canales y prestamos. Incluye disposición final de los materiales, No incluye transporte.</v>
          </cell>
          <cell r="E14" t="str">
            <v>M3</v>
          </cell>
          <cell r="F14">
            <v>644</v>
          </cell>
          <cell r="G14">
            <v>13575</v>
          </cell>
          <cell r="H14">
            <v>8742300</v>
          </cell>
        </row>
        <row r="15">
          <cell r="A15" t="str">
            <v>1.2.2</v>
          </cell>
          <cell r="B15"/>
          <cell r="C15"/>
          <cell r="D15" t="str">
            <v>Llenos mecánico compactado con material de préstamo hasta obtener una densidad mínima del 95%, de la obtenida en el ensayo del Proctor modificado, incluye transporte.</v>
          </cell>
          <cell r="E15" t="str">
            <v>M3</v>
          </cell>
          <cell r="F15">
            <v>294</v>
          </cell>
          <cell r="G15">
            <v>177077</v>
          </cell>
          <cell r="H15">
            <v>52060638</v>
          </cell>
        </row>
        <row r="16">
          <cell r="A16" t="str">
            <v>1.2.3</v>
          </cell>
          <cell r="B16"/>
          <cell r="C16"/>
          <cell r="D16" t="str">
            <v>Suministro, colocación, conformación y compactación de Sub-base granular, incluye transporte. Compactación hasta obtener una densidad mínima del 95%, de la obtenida en el ensayo del Proctor modificado.</v>
          </cell>
          <cell r="E16" t="str">
            <v>M3</v>
          </cell>
          <cell r="F16">
            <v>294</v>
          </cell>
          <cell r="G16">
            <v>241259</v>
          </cell>
          <cell r="H16">
            <v>70930146</v>
          </cell>
        </row>
        <row r="17">
          <cell r="A17" t="str">
            <v>1.2.4</v>
          </cell>
          <cell r="B17"/>
          <cell r="C17"/>
          <cell r="D17" t="str">
            <v>Transporte de sobrantes provenientes de la excavación de la explanación, canales, préstamos para distancias superiores a 1000 m medidos a partir de 100 m. Material compacto (Incluye 30% de expansión)</v>
          </cell>
          <cell r="E17" t="str">
            <v>M3-KM</v>
          </cell>
          <cell r="F17">
            <v>13292</v>
          </cell>
          <cell r="G17">
            <v>8060</v>
          </cell>
          <cell r="H17">
            <v>107133520</v>
          </cell>
        </row>
        <row r="18">
          <cell r="A18">
            <v>1.3</v>
          </cell>
          <cell r="B18"/>
          <cell r="C18"/>
          <cell r="D18" t="str">
            <v>ESTRUCTURAS EN CONCRETOS</v>
          </cell>
          <cell r="E18"/>
          <cell r="F18" t="str">
            <v/>
          </cell>
          <cell r="G18" t="str">
            <v/>
          </cell>
          <cell r="H18" t="str">
            <v/>
          </cell>
        </row>
        <row r="19">
          <cell r="A19" t="str">
            <v>1.3.1</v>
          </cell>
          <cell r="B19"/>
          <cell r="C19"/>
          <cell r="D19" t="str">
            <v>Suministro y vaciado de Concreto de 4000 PSI para losa de Pavimento con MR2=40kg/cm2 y e= 0,20 mts., Incluye Acero de dovelas y pasadores</v>
          </cell>
          <cell r="E19" t="str">
            <v>M3</v>
          </cell>
          <cell r="F19">
            <v>370</v>
          </cell>
          <cell r="G19">
            <v>845580</v>
          </cell>
          <cell r="H19">
            <v>312864600</v>
          </cell>
        </row>
        <row r="20">
          <cell r="A20" t="str">
            <v>1.3.2</v>
          </cell>
          <cell r="B20"/>
          <cell r="C20"/>
          <cell r="D20" t="str">
            <v>Suministro y colocacion de bordillo prefabricado en concreto 210 Kg/cm2, 0.80 x 0.15m x 0.35m</v>
          </cell>
          <cell r="E20" t="str">
            <v>ML</v>
          </cell>
          <cell r="F20">
            <v>740</v>
          </cell>
          <cell r="G20">
            <v>87256</v>
          </cell>
          <cell r="H20">
            <v>64569440</v>
          </cell>
        </row>
        <row r="21">
          <cell r="A21" t="str">
            <v>1.3.3</v>
          </cell>
          <cell r="B21"/>
          <cell r="C21"/>
          <cell r="D21" t="str">
            <v>Construccion de sumideros para aguas lluvias (1.1m x 0.8m medidas externas, 0.9m de profundidad y espesor 0.2m) en concreto de 17.5MPA. Incluye suministro, transporte y colocacion del concreto, reja metalica, formaleto, vibredo y todo lo necesario para su corresta construccion y funcionamiento, segun diseño y especificaciones de E.P.M</v>
          </cell>
          <cell r="E21" t="str">
            <v>UND</v>
          </cell>
          <cell r="F21">
            <v>3</v>
          </cell>
          <cell r="G21">
            <v>652792</v>
          </cell>
          <cell r="H21">
            <v>1958376</v>
          </cell>
        </row>
        <row r="22">
          <cell r="A22" t="str">
            <v>1.3.4</v>
          </cell>
          <cell r="B22"/>
          <cell r="C22"/>
          <cell r="D22" t="str">
            <v>Suministro e Instalacion de tubería PVC alcantarillado corrugado 10" tipo durafort o similar, para sumideros de aguas lluvias.</v>
          </cell>
          <cell r="E22" t="str">
            <v>ML</v>
          </cell>
          <cell r="F22">
            <v>15</v>
          </cell>
          <cell r="G22">
            <v>84796</v>
          </cell>
          <cell r="H22">
            <v>1271940</v>
          </cell>
        </row>
        <row r="23">
          <cell r="A23" t="str">
            <v>1.3.5</v>
          </cell>
          <cell r="B23"/>
          <cell r="C23"/>
          <cell r="D23" t="str">
            <v>Reparacion de MH existente, incluye empalmes, realce de Cuello y Tapa para MH</v>
          </cell>
          <cell r="E23" t="str">
            <v>UND</v>
          </cell>
          <cell r="F23">
            <v>15</v>
          </cell>
          <cell r="G23">
            <v>347574</v>
          </cell>
          <cell r="H23">
            <v>5213610</v>
          </cell>
        </row>
        <row r="24">
          <cell r="A24" t="str">
            <v>1.3.6</v>
          </cell>
          <cell r="B24"/>
          <cell r="C24"/>
          <cell r="D24" t="str">
            <v>Juntas transversales y longitudinales, incluye corte, sellalon y sonomeric 1</v>
          </cell>
          <cell r="E24" t="str">
            <v>ML</v>
          </cell>
          <cell r="F24">
            <v>1179</v>
          </cell>
          <cell r="G24">
            <v>11113</v>
          </cell>
          <cell r="H24">
            <v>13102227</v>
          </cell>
        </row>
        <row r="25">
          <cell r="A25">
            <v>1.4</v>
          </cell>
          <cell r="B25"/>
          <cell r="C25"/>
          <cell r="D25" t="str">
            <v>ACERO DE REFUERZO</v>
          </cell>
          <cell r="E25"/>
          <cell r="F25" t="str">
            <v/>
          </cell>
          <cell r="G25" t="str">
            <v/>
          </cell>
          <cell r="H25" t="str">
            <v/>
          </cell>
        </row>
        <row r="26">
          <cell r="A26" t="str">
            <v>1.4.1</v>
          </cell>
          <cell r="B26"/>
          <cell r="C26"/>
          <cell r="D26" t="str">
            <v xml:space="preserve">Acero Corrugado de 60000 psi </v>
          </cell>
          <cell r="E26" t="str">
            <v>KG</v>
          </cell>
          <cell r="F26">
            <v>7304</v>
          </cell>
          <cell r="G26">
            <v>7219</v>
          </cell>
          <cell r="H26">
            <v>52727576</v>
          </cell>
        </row>
        <row r="27">
          <cell r="A27">
            <v>1.5</v>
          </cell>
          <cell r="B27"/>
          <cell r="C27"/>
          <cell r="D27" t="str">
            <v>SEÑALIZACION Y DEMARCACIONES</v>
          </cell>
          <cell r="E27"/>
          <cell r="F27" t="str">
            <v/>
          </cell>
          <cell r="G27" t="str">
            <v/>
          </cell>
          <cell r="H27" t="str">
            <v/>
          </cell>
        </row>
        <row r="28">
          <cell r="A28" t="str">
            <v>1.5.1</v>
          </cell>
          <cell r="B28"/>
          <cell r="C28"/>
          <cell r="D28" t="str">
            <v xml:space="preserve">Linea de 0.12 en pintura de trafico para demarcación vial </v>
          </cell>
          <cell r="E28" t="str">
            <v>ML</v>
          </cell>
          <cell r="F28">
            <v>1110</v>
          </cell>
          <cell r="G28">
            <v>1840</v>
          </cell>
          <cell r="H28">
            <v>2042400</v>
          </cell>
        </row>
        <row r="29">
          <cell r="A29" t="str">
            <v>1.5.2</v>
          </cell>
          <cell r="B29"/>
          <cell r="C29"/>
          <cell r="D29" t="str">
            <v>Señal Vertical de Transito tipo 1 con lamina retrorreflectiva tipo III (75 x 75 ) cm</v>
          </cell>
          <cell r="E29" t="str">
            <v>UND</v>
          </cell>
          <cell r="F29">
            <v>8</v>
          </cell>
          <cell r="G29">
            <v>378447</v>
          </cell>
          <cell r="H29">
            <v>3027576</v>
          </cell>
        </row>
        <row r="30">
          <cell r="A30">
            <v>2</v>
          </cell>
          <cell r="B30"/>
          <cell r="C30"/>
          <cell r="D30" t="str">
            <v>CONSTRUCCION DE PAVIMENTO RIGIDO URBANO SANTO DOMINGO</v>
          </cell>
          <cell r="E30"/>
          <cell r="F30"/>
          <cell r="G30"/>
          <cell r="H30"/>
        </row>
        <row r="31">
          <cell r="A31">
            <v>2.1</v>
          </cell>
          <cell r="B31"/>
          <cell r="C31"/>
          <cell r="D31" t="str">
            <v>PRELIMINARES</v>
          </cell>
          <cell r="E31"/>
          <cell r="F31" t="str">
            <v/>
          </cell>
          <cell r="G31" t="str">
            <v/>
          </cell>
          <cell r="H31" t="str">
            <v/>
          </cell>
        </row>
        <row r="32">
          <cell r="A32" t="str">
            <v>2.1.1</v>
          </cell>
          <cell r="B32"/>
          <cell r="C32"/>
          <cell r="D32" t="str">
            <v>Localizacion y replanteo.</v>
          </cell>
          <cell r="E32" t="str">
            <v>M2</v>
          </cell>
          <cell r="F32">
            <v>2000</v>
          </cell>
          <cell r="G32">
            <v>835</v>
          </cell>
          <cell r="H32">
            <v>1670000</v>
          </cell>
        </row>
        <row r="33">
          <cell r="A33" t="str">
            <v>2.1.2</v>
          </cell>
          <cell r="B33"/>
          <cell r="C33"/>
          <cell r="D33" t="str">
            <v>Retiro y transporte de adoquín existente en mal estado de  la vía, a sitios autorizados por interventoría.</v>
          </cell>
          <cell r="E33" t="str">
            <v>M3</v>
          </cell>
          <cell r="F33">
            <v>500</v>
          </cell>
          <cell r="G33">
            <v>40219</v>
          </cell>
          <cell r="H33">
            <v>20109500</v>
          </cell>
        </row>
        <row r="34">
          <cell r="A34">
            <v>2.2000000000000002</v>
          </cell>
          <cell r="B34"/>
          <cell r="C34"/>
          <cell r="D34" t="str">
            <v>MOVIMIENTO DE TIERRAS</v>
          </cell>
          <cell r="E34"/>
          <cell r="F34" t="str">
            <v/>
          </cell>
          <cell r="G34" t="str">
            <v/>
          </cell>
          <cell r="H34" t="str">
            <v/>
          </cell>
        </row>
        <row r="35">
          <cell r="A35" t="str">
            <v>2.2.1</v>
          </cell>
          <cell r="B35"/>
          <cell r="C35"/>
          <cell r="D35" t="str">
            <v>Excavación sin clasificar de la explanación, canales y prestamos. Incluye disposición final de los materiales, No incluye transporte.</v>
          </cell>
          <cell r="E35" t="str">
            <v>M3</v>
          </cell>
          <cell r="F35">
            <v>1000</v>
          </cell>
          <cell r="G35">
            <v>13575</v>
          </cell>
          <cell r="H35">
            <v>13575000</v>
          </cell>
        </row>
        <row r="36">
          <cell r="A36" t="str">
            <v>2.2.2</v>
          </cell>
          <cell r="B36"/>
          <cell r="C36"/>
          <cell r="D36" t="str">
            <v>Llenos mecánico compactado con material de préstamo hasta obtener una densidad mínima del 95%, de la obtenida en el ensayo del Proctor modificado, incluye transporte.</v>
          </cell>
          <cell r="E36" t="str">
            <v>M3</v>
          </cell>
          <cell r="F36">
            <v>300</v>
          </cell>
          <cell r="G36">
            <v>177077</v>
          </cell>
          <cell r="H36">
            <v>53123100</v>
          </cell>
        </row>
        <row r="37">
          <cell r="A37" t="str">
            <v>2.2.3</v>
          </cell>
          <cell r="B37"/>
          <cell r="C37"/>
          <cell r="D37" t="str">
            <v>Suministro, colocación, conformación y compactación de Sub-base granular, incluye transporte. Compactación hasta obtener una densidad mínima del 95%, de la obtenida en el ensayo del Proctor modificado.</v>
          </cell>
          <cell r="E37" t="str">
            <v>M3</v>
          </cell>
          <cell r="F37">
            <v>300</v>
          </cell>
          <cell r="G37">
            <v>241259</v>
          </cell>
          <cell r="H37">
            <v>72377700</v>
          </cell>
        </row>
        <row r="38">
          <cell r="A38" t="str">
            <v>2.2.4</v>
          </cell>
          <cell r="B38"/>
          <cell r="C38"/>
          <cell r="D38" t="str">
            <v>Transporte de sobrantes provenientes de la excavación de la explanación, canales, préstamos para distancias superiores a 1000 m medidos a partir de 100 m. Material compacto (Incluye 30% de expansión)</v>
          </cell>
          <cell r="E38" t="str">
            <v>M3-KM</v>
          </cell>
          <cell r="F38">
            <v>22000</v>
          </cell>
          <cell r="G38">
            <v>8060</v>
          </cell>
          <cell r="H38">
            <v>177320000</v>
          </cell>
        </row>
        <row r="39">
          <cell r="A39">
            <v>2.2999999999999998</v>
          </cell>
          <cell r="B39"/>
          <cell r="C39"/>
          <cell r="D39" t="str">
            <v>ESTRUCTURAS EN CONCRETOS</v>
          </cell>
          <cell r="E39"/>
          <cell r="F39" t="str">
            <v/>
          </cell>
          <cell r="G39" t="str">
            <v/>
          </cell>
          <cell r="H39" t="str">
            <v/>
          </cell>
        </row>
        <row r="40">
          <cell r="A40" t="str">
            <v>2.3.1</v>
          </cell>
          <cell r="B40"/>
          <cell r="C40"/>
          <cell r="D40" t="str">
            <v>Suministro y vaciado de Concreto de 4000 PSI para losa de Pavimento con MR2=40kg/cm2 y e= 0,20 mts., Incluye Acero de dovelas y pasadores</v>
          </cell>
          <cell r="E40" t="str">
            <v>M3</v>
          </cell>
          <cell r="F40">
            <v>400</v>
          </cell>
          <cell r="G40">
            <v>845580</v>
          </cell>
          <cell r="H40">
            <v>338232000</v>
          </cell>
        </row>
        <row r="41">
          <cell r="A41" t="str">
            <v>2.3.2</v>
          </cell>
          <cell r="B41"/>
          <cell r="C41"/>
          <cell r="D41" t="str">
            <v>Suministro y colocacion de bordillo prefabricado en concreto 210 Kg/cm2, 0.80 x 0.15m x 0.35m</v>
          </cell>
          <cell r="E41" t="str">
            <v>ML</v>
          </cell>
          <cell r="F41">
            <v>800</v>
          </cell>
          <cell r="G41">
            <v>87256</v>
          </cell>
          <cell r="H41">
            <v>69804800</v>
          </cell>
        </row>
        <row r="42">
          <cell r="A42" t="str">
            <v>2.3.3</v>
          </cell>
          <cell r="B42"/>
          <cell r="C42"/>
          <cell r="D42" t="str">
            <v>Construccion de sumideros para aguas lluvias (1.1m x 0.8m medidas externas, 0.9m de profundidad y espesor 0.2m) en concreto de 17.5MPA. Incluye suministro, transporte y colocacion del concreto, reja metalica, formaleto, vibredo y todo lo necesario para su corresta construccion y funcionamiento, segun diseño y especificaciones de E.P.M</v>
          </cell>
          <cell r="E42" t="str">
            <v>UND</v>
          </cell>
          <cell r="F42">
            <v>3</v>
          </cell>
          <cell r="G42">
            <v>652792</v>
          </cell>
          <cell r="H42">
            <v>1958376</v>
          </cell>
        </row>
        <row r="43">
          <cell r="A43" t="str">
            <v>2.3.4</v>
          </cell>
          <cell r="B43"/>
          <cell r="C43"/>
          <cell r="D43" t="str">
            <v>Suministro e Instalacion de tubería PVC alcantarillado corrugado 10" tipo durafort o similar, para sumideros de aguas lluvias.</v>
          </cell>
          <cell r="E43" t="str">
            <v>ML</v>
          </cell>
          <cell r="F43">
            <v>15</v>
          </cell>
          <cell r="G43">
            <v>84796</v>
          </cell>
          <cell r="H43">
            <v>1271940</v>
          </cell>
        </row>
        <row r="44">
          <cell r="A44" t="str">
            <v>2.3.5</v>
          </cell>
          <cell r="B44"/>
          <cell r="C44"/>
          <cell r="D44" t="str">
            <v>Reparacion de MH existente, incluye empalmes, realce de Cuello y Tapa para MH</v>
          </cell>
          <cell r="E44" t="str">
            <v>UND</v>
          </cell>
          <cell r="F44">
            <v>8</v>
          </cell>
          <cell r="G44">
            <v>347574</v>
          </cell>
          <cell r="H44">
            <v>2780592</v>
          </cell>
        </row>
        <row r="45">
          <cell r="A45" t="str">
            <v>2.3.6</v>
          </cell>
          <cell r="B45"/>
          <cell r="C45"/>
          <cell r="D45" t="str">
            <v>Juntas transversales y longitudinales, incluye corte, sellalon y sonomeric 1</v>
          </cell>
          <cell r="E45" t="str">
            <v>ML</v>
          </cell>
          <cell r="F45">
            <v>1212</v>
          </cell>
          <cell r="G45">
            <v>11113</v>
          </cell>
          <cell r="H45">
            <v>13468956</v>
          </cell>
        </row>
        <row r="46">
          <cell r="A46">
            <v>2.4</v>
          </cell>
          <cell r="B46"/>
          <cell r="C46"/>
          <cell r="D46" t="str">
            <v>ACERO DE REFUERZO</v>
          </cell>
          <cell r="E46"/>
          <cell r="F46" t="str">
            <v/>
          </cell>
          <cell r="G46" t="str">
            <v/>
          </cell>
          <cell r="H46" t="str">
            <v/>
          </cell>
        </row>
        <row r="47">
          <cell r="A47" t="str">
            <v>2.4.1</v>
          </cell>
          <cell r="B47"/>
          <cell r="C47"/>
          <cell r="D47" t="str">
            <v xml:space="preserve">Acero Corrugado de 60000 psi </v>
          </cell>
          <cell r="E47" t="str">
            <v>KG</v>
          </cell>
          <cell r="F47">
            <v>7504</v>
          </cell>
          <cell r="G47">
            <v>7219</v>
          </cell>
          <cell r="H47">
            <v>54171376</v>
          </cell>
        </row>
        <row r="48">
          <cell r="A48">
            <v>2.5</v>
          </cell>
          <cell r="B48"/>
          <cell r="C48"/>
          <cell r="D48" t="str">
            <v>SEÑALIZACION Y DEMARCACIONES</v>
          </cell>
          <cell r="E48"/>
          <cell r="F48" t="str">
            <v/>
          </cell>
          <cell r="G48" t="str">
            <v/>
          </cell>
          <cell r="H48" t="str">
            <v/>
          </cell>
        </row>
        <row r="49">
          <cell r="A49" t="str">
            <v>2.5.1</v>
          </cell>
          <cell r="B49"/>
          <cell r="C49"/>
          <cell r="D49" t="str">
            <v xml:space="preserve">Linea de 0.12 en pintura de trafico para demarcación vial </v>
          </cell>
          <cell r="E49" t="str">
            <v>ML</v>
          </cell>
          <cell r="F49">
            <v>1200</v>
          </cell>
          <cell r="G49">
            <v>1840</v>
          </cell>
          <cell r="H49">
            <v>2208000</v>
          </cell>
        </row>
        <row r="50">
          <cell r="A50" t="str">
            <v>2.5.2</v>
          </cell>
          <cell r="B50"/>
          <cell r="C50"/>
          <cell r="D50" t="str">
            <v>Señal Vertical de Transito tipo 1 con lamina retrorreflectiva tipo III (75 x 75 ) cm</v>
          </cell>
          <cell r="E50" t="str">
            <v>UND</v>
          </cell>
          <cell r="F50">
            <v>4</v>
          </cell>
          <cell r="G50">
            <v>378447</v>
          </cell>
          <cell r="H50">
            <v>1513788</v>
          </cell>
        </row>
        <row r="51">
          <cell r="A51" t="str">
            <v>SUBTOTAL COSTOS DIRECTOS</v>
          </cell>
          <cell r="B51"/>
          <cell r="C51"/>
          <cell r="D51"/>
          <cell r="E51"/>
          <cell r="F51"/>
          <cell r="G51"/>
          <cell r="H51">
            <v>1539707941</v>
          </cell>
        </row>
        <row r="52">
          <cell r="A52" t="str">
            <v>% ADMINISTRACIÓN</v>
          </cell>
          <cell r="B52"/>
          <cell r="C52"/>
          <cell r="D52"/>
          <cell r="E52"/>
          <cell r="F52"/>
          <cell r="G52">
            <v>0.24049999999999999</v>
          </cell>
          <cell r="H52">
            <v>370299760</v>
          </cell>
        </row>
        <row r="53">
          <cell r="A53" t="str">
            <v>% IMPREVISTOS</v>
          </cell>
          <cell r="B53"/>
          <cell r="C53"/>
          <cell r="D53"/>
          <cell r="E53"/>
          <cell r="F53"/>
          <cell r="G53">
            <v>0.01</v>
          </cell>
          <cell r="H53">
            <v>15397079</v>
          </cell>
        </row>
        <row r="54">
          <cell r="A54" t="str">
            <v>% UTILIDADES</v>
          </cell>
          <cell r="B54"/>
          <cell r="C54"/>
          <cell r="D54"/>
          <cell r="E54"/>
          <cell r="F54"/>
          <cell r="G54">
            <v>0.03</v>
          </cell>
          <cell r="H54">
            <v>46191238</v>
          </cell>
        </row>
        <row r="55">
          <cell r="A55" t="str">
            <v>PLAN DE MANEJO AMBIENTAL (PMA)</v>
          </cell>
          <cell r="B55"/>
          <cell r="C55"/>
          <cell r="D55"/>
          <cell r="E55"/>
          <cell r="F55"/>
          <cell r="G55"/>
          <cell r="H55">
            <v>9285000</v>
          </cell>
        </row>
        <row r="56">
          <cell r="A56" t="str">
            <v>PLAN DE MANEJO DE TRÁNSITO (PMT)</v>
          </cell>
          <cell r="B56"/>
          <cell r="C56"/>
          <cell r="D56"/>
          <cell r="E56"/>
          <cell r="F56"/>
          <cell r="G56"/>
          <cell r="H56">
            <v>42443230.799999997</v>
          </cell>
        </row>
        <row r="57">
          <cell r="A57" t="str">
            <v>PLAN DE APLICACIÓN DEL PROTOCOLO DE SEGURIDAD EN LA OBRA (PAPSO)</v>
          </cell>
          <cell r="B57"/>
          <cell r="C57"/>
          <cell r="D57"/>
          <cell r="E57"/>
          <cell r="F57"/>
          <cell r="G57"/>
          <cell r="H57">
            <v>1427200</v>
          </cell>
        </row>
        <row r="58">
          <cell r="A58" t="str">
            <v>AJUSTE A ESTUDIOS Y DISEÑOS (SI APLICA)</v>
          </cell>
          <cell r="B58"/>
          <cell r="C58"/>
          <cell r="D58"/>
          <cell r="E58"/>
          <cell r="F58"/>
          <cell r="G58"/>
          <cell r="H58" t="str">
            <v/>
          </cell>
        </row>
        <row r="59">
          <cell r="A59" t="str">
            <v>GEORREFERENCIACIÓN VIAL - UN (SI APLICA)</v>
          </cell>
          <cell r="B59"/>
          <cell r="C59"/>
          <cell r="D59"/>
          <cell r="E59"/>
          <cell r="F59">
            <v>0</v>
          </cell>
          <cell r="G59">
            <v>2456</v>
          </cell>
          <cell r="H59" t="str">
            <v/>
          </cell>
        </row>
        <row r="60">
          <cell r="A60" t="str">
            <v>CARACTERIZACIÓN VIAL - KM (SI APLICA)</v>
          </cell>
          <cell r="B60"/>
          <cell r="C60"/>
          <cell r="D60"/>
          <cell r="E60"/>
          <cell r="F60">
            <v>0</v>
          </cell>
          <cell r="G60">
            <v>53487</v>
          </cell>
          <cell r="H60" t="str">
            <v/>
          </cell>
        </row>
        <row r="61">
          <cell r="A61" t="str">
            <v>VALOR TOTAL DE OBRA</v>
          </cell>
          <cell r="B61"/>
          <cell r="C61"/>
          <cell r="D61"/>
          <cell r="E61"/>
          <cell r="F61"/>
          <cell r="G61"/>
          <cell r="H61">
            <v>2024751448.8</v>
          </cell>
        </row>
        <row r="62">
          <cell r="A62" t="str">
            <v>INTERVENTORÍA</v>
          </cell>
          <cell r="B62"/>
          <cell r="C62"/>
          <cell r="D62"/>
          <cell r="E62"/>
          <cell r="F62"/>
          <cell r="G62">
            <v>6.0485927333245329E-2</v>
          </cell>
          <cell r="H62">
            <v>122468969</v>
          </cell>
        </row>
        <row r="63">
          <cell r="A63" t="str">
            <v>VALOR TOTAL DEL PROYECTO</v>
          </cell>
          <cell r="B63"/>
          <cell r="C63"/>
          <cell r="D63"/>
          <cell r="E63"/>
          <cell r="F63"/>
          <cell r="G63"/>
          <cell r="H63">
            <v>2147220417.8</v>
          </cell>
        </row>
        <row r="64">
          <cell r="A64"/>
          <cell r="B64"/>
          <cell r="C64"/>
          <cell r="D64"/>
          <cell r="E64"/>
          <cell r="F64"/>
          <cell r="G64"/>
          <cell r="H64"/>
        </row>
        <row r="65">
          <cell r="A65"/>
          <cell r="B65"/>
          <cell r="C65"/>
          <cell r="D65"/>
          <cell r="E65"/>
          <cell r="F65"/>
          <cell r="G65"/>
          <cell r="H65"/>
        </row>
        <row r="66">
          <cell r="A66"/>
          <cell r="B66"/>
          <cell r="C66"/>
          <cell r="D66"/>
          <cell r="E66"/>
          <cell r="F66"/>
          <cell r="G66"/>
          <cell r="H66"/>
        </row>
        <row r="67">
          <cell r="A67"/>
          <cell r="B67"/>
          <cell r="C67"/>
          <cell r="D67" t="str">
            <v>JUAN DAVID ZORRILLA</v>
          </cell>
          <cell r="E67"/>
          <cell r="F67"/>
          <cell r="G67"/>
          <cell r="H67"/>
        </row>
        <row r="68">
          <cell r="A68"/>
          <cell r="B68"/>
          <cell r="C68"/>
          <cell r="D68" t="str">
            <v>SECRETARIO DE PLANEACION</v>
          </cell>
          <cell r="E68"/>
          <cell r="F68"/>
          <cell r="G68"/>
          <cell r="H68"/>
        </row>
        <row r="69">
          <cell r="A69"/>
          <cell r="B69"/>
          <cell r="C69"/>
          <cell r="D69" t="str">
            <v>PLANEACION MUNICIPAL</v>
          </cell>
          <cell r="E69"/>
          <cell r="F69"/>
          <cell r="G69"/>
          <cell r="H69"/>
        </row>
        <row r="70">
          <cell r="A70"/>
          <cell r="B70"/>
          <cell r="C70"/>
          <cell r="D70" t="str">
            <v/>
          </cell>
          <cell r="E70"/>
          <cell r="F70"/>
          <cell r="G70"/>
          <cell r="H70"/>
        </row>
      </sheetData>
      <sheetData sheetId="5">
        <row r="1">
          <cell r="A1" t="str">
            <v>DEPARTAMENTO DE ANTIOQUIA</v>
          </cell>
          <cell r="B1"/>
          <cell r="C1"/>
          <cell r="D1"/>
          <cell r="E1"/>
          <cell r="F1" t="str">
            <v/>
          </cell>
          <cell r="G1"/>
        </row>
        <row r="2">
          <cell r="A2" t="str">
            <v>MUNICIPIO DE SANTO DOMINGO</v>
          </cell>
          <cell r="B2"/>
          <cell r="C2"/>
          <cell r="D2"/>
          <cell r="E2"/>
          <cell r="F2"/>
          <cell r="G2"/>
        </row>
        <row r="3">
          <cell r="A3" t="str">
            <v>PROYECTO: Construcción de pavimento rígido en las vías urbanas del corregimiento de Porce y el casco urbano del municipio de Santo Domingo, departamento de Antioquia"</v>
          </cell>
          <cell r="B3"/>
          <cell r="C3"/>
          <cell r="D3"/>
          <cell r="E3"/>
          <cell r="F3"/>
          <cell r="G3"/>
        </row>
        <row r="4">
          <cell r="A4"/>
          <cell r="B4"/>
          <cell r="C4"/>
          <cell r="D4"/>
          <cell r="F4"/>
          <cell r="G4"/>
        </row>
        <row r="5">
          <cell r="A5" t="str">
            <v>ANÁLISIS DE PRECIOS UNITARIOS</v>
          </cell>
          <cell r="B5"/>
          <cell r="C5"/>
          <cell r="D5"/>
          <cell r="E5"/>
          <cell r="F5"/>
          <cell r="G5"/>
        </row>
        <row r="7">
          <cell r="A7" t="str">
            <v>ITEM</v>
          </cell>
          <cell r="B7" t="str">
            <v>DESCRIPCIÓN</v>
          </cell>
          <cell r="C7"/>
          <cell r="D7"/>
          <cell r="E7" t="str">
            <v>UNIDAD</v>
          </cell>
          <cell r="F7" t="str">
            <v>CANTIDAD</v>
          </cell>
          <cell r="G7" t="str">
            <v>COSTO DIRECTO</v>
          </cell>
        </row>
        <row r="8">
          <cell r="A8" t="str">
            <v>1.1.1</v>
          </cell>
          <cell r="B8" t="str">
            <v>Localizacion y replanteo.</v>
          </cell>
          <cell r="C8"/>
          <cell r="D8"/>
          <cell r="E8" t="str">
            <v>M2</v>
          </cell>
          <cell r="F8">
            <v>1961</v>
          </cell>
          <cell r="G8">
            <v>947</v>
          </cell>
        </row>
        <row r="10">
          <cell r="A10" t="str">
            <v>1. COSTOS DIRECTOS</v>
          </cell>
          <cell r="B10"/>
          <cell r="C10"/>
          <cell r="D10"/>
          <cell r="E10"/>
          <cell r="F10"/>
          <cell r="G10"/>
        </row>
        <row r="11">
          <cell r="A11"/>
          <cell r="B11"/>
          <cell r="C11"/>
          <cell r="D11"/>
          <cell r="E11"/>
          <cell r="F11"/>
          <cell r="G11"/>
        </row>
        <row r="12">
          <cell r="A12" t="str">
            <v>I. EQUIPO</v>
          </cell>
          <cell r="B12"/>
          <cell r="C12"/>
          <cell r="D12"/>
          <cell r="E12"/>
          <cell r="F12"/>
          <cell r="G12"/>
        </row>
        <row r="13">
          <cell r="A13" t="str">
            <v>CÓDIGO</v>
          </cell>
          <cell r="B13" t="str">
            <v>DESCRIPCIÓN</v>
          </cell>
          <cell r="C13"/>
          <cell r="D13" t="str">
            <v>UNIDAD</v>
          </cell>
          <cell r="E13" t="str">
            <v>TARIFA</v>
          </cell>
          <cell r="F13" t="str">
            <v>RENDIMIENTO</v>
          </cell>
          <cell r="G13" t="str">
            <v>VR. UNITARIO</v>
          </cell>
        </row>
        <row r="14">
          <cell r="A14" t="str">
            <v>EQ001</v>
          </cell>
          <cell r="B14" t="str">
            <v>HERRAMIENTA MENOR (5% DE LA MANO DE OBRA)</v>
          </cell>
          <cell r="C14"/>
          <cell r="D14" t="str">
            <v>%</v>
          </cell>
          <cell r="E14">
            <v>0.05</v>
          </cell>
          <cell r="F14">
            <v>625.92077668704439</v>
          </cell>
          <cell r="G14">
            <v>31.29603883435222</v>
          </cell>
        </row>
        <row r="15">
          <cell r="A15" t="str">
            <v>EQ002</v>
          </cell>
          <cell r="B15" t="str">
            <v>ESTACIÓN TOTAL</v>
          </cell>
          <cell r="C15"/>
          <cell r="D15" t="str">
            <v>DÍA</v>
          </cell>
          <cell r="E15">
            <v>78710</v>
          </cell>
          <cell r="F15">
            <v>627.31155875739921</v>
          </cell>
          <cell r="G15">
            <v>125.47194277100766</v>
          </cell>
        </row>
        <row r="16">
          <cell r="A16" t="str">
            <v>EQ003</v>
          </cell>
          <cell r="B16" t="str">
            <v>NIVEL DE PRECISIÓN</v>
          </cell>
          <cell r="C16"/>
          <cell r="D16" t="str">
            <v>DÍA</v>
          </cell>
          <cell r="E16">
            <v>45260</v>
          </cell>
          <cell r="F16">
            <v>627.31155875739921</v>
          </cell>
          <cell r="G16">
            <v>72.149156775705833</v>
          </cell>
        </row>
        <row r="17">
          <cell r="A17"/>
          <cell r="B17" t="str">
            <v/>
          </cell>
          <cell r="C17"/>
          <cell r="D17" t="str">
            <v/>
          </cell>
          <cell r="E17" t="str">
            <v/>
          </cell>
          <cell r="F17" t="str">
            <v/>
          </cell>
          <cell r="G17" t="str">
            <v/>
          </cell>
        </row>
        <row r="18">
          <cell r="A18"/>
          <cell r="B18"/>
          <cell r="C18"/>
          <cell r="D18"/>
          <cell r="E18"/>
          <cell r="F18"/>
          <cell r="G18"/>
        </row>
        <row r="19">
          <cell r="B19"/>
          <cell r="C19"/>
          <cell r="D19"/>
          <cell r="E19"/>
          <cell r="F19" t="str">
            <v>SUBTOTAL</v>
          </cell>
          <cell r="G19">
            <v>228.91713838106574</v>
          </cell>
        </row>
        <row r="20">
          <cell r="A20"/>
          <cell r="B20"/>
          <cell r="C20"/>
          <cell r="D20"/>
          <cell r="E20"/>
          <cell r="F20"/>
          <cell r="G20"/>
        </row>
        <row r="21">
          <cell r="A21" t="str">
            <v>II. MATERIALES</v>
          </cell>
          <cell r="B21"/>
          <cell r="C21"/>
          <cell r="D21"/>
          <cell r="E21"/>
          <cell r="F21"/>
          <cell r="G21"/>
        </row>
        <row r="22">
          <cell r="A22" t="str">
            <v>CÓDIGO</v>
          </cell>
          <cell r="B22" t="str">
            <v>DESCRIPCIÓN</v>
          </cell>
          <cell r="C22" t="str">
            <v>UNIDAD</v>
          </cell>
          <cell r="D22" t="str">
            <v>CANTIDAD</v>
          </cell>
          <cell r="E22" t="str">
            <v>DESP.</v>
          </cell>
          <cell r="F22" t="str">
            <v>PRECIO UNIT.</v>
          </cell>
          <cell r="G22" t="str">
            <v>VR. UNITARIO</v>
          </cell>
        </row>
        <row r="23">
          <cell r="A23" t="str">
            <v>MA053</v>
          </cell>
          <cell r="B23" t="str">
            <v>ESTACAS, PINTURA, TACHUELAS, HILO</v>
          </cell>
          <cell r="C23" t="str">
            <v>UND</v>
          </cell>
          <cell r="D23">
            <v>8.5000000000000006E-2</v>
          </cell>
          <cell r="E23">
            <v>0</v>
          </cell>
          <cell r="F23">
            <v>1080</v>
          </cell>
          <cell r="G23">
            <v>91.800000000000011</v>
          </cell>
        </row>
        <row r="24">
          <cell r="A24"/>
          <cell r="B24" t="str">
            <v/>
          </cell>
          <cell r="C24" t="str">
            <v/>
          </cell>
          <cell r="D24"/>
          <cell r="E24"/>
          <cell r="F24" t="str">
            <v/>
          </cell>
          <cell r="G24" t="str">
            <v/>
          </cell>
        </row>
        <row r="25">
          <cell r="A25"/>
          <cell r="B25" t="str">
            <v/>
          </cell>
          <cell r="C25" t="str">
            <v/>
          </cell>
          <cell r="D25"/>
          <cell r="E25"/>
          <cell r="F25" t="str">
            <v/>
          </cell>
          <cell r="G25" t="str">
            <v/>
          </cell>
        </row>
        <row r="26">
          <cell r="A26"/>
          <cell r="B26" t="str">
            <v/>
          </cell>
          <cell r="C26" t="str">
            <v/>
          </cell>
          <cell r="D26"/>
          <cell r="E26"/>
          <cell r="F26" t="str">
            <v/>
          </cell>
          <cell r="G26" t="str">
            <v/>
          </cell>
        </row>
        <row r="27">
          <cell r="A27"/>
          <cell r="B27" t="str">
            <v/>
          </cell>
          <cell r="C27" t="str">
            <v/>
          </cell>
          <cell r="D27"/>
          <cell r="E27"/>
          <cell r="F27" t="str">
            <v/>
          </cell>
          <cell r="G27" t="str">
            <v/>
          </cell>
        </row>
        <row r="28">
          <cell r="A28"/>
          <cell r="B28" t="str">
            <v/>
          </cell>
          <cell r="C28" t="str">
            <v/>
          </cell>
          <cell r="D28"/>
          <cell r="E28"/>
          <cell r="F28" t="str">
            <v/>
          </cell>
          <cell r="G28" t="str">
            <v/>
          </cell>
        </row>
        <row r="29">
          <cell r="A29"/>
          <cell r="B29" t="str">
            <v/>
          </cell>
          <cell r="C29" t="str">
            <v/>
          </cell>
          <cell r="D29"/>
          <cell r="E29"/>
          <cell r="F29" t="str">
            <v/>
          </cell>
          <cell r="G29" t="str">
            <v/>
          </cell>
        </row>
        <row r="30">
          <cell r="A30"/>
          <cell r="B30" t="str">
            <v/>
          </cell>
          <cell r="C30" t="str">
            <v/>
          </cell>
          <cell r="D30"/>
          <cell r="E30"/>
          <cell r="F30" t="str">
            <v/>
          </cell>
          <cell r="G30" t="str">
            <v/>
          </cell>
        </row>
        <row r="31">
          <cell r="B31"/>
          <cell r="C31"/>
          <cell r="D31"/>
          <cell r="E31"/>
          <cell r="F31" t="str">
            <v>SUBTOTAL</v>
          </cell>
          <cell r="G31">
            <v>91.800000000000011</v>
          </cell>
        </row>
        <row r="32">
          <cell r="A32"/>
          <cell r="B32"/>
          <cell r="C32"/>
          <cell r="D32"/>
          <cell r="E32"/>
          <cell r="F32"/>
          <cell r="G32"/>
        </row>
        <row r="33">
          <cell r="A33" t="str">
            <v>III. TRANSPORTES</v>
          </cell>
          <cell r="B33"/>
          <cell r="C33"/>
          <cell r="D33"/>
          <cell r="E33"/>
          <cell r="F33"/>
          <cell r="G33"/>
        </row>
        <row r="34">
          <cell r="A34" t="str">
            <v>CÓDIGO</v>
          </cell>
          <cell r="B34" t="str">
            <v>DESCRIPCIÓN</v>
          </cell>
          <cell r="C34" t="str">
            <v>TIPO</v>
          </cell>
          <cell r="D34" t="str">
            <v>VOLUMEN/PESO</v>
          </cell>
          <cell r="E34" t="str">
            <v>DISTANCIA</v>
          </cell>
          <cell r="F34" t="str">
            <v>TARIFA</v>
          </cell>
          <cell r="G34" t="str">
            <v>VR. UNITARIO</v>
          </cell>
        </row>
        <row r="35">
          <cell r="A35"/>
          <cell r="B35"/>
          <cell r="C35"/>
          <cell r="D35"/>
          <cell r="E35"/>
          <cell r="F35"/>
          <cell r="G35"/>
        </row>
        <row r="36">
          <cell r="A36"/>
          <cell r="B36" t="str">
            <v/>
          </cell>
          <cell r="C36"/>
          <cell r="D36"/>
          <cell r="E36" t="str">
            <v/>
          </cell>
          <cell r="F36" t="str">
            <v/>
          </cell>
          <cell r="G36" t="str">
            <v/>
          </cell>
        </row>
        <row r="37">
          <cell r="A37"/>
          <cell r="B37" t="str">
            <v/>
          </cell>
          <cell r="C37"/>
          <cell r="D37"/>
          <cell r="E37" t="str">
            <v/>
          </cell>
          <cell r="F37" t="str">
            <v/>
          </cell>
          <cell r="G37" t="str">
            <v/>
          </cell>
        </row>
        <row r="38">
          <cell r="B38"/>
          <cell r="C38"/>
          <cell r="D38"/>
          <cell r="E38"/>
          <cell r="F38" t="str">
            <v>SUBTOTAL</v>
          </cell>
          <cell r="G38">
            <v>0</v>
          </cell>
        </row>
        <row r="39">
          <cell r="A39"/>
          <cell r="B39"/>
          <cell r="C39"/>
          <cell r="D39"/>
          <cell r="E39"/>
          <cell r="F39"/>
          <cell r="G39"/>
        </row>
        <row r="40">
          <cell r="A40" t="str">
            <v>IV. MANO DE OBRA</v>
          </cell>
          <cell r="B40"/>
          <cell r="C40"/>
          <cell r="D40"/>
          <cell r="E40"/>
          <cell r="F40"/>
          <cell r="G40"/>
        </row>
        <row r="41">
          <cell r="A41" t="str">
            <v>CÓDIGO</v>
          </cell>
          <cell r="B41" t="str">
            <v>CARGOS PERSONAL</v>
          </cell>
          <cell r="C41"/>
          <cell r="D41" t="str">
            <v>CANTIDAD</v>
          </cell>
          <cell r="E41" t="str">
            <v>JORNAL TOTAL</v>
          </cell>
          <cell r="F41" t="str">
            <v>RENDIMIENTO</v>
          </cell>
          <cell r="G41" t="str">
            <v>VR. UNITARIO</v>
          </cell>
        </row>
        <row r="42">
          <cell r="A42" t="str">
            <v>MO016</v>
          </cell>
          <cell r="B42" t="str">
            <v>TOPÓGRAFO</v>
          </cell>
          <cell r="C42"/>
          <cell r="D42">
            <v>1</v>
          </cell>
          <cell r="E42">
            <v>216317.15745753425</v>
          </cell>
          <cell r="F42">
            <v>627.31155875739921</v>
          </cell>
          <cell r="G42">
            <v>344.83209250284324</v>
          </cell>
        </row>
        <row r="43">
          <cell r="A43" t="str">
            <v>MO017</v>
          </cell>
          <cell r="B43" t="str">
            <v>CADENERO 1</v>
          </cell>
          <cell r="C43"/>
          <cell r="D43">
            <v>1</v>
          </cell>
          <cell r="E43">
            <v>107352.28140273973</v>
          </cell>
          <cell r="F43">
            <v>627.31155875739921</v>
          </cell>
          <cell r="G43">
            <v>171.13072428537248</v>
          </cell>
        </row>
        <row r="44">
          <cell r="A44" t="str">
            <v>MO018</v>
          </cell>
          <cell r="B44" t="str">
            <v>CADENERO 2</v>
          </cell>
          <cell r="C44"/>
          <cell r="D44">
            <v>1</v>
          </cell>
          <cell r="E44">
            <v>68977.899221917818</v>
          </cell>
          <cell r="F44">
            <v>627.31155875739921</v>
          </cell>
          <cell r="G44">
            <v>109.95795989882869</v>
          </cell>
        </row>
        <row r="45">
          <cell r="A45"/>
          <cell r="B45" t="str">
            <v/>
          </cell>
          <cell r="C45"/>
          <cell r="D45"/>
          <cell r="E45" t="str">
            <v/>
          </cell>
          <cell r="F45" t="str">
            <v/>
          </cell>
          <cell r="G45" t="str">
            <v/>
          </cell>
        </row>
        <row r="46">
          <cell r="B46"/>
          <cell r="C46"/>
          <cell r="D46"/>
          <cell r="E46"/>
          <cell r="F46" t="str">
            <v>SUBTOTAL</v>
          </cell>
          <cell r="G46">
            <v>625.92077668704439</v>
          </cell>
        </row>
        <row r="47">
          <cell r="A47"/>
          <cell r="B47"/>
          <cell r="C47"/>
          <cell r="D47"/>
          <cell r="E47"/>
          <cell r="F47"/>
          <cell r="G47"/>
        </row>
        <row r="48">
          <cell r="A48" t="str">
            <v>V. SERVICIOS</v>
          </cell>
          <cell r="B48"/>
          <cell r="C48"/>
          <cell r="D48"/>
          <cell r="E48"/>
          <cell r="F48"/>
          <cell r="G48"/>
        </row>
        <row r="49">
          <cell r="A49" t="str">
            <v>CÓDIGO</v>
          </cell>
          <cell r="B49" t="str">
            <v>DESCRIPCIÓN</v>
          </cell>
          <cell r="C49"/>
          <cell r="D49" t="str">
            <v>UNIDAD</v>
          </cell>
          <cell r="E49" t="str">
            <v>CANTIDAD</v>
          </cell>
          <cell r="F49" t="str">
            <v>PRECIO UNIT.</v>
          </cell>
          <cell r="G49" t="str">
            <v>VR. UNITARIO</v>
          </cell>
        </row>
        <row r="50">
          <cell r="A50"/>
          <cell r="B50" t="str">
            <v/>
          </cell>
          <cell r="C50"/>
          <cell r="D50" t="str">
            <v/>
          </cell>
          <cell r="E50"/>
          <cell r="F50" t="str">
            <v/>
          </cell>
          <cell r="G50" t="str">
            <v/>
          </cell>
        </row>
        <row r="51">
          <cell r="A51"/>
          <cell r="B51" t="str">
            <v/>
          </cell>
          <cell r="C51"/>
          <cell r="D51" t="str">
            <v/>
          </cell>
          <cell r="E51"/>
          <cell r="F51" t="str">
            <v/>
          </cell>
          <cell r="G51" t="str">
            <v/>
          </cell>
        </row>
        <row r="52">
          <cell r="A52"/>
          <cell r="B52" t="str">
            <v/>
          </cell>
          <cell r="C52"/>
          <cell r="D52" t="str">
            <v/>
          </cell>
          <cell r="E52"/>
          <cell r="F52" t="str">
            <v/>
          </cell>
          <cell r="G52" t="str">
            <v/>
          </cell>
        </row>
        <row r="53">
          <cell r="B53"/>
          <cell r="C53"/>
          <cell r="D53"/>
          <cell r="E53"/>
          <cell r="F53" t="str">
            <v>SUBTOTAL</v>
          </cell>
          <cell r="G53">
            <v>0</v>
          </cell>
        </row>
        <row r="54">
          <cell r="A54"/>
          <cell r="B54"/>
          <cell r="C54"/>
          <cell r="D54"/>
          <cell r="E54"/>
          <cell r="F54"/>
          <cell r="G54"/>
        </row>
        <row r="55">
          <cell r="A55" t="str">
            <v>TOTAL COSTO DIRECTO</v>
          </cell>
          <cell r="B55"/>
          <cell r="C55"/>
          <cell r="D55"/>
          <cell r="E55"/>
          <cell r="F55"/>
          <cell r="G55">
            <v>947</v>
          </cell>
        </row>
        <row r="56">
          <cell r="B56"/>
          <cell r="C56"/>
          <cell r="D56"/>
          <cell r="E56"/>
          <cell r="F56"/>
          <cell r="G56"/>
        </row>
        <row r="57">
          <cell r="A57" t="str">
            <v>2. COSTOS INDIRECTOS</v>
          </cell>
          <cell r="B57"/>
          <cell r="C57"/>
          <cell r="D57"/>
          <cell r="E57"/>
          <cell r="F57"/>
          <cell r="G57"/>
        </row>
        <row r="58">
          <cell r="A58"/>
          <cell r="B58"/>
          <cell r="C58"/>
          <cell r="D58"/>
          <cell r="E58"/>
          <cell r="F58"/>
          <cell r="G58"/>
        </row>
        <row r="59">
          <cell r="A59" t="str">
            <v>DESCRIPCIÓN</v>
          </cell>
          <cell r="B59"/>
          <cell r="C59"/>
          <cell r="D59"/>
          <cell r="E59"/>
          <cell r="F59" t="str">
            <v>PORCENTAJE</v>
          </cell>
          <cell r="G59" t="str">
            <v>VALOR TOTAL</v>
          </cell>
        </row>
        <row r="60">
          <cell r="A60" t="str">
            <v>ADMINISTRACION</v>
          </cell>
          <cell r="B60"/>
          <cell r="C60"/>
          <cell r="D60"/>
          <cell r="E60"/>
          <cell r="F60">
            <v>0.24049999999999999</v>
          </cell>
          <cell r="G60">
            <v>227.7535</v>
          </cell>
        </row>
        <row r="61">
          <cell r="A61" t="str">
            <v>IMPREVISTOS</v>
          </cell>
          <cell r="B61"/>
          <cell r="C61"/>
          <cell r="D61"/>
          <cell r="E61"/>
          <cell r="F61">
            <v>0.01</v>
          </cell>
          <cell r="G61">
            <v>9.4700000000000006</v>
          </cell>
        </row>
        <row r="62">
          <cell r="A62" t="str">
            <v>UTILIDADES</v>
          </cell>
          <cell r="B62"/>
          <cell r="C62"/>
          <cell r="D62"/>
          <cell r="E62"/>
          <cell r="F62">
            <v>0.03</v>
          </cell>
          <cell r="G62">
            <v>28.41</v>
          </cell>
        </row>
        <row r="63">
          <cell r="A63" t="str">
            <v>TOTAL COSTO INDIRECTO</v>
          </cell>
          <cell r="B63"/>
          <cell r="C63"/>
          <cell r="D63"/>
          <cell r="E63"/>
          <cell r="F63">
            <v>0.28049999999999997</v>
          </cell>
          <cell r="G63">
            <v>266</v>
          </cell>
        </row>
        <row r="64">
          <cell r="B64"/>
          <cell r="C64"/>
          <cell r="D64"/>
          <cell r="E64"/>
          <cell r="F64"/>
          <cell r="G64"/>
        </row>
        <row r="65">
          <cell r="A65" t="str">
            <v>PRECIO UNITARIO TOTAL APROXIMADO AL PESO</v>
          </cell>
          <cell r="B65"/>
          <cell r="C65"/>
          <cell r="D65"/>
          <cell r="E65"/>
          <cell r="F65"/>
          <cell r="G65">
            <v>1213</v>
          </cell>
        </row>
        <row r="67">
          <cell r="B67"/>
        </row>
        <row r="68">
          <cell r="B68" t="str">
            <v>JUAN DAVID ZORRILLA</v>
          </cell>
          <cell r="C68"/>
          <cell r="D68"/>
        </row>
        <row r="69">
          <cell r="B69" t="str">
            <v>SECRETARIO DE PLANEACION</v>
          </cell>
          <cell r="C69"/>
          <cell r="D69"/>
        </row>
        <row r="70">
          <cell r="B70" t="str">
            <v>PLANEACION MUNICIPAL</v>
          </cell>
          <cell r="C70"/>
          <cell r="D70"/>
        </row>
        <row r="71">
          <cell r="A71"/>
          <cell r="B71" t="str">
            <v/>
          </cell>
          <cell r="G71"/>
        </row>
        <row r="72">
          <cell r="A72" t="str">
            <v>DEPARTAMENTO DE ANTIOQUIA</v>
          </cell>
          <cell r="B72"/>
          <cell r="C72"/>
          <cell r="D72"/>
          <cell r="E72"/>
          <cell r="F72" t="str">
            <v/>
          </cell>
          <cell r="G72"/>
        </row>
        <row r="73">
          <cell r="A73" t="str">
            <v>MUNICIPIO DE SANTO DOMINGO</v>
          </cell>
          <cell r="B73"/>
          <cell r="C73"/>
          <cell r="D73"/>
          <cell r="E73"/>
          <cell r="F73"/>
          <cell r="G73"/>
        </row>
        <row r="74">
          <cell r="A74" t="str">
            <v>PROYECTO: Construcción de pavimento rígido en las vías urbanas del corregimiento de Porce y el casco urbano del municipio de Santo Domingo, departamento de Antioquia"</v>
          </cell>
          <cell r="B74"/>
          <cell r="C74"/>
          <cell r="D74"/>
          <cell r="E74"/>
          <cell r="F74"/>
          <cell r="G74"/>
        </row>
        <row r="75">
          <cell r="A75"/>
          <cell r="B75"/>
          <cell r="C75"/>
          <cell r="D75"/>
          <cell r="F75"/>
          <cell r="G75"/>
        </row>
        <row r="76">
          <cell r="A76" t="str">
            <v>ANÁLISIS DE PRECIOS UNITARIOS</v>
          </cell>
          <cell r="B76"/>
          <cell r="C76"/>
          <cell r="D76"/>
          <cell r="E76"/>
          <cell r="F76"/>
          <cell r="G76"/>
        </row>
        <row r="78">
          <cell r="A78" t="str">
            <v>ITEM</v>
          </cell>
          <cell r="B78" t="str">
            <v>DESCRIPCIÓN</v>
          </cell>
          <cell r="C78"/>
          <cell r="D78"/>
          <cell r="E78" t="str">
            <v>UNIDAD</v>
          </cell>
          <cell r="F78" t="str">
            <v>CANTIDAD</v>
          </cell>
          <cell r="G78" t="str">
            <v>COSTO DIRECTO</v>
          </cell>
        </row>
        <row r="79">
          <cell r="A79" t="str">
            <v>1.1.2</v>
          </cell>
          <cell r="B79" t="str">
            <v>Retiro y transporte de adoquín existente en mal estado de  la vía, a sitios autorizados por interventoría.</v>
          </cell>
          <cell r="C79"/>
          <cell r="D79"/>
          <cell r="E79" t="str">
            <v>M3</v>
          </cell>
          <cell r="F79">
            <v>463</v>
          </cell>
          <cell r="G79">
            <v>40219</v>
          </cell>
        </row>
        <row r="81">
          <cell r="A81" t="str">
            <v>1. COSTOS DIRECTOS</v>
          </cell>
          <cell r="B81"/>
          <cell r="C81"/>
          <cell r="D81"/>
          <cell r="E81"/>
          <cell r="F81"/>
          <cell r="G81"/>
        </row>
        <row r="82">
          <cell r="A82"/>
          <cell r="B82"/>
          <cell r="C82"/>
          <cell r="D82"/>
          <cell r="E82"/>
          <cell r="F82"/>
          <cell r="G82"/>
        </row>
        <row r="83">
          <cell r="A83" t="str">
            <v>I. EQUIPO</v>
          </cell>
          <cell r="B83"/>
          <cell r="C83"/>
          <cell r="D83"/>
          <cell r="E83"/>
          <cell r="F83"/>
          <cell r="G83"/>
        </row>
        <row r="84">
          <cell r="A84" t="str">
            <v>CÓDIGO</v>
          </cell>
          <cell r="B84" t="str">
            <v>DESCRIPCIÓN</v>
          </cell>
          <cell r="C84"/>
          <cell r="D84" t="str">
            <v>UNIDAD</v>
          </cell>
          <cell r="E84" t="str">
            <v>TARIFA</v>
          </cell>
          <cell r="F84" t="str">
            <v>RENDIMIENTO</v>
          </cell>
          <cell r="G84" t="str">
            <v>VR. UNITARIO</v>
          </cell>
        </row>
        <row r="85">
          <cell r="A85" t="str">
            <v>EQ001</v>
          </cell>
          <cell r="B85" t="str">
            <v>HERRAMIENTA MENOR (5% DE LA MANO DE OBRA)</v>
          </cell>
          <cell r="C85"/>
          <cell r="D85" t="str">
            <v>%</v>
          </cell>
          <cell r="E85">
            <v>0.05</v>
          </cell>
          <cell r="F85">
            <v>3411.8321227397259</v>
          </cell>
          <cell r="G85">
            <v>170.59160613698631</v>
          </cell>
        </row>
        <row r="86">
          <cell r="A86" t="str">
            <v>EQ030</v>
          </cell>
          <cell r="B86" t="str">
            <v>CARGADOR</v>
          </cell>
          <cell r="C86"/>
          <cell r="D86" t="str">
            <v>DÍA</v>
          </cell>
          <cell r="E86">
            <v>109180</v>
          </cell>
          <cell r="F86">
            <v>60</v>
          </cell>
          <cell r="G86">
            <v>1819.6666666666667</v>
          </cell>
        </row>
        <row r="87">
          <cell r="A87"/>
          <cell r="B87"/>
          <cell r="C87"/>
          <cell r="D87"/>
          <cell r="E87"/>
          <cell r="F87"/>
          <cell r="G87"/>
        </row>
        <row r="88">
          <cell r="A88"/>
          <cell r="B88" t="str">
            <v/>
          </cell>
          <cell r="C88"/>
          <cell r="D88" t="str">
            <v/>
          </cell>
          <cell r="E88" t="str">
            <v/>
          </cell>
          <cell r="F88" t="str">
            <v/>
          </cell>
          <cell r="G88" t="str">
            <v/>
          </cell>
        </row>
        <row r="89">
          <cell r="A89"/>
          <cell r="B89"/>
          <cell r="C89"/>
          <cell r="D89"/>
          <cell r="E89"/>
          <cell r="F89"/>
          <cell r="G89"/>
        </row>
        <row r="90">
          <cell r="B90"/>
          <cell r="C90"/>
          <cell r="D90"/>
          <cell r="E90"/>
          <cell r="F90" t="str">
            <v>SUBTOTAL</v>
          </cell>
          <cell r="G90">
            <v>1990.258272803653</v>
          </cell>
        </row>
        <row r="91">
          <cell r="A91"/>
          <cell r="B91"/>
          <cell r="C91"/>
          <cell r="D91"/>
          <cell r="E91"/>
          <cell r="F91"/>
          <cell r="G91"/>
        </row>
        <row r="92">
          <cell r="A92" t="str">
            <v>II. MATERIALES</v>
          </cell>
          <cell r="B92"/>
          <cell r="C92"/>
          <cell r="D92"/>
          <cell r="E92"/>
          <cell r="F92"/>
          <cell r="G92"/>
        </row>
        <row r="93">
          <cell r="A93" t="str">
            <v>CÓDIGO</v>
          </cell>
          <cell r="B93" t="str">
            <v>DESCRIPCIÓN</v>
          </cell>
          <cell r="C93" t="str">
            <v>UNIDAD</v>
          </cell>
          <cell r="D93" t="str">
            <v>CANTIDAD</v>
          </cell>
          <cell r="E93" t="str">
            <v>DESP.</v>
          </cell>
          <cell r="F93" t="str">
            <v>PRECIO UNIT.</v>
          </cell>
          <cell r="G93" t="str">
            <v>VR. UNITARIO</v>
          </cell>
        </row>
        <row r="94">
          <cell r="A94"/>
          <cell r="B94" t="str">
            <v/>
          </cell>
          <cell r="C94" t="str">
            <v/>
          </cell>
          <cell r="D94"/>
          <cell r="E94"/>
          <cell r="F94" t="str">
            <v/>
          </cell>
          <cell r="G94" t="str">
            <v/>
          </cell>
        </row>
        <row r="95">
          <cell r="A95"/>
          <cell r="B95" t="str">
            <v/>
          </cell>
          <cell r="C95" t="str">
            <v/>
          </cell>
          <cell r="D95"/>
          <cell r="E95"/>
          <cell r="F95" t="str">
            <v/>
          </cell>
          <cell r="G95" t="str">
            <v/>
          </cell>
        </row>
        <row r="96">
          <cell r="A96"/>
          <cell r="B96" t="str">
            <v/>
          </cell>
          <cell r="C96" t="str">
            <v/>
          </cell>
          <cell r="D96"/>
          <cell r="E96"/>
          <cell r="F96" t="str">
            <v/>
          </cell>
          <cell r="G96" t="str">
            <v/>
          </cell>
        </row>
        <row r="97">
          <cell r="A97"/>
          <cell r="B97" t="str">
            <v/>
          </cell>
          <cell r="C97" t="str">
            <v/>
          </cell>
          <cell r="D97"/>
          <cell r="E97"/>
          <cell r="F97" t="str">
            <v/>
          </cell>
          <cell r="G97" t="str">
            <v/>
          </cell>
        </row>
        <row r="98">
          <cell r="A98"/>
          <cell r="B98" t="str">
            <v/>
          </cell>
          <cell r="C98" t="str">
            <v/>
          </cell>
          <cell r="D98"/>
          <cell r="E98"/>
          <cell r="F98" t="str">
            <v/>
          </cell>
          <cell r="G98" t="str">
            <v/>
          </cell>
        </row>
        <row r="99">
          <cell r="A99"/>
          <cell r="B99" t="str">
            <v/>
          </cell>
          <cell r="C99" t="str">
            <v/>
          </cell>
          <cell r="D99"/>
          <cell r="E99"/>
          <cell r="F99" t="str">
            <v/>
          </cell>
          <cell r="G99" t="str">
            <v/>
          </cell>
        </row>
        <row r="100">
          <cell r="A100"/>
          <cell r="B100" t="str">
            <v/>
          </cell>
          <cell r="C100" t="str">
            <v/>
          </cell>
          <cell r="D100"/>
          <cell r="E100"/>
          <cell r="F100" t="str">
            <v/>
          </cell>
          <cell r="G100" t="str">
            <v/>
          </cell>
        </row>
        <row r="101">
          <cell r="A101"/>
          <cell r="B101" t="str">
            <v/>
          </cell>
          <cell r="C101" t="str">
            <v/>
          </cell>
          <cell r="D101"/>
          <cell r="E101"/>
          <cell r="F101" t="str">
            <v/>
          </cell>
          <cell r="G101" t="str">
            <v/>
          </cell>
        </row>
        <row r="102">
          <cell r="B102"/>
          <cell r="C102"/>
          <cell r="D102"/>
          <cell r="E102"/>
          <cell r="F102" t="str">
            <v>SUBTOTAL</v>
          </cell>
          <cell r="G102">
            <v>0</v>
          </cell>
        </row>
        <row r="103">
          <cell r="A103"/>
          <cell r="B103"/>
          <cell r="C103"/>
          <cell r="D103"/>
          <cell r="E103"/>
          <cell r="F103"/>
          <cell r="G103"/>
        </row>
        <row r="104">
          <cell r="A104" t="str">
            <v>III. TRANSPORTES</v>
          </cell>
          <cell r="B104"/>
          <cell r="C104"/>
          <cell r="D104"/>
          <cell r="E104"/>
          <cell r="F104"/>
          <cell r="G104"/>
        </row>
        <row r="105">
          <cell r="A105" t="str">
            <v>CÓDIGO</v>
          </cell>
          <cell r="B105" t="str">
            <v>DESCRIPCIÓN</v>
          </cell>
          <cell r="C105" t="str">
            <v>TIPO</v>
          </cell>
          <cell r="D105" t="str">
            <v>VOL/PESO</v>
          </cell>
          <cell r="E105" t="str">
            <v>DISTANCIA</v>
          </cell>
          <cell r="F105" t="str">
            <v>TARIFA</v>
          </cell>
          <cell r="G105" t="str">
            <v>VR. UNITARIO</v>
          </cell>
        </row>
        <row r="106">
          <cell r="A106" t="str">
            <v>TR004</v>
          </cell>
          <cell r="B106" t="str">
            <v>TRANSPORTE DE ESCOMBROS</v>
          </cell>
          <cell r="C106" t="str">
            <v>ESCOMBROS</v>
          </cell>
          <cell r="D106">
            <v>1.1000000000000001</v>
          </cell>
          <cell r="E106">
            <v>22.21</v>
          </cell>
          <cell r="F106">
            <v>1200</v>
          </cell>
          <cell r="G106">
            <v>29317.200000000004</v>
          </cell>
        </row>
        <row r="107">
          <cell r="A107"/>
          <cell r="B107" t="str">
            <v/>
          </cell>
          <cell r="C107"/>
          <cell r="D107"/>
          <cell r="E107" t="str">
            <v/>
          </cell>
          <cell r="F107" t="str">
            <v/>
          </cell>
          <cell r="G107" t="str">
            <v/>
          </cell>
        </row>
        <row r="108">
          <cell r="A108"/>
          <cell r="B108" t="str">
            <v/>
          </cell>
          <cell r="C108"/>
          <cell r="D108"/>
          <cell r="E108" t="str">
            <v/>
          </cell>
          <cell r="F108" t="str">
            <v/>
          </cell>
          <cell r="G108" t="str">
            <v/>
          </cell>
        </row>
        <row r="109">
          <cell r="B109"/>
          <cell r="C109"/>
          <cell r="D109"/>
          <cell r="E109"/>
          <cell r="F109" t="str">
            <v>SUBTOTAL</v>
          </cell>
          <cell r="G109">
            <v>29317.200000000004</v>
          </cell>
        </row>
        <row r="110">
          <cell r="A110"/>
          <cell r="B110"/>
          <cell r="C110"/>
          <cell r="D110"/>
          <cell r="E110"/>
          <cell r="F110"/>
          <cell r="G110"/>
        </row>
        <row r="111">
          <cell r="A111" t="str">
            <v>IV. MANO DE OBRA</v>
          </cell>
          <cell r="B111"/>
          <cell r="C111"/>
          <cell r="D111"/>
          <cell r="E111"/>
          <cell r="F111"/>
          <cell r="G111"/>
        </row>
        <row r="112">
          <cell r="A112" t="str">
            <v>CÓDIGO</v>
          </cell>
          <cell r="B112" t="str">
            <v>CARGOS PERSONAL</v>
          </cell>
          <cell r="C112"/>
          <cell r="D112" t="str">
            <v>CANTIDAD</v>
          </cell>
          <cell r="E112" t="str">
            <v>JORNAL TOTAL</v>
          </cell>
          <cell r="F112" t="str">
            <v>RENDIMIENTO</v>
          </cell>
          <cell r="G112" t="str">
            <v>VR. UNITARIO</v>
          </cell>
        </row>
        <row r="113">
          <cell r="A113" t="str">
            <v>MO029</v>
          </cell>
          <cell r="B113" t="str">
            <v>OFICIAL DE OBRA NEGRA</v>
          </cell>
          <cell r="C113"/>
          <cell r="D113">
            <v>1</v>
          </cell>
          <cell r="E113">
            <v>97886.948515068507</v>
          </cell>
          <cell r="F113">
            <v>60</v>
          </cell>
          <cell r="G113">
            <v>1631.4491419178084</v>
          </cell>
        </row>
        <row r="114">
          <cell r="A114" t="str">
            <v>MO032</v>
          </cell>
          <cell r="B114" t="str">
            <v>AYUDANTE RASO</v>
          </cell>
          <cell r="C114"/>
          <cell r="D114">
            <v>2</v>
          </cell>
          <cell r="E114">
            <v>53411.489424657528</v>
          </cell>
          <cell r="F114">
            <v>60</v>
          </cell>
          <cell r="G114">
            <v>1780.3829808219175</v>
          </cell>
        </row>
        <row r="115">
          <cell r="A115"/>
          <cell r="B115" t="str">
            <v/>
          </cell>
          <cell r="C115"/>
          <cell r="D115"/>
          <cell r="E115" t="str">
            <v/>
          </cell>
          <cell r="F115" t="str">
            <v/>
          </cell>
          <cell r="G115" t="str">
            <v/>
          </cell>
        </row>
        <row r="116">
          <cell r="A116"/>
          <cell r="B116" t="str">
            <v/>
          </cell>
          <cell r="C116"/>
          <cell r="D116"/>
          <cell r="E116" t="str">
            <v/>
          </cell>
          <cell r="F116" t="str">
            <v/>
          </cell>
          <cell r="G116" t="str">
            <v/>
          </cell>
        </row>
        <row r="117">
          <cell r="B117"/>
          <cell r="C117"/>
          <cell r="D117"/>
          <cell r="E117"/>
          <cell r="F117" t="str">
            <v>SUBTOTAL</v>
          </cell>
          <cell r="G117">
            <v>3411.8321227397259</v>
          </cell>
        </row>
        <row r="118">
          <cell r="A118"/>
          <cell r="B118"/>
          <cell r="C118"/>
          <cell r="D118"/>
          <cell r="E118"/>
          <cell r="F118"/>
          <cell r="G118"/>
        </row>
        <row r="119">
          <cell r="A119" t="str">
            <v>V. SERVICIOS</v>
          </cell>
          <cell r="B119"/>
          <cell r="C119"/>
          <cell r="D119"/>
          <cell r="E119"/>
          <cell r="F119"/>
          <cell r="G119"/>
        </row>
        <row r="120">
          <cell r="A120" t="str">
            <v>CÓDIGO</v>
          </cell>
          <cell r="B120" t="str">
            <v>DESCRIPCIÓN</v>
          </cell>
          <cell r="C120"/>
          <cell r="D120" t="str">
            <v>UNIDAD</v>
          </cell>
          <cell r="E120" t="str">
            <v>CANTIDAD</v>
          </cell>
          <cell r="F120" t="str">
            <v>PRECIO UNIT.</v>
          </cell>
          <cell r="G120" t="str">
            <v>VR. UNITARIO</v>
          </cell>
        </row>
        <row r="121">
          <cell r="A121" t="str">
            <v>SE023</v>
          </cell>
          <cell r="B121" t="str">
            <v>DERECHO A BOTADERO</v>
          </cell>
          <cell r="C121"/>
          <cell r="D121" t="str">
            <v>M3</v>
          </cell>
          <cell r="E121">
            <v>1.1000000000000001</v>
          </cell>
          <cell r="F121">
            <v>5000</v>
          </cell>
          <cell r="G121">
            <v>5500</v>
          </cell>
        </row>
        <row r="122">
          <cell r="A122"/>
          <cell r="B122" t="str">
            <v/>
          </cell>
          <cell r="C122"/>
          <cell r="D122" t="str">
            <v/>
          </cell>
          <cell r="E122"/>
          <cell r="F122" t="str">
            <v/>
          </cell>
          <cell r="G122" t="str">
            <v/>
          </cell>
        </row>
        <row r="123">
          <cell r="A123"/>
          <cell r="B123" t="str">
            <v/>
          </cell>
          <cell r="C123"/>
          <cell r="D123" t="str">
            <v/>
          </cell>
          <cell r="E123"/>
          <cell r="F123" t="str">
            <v/>
          </cell>
          <cell r="G123" t="str">
            <v/>
          </cell>
        </row>
        <row r="124">
          <cell r="B124"/>
          <cell r="C124"/>
          <cell r="D124"/>
          <cell r="E124"/>
          <cell r="F124" t="str">
            <v>SUBTOTAL</v>
          </cell>
          <cell r="G124">
            <v>5500</v>
          </cell>
        </row>
        <row r="125">
          <cell r="A125"/>
          <cell r="B125"/>
          <cell r="C125"/>
          <cell r="D125"/>
          <cell r="E125"/>
          <cell r="F125"/>
          <cell r="G125"/>
        </row>
        <row r="126">
          <cell r="A126" t="str">
            <v>TOTAL COSTO DIRECTO</v>
          </cell>
          <cell r="B126"/>
          <cell r="C126"/>
          <cell r="D126"/>
          <cell r="E126"/>
          <cell r="F126"/>
          <cell r="G126">
            <v>40219</v>
          </cell>
        </row>
        <row r="127">
          <cell r="B127"/>
          <cell r="C127"/>
          <cell r="D127"/>
          <cell r="E127"/>
          <cell r="F127"/>
          <cell r="G127"/>
        </row>
        <row r="128">
          <cell r="A128" t="str">
            <v>2. COSTOS INDIRECTOS</v>
          </cell>
          <cell r="B128"/>
          <cell r="C128"/>
          <cell r="D128"/>
          <cell r="E128"/>
          <cell r="F128"/>
          <cell r="G128"/>
        </row>
        <row r="129">
          <cell r="A129"/>
          <cell r="B129"/>
          <cell r="C129"/>
          <cell r="D129"/>
          <cell r="E129"/>
          <cell r="F129"/>
          <cell r="G129"/>
        </row>
        <row r="130">
          <cell r="A130" t="str">
            <v>DESCRIPCIÓN</v>
          </cell>
          <cell r="B130"/>
          <cell r="C130"/>
          <cell r="D130"/>
          <cell r="E130"/>
          <cell r="F130" t="str">
            <v>PORCENTAJE</v>
          </cell>
          <cell r="G130" t="str">
            <v>VALOR TOTAL</v>
          </cell>
        </row>
        <row r="131">
          <cell r="A131" t="str">
            <v>ADMINISTRACION</v>
          </cell>
          <cell r="B131"/>
          <cell r="C131"/>
          <cell r="D131"/>
          <cell r="E131"/>
          <cell r="F131">
            <v>0.24049999999999999</v>
          </cell>
          <cell r="G131">
            <v>9672.6695</v>
          </cell>
        </row>
        <row r="132">
          <cell r="A132" t="str">
            <v>IMPREVISTOS</v>
          </cell>
          <cell r="B132"/>
          <cell r="C132"/>
          <cell r="D132"/>
          <cell r="E132"/>
          <cell r="F132">
            <v>0.01</v>
          </cell>
          <cell r="G132">
            <v>402.19</v>
          </cell>
        </row>
        <row r="133">
          <cell r="A133" t="str">
            <v>UTILIDADES</v>
          </cell>
          <cell r="B133"/>
          <cell r="C133"/>
          <cell r="D133"/>
          <cell r="E133"/>
          <cell r="F133">
            <v>0.03</v>
          </cell>
          <cell r="G133">
            <v>1206.57</v>
          </cell>
        </row>
        <row r="134">
          <cell r="A134" t="str">
            <v>TOTAL COSTO INDIRECTO</v>
          </cell>
          <cell r="B134"/>
          <cell r="C134"/>
          <cell r="D134"/>
          <cell r="E134"/>
          <cell r="F134">
            <v>0.28049999999999997</v>
          </cell>
          <cell r="G134">
            <v>11281</v>
          </cell>
        </row>
        <row r="135">
          <cell r="B135"/>
          <cell r="C135"/>
          <cell r="D135"/>
          <cell r="E135"/>
          <cell r="F135"/>
          <cell r="G135"/>
        </row>
        <row r="136">
          <cell r="A136" t="str">
            <v>PRECIO UNITARIO TOTAL APROXIMADO AL PESO</v>
          </cell>
          <cell r="B136"/>
          <cell r="C136"/>
          <cell r="D136"/>
          <cell r="E136"/>
          <cell r="F136"/>
          <cell r="G136">
            <v>51500</v>
          </cell>
        </row>
        <row r="138">
          <cell r="B138"/>
        </row>
        <row r="139">
          <cell r="B139" t="str">
            <v>JUAN DAVID ZORRILLA</v>
          </cell>
          <cell r="C139"/>
          <cell r="D139"/>
        </row>
        <row r="140">
          <cell r="B140" t="str">
            <v>SECRETARIO DE PLANEACION</v>
          </cell>
          <cell r="C140"/>
          <cell r="D140"/>
        </row>
        <row r="141">
          <cell r="B141" t="str">
            <v>PLANEACION MUNICIPAL</v>
          </cell>
          <cell r="C141"/>
          <cell r="D141"/>
        </row>
        <row r="142">
          <cell r="A142"/>
          <cell r="B142" t="str">
            <v/>
          </cell>
          <cell r="G142"/>
        </row>
        <row r="143">
          <cell r="A143" t="str">
            <v>DEPARTAMENTO DE ANTIOQUIA</v>
          </cell>
          <cell r="B143"/>
          <cell r="C143"/>
          <cell r="D143"/>
          <cell r="E143"/>
          <cell r="F143" t="str">
            <v/>
          </cell>
          <cell r="G143"/>
        </row>
        <row r="144">
          <cell r="A144" t="str">
            <v>MUNICIPIO DE SANTO DOMINGO</v>
          </cell>
          <cell r="B144"/>
          <cell r="C144"/>
          <cell r="D144"/>
          <cell r="E144"/>
          <cell r="F144"/>
          <cell r="G144"/>
        </row>
        <row r="145">
          <cell r="A145" t="str">
            <v>PROYECTO: Construcción de pavimento rígido en las vías urbanas del corregimiento de Porce y el casco urbano del municipio de Santo Domingo, departamento de Antioquia"</v>
          </cell>
          <cell r="B145"/>
          <cell r="C145"/>
          <cell r="D145"/>
          <cell r="E145"/>
          <cell r="F145"/>
          <cell r="G145"/>
        </row>
        <row r="146">
          <cell r="A146"/>
          <cell r="B146"/>
          <cell r="C146"/>
          <cell r="D146"/>
          <cell r="F146"/>
          <cell r="G146"/>
        </row>
        <row r="147">
          <cell r="A147" t="str">
            <v>ANÁLISIS DE PRECIOS UNITARIOS</v>
          </cell>
          <cell r="B147"/>
          <cell r="C147"/>
          <cell r="D147"/>
          <cell r="E147"/>
          <cell r="F147"/>
          <cell r="G147"/>
        </row>
        <row r="149">
          <cell r="A149" t="str">
            <v>ITEM</v>
          </cell>
          <cell r="B149" t="str">
            <v>DESCRIPCIÓN</v>
          </cell>
          <cell r="C149"/>
          <cell r="D149"/>
          <cell r="E149" t="str">
            <v>UNIDAD</v>
          </cell>
          <cell r="F149" t="str">
            <v>CANTIDAD</v>
          </cell>
          <cell r="G149" t="str">
            <v>COSTO DIRECTO</v>
          </cell>
        </row>
        <row r="150">
          <cell r="A150" t="str">
            <v>1.2.1</v>
          </cell>
          <cell r="B150" t="str">
            <v>Excavación sin clasificar de la explanación, canales y prestamos. Incluye disposición final de los materiales, No incluye transporte.</v>
          </cell>
          <cell r="C150"/>
          <cell r="D150"/>
          <cell r="E150" t="str">
            <v>M3</v>
          </cell>
          <cell r="F150">
            <v>644</v>
          </cell>
          <cell r="G150">
            <v>13575</v>
          </cell>
        </row>
        <row r="152">
          <cell r="A152" t="str">
            <v>1. COSTOS DIRECTOS</v>
          </cell>
          <cell r="B152"/>
          <cell r="C152"/>
          <cell r="D152"/>
          <cell r="E152"/>
          <cell r="F152"/>
          <cell r="G152"/>
        </row>
        <row r="153">
          <cell r="A153"/>
          <cell r="B153"/>
          <cell r="C153"/>
          <cell r="D153"/>
          <cell r="E153"/>
          <cell r="F153"/>
          <cell r="G153"/>
        </row>
        <row r="154">
          <cell r="A154" t="str">
            <v>I. EQUIPO</v>
          </cell>
          <cell r="B154"/>
          <cell r="C154"/>
          <cell r="D154"/>
          <cell r="E154"/>
          <cell r="F154"/>
          <cell r="G154"/>
        </row>
        <row r="155">
          <cell r="A155" t="str">
            <v>CÓDIGO</v>
          </cell>
          <cell r="B155" t="str">
            <v>DESCRIPCIÓN</v>
          </cell>
          <cell r="C155"/>
          <cell r="D155" t="str">
            <v>UNIDAD</v>
          </cell>
          <cell r="E155" t="str">
            <v>TARIFA</v>
          </cell>
          <cell r="F155" t="str">
            <v>RENDIMIENTO</v>
          </cell>
          <cell r="G155" t="str">
            <v>VR. UNITARIO</v>
          </cell>
        </row>
        <row r="156">
          <cell r="A156" t="str">
            <v>EQ001</v>
          </cell>
          <cell r="B156" t="str">
            <v>HERRAMIENTA MENOR (5% DE LA MANO DE OBRA)</v>
          </cell>
          <cell r="C156"/>
          <cell r="D156" t="str">
            <v>%</v>
          </cell>
          <cell r="E156">
            <v>0.05</v>
          </cell>
          <cell r="F156">
            <v>336.21875097716895</v>
          </cell>
          <cell r="G156">
            <v>16.810937548858448</v>
          </cell>
        </row>
        <row r="157">
          <cell r="A157" t="str">
            <v>EQ014</v>
          </cell>
          <cell r="B157" t="str">
            <v>RETROEXCAVADORA ORUGA</v>
          </cell>
          <cell r="C157"/>
          <cell r="D157" t="str">
            <v>HORA</v>
          </cell>
          <cell r="E157">
            <v>232050</v>
          </cell>
          <cell r="F157">
            <v>56.25</v>
          </cell>
          <cell r="G157">
            <v>4125.333333333333</v>
          </cell>
        </row>
        <row r="158">
          <cell r="A158" t="str">
            <v>EQ015</v>
          </cell>
          <cell r="B158" t="str">
            <v>BULLDOZER CAT D6H O SIMLAR</v>
          </cell>
          <cell r="C158"/>
          <cell r="D158" t="str">
            <v>HORA</v>
          </cell>
          <cell r="E158">
            <v>202300</v>
          </cell>
          <cell r="F158">
            <v>56.25</v>
          </cell>
          <cell r="G158">
            <v>3596.4444444444443</v>
          </cell>
        </row>
        <row r="159">
          <cell r="A159"/>
          <cell r="B159"/>
          <cell r="C159"/>
          <cell r="D159"/>
          <cell r="E159"/>
          <cell r="F159"/>
          <cell r="G159"/>
        </row>
        <row r="160">
          <cell r="B160"/>
          <cell r="C160"/>
          <cell r="D160"/>
          <cell r="E160"/>
          <cell r="F160" t="str">
            <v>SUBTOTAL</v>
          </cell>
          <cell r="G160">
            <v>7738.5887153266358</v>
          </cell>
        </row>
        <row r="161">
          <cell r="A161"/>
          <cell r="B161"/>
          <cell r="C161"/>
          <cell r="D161"/>
          <cell r="E161"/>
          <cell r="F161"/>
          <cell r="G161"/>
        </row>
        <row r="162">
          <cell r="A162" t="str">
            <v>II. MATERIALES</v>
          </cell>
          <cell r="B162"/>
          <cell r="C162"/>
          <cell r="D162"/>
          <cell r="E162"/>
          <cell r="F162"/>
          <cell r="G162"/>
        </row>
        <row r="163">
          <cell r="A163" t="str">
            <v>CÓDIGO</v>
          </cell>
          <cell r="B163" t="str">
            <v>DESCRIPCIÓN</v>
          </cell>
          <cell r="C163" t="str">
            <v>UNIDAD</v>
          </cell>
          <cell r="D163" t="str">
            <v>CANTIDAD</v>
          </cell>
          <cell r="E163" t="str">
            <v>DESP.</v>
          </cell>
          <cell r="F163" t="str">
            <v>PRECIO UNIT.</v>
          </cell>
          <cell r="G163" t="str">
            <v>VR. UNITARIO</v>
          </cell>
        </row>
        <row r="164">
          <cell r="A164"/>
          <cell r="B164"/>
          <cell r="C164"/>
          <cell r="D164"/>
          <cell r="E164"/>
          <cell r="F164"/>
          <cell r="G164"/>
        </row>
        <row r="165">
          <cell r="A165"/>
          <cell r="B165"/>
          <cell r="C165" t="str">
            <v/>
          </cell>
          <cell r="D165"/>
          <cell r="E165"/>
          <cell r="F165" t="str">
            <v/>
          </cell>
          <cell r="G165" t="str">
            <v/>
          </cell>
        </row>
        <row r="166">
          <cell r="A166"/>
          <cell r="B166" t="str">
            <v/>
          </cell>
          <cell r="C166" t="str">
            <v/>
          </cell>
          <cell r="D166"/>
          <cell r="E166"/>
          <cell r="F166" t="str">
            <v/>
          </cell>
          <cell r="G166" t="str">
            <v/>
          </cell>
        </row>
        <row r="167">
          <cell r="A167"/>
          <cell r="B167" t="str">
            <v/>
          </cell>
          <cell r="C167" t="str">
            <v/>
          </cell>
          <cell r="D167"/>
          <cell r="E167"/>
          <cell r="F167" t="str">
            <v/>
          </cell>
          <cell r="G167" t="str">
            <v/>
          </cell>
        </row>
        <row r="168">
          <cell r="A168"/>
          <cell r="B168" t="str">
            <v/>
          </cell>
          <cell r="C168" t="str">
            <v/>
          </cell>
          <cell r="D168"/>
          <cell r="E168"/>
          <cell r="F168" t="str">
            <v/>
          </cell>
          <cell r="G168" t="str">
            <v/>
          </cell>
        </row>
        <row r="169">
          <cell r="A169"/>
          <cell r="B169" t="str">
            <v/>
          </cell>
          <cell r="C169" t="str">
            <v/>
          </cell>
          <cell r="D169"/>
          <cell r="E169"/>
          <cell r="F169" t="str">
            <v/>
          </cell>
          <cell r="G169" t="str">
            <v/>
          </cell>
        </row>
        <row r="170">
          <cell r="A170"/>
          <cell r="B170" t="str">
            <v/>
          </cell>
          <cell r="C170" t="str">
            <v/>
          </cell>
          <cell r="D170"/>
          <cell r="E170"/>
          <cell r="F170" t="str">
            <v/>
          </cell>
          <cell r="G170" t="str">
            <v/>
          </cell>
        </row>
        <row r="171">
          <cell r="A171"/>
          <cell r="B171" t="str">
            <v/>
          </cell>
          <cell r="C171" t="str">
            <v/>
          </cell>
          <cell r="D171"/>
          <cell r="E171"/>
          <cell r="F171" t="str">
            <v/>
          </cell>
          <cell r="G171" t="str">
            <v/>
          </cell>
        </row>
        <row r="172">
          <cell r="A172"/>
          <cell r="B172" t="str">
            <v/>
          </cell>
          <cell r="C172" t="str">
            <v/>
          </cell>
          <cell r="D172"/>
          <cell r="E172"/>
          <cell r="F172" t="str">
            <v/>
          </cell>
          <cell r="G172" t="str">
            <v/>
          </cell>
        </row>
        <row r="173">
          <cell r="B173"/>
          <cell r="C173"/>
          <cell r="D173"/>
          <cell r="E173"/>
          <cell r="F173" t="str">
            <v>SUBTOTAL</v>
          </cell>
          <cell r="G173">
            <v>0</v>
          </cell>
        </row>
        <row r="174">
          <cell r="A174"/>
          <cell r="B174"/>
          <cell r="C174"/>
          <cell r="D174"/>
          <cell r="E174"/>
          <cell r="F174"/>
          <cell r="G174"/>
        </row>
        <row r="175">
          <cell r="A175" t="str">
            <v>III. TRANSPORTES</v>
          </cell>
          <cell r="B175"/>
          <cell r="C175"/>
          <cell r="D175"/>
          <cell r="E175"/>
          <cell r="F175"/>
          <cell r="G175"/>
        </row>
        <row r="176">
          <cell r="A176" t="str">
            <v>CÓDIGO</v>
          </cell>
          <cell r="B176" t="str">
            <v>DESCRIPCIÓN</v>
          </cell>
          <cell r="C176" t="str">
            <v>TIPO</v>
          </cell>
          <cell r="D176" t="str">
            <v>VOL/PESO</v>
          </cell>
          <cell r="E176" t="str">
            <v>DISTANCIA</v>
          </cell>
          <cell r="F176" t="str">
            <v>TARIFA</v>
          </cell>
          <cell r="G176" t="str">
            <v>VR. UNITARIO</v>
          </cell>
        </row>
        <row r="177">
          <cell r="A177"/>
          <cell r="B177"/>
          <cell r="C177"/>
          <cell r="D177"/>
          <cell r="E177"/>
          <cell r="F177"/>
          <cell r="G177"/>
        </row>
        <row r="178">
          <cell r="A178"/>
          <cell r="B178" t="str">
            <v/>
          </cell>
          <cell r="C178"/>
          <cell r="D178"/>
          <cell r="E178" t="str">
            <v/>
          </cell>
          <cell r="F178" t="str">
            <v/>
          </cell>
          <cell r="G178" t="str">
            <v/>
          </cell>
        </row>
        <row r="179">
          <cell r="A179"/>
          <cell r="B179" t="str">
            <v/>
          </cell>
          <cell r="C179"/>
          <cell r="D179"/>
          <cell r="E179" t="str">
            <v/>
          </cell>
          <cell r="F179" t="str">
            <v/>
          </cell>
          <cell r="G179" t="str">
            <v/>
          </cell>
        </row>
        <row r="180">
          <cell r="B180"/>
          <cell r="C180"/>
          <cell r="D180"/>
          <cell r="E180"/>
          <cell r="F180" t="str">
            <v>SUBTOTAL</v>
          </cell>
          <cell r="G180">
            <v>0</v>
          </cell>
        </row>
        <row r="181">
          <cell r="A181"/>
          <cell r="B181"/>
          <cell r="C181"/>
          <cell r="D181"/>
          <cell r="E181"/>
          <cell r="F181"/>
          <cell r="G181"/>
        </row>
        <row r="182">
          <cell r="A182" t="str">
            <v>IV. MANO DE OBRA</v>
          </cell>
          <cell r="B182"/>
          <cell r="C182"/>
          <cell r="D182"/>
          <cell r="E182"/>
          <cell r="F182"/>
          <cell r="G182"/>
        </row>
        <row r="183">
          <cell r="A183" t="str">
            <v>CÓDIGO</v>
          </cell>
          <cell r="B183" t="str">
            <v>CARGOS PERSONAL</v>
          </cell>
          <cell r="C183"/>
          <cell r="D183" t="str">
            <v>CANTIDAD</v>
          </cell>
          <cell r="E183" t="str">
            <v>JORNAL TOTAL</v>
          </cell>
          <cell r="F183" t="str">
            <v>RENDIMIENTO</v>
          </cell>
          <cell r="G183" t="str">
            <v>VR. UNITARIO</v>
          </cell>
        </row>
        <row r="184">
          <cell r="A184" t="str">
            <v>MO029</v>
          </cell>
          <cell r="B184" t="str">
            <v>OFICIAL DE OBRA NEGRA</v>
          </cell>
          <cell r="C184"/>
          <cell r="D184">
            <v>1</v>
          </cell>
          <cell r="E184">
            <v>97886.948515068507</v>
          </cell>
          <cell r="F184">
            <v>450</v>
          </cell>
          <cell r="G184">
            <v>217.5265522557078</v>
          </cell>
        </row>
        <row r="185">
          <cell r="A185" t="str">
            <v>MO032</v>
          </cell>
          <cell r="B185" t="str">
            <v>AYUDANTE RASO</v>
          </cell>
          <cell r="C185"/>
          <cell r="D185">
            <v>1</v>
          </cell>
          <cell r="E185">
            <v>53411.489424657528</v>
          </cell>
          <cell r="F185">
            <v>450</v>
          </cell>
          <cell r="G185">
            <v>118.69219872146117</v>
          </cell>
        </row>
        <row r="186">
          <cell r="A186"/>
          <cell r="B186" t="str">
            <v/>
          </cell>
          <cell r="C186"/>
          <cell r="D186"/>
          <cell r="E186" t="str">
            <v/>
          </cell>
          <cell r="F186" t="str">
            <v/>
          </cell>
          <cell r="G186" t="str">
            <v/>
          </cell>
        </row>
        <row r="187">
          <cell r="A187"/>
          <cell r="B187" t="str">
            <v/>
          </cell>
          <cell r="C187"/>
          <cell r="D187"/>
          <cell r="E187" t="str">
            <v/>
          </cell>
          <cell r="F187" t="str">
            <v/>
          </cell>
          <cell r="G187" t="str">
            <v/>
          </cell>
        </row>
        <row r="188">
          <cell r="B188"/>
          <cell r="C188"/>
          <cell r="D188"/>
          <cell r="E188"/>
          <cell r="F188" t="str">
            <v>SUBTOTAL</v>
          </cell>
          <cell r="G188">
            <v>336.21875097716895</v>
          </cell>
        </row>
        <row r="189">
          <cell r="A189"/>
          <cell r="B189"/>
          <cell r="C189"/>
          <cell r="D189"/>
          <cell r="E189"/>
          <cell r="F189"/>
          <cell r="G189"/>
        </row>
        <row r="190">
          <cell r="A190" t="str">
            <v>V. SERVICIOS</v>
          </cell>
          <cell r="B190"/>
          <cell r="C190"/>
          <cell r="D190"/>
          <cell r="E190"/>
          <cell r="F190"/>
          <cell r="G190"/>
        </row>
        <row r="191">
          <cell r="A191" t="str">
            <v>CÓDIGO</v>
          </cell>
          <cell r="B191" t="str">
            <v>DESCRIPCIÓN</v>
          </cell>
          <cell r="C191"/>
          <cell r="D191" t="str">
            <v>UNIDAD</v>
          </cell>
          <cell r="E191" t="str">
            <v>CANTIDAD</v>
          </cell>
          <cell r="F191" t="str">
            <v>PRECIO UNIT.</v>
          </cell>
          <cell r="G191" t="str">
            <v>VR. UNITARIO</v>
          </cell>
        </row>
        <row r="192">
          <cell r="A192" t="str">
            <v>SE004</v>
          </cell>
          <cell r="B192" t="str">
            <v>DERECHO A BOTADERO</v>
          </cell>
          <cell r="C192"/>
          <cell r="D192" t="str">
            <v>M3</v>
          </cell>
          <cell r="E192">
            <v>1.1000000000000001</v>
          </cell>
          <cell r="F192">
            <v>5000</v>
          </cell>
          <cell r="G192">
            <v>5500</v>
          </cell>
        </row>
        <row r="193">
          <cell r="A193"/>
          <cell r="B193" t="str">
            <v/>
          </cell>
          <cell r="C193"/>
          <cell r="D193" t="str">
            <v/>
          </cell>
          <cell r="E193"/>
          <cell r="F193" t="str">
            <v/>
          </cell>
          <cell r="G193" t="str">
            <v/>
          </cell>
        </row>
        <row r="194">
          <cell r="A194"/>
          <cell r="B194" t="str">
            <v/>
          </cell>
          <cell r="C194"/>
          <cell r="D194" t="str">
            <v/>
          </cell>
          <cell r="E194"/>
          <cell r="F194" t="str">
            <v/>
          </cell>
          <cell r="G194" t="str">
            <v/>
          </cell>
        </row>
        <row r="195">
          <cell r="B195"/>
          <cell r="C195"/>
          <cell r="D195"/>
          <cell r="E195"/>
          <cell r="F195" t="str">
            <v>SUBTOTAL</v>
          </cell>
          <cell r="G195">
            <v>5500</v>
          </cell>
        </row>
        <row r="196">
          <cell r="A196"/>
          <cell r="B196"/>
          <cell r="C196"/>
          <cell r="D196"/>
          <cell r="E196"/>
          <cell r="F196"/>
          <cell r="G196"/>
        </row>
        <row r="197">
          <cell r="A197" t="str">
            <v>TOTAL COSTO DIRECTO</v>
          </cell>
          <cell r="B197"/>
          <cell r="C197"/>
          <cell r="D197"/>
          <cell r="E197"/>
          <cell r="F197"/>
          <cell r="G197">
            <v>13575</v>
          </cell>
        </row>
        <row r="198">
          <cell r="B198"/>
          <cell r="C198"/>
          <cell r="D198"/>
          <cell r="E198"/>
          <cell r="F198"/>
          <cell r="G198"/>
        </row>
        <row r="199">
          <cell r="A199" t="str">
            <v>2. COSTOS INDIRECTOS</v>
          </cell>
          <cell r="B199"/>
          <cell r="C199"/>
          <cell r="D199"/>
          <cell r="E199"/>
          <cell r="F199"/>
          <cell r="G199"/>
        </row>
        <row r="200">
          <cell r="A200"/>
          <cell r="B200"/>
          <cell r="C200"/>
          <cell r="D200"/>
          <cell r="E200"/>
          <cell r="F200"/>
          <cell r="G200"/>
        </row>
        <row r="201">
          <cell r="A201" t="str">
            <v>DESCRIPCIÓN</v>
          </cell>
          <cell r="B201"/>
          <cell r="C201"/>
          <cell r="D201"/>
          <cell r="E201"/>
          <cell r="F201" t="str">
            <v>PORCENTAJE</v>
          </cell>
          <cell r="G201" t="str">
            <v>VALOR TOTAL</v>
          </cell>
        </row>
        <row r="202">
          <cell r="A202" t="str">
            <v>ADMINISTRACION</v>
          </cell>
          <cell r="B202"/>
          <cell r="C202"/>
          <cell r="D202"/>
          <cell r="E202"/>
          <cell r="F202">
            <v>0.24049999999999999</v>
          </cell>
          <cell r="G202">
            <v>3264.7874999999999</v>
          </cell>
        </row>
        <row r="203">
          <cell r="A203" t="str">
            <v>IMPREVISTOS</v>
          </cell>
          <cell r="B203"/>
          <cell r="C203"/>
          <cell r="D203"/>
          <cell r="E203"/>
          <cell r="F203">
            <v>0.01</v>
          </cell>
          <cell r="G203">
            <v>135.75</v>
          </cell>
        </row>
        <row r="204">
          <cell r="A204" t="str">
            <v>UTILIDADES</v>
          </cell>
          <cell r="B204"/>
          <cell r="C204"/>
          <cell r="D204"/>
          <cell r="E204"/>
          <cell r="F204">
            <v>0.03</v>
          </cell>
          <cell r="G204">
            <v>407.25</v>
          </cell>
        </row>
        <row r="205">
          <cell r="A205" t="str">
            <v>TOTAL COSTO INDIRECTO</v>
          </cell>
          <cell r="B205"/>
          <cell r="C205"/>
          <cell r="D205"/>
          <cell r="E205"/>
          <cell r="F205">
            <v>0.28049999999999997</v>
          </cell>
          <cell r="G205">
            <v>3808</v>
          </cell>
        </row>
        <row r="206">
          <cell r="B206"/>
          <cell r="C206"/>
          <cell r="D206"/>
          <cell r="E206"/>
          <cell r="F206"/>
          <cell r="G206"/>
        </row>
        <row r="207">
          <cell r="A207" t="str">
            <v>PRECIO UNITARIO TOTAL APROXIMADO AL PESO</v>
          </cell>
          <cell r="B207"/>
          <cell r="C207"/>
          <cell r="D207"/>
          <cell r="E207"/>
          <cell r="F207"/>
          <cell r="G207">
            <v>17383</v>
          </cell>
        </row>
        <row r="209">
          <cell r="B209"/>
        </row>
        <row r="210">
          <cell r="B210" t="str">
            <v>JUAN DAVID ZORRILLA</v>
          </cell>
          <cell r="C210"/>
          <cell r="D210"/>
        </row>
        <row r="211">
          <cell r="B211" t="str">
            <v>SECRETARIO DE PLANEACION</v>
          </cell>
          <cell r="C211"/>
          <cell r="D211"/>
        </row>
        <row r="212">
          <cell r="B212" t="str">
            <v>PLANEACION MUNICIPAL</v>
          </cell>
          <cell r="C212"/>
          <cell r="D212"/>
        </row>
        <row r="213">
          <cell r="A213"/>
          <cell r="B213" t="str">
            <v/>
          </cell>
          <cell r="G213"/>
        </row>
        <row r="214">
          <cell r="A214" t="str">
            <v>DEPARTAMENTO DE ANTIOQUIA</v>
          </cell>
          <cell r="B214"/>
          <cell r="C214"/>
          <cell r="D214"/>
          <cell r="E214"/>
          <cell r="F214" t="str">
            <v/>
          </cell>
          <cell r="G214"/>
        </row>
        <row r="215">
          <cell r="A215" t="str">
            <v>MUNICIPIO DE SANTO DOMINGO</v>
          </cell>
          <cell r="B215"/>
          <cell r="C215"/>
          <cell r="D215"/>
          <cell r="E215"/>
          <cell r="F215"/>
          <cell r="G215"/>
        </row>
        <row r="216">
          <cell r="A216" t="str">
            <v>PROYECTO: Construcción de pavimento rígido en las vías urbanas del corregimiento de Porce y el casco urbano del municipio de Santo Domingo, departamento de Antioquia"</v>
          </cell>
          <cell r="B216"/>
          <cell r="C216"/>
          <cell r="D216"/>
          <cell r="E216"/>
          <cell r="F216"/>
          <cell r="G216"/>
        </row>
        <row r="217">
          <cell r="A217"/>
          <cell r="B217"/>
          <cell r="C217"/>
          <cell r="D217"/>
          <cell r="F217"/>
          <cell r="G217"/>
        </row>
        <row r="218">
          <cell r="A218" t="str">
            <v>ANÁLISIS DE PRECIOS UNITARIOS</v>
          </cell>
          <cell r="B218"/>
          <cell r="C218"/>
          <cell r="D218"/>
          <cell r="E218"/>
          <cell r="F218"/>
          <cell r="G218"/>
        </row>
        <row r="220">
          <cell r="A220" t="str">
            <v>ITEM</v>
          </cell>
          <cell r="B220" t="str">
            <v>DESCRIPCIÓN</v>
          </cell>
          <cell r="C220"/>
          <cell r="D220"/>
          <cell r="E220" t="str">
            <v>UNIDAD</v>
          </cell>
          <cell r="F220" t="str">
            <v>CANTIDAD</v>
          </cell>
          <cell r="G220" t="str">
            <v>COSTO DIRECTO</v>
          </cell>
        </row>
        <row r="221">
          <cell r="A221" t="str">
            <v>1.2.2</v>
          </cell>
          <cell r="B221" t="str">
            <v>Llenos mecánico compactado con material de préstamo hasta obtener una densidad mínima del 95%, de la obtenida en el ensayo del Proctor modificado, incluye transporte.</v>
          </cell>
          <cell r="C221"/>
          <cell r="D221"/>
          <cell r="E221" t="str">
            <v>M3</v>
          </cell>
          <cell r="F221">
            <v>294</v>
          </cell>
          <cell r="G221">
            <v>177077</v>
          </cell>
        </row>
        <row r="223">
          <cell r="A223" t="str">
            <v>1. COSTOS DIRECTOS</v>
          </cell>
          <cell r="B223"/>
          <cell r="C223"/>
          <cell r="D223"/>
          <cell r="E223"/>
          <cell r="F223"/>
          <cell r="G223"/>
        </row>
        <row r="224">
          <cell r="A224"/>
          <cell r="B224"/>
          <cell r="C224"/>
          <cell r="D224"/>
          <cell r="E224"/>
          <cell r="F224"/>
          <cell r="G224"/>
        </row>
        <row r="225">
          <cell r="A225" t="str">
            <v>I. EQUIPO</v>
          </cell>
          <cell r="B225"/>
          <cell r="C225"/>
          <cell r="D225"/>
          <cell r="E225"/>
          <cell r="F225"/>
          <cell r="G225"/>
        </row>
        <row r="226">
          <cell r="A226" t="str">
            <v>CÓDIGO</v>
          </cell>
          <cell r="B226" t="str">
            <v>DESCRIPCIÓN</v>
          </cell>
          <cell r="C226"/>
          <cell r="D226" t="str">
            <v>UNIDAD</v>
          </cell>
          <cell r="E226" t="str">
            <v>TARIFA</v>
          </cell>
          <cell r="F226" t="str">
            <v>RENDIMIENTO</v>
          </cell>
          <cell r="G226" t="str">
            <v>VR. UNITARIO</v>
          </cell>
        </row>
        <row r="227">
          <cell r="A227" t="str">
            <v>EQ001</v>
          </cell>
          <cell r="B227" t="str">
            <v>HERRAMIENTA MENOR (5% DE LA MANO DE OBRA)</v>
          </cell>
          <cell r="C227"/>
          <cell r="D227" t="str">
            <v>%</v>
          </cell>
          <cell r="E227">
            <v>0.05</v>
          </cell>
          <cell r="F227">
            <v>731.10688344422692</v>
          </cell>
          <cell r="G227">
            <v>36.555344172211349</v>
          </cell>
        </row>
        <row r="228">
          <cell r="A228" t="str">
            <v>EQ016</v>
          </cell>
          <cell r="B228" t="str">
            <v>COMPACTADOR VIBRATORIO INGERSOLL RAND DD-110HF O EQUIVALENTE</v>
          </cell>
          <cell r="C228"/>
          <cell r="D228" t="str">
            <v>HORA</v>
          </cell>
          <cell r="E228">
            <v>176120</v>
          </cell>
          <cell r="F228">
            <v>35</v>
          </cell>
          <cell r="G228">
            <v>5032</v>
          </cell>
        </row>
        <row r="229">
          <cell r="A229" t="str">
            <v>EQ014</v>
          </cell>
          <cell r="B229" t="str">
            <v>RETROEXCAVADORA ORUGA</v>
          </cell>
          <cell r="C229"/>
          <cell r="D229" t="str">
            <v>HORA</v>
          </cell>
          <cell r="E229">
            <v>232050</v>
          </cell>
          <cell r="F229">
            <v>35</v>
          </cell>
          <cell r="G229">
            <v>6630</v>
          </cell>
        </row>
        <row r="230">
          <cell r="A230"/>
          <cell r="B230" t="str">
            <v/>
          </cell>
          <cell r="C230"/>
          <cell r="D230" t="str">
            <v/>
          </cell>
          <cell r="E230" t="str">
            <v/>
          </cell>
          <cell r="F230" t="str">
            <v/>
          </cell>
          <cell r="G230" t="str">
            <v/>
          </cell>
        </row>
        <row r="231">
          <cell r="A231"/>
          <cell r="B231"/>
          <cell r="C231"/>
          <cell r="D231"/>
          <cell r="E231"/>
          <cell r="F231"/>
          <cell r="G231"/>
        </row>
        <row r="232">
          <cell r="B232"/>
          <cell r="C232"/>
          <cell r="D232"/>
          <cell r="E232"/>
          <cell r="F232" t="str">
            <v>SUBTOTAL</v>
          </cell>
          <cell r="G232">
            <v>11698.555344172211</v>
          </cell>
        </row>
        <row r="233">
          <cell r="A233"/>
          <cell r="B233"/>
          <cell r="C233"/>
          <cell r="D233"/>
          <cell r="E233"/>
          <cell r="F233"/>
          <cell r="G233"/>
        </row>
        <row r="234">
          <cell r="A234" t="str">
            <v>II. MATERIALES</v>
          </cell>
          <cell r="B234"/>
          <cell r="C234"/>
          <cell r="D234"/>
          <cell r="E234"/>
          <cell r="F234"/>
          <cell r="G234"/>
        </row>
        <row r="235">
          <cell r="A235" t="str">
            <v>CÓDIGO</v>
          </cell>
          <cell r="B235" t="str">
            <v>DESCRIPCIÓN</v>
          </cell>
          <cell r="C235" t="str">
            <v>UNIDAD</v>
          </cell>
          <cell r="D235" t="str">
            <v>CANTIDAD</v>
          </cell>
          <cell r="E235" t="str">
            <v>DESP.</v>
          </cell>
          <cell r="F235" t="str">
            <v>PRECIO UNIT.</v>
          </cell>
          <cell r="G235" t="str">
            <v>VR. UNITARIO</v>
          </cell>
        </row>
        <row r="236">
          <cell r="A236" t="str">
            <v>MA097</v>
          </cell>
          <cell r="B236" t="str">
            <v>MATERIAL DE PRESTAMO PARA LLENOS</v>
          </cell>
          <cell r="C236" t="str">
            <v xml:space="preserve">M3 </v>
          </cell>
          <cell r="D236">
            <v>1.3</v>
          </cell>
          <cell r="E236"/>
          <cell r="F236">
            <v>100000</v>
          </cell>
          <cell r="G236">
            <v>130000</v>
          </cell>
        </row>
        <row r="237">
          <cell r="A237"/>
          <cell r="B237" t="str">
            <v/>
          </cell>
          <cell r="C237" t="str">
            <v/>
          </cell>
          <cell r="D237"/>
          <cell r="E237"/>
          <cell r="F237" t="str">
            <v/>
          </cell>
          <cell r="G237" t="str">
            <v/>
          </cell>
        </row>
        <row r="238">
          <cell r="A238"/>
          <cell r="B238" t="str">
            <v/>
          </cell>
          <cell r="C238" t="str">
            <v/>
          </cell>
          <cell r="D238"/>
          <cell r="E238"/>
          <cell r="F238" t="str">
            <v/>
          </cell>
          <cell r="G238" t="str">
            <v/>
          </cell>
        </row>
        <row r="239">
          <cell r="A239"/>
          <cell r="B239" t="str">
            <v/>
          </cell>
          <cell r="C239" t="str">
            <v/>
          </cell>
          <cell r="D239"/>
          <cell r="E239"/>
          <cell r="F239" t="str">
            <v/>
          </cell>
          <cell r="G239" t="str">
            <v/>
          </cell>
        </row>
        <row r="240">
          <cell r="A240"/>
          <cell r="B240" t="str">
            <v/>
          </cell>
          <cell r="C240" t="str">
            <v/>
          </cell>
          <cell r="D240"/>
          <cell r="E240"/>
          <cell r="F240" t="str">
            <v/>
          </cell>
          <cell r="G240" t="str">
            <v/>
          </cell>
        </row>
        <row r="241">
          <cell r="A241"/>
          <cell r="B241" t="str">
            <v/>
          </cell>
          <cell r="C241" t="str">
            <v/>
          </cell>
          <cell r="D241"/>
          <cell r="E241"/>
          <cell r="F241" t="str">
            <v/>
          </cell>
          <cell r="G241" t="str">
            <v/>
          </cell>
        </row>
        <row r="242">
          <cell r="A242"/>
          <cell r="B242" t="str">
            <v/>
          </cell>
          <cell r="C242" t="str">
            <v/>
          </cell>
          <cell r="D242"/>
          <cell r="E242"/>
          <cell r="F242" t="str">
            <v/>
          </cell>
          <cell r="G242" t="str">
            <v/>
          </cell>
        </row>
        <row r="243">
          <cell r="A243"/>
          <cell r="B243" t="str">
            <v/>
          </cell>
          <cell r="C243" t="str">
            <v/>
          </cell>
          <cell r="D243"/>
          <cell r="E243"/>
          <cell r="F243" t="str">
            <v/>
          </cell>
          <cell r="G243" t="str">
            <v/>
          </cell>
        </row>
        <row r="244">
          <cell r="B244"/>
          <cell r="C244"/>
          <cell r="D244"/>
          <cell r="E244"/>
          <cell r="F244" t="str">
            <v>SUBTOTAL</v>
          </cell>
          <cell r="G244">
            <v>130000</v>
          </cell>
        </row>
        <row r="245">
          <cell r="A245"/>
          <cell r="B245"/>
          <cell r="C245"/>
          <cell r="D245"/>
          <cell r="E245"/>
          <cell r="F245"/>
          <cell r="G245"/>
        </row>
        <row r="246">
          <cell r="A246" t="str">
            <v>III. TRANSPORTES</v>
          </cell>
          <cell r="B246"/>
          <cell r="C246"/>
          <cell r="D246"/>
          <cell r="E246"/>
          <cell r="F246"/>
          <cell r="G246"/>
        </row>
        <row r="247">
          <cell r="A247" t="str">
            <v>CÓDIGO</v>
          </cell>
          <cell r="B247" t="str">
            <v>DESCRIPCIÓN</v>
          </cell>
          <cell r="C247" t="str">
            <v>TIPO</v>
          </cell>
          <cell r="D247" t="str">
            <v>VOL/PESO</v>
          </cell>
          <cell r="E247" t="str">
            <v>DISTANCIA</v>
          </cell>
          <cell r="F247" t="str">
            <v>TARIFA</v>
          </cell>
          <cell r="G247" t="str">
            <v>VR. UNITARIO</v>
          </cell>
        </row>
        <row r="248">
          <cell r="A248" t="str">
            <v>TR007</v>
          </cell>
          <cell r="B248" t="str">
            <v>TRANSPORTE DE MATERIAL DE LLENO</v>
          </cell>
          <cell r="C248" t="str">
            <v>TIERRA</v>
          </cell>
          <cell r="D248">
            <v>1.3</v>
          </cell>
          <cell r="E248">
            <v>22.21</v>
          </cell>
          <cell r="F248">
            <v>1200</v>
          </cell>
          <cell r="G248">
            <v>34647.599999999999</v>
          </cell>
        </row>
        <row r="249">
          <cell r="A249"/>
          <cell r="B249" t="str">
            <v/>
          </cell>
          <cell r="C249"/>
          <cell r="D249"/>
          <cell r="E249" t="str">
            <v/>
          </cell>
          <cell r="F249" t="str">
            <v/>
          </cell>
          <cell r="G249" t="str">
            <v/>
          </cell>
        </row>
        <row r="250">
          <cell r="A250"/>
          <cell r="B250" t="str">
            <v/>
          </cell>
          <cell r="C250"/>
          <cell r="D250"/>
          <cell r="E250" t="str">
            <v/>
          </cell>
          <cell r="F250" t="str">
            <v/>
          </cell>
          <cell r="G250" t="str">
            <v/>
          </cell>
        </row>
        <row r="251">
          <cell r="B251"/>
          <cell r="C251"/>
          <cell r="D251"/>
          <cell r="E251"/>
          <cell r="F251" t="str">
            <v>SUBTOTAL</v>
          </cell>
          <cell r="G251">
            <v>34647.599999999999</v>
          </cell>
        </row>
        <row r="252">
          <cell r="A252"/>
          <cell r="B252"/>
          <cell r="C252"/>
          <cell r="D252"/>
          <cell r="E252"/>
          <cell r="F252"/>
          <cell r="G252"/>
        </row>
        <row r="253">
          <cell r="A253" t="str">
            <v>IV. MANO DE OBRA</v>
          </cell>
          <cell r="B253"/>
          <cell r="C253"/>
          <cell r="D253"/>
          <cell r="E253"/>
          <cell r="F253"/>
          <cell r="G253"/>
        </row>
        <row r="254">
          <cell r="A254" t="str">
            <v>CÓDIGO</v>
          </cell>
          <cell r="B254" t="str">
            <v>CARGOS PERSONAL</v>
          </cell>
          <cell r="C254"/>
          <cell r="D254" t="str">
            <v>CANTIDAD</v>
          </cell>
          <cell r="E254" t="str">
            <v>JORNAL TOTAL</v>
          </cell>
          <cell r="F254" t="str">
            <v>RENDIMIENTO</v>
          </cell>
          <cell r="G254" t="str">
            <v>VR. UNITARIO</v>
          </cell>
        </row>
        <row r="255">
          <cell r="A255" t="str">
            <v>MO029</v>
          </cell>
          <cell r="B255" t="str">
            <v>OFICIAL DE OBRA NEGRA</v>
          </cell>
          <cell r="C255"/>
          <cell r="D255">
            <v>1</v>
          </cell>
          <cell r="E255">
            <v>97886.948515068507</v>
          </cell>
          <cell r="F255">
            <v>280</v>
          </cell>
          <cell r="G255">
            <v>349.59624469667324</v>
          </cell>
        </row>
        <row r="256">
          <cell r="A256" t="str">
            <v>MO032</v>
          </cell>
          <cell r="B256" t="str">
            <v>AYUDANTE RASO</v>
          </cell>
          <cell r="C256"/>
          <cell r="D256">
            <v>2</v>
          </cell>
          <cell r="E256">
            <v>53411.489424657528</v>
          </cell>
          <cell r="F256">
            <v>280</v>
          </cell>
          <cell r="G256">
            <v>381.51063874755374</v>
          </cell>
        </row>
        <row r="257">
          <cell r="A257"/>
          <cell r="B257" t="str">
            <v/>
          </cell>
          <cell r="C257"/>
          <cell r="D257"/>
          <cell r="E257" t="str">
            <v/>
          </cell>
          <cell r="F257" t="str">
            <v/>
          </cell>
          <cell r="G257" t="str">
            <v/>
          </cell>
        </row>
        <row r="258">
          <cell r="A258"/>
          <cell r="B258" t="str">
            <v/>
          </cell>
          <cell r="C258"/>
          <cell r="D258"/>
          <cell r="E258" t="str">
            <v/>
          </cell>
          <cell r="F258" t="str">
            <v/>
          </cell>
          <cell r="G258" t="str">
            <v/>
          </cell>
        </row>
        <row r="259">
          <cell r="B259"/>
          <cell r="C259"/>
          <cell r="D259"/>
          <cell r="E259"/>
          <cell r="F259" t="str">
            <v>SUBTOTAL</v>
          </cell>
          <cell r="G259">
            <v>731.10688344422692</v>
          </cell>
        </row>
        <row r="260">
          <cell r="A260"/>
          <cell r="B260"/>
          <cell r="C260"/>
          <cell r="D260"/>
          <cell r="E260"/>
          <cell r="F260"/>
          <cell r="G260"/>
        </row>
        <row r="261">
          <cell r="A261" t="str">
            <v>V. SERVICIOS</v>
          </cell>
          <cell r="B261"/>
          <cell r="C261"/>
          <cell r="D261"/>
          <cell r="E261"/>
          <cell r="F261"/>
          <cell r="G261"/>
        </row>
        <row r="262">
          <cell r="A262" t="str">
            <v>CÓDIGO</v>
          </cell>
          <cell r="B262" t="str">
            <v>DESCRIPCIÓN</v>
          </cell>
          <cell r="C262"/>
          <cell r="D262" t="str">
            <v>UNIDAD</v>
          </cell>
          <cell r="E262" t="str">
            <v>CANTIDAD</v>
          </cell>
          <cell r="F262" t="str">
            <v>PRECIO UNIT.</v>
          </cell>
          <cell r="G262" t="str">
            <v>VR. UNITARIO</v>
          </cell>
        </row>
        <row r="263">
          <cell r="A263"/>
          <cell r="B263" t="str">
            <v/>
          </cell>
          <cell r="C263"/>
          <cell r="D263" t="str">
            <v/>
          </cell>
          <cell r="E263"/>
          <cell r="F263" t="str">
            <v/>
          </cell>
          <cell r="G263" t="str">
            <v/>
          </cell>
        </row>
        <row r="264">
          <cell r="A264"/>
          <cell r="B264" t="str">
            <v/>
          </cell>
          <cell r="C264"/>
          <cell r="D264" t="str">
            <v/>
          </cell>
          <cell r="E264"/>
          <cell r="F264" t="str">
            <v/>
          </cell>
          <cell r="G264" t="str">
            <v/>
          </cell>
        </row>
        <row r="265">
          <cell r="A265"/>
          <cell r="B265" t="str">
            <v/>
          </cell>
          <cell r="C265"/>
          <cell r="D265" t="str">
            <v/>
          </cell>
          <cell r="E265"/>
          <cell r="F265" t="str">
            <v/>
          </cell>
          <cell r="G265" t="str">
            <v/>
          </cell>
        </row>
        <row r="266">
          <cell r="B266"/>
          <cell r="C266"/>
          <cell r="D266"/>
          <cell r="E266"/>
          <cell r="F266" t="str">
            <v>SUBTOTAL</v>
          </cell>
          <cell r="G266">
            <v>0</v>
          </cell>
        </row>
        <row r="267">
          <cell r="A267"/>
          <cell r="B267"/>
          <cell r="C267"/>
          <cell r="D267"/>
          <cell r="E267"/>
          <cell r="F267"/>
          <cell r="G267"/>
        </row>
        <row r="268">
          <cell r="A268" t="str">
            <v>TOTAL COSTO DIRECTO</v>
          </cell>
          <cell r="B268"/>
          <cell r="C268"/>
          <cell r="D268"/>
          <cell r="E268"/>
          <cell r="F268"/>
          <cell r="G268">
            <v>177077</v>
          </cell>
        </row>
        <row r="269">
          <cell r="B269"/>
          <cell r="C269"/>
          <cell r="D269"/>
          <cell r="E269"/>
          <cell r="F269"/>
          <cell r="G269"/>
        </row>
        <row r="270">
          <cell r="A270" t="str">
            <v>2. COSTOS INDIRECTOS</v>
          </cell>
          <cell r="B270"/>
          <cell r="C270"/>
          <cell r="D270"/>
          <cell r="E270"/>
          <cell r="F270"/>
          <cell r="G270"/>
        </row>
        <row r="271">
          <cell r="A271"/>
          <cell r="B271"/>
          <cell r="C271"/>
          <cell r="D271"/>
          <cell r="E271"/>
          <cell r="F271"/>
          <cell r="G271"/>
        </row>
        <row r="272">
          <cell r="A272" t="str">
            <v>DESCRIPCIÓN</v>
          </cell>
          <cell r="B272"/>
          <cell r="C272"/>
          <cell r="D272"/>
          <cell r="E272"/>
          <cell r="F272" t="str">
            <v>PORCENTAJE</v>
          </cell>
          <cell r="G272" t="str">
            <v>VALOR TOTAL</v>
          </cell>
        </row>
        <row r="273">
          <cell r="A273" t="str">
            <v>ADMINISTRACION</v>
          </cell>
          <cell r="B273"/>
          <cell r="C273"/>
          <cell r="D273"/>
          <cell r="E273"/>
          <cell r="F273">
            <v>0.24049999999999999</v>
          </cell>
          <cell r="G273">
            <v>42587.018499999998</v>
          </cell>
        </row>
        <row r="274">
          <cell r="A274" t="str">
            <v>IMPREVISTOS</v>
          </cell>
          <cell r="B274"/>
          <cell r="C274"/>
          <cell r="D274"/>
          <cell r="E274"/>
          <cell r="F274">
            <v>0.01</v>
          </cell>
          <cell r="G274">
            <v>1770.77</v>
          </cell>
        </row>
        <row r="275">
          <cell r="A275" t="str">
            <v>UTILIDADES</v>
          </cell>
          <cell r="B275"/>
          <cell r="C275"/>
          <cell r="D275"/>
          <cell r="E275"/>
          <cell r="F275">
            <v>0.03</v>
          </cell>
          <cell r="G275">
            <v>5312.3099999999995</v>
          </cell>
        </row>
        <row r="276">
          <cell r="A276" t="str">
            <v>TOTAL COSTO INDIRECTO</v>
          </cell>
          <cell r="B276"/>
          <cell r="C276"/>
          <cell r="D276"/>
          <cell r="E276"/>
          <cell r="F276">
            <v>0.28049999999999997</v>
          </cell>
          <cell r="G276">
            <v>49670</v>
          </cell>
        </row>
        <row r="277">
          <cell r="B277"/>
          <cell r="C277"/>
          <cell r="D277"/>
          <cell r="E277"/>
          <cell r="F277"/>
          <cell r="G277"/>
        </row>
        <row r="278">
          <cell r="A278" t="str">
            <v>PRECIO UNITARIO TOTAL APROXIMADO AL PESO</v>
          </cell>
          <cell r="B278"/>
          <cell r="C278"/>
          <cell r="D278"/>
          <cell r="E278"/>
          <cell r="F278"/>
          <cell r="G278">
            <v>226747</v>
          </cell>
        </row>
        <row r="280">
          <cell r="B280"/>
        </row>
        <row r="281">
          <cell r="B281" t="str">
            <v>JUAN DAVID ZORRILLA</v>
          </cell>
          <cell r="C281"/>
          <cell r="D281"/>
        </row>
        <row r="282">
          <cell r="B282" t="str">
            <v>SECRETARIO DE PLANEACION</v>
          </cell>
          <cell r="C282"/>
          <cell r="D282"/>
        </row>
        <row r="283">
          <cell r="B283" t="str">
            <v>PLANEACION MUNICIPAL</v>
          </cell>
          <cell r="C283"/>
          <cell r="D283"/>
        </row>
        <row r="284">
          <cell r="A284"/>
          <cell r="B284" t="str">
            <v/>
          </cell>
          <cell r="G284"/>
        </row>
        <row r="285">
          <cell r="A285" t="str">
            <v>DEPARTAMENTO DE ANTIOQUIA</v>
          </cell>
          <cell r="B285"/>
          <cell r="C285"/>
          <cell r="D285"/>
          <cell r="E285"/>
          <cell r="F285" t="str">
            <v/>
          </cell>
          <cell r="G285"/>
        </row>
        <row r="286">
          <cell r="A286" t="str">
            <v>MUNICIPIO DE SANTO DOMINGO</v>
          </cell>
          <cell r="B286"/>
          <cell r="C286"/>
          <cell r="D286"/>
          <cell r="E286"/>
          <cell r="F286"/>
          <cell r="G286"/>
        </row>
        <row r="287">
          <cell r="A287" t="str">
            <v>PROYECTO: Construcción de pavimento rígido en las vías urbanas del corregimiento de Porce y el casco urbano del municipio de Santo Domingo, departamento de Antioquia"</v>
          </cell>
          <cell r="B287"/>
          <cell r="C287"/>
          <cell r="D287"/>
          <cell r="E287"/>
          <cell r="F287"/>
          <cell r="G287"/>
        </row>
        <row r="288">
          <cell r="A288"/>
          <cell r="B288"/>
          <cell r="C288"/>
          <cell r="D288"/>
          <cell r="F288"/>
          <cell r="G288"/>
        </row>
        <row r="289">
          <cell r="A289" t="str">
            <v>ANÁLISIS DE PRECIOS UNITARIOS</v>
          </cell>
          <cell r="B289"/>
          <cell r="C289"/>
          <cell r="D289"/>
          <cell r="E289"/>
          <cell r="F289"/>
          <cell r="G289"/>
        </row>
        <row r="291">
          <cell r="A291" t="str">
            <v>ITEM</v>
          </cell>
          <cell r="B291" t="str">
            <v>DESCRIPCIÓN</v>
          </cell>
          <cell r="C291"/>
          <cell r="D291"/>
          <cell r="E291" t="str">
            <v>UNIDAD</v>
          </cell>
          <cell r="F291" t="str">
            <v>CANTIDAD</v>
          </cell>
          <cell r="G291" t="str">
            <v>COSTO DIRECTO</v>
          </cell>
        </row>
        <row r="292">
          <cell r="A292" t="str">
            <v>1.2.3</v>
          </cell>
          <cell r="B292" t="str">
            <v>Suministro, colocación, conformación y compactación de Sub-base granular, incluye transporte. Compactación hasta obtener una densidad mínima del 95%, de la obtenida en el ensayo del Proctor modificado.</v>
          </cell>
          <cell r="C292"/>
          <cell r="D292"/>
          <cell r="E292" t="str">
            <v>M3</v>
          </cell>
          <cell r="F292">
            <v>294</v>
          </cell>
          <cell r="G292">
            <v>241259</v>
          </cell>
        </row>
        <row r="294">
          <cell r="A294" t="str">
            <v>1. COSTOS DIRECTOS</v>
          </cell>
          <cell r="B294"/>
          <cell r="C294"/>
          <cell r="D294"/>
          <cell r="E294"/>
          <cell r="F294"/>
          <cell r="G294"/>
        </row>
        <row r="295">
          <cell r="A295"/>
          <cell r="B295"/>
          <cell r="C295"/>
          <cell r="D295"/>
          <cell r="E295"/>
          <cell r="F295"/>
          <cell r="G295"/>
        </row>
        <row r="296">
          <cell r="A296" t="str">
            <v>I. EQUIPO</v>
          </cell>
          <cell r="B296"/>
          <cell r="C296"/>
          <cell r="D296"/>
          <cell r="E296"/>
          <cell r="F296"/>
          <cell r="G296"/>
        </row>
        <row r="297">
          <cell r="A297" t="str">
            <v>CÓDIGO</v>
          </cell>
          <cell r="B297" t="str">
            <v>DESCRIPCIÓN</v>
          </cell>
          <cell r="C297"/>
          <cell r="D297" t="str">
            <v>UNIDAD</v>
          </cell>
          <cell r="E297" t="str">
            <v>TARIFA</v>
          </cell>
          <cell r="F297" t="str">
            <v>RENDIMIENTO</v>
          </cell>
          <cell r="G297" t="str">
            <v>VR. UNITARIO</v>
          </cell>
        </row>
        <row r="298">
          <cell r="A298" t="str">
            <v>EQ001</v>
          </cell>
          <cell r="B298" t="str">
            <v>HERRAMIENTA MENOR (5% DE LA MANO DE OBRA)</v>
          </cell>
          <cell r="C298"/>
          <cell r="D298" t="str">
            <v>%</v>
          </cell>
          <cell r="E298">
            <v>0.05</v>
          </cell>
          <cell r="F298">
            <v>511.77481841095891</v>
          </cell>
          <cell r="G298">
            <v>25.588740920547949</v>
          </cell>
        </row>
        <row r="299">
          <cell r="A299" t="str">
            <v>EQ016</v>
          </cell>
          <cell r="B299" t="str">
            <v>COMPACTADOR VIBRATORIO INGERSOLL RAND DD-110HF O EQUIVALENTE</v>
          </cell>
          <cell r="C299"/>
          <cell r="D299" t="str">
            <v>HORA</v>
          </cell>
          <cell r="E299">
            <v>176120</v>
          </cell>
          <cell r="F299">
            <v>50</v>
          </cell>
          <cell r="G299">
            <v>3522.4</v>
          </cell>
        </row>
        <row r="300">
          <cell r="A300" t="str">
            <v>EQ018</v>
          </cell>
          <cell r="B300" t="str">
            <v>CARROTANQUE  AGUA</v>
          </cell>
          <cell r="C300"/>
          <cell r="D300" t="str">
            <v>HORA</v>
          </cell>
          <cell r="E300">
            <v>88694</v>
          </cell>
          <cell r="F300">
            <v>50</v>
          </cell>
          <cell r="G300">
            <v>1773.88</v>
          </cell>
        </row>
        <row r="301">
          <cell r="A301" t="str">
            <v>EQ017</v>
          </cell>
          <cell r="B301" t="str">
            <v>MOTONIVELADORA CATERPILLAR 120 - 140</v>
          </cell>
          <cell r="C301"/>
          <cell r="D301" t="str">
            <v>HORA</v>
          </cell>
          <cell r="E301">
            <v>202300</v>
          </cell>
          <cell r="F301">
            <v>50</v>
          </cell>
          <cell r="G301">
            <v>4046</v>
          </cell>
        </row>
        <row r="302">
          <cell r="A302"/>
          <cell r="B302"/>
          <cell r="C302"/>
          <cell r="D302"/>
          <cell r="E302"/>
          <cell r="F302"/>
          <cell r="G302"/>
        </row>
        <row r="303">
          <cell r="B303"/>
          <cell r="C303"/>
          <cell r="D303"/>
          <cell r="E303"/>
          <cell r="F303" t="str">
            <v>SUBTOTAL</v>
          </cell>
          <cell r="G303">
            <v>9367.8687409205486</v>
          </cell>
        </row>
        <row r="304">
          <cell r="A304"/>
          <cell r="B304"/>
          <cell r="C304"/>
          <cell r="D304"/>
          <cell r="E304"/>
          <cell r="F304"/>
          <cell r="G304"/>
        </row>
        <row r="305">
          <cell r="A305" t="str">
            <v>II. MATERIALES</v>
          </cell>
          <cell r="B305"/>
          <cell r="C305"/>
          <cell r="D305"/>
          <cell r="E305"/>
          <cell r="F305"/>
          <cell r="G305"/>
        </row>
        <row r="306">
          <cell r="A306" t="str">
            <v>CÓDIGO</v>
          </cell>
          <cell r="B306" t="str">
            <v>DESCRIPCIÓN</v>
          </cell>
          <cell r="C306" t="str">
            <v>UNIDAD</v>
          </cell>
          <cell r="D306" t="str">
            <v>CANTIDAD</v>
          </cell>
          <cell r="E306" t="str">
            <v>DESP.</v>
          </cell>
          <cell r="F306" t="str">
            <v>PRECIO UNIT.</v>
          </cell>
          <cell r="G306" t="str">
            <v>VR. UNITARIO</v>
          </cell>
        </row>
        <row r="307">
          <cell r="A307" t="str">
            <v>MA026</v>
          </cell>
          <cell r="B307" t="str">
            <v>SUBBASE GRANULAR</v>
          </cell>
          <cell r="C307" t="str">
            <v>M3</v>
          </cell>
          <cell r="D307">
            <v>1.3</v>
          </cell>
          <cell r="E307"/>
          <cell r="F307">
            <v>135000</v>
          </cell>
          <cell r="G307">
            <v>175500</v>
          </cell>
        </row>
        <row r="308">
          <cell r="A308"/>
          <cell r="B308" t="str">
            <v/>
          </cell>
          <cell r="C308" t="str">
            <v/>
          </cell>
          <cell r="D308"/>
          <cell r="E308"/>
          <cell r="F308" t="str">
            <v/>
          </cell>
          <cell r="G308" t="str">
            <v/>
          </cell>
        </row>
        <row r="309">
          <cell r="A309"/>
          <cell r="B309" t="str">
            <v/>
          </cell>
          <cell r="C309" t="str">
            <v/>
          </cell>
          <cell r="D309"/>
          <cell r="E309"/>
          <cell r="F309" t="str">
            <v/>
          </cell>
          <cell r="G309" t="str">
            <v/>
          </cell>
        </row>
        <row r="310">
          <cell r="A310"/>
          <cell r="B310" t="str">
            <v/>
          </cell>
          <cell r="C310" t="str">
            <v/>
          </cell>
          <cell r="D310"/>
          <cell r="E310"/>
          <cell r="F310" t="str">
            <v/>
          </cell>
          <cell r="G310" t="str">
            <v/>
          </cell>
        </row>
        <row r="311">
          <cell r="A311"/>
          <cell r="B311" t="str">
            <v/>
          </cell>
          <cell r="C311" t="str">
            <v/>
          </cell>
          <cell r="D311"/>
          <cell r="E311"/>
          <cell r="F311" t="str">
            <v/>
          </cell>
          <cell r="G311" t="str">
            <v/>
          </cell>
        </row>
        <row r="312">
          <cell r="A312"/>
          <cell r="B312" t="str">
            <v/>
          </cell>
          <cell r="C312" t="str">
            <v/>
          </cell>
          <cell r="D312"/>
          <cell r="E312"/>
          <cell r="F312" t="str">
            <v/>
          </cell>
          <cell r="G312" t="str">
            <v/>
          </cell>
        </row>
        <row r="313">
          <cell r="A313"/>
          <cell r="B313" t="str">
            <v/>
          </cell>
          <cell r="C313" t="str">
            <v/>
          </cell>
          <cell r="D313"/>
          <cell r="E313"/>
          <cell r="F313" t="str">
            <v/>
          </cell>
          <cell r="G313" t="str">
            <v/>
          </cell>
        </row>
        <row r="314">
          <cell r="A314"/>
          <cell r="B314" t="str">
            <v/>
          </cell>
          <cell r="C314" t="str">
            <v/>
          </cell>
          <cell r="D314"/>
          <cell r="E314"/>
          <cell r="F314" t="str">
            <v/>
          </cell>
          <cell r="G314" t="str">
            <v/>
          </cell>
        </row>
        <row r="315">
          <cell r="B315"/>
          <cell r="C315"/>
          <cell r="D315"/>
          <cell r="E315"/>
          <cell r="F315" t="str">
            <v>SUBTOTAL</v>
          </cell>
          <cell r="G315">
            <v>175500</v>
          </cell>
        </row>
        <row r="316">
          <cell r="A316"/>
          <cell r="B316"/>
          <cell r="C316"/>
          <cell r="D316"/>
          <cell r="E316"/>
          <cell r="F316"/>
          <cell r="G316"/>
        </row>
        <row r="317">
          <cell r="A317" t="str">
            <v>III. TRANSPORTES</v>
          </cell>
          <cell r="B317"/>
          <cell r="C317"/>
          <cell r="D317"/>
          <cell r="E317"/>
          <cell r="F317"/>
          <cell r="G317"/>
        </row>
        <row r="318">
          <cell r="A318" t="str">
            <v>CÓDIGO</v>
          </cell>
          <cell r="B318" t="str">
            <v>DESCRIPCIÓN</v>
          </cell>
          <cell r="C318" t="str">
            <v>TIPO</v>
          </cell>
          <cell r="D318" t="str">
            <v>VOL/PESO</v>
          </cell>
          <cell r="E318" t="str">
            <v>DISTANCIA</v>
          </cell>
          <cell r="F318" t="str">
            <v>TARIFA</v>
          </cell>
          <cell r="G318" t="str">
            <v>VR. UNITARIO</v>
          </cell>
        </row>
        <row r="319">
          <cell r="A319" t="str">
            <v>TR005</v>
          </cell>
          <cell r="B319" t="str">
            <v>TRANSPORTE DE MATERIALES GRANULARES</v>
          </cell>
          <cell r="C319" t="str">
            <v>GRANULAR</v>
          </cell>
          <cell r="D319">
            <v>1.3</v>
          </cell>
          <cell r="E319">
            <v>35.82</v>
          </cell>
          <cell r="F319">
            <v>1200</v>
          </cell>
          <cell r="G319">
            <v>55879.200000000004</v>
          </cell>
        </row>
        <row r="320">
          <cell r="A320"/>
          <cell r="B320" t="str">
            <v/>
          </cell>
          <cell r="C320"/>
          <cell r="D320"/>
          <cell r="E320" t="str">
            <v/>
          </cell>
          <cell r="F320" t="str">
            <v/>
          </cell>
          <cell r="G320" t="str">
            <v/>
          </cell>
        </row>
        <row r="321">
          <cell r="A321"/>
          <cell r="B321" t="str">
            <v/>
          </cell>
          <cell r="C321"/>
          <cell r="D321"/>
          <cell r="E321" t="str">
            <v/>
          </cell>
          <cell r="F321" t="str">
            <v/>
          </cell>
          <cell r="G321" t="str">
            <v/>
          </cell>
        </row>
        <row r="322">
          <cell r="B322"/>
          <cell r="C322"/>
          <cell r="D322"/>
          <cell r="E322"/>
          <cell r="F322" t="str">
            <v>SUBTOTAL</v>
          </cell>
          <cell r="G322">
            <v>55879.200000000004</v>
          </cell>
        </row>
        <row r="323">
          <cell r="A323"/>
          <cell r="B323"/>
          <cell r="C323"/>
          <cell r="D323"/>
          <cell r="E323"/>
          <cell r="F323"/>
          <cell r="G323"/>
        </row>
        <row r="324">
          <cell r="A324" t="str">
            <v>IV. MANO DE OBRA</v>
          </cell>
          <cell r="B324"/>
          <cell r="C324"/>
          <cell r="D324"/>
          <cell r="E324"/>
          <cell r="F324"/>
          <cell r="G324"/>
        </row>
        <row r="325">
          <cell r="A325" t="str">
            <v>CÓDIGO</v>
          </cell>
          <cell r="B325" t="str">
            <v>CARGOS PERSONAL</v>
          </cell>
          <cell r="C325"/>
          <cell r="D325" t="str">
            <v>CANTIDAD</v>
          </cell>
          <cell r="E325" t="str">
            <v>JORNAL TOTAL</v>
          </cell>
          <cell r="F325" t="str">
            <v>RENDIMIENTO</v>
          </cell>
          <cell r="G325" t="str">
            <v>VR. UNITARIO</v>
          </cell>
        </row>
        <row r="326">
          <cell r="A326" t="str">
            <v>MO029</v>
          </cell>
          <cell r="B326" t="str">
            <v>OFICIAL DE OBRA NEGRA</v>
          </cell>
          <cell r="C326"/>
          <cell r="D326">
            <v>1</v>
          </cell>
          <cell r="E326">
            <v>97886.948515068507</v>
          </cell>
          <cell r="F326">
            <v>400</v>
          </cell>
          <cell r="G326">
            <v>244.71737128767126</v>
          </cell>
        </row>
        <row r="327">
          <cell r="A327" t="str">
            <v>MO032</v>
          </cell>
          <cell r="B327" t="str">
            <v>AYUDANTE RASO</v>
          </cell>
          <cell r="C327"/>
          <cell r="D327">
            <v>2</v>
          </cell>
          <cell r="E327">
            <v>53411.489424657528</v>
          </cell>
          <cell r="F327">
            <v>400</v>
          </cell>
          <cell r="G327">
            <v>267.05744712328766</v>
          </cell>
        </row>
        <row r="328">
          <cell r="A328"/>
          <cell r="B328" t="str">
            <v/>
          </cell>
          <cell r="C328"/>
          <cell r="D328"/>
          <cell r="E328" t="str">
            <v/>
          </cell>
          <cell r="F328" t="str">
            <v/>
          </cell>
          <cell r="G328" t="str">
            <v/>
          </cell>
        </row>
        <row r="329">
          <cell r="A329"/>
          <cell r="B329" t="str">
            <v/>
          </cell>
          <cell r="C329"/>
          <cell r="D329"/>
          <cell r="E329" t="str">
            <v/>
          </cell>
          <cell r="F329" t="str">
            <v/>
          </cell>
          <cell r="G329" t="str">
            <v/>
          </cell>
        </row>
        <row r="330">
          <cell r="B330"/>
          <cell r="C330"/>
          <cell r="D330"/>
          <cell r="E330"/>
          <cell r="F330" t="str">
            <v>SUBTOTAL</v>
          </cell>
          <cell r="G330">
            <v>511.77481841095891</v>
          </cell>
        </row>
        <row r="331">
          <cell r="A331"/>
          <cell r="B331"/>
          <cell r="C331"/>
          <cell r="D331"/>
          <cell r="E331"/>
          <cell r="F331"/>
          <cell r="G331"/>
        </row>
        <row r="332">
          <cell r="A332" t="str">
            <v>V. SERVICIOS</v>
          </cell>
          <cell r="B332"/>
          <cell r="C332"/>
          <cell r="D332"/>
          <cell r="E332"/>
          <cell r="F332"/>
          <cell r="G332"/>
        </row>
        <row r="333">
          <cell r="A333" t="str">
            <v>CÓDIGO</v>
          </cell>
          <cell r="B333" t="str">
            <v>DESCRIPCIÓN</v>
          </cell>
          <cell r="C333"/>
          <cell r="D333" t="str">
            <v>UNIDAD</v>
          </cell>
          <cell r="E333" t="str">
            <v>CANTIDAD</v>
          </cell>
          <cell r="F333" t="str">
            <v>PRECIO UNIT.</v>
          </cell>
          <cell r="G333" t="str">
            <v>VR. UNITARIO</v>
          </cell>
        </row>
        <row r="334">
          <cell r="A334"/>
          <cell r="B334" t="str">
            <v/>
          </cell>
          <cell r="C334"/>
          <cell r="D334" t="str">
            <v/>
          </cell>
          <cell r="E334"/>
          <cell r="F334" t="str">
            <v/>
          </cell>
          <cell r="G334" t="str">
            <v/>
          </cell>
        </row>
        <row r="335">
          <cell r="A335"/>
          <cell r="B335" t="str">
            <v/>
          </cell>
          <cell r="C335"/>
          <cell r="D335" t="str">
            <v/>
          </cell>
          <cell r="E335"/>
          <cell r="F335" t="str">
            <v/>
          </cell>
          <cell r="G335" t="str">
            <v/>
          </cell>
        </row>
        <row r="336">
          <cell r="A336"/>
          <cell r="B336" t="str">
            <v/>
          </cell>
          <cell r="C336"/>
          <cell r="D336" t="str">
            <v/>
          </cell>
          <cell r="E336"/>
          <cell r="F336" t="str">
            <v/>
          </cell>
          <cell r="G336" t="str">
            <v/>
          </cell>
        </row>
        <row r="337">
          <cell r="B337"/>
          <cell r="C337"/>
          <cell r="D337"/>
          <cell r="E337"/>
          <cell r="F337" t="str">
            <v>SUBTOTAL</v>
          </cell>
          <cell r="G337">
            <v>0</v>
          </cell>
        </row>
        <row r="338">
          <cell r="A338"/>
          <cell r="B338"/>
          <cell r="C338"/>
          <cell r="D338"/>
          <cell r="E338"/>
          <cell r="F338"/>
          <cell r="G338"/>
        </row>
        <row r="339">
          <cell r="A339" t="str">
            <v>TOTAL COSTO DIRECTO</v>
          </cell>
          <cell r="B339"/>
          <cell r="C339"/>
          <cell r="D339"/>
          <cell r="E339"/>
          <cell r="F339"/>
          <cell r="G339">
            <v>241259</v>
          </cell>
        </row>
        <row r="340">
          <cell r="B340"/>
          <cell r="C340"/>
          <cell r="D340"/>
          <cell r="E340"/>
          <cell r="F340"/>
          <cell r="G340"/>
        </row>
        <row r="341">
          <cell r="A341" t="str">
            <v>2. COSTOS INDIRECTOS</v>
          </cell>
          <cell r="B341"/>
          <cell r="C341"/>
          <cell r="D341"/>
          <cell r="E341"/>
          <cell r="F341"/>
          <cell r="G341"/>
        </row>
        <row r="342">
          <cell r="A342"/>
          <cell r="B342"/>
          <cell r="C342"/>
          <cell r="D342"/>
          <cell r="E342"/>
          <cell r="F342"/>
          <cell r="G342"/>
        </row>
        <row r="343">
          <cell r="A343" t="str">
            <v>DESCRIPCIÓN</v>
          </cell>
          <cell r="B343"/>
          <cell r="C343"/>
          <cell r="D343"/>
          <cell r="E343"/>
          <cell r="F343" t="str">
            <v>PORCENTAJE</v>
          </cell>
          <cell r="G343" t="str">
            <v>VALOR TOTAL</v>
          </cell>
        </row>
        <row r="344">
          <cell r="A344" t="str">
            <v>ADMINISTRACION</v>
          </cell>
          <cell r="B344"/>
          <cell r="C344"/>
          <cell r="D344"/>
          <cell r="E344"/>
          <cell r="F344">
            <v>0.24049999999999999</v>
          </cell>
          <cell r="G344">
            <v>58022.789499999999</v>
          </cell>
        </row>
        <row r="345">
          <cell r="A345" t="str">
            <v>IMPREVISTOS</v>
          </cell>
          <cell r="B345"/>
          <cell r="C345"/>
          <cell r="D345"/>
          <cell r="E345"/>
          <cell r="F345">
            <v>0.01</v>
          </cell>
          <cell r="G345">
            <v>2412.59</v>
          </cell>
        </row>
        <row r="346">
          <cell r="A346" t="str">
            <v>UTILIDADES</v>
          </cell>
          <cell r="B346"/>
          <cell r="C346"/>
          <cell r="D346"/>
          <cell r="E346"/>
          <cell r="F346">
            <v>0.03</v>
          </cell>
          <cell r="G346">
            <v>7237.7699999999995</v>
          </cell>
        </row>
        <row r="347">
          <cell r="A347" t="str">
            <v>TOTAL COSTO INDIRECTO</v>
          </cell>
          <cell r="B347"/>
          <cell r="C347"/>
          <cell r="D347"/>
          <cell r="E347"/>
          <cell r="F347">
            <v>0.28049999999999997</v>
          </cell>
          <cell r="G347">
            <v>67673</v>
          </cell>
        </row>
        <row r="348">
          <cell r="B348"/>
          <cell r="C348"/>
          <cell r="D348"/>
          <cell r="E348"/>
          <cell r="F348"/>
          <cell r="G348"/>
        </row>
        <row r="349">
          <cell r="A349" t="str">
            <v>PRECIO UNITARIO TOTAL APROXIMADO AL PESO</v>
          </cell>
          <cell r="B349"/>
          <cell r="C349"/>
          <cell r="D349"/>
          <cell r="E349"/>
          <cell r="F349"/>
          <cell r="G349">
            <v>308932</v>
          </cell>
        </row>
        <row r="351">
          <cell r="B351"/>
        </row>
        <row r="352">
          <cell r="B352" t="str">
            <v>JUAN DAVID ZORRILLA</v>
          </cell>
          <cell r="C352"/>
          <cell r="D352"/>
        </row>
        <row r="353">
          <cell r="B353" t="str">
            <v>SECRETARIO DE PLANEACION</v>
          </cell>
          <cell r="C353"/>
          <cell r="D353"/>
        </row>
        <row r="354">
          <cell r="B354" t="str">
            <v>PLANEACION MUNICIPAL</v>
          </cell>
          <cell r="C354"/>
          <cell r="D354"/>
        </row>
        <row r="355">
          <cell r="A355"/>
          <cell r="B355" t="str">
            <v/>
          </cell>
          <cell r="G355"/>
        </row>
        <row r="356">
          <cell r="A356" t="str">
            <v>DEPARTAMENTO DE ANTIOQUIA</v>
          </cell>
          <cell r="B356"/>
          <cell r="C356"/>
          <cell r="D356"/>
          <cell r="E356"/>
          <cell r="F356" t="str">
            <v/>
          </cell>
          <cell r="G356"/>
        </row>
        <row r="357">
          <cell r="A357" t="str">
            <v>MUNICIPIO DE SANTO DOMINGO</v>
          </cell>
          <cell r="B357"/>
          <cell r="C357"/>
          <cell r="D357"/>
          <cell r="E357"/>
          <cell r="F357"/>
          <cell r="G357"/>
        </row>
        <row r="358">
          <cell r="A358" t="str">
            <v>PROYECTO: Construcción de pavimento rígido en las vías urbanas del corregimiento de Porce y el casco urbano del municipio de Santo Domingo, departamento de Antioquia"</v>
          </cell>
          <cell r="B358"/>
          <cell r="C358"/>
          <cell r="D358"/>
          <cell r="E358"/>
          <cell r="F358"/>
          <cell r="G358"/>
        </row>
        <row r="359">
          <cell r="A359"/>
          <cell r="B359"/>
          <cell r="C359"/>
          <cell r="D359"/>
          <cell r="F359"/>
          <cell r="G359"/>
        </row>
        <row r="360">
          <cell r="A360" t="str">
            <v>ANÁLISIS DE PRECIOS UNITARIOS</v>
          </cell>
          <cell r="B360"/>
          <cell r="C360"/>
          <cell r="D360"/>
          <cell r="E360"/>
          <cell r="F360"/>
          <cell r="G360"/>
        </row>
        <row r="362">
          <cell r="A362" t="str">
            <v>ITEM</v>
          </cell>
          <cell r="B362" t="str">
            <v>DESCRIPCIÓN</v>
          </cell>
          <cell r="C362"/>
          <cell r="D362"/>
          <cell r="E362" t="str">
            <v>UNIDAD</v>
          </cell>
          <cell r="F362" t="str">
            <v>CANTIDAD</v>
          </cell>
          <cell r="G362" t="str">
            <v>COSTO DIRECTO</v>
          </cell>
        </row>
        <row r="363">
          <cell r="A363" t="str">
            <v>1.2.4</v>
          </cell>
          <cell r="B363" t="str">
            <v>Transporte de sobrantes provenientes de la excavación de la explanación, canales, préstamos para distancias superiores a 1000 m medidos a partir de 100 m. Material compacto (Incluye 30% de expansión)</v>
          </cell>
          <cell r="C363"/>
          <cell r="D363"/>
          <cell r="E363" t="str">
            <v>M3-KM</v>
          </cell>
          <cell r="F363">
            <v>13292</v>
          </cell>
          <cell r="G363">
            <v>8060</v>
          </cell>
        </row>
        <row r="365">
          <cell r="A365" t="str">
            <v>1. COSTOS DIRECTOS</v>
          </cell>
          <cell r="B365"/>
          <cell r="C365"/>
          <cell r="D365"/>
          <cell r="E365"/>
          <cell r="F365"/>
          <cell r="G365"/>
        </row>
        <row r="366">
          <cell r="A366"/>
          <cell r="B366"/>
          <cell r="C366"/>
          <cell r="D366"/>
          <cell r="E366"/>
          <cell r="F366"/>
          <cell r="G366"/>
        </row>
        <row r="367">
          <cell r="A367" t="str">
            <v>I. EQUIPO</v>
          </cell>
          <cell r="B367"/>
          <cell r="C367"/>
          <cell r="D367"/>
          <cell r="E367"/>
          <cell r="F367"/>
          <cell r="G367"/>
        </row>
        <row r="368">
          <cell r="A368" t="str">
            <v>CÓDIGO</v>
          </cell>
          <cell r="B368" t="str">
            <v>DESCRIPCIÓN</v>
          </cell>
          <cell r="C368"/>
          <cell r="D368" t="str">
            <v>UNIDAD</v>
          </cell>
          <cell r="E368" t="str">
            <v>TARIFA</v>
          </cell>
          <cell r="F368" t="str">
            <v>RENDIMIENTO</v>
          </cell>
          <cell r="G368" t="str">
            <v>VR. UNITARIO</v>
          </cell>
        </row>
        <row r="369">
          <cell r="A369" t="str">
            <v>EQ001</v>
          </cell>
          <cell r="B369" t="str">
            <v>HERRAMIENTA MENOR (5% DE LA MANO DE OBRA)</v>
          </cell>
          <cell r="C369"/>
          <cell r="D369" t="str">
            <v>%</v>
          </cell>
          <cell r="E369">
            <v>0.05</v>
          </cell>
          <cell r="F369" t="str">
            <v/>
          </cell>
          <cell r="G369" t="str">
            <v/>
          </cell>
        </row>
        <row r="370">
          <cell r="A370"/>
          <cell r="B370" t="str">
            <v/>
          </cell>
          <cell r="C370"/>
          <cell r="D370" t="str">
            <v/>
          </cell>
          <cell r="E370" t="str">
            <v/>
          </cell>
          <cell r="F370" t="str">
            <v/>
          </cell>
          <cell r="G370" t="str">
            <v/>
          </cell>
        </row>
        <row r="371">
          <cell r="A371"/>
          <cell r="B371" t="str">
            <v/>
          </cell>
          <cell r="C371"/>
          <cell r="D371" t="str">
            <v/>
          </cell>
          <cell r="E371" t="str">
            <v/>
          </cell>
          <cell r="F371" t="str">
            <v/>
          </cell>
          <cell r="G371" t="str">
            <v/>
          </cell>
        </row>
        <row r="372">
          <cell r="A372"/>
          <cell r="B372" t="str">
            <v/>
          </cell>
          <cell r="C372"/>
          <cell r="D372" t="str">
            <v/>
          </cell>
          <cell r="E372" t="str">
            <v/>
          </cell>
          <cell r="F372" t="str">
            <v/>
          </cell>
          <cell r="G372" t="str">
            <v/>
          </cell>
        </row>
        <row r="373">
          <cell r="A373"/>
          <cell r="B373"/>
          <cell r="C373"/>
          <cell r="D373"/>
          <cell r="E373"/>
          <cell r="F373"/>
          <cell r="G373"/>
        </row>
        <row r="374">
          <cell r="B374"/>
          <cell r="C374"/>
          <cell r="D374"/>
          <cell r="E374"/>
          <cell r="F374" t="str">
            <v>SUBTOTAL</v>
          </cell>
          <cell r="G374">
            <v>0</v>
          </cell>
        </row>
        <row r="375">
          <cell r="A375"/>
          <cell r="B375"/>
          <cell r="C375"/>
          <cell r="D375"/>
          <cell r="E375"/>
          <cell r="F375"/>
          <cell r="G375"/>
        </row>
        <row r="376">
          <cell r="A376" t="str">
            <v>II. MATERIALES</v>
          </cell>
          <cell r="B376"/>
          <cell r="C376"/>
          <cell r="D376"/>
          <cell r="E376"/>
          <cell r="F376"/>
          <cell r="G376"/>
        </row>
        <row r="377">
          <cell r="A377" t="str">
            <v>CÓDIGO</v>
          </cell>
          <cell r="B377" t="str">
            <v>DESCRIPCIÓN</v>
          </cell>
          <cell r="C377" t="str">
            <v>UNIDAD</v>
          </cell>
          <cell r="D377" t="str">
            <v>CANTIDAD</v>
          </cell>
          <cell r="E377" t="str">
            <v>DESP.</v>
          </cell>
          <cell r="F377" t="str">
            <v>PRECIO UNIT.</v>
          </cell>
          <cell r="G377" t="str">
            <v>VR. UNITARIO</v>
          </cell>
        </row>
        <row r="378">
          <cell r="A378"/>
          <cell r="B378" t="str">
            <v/>
          </cell>
          <cell r="C378" t="str">
            <v/>
          </cell>
          <cell r="D378"/>
          <cell r="E378"/>
          <cell r="F378" t="str">
            <v/>
          </cell>
          <cell r="G378" t="str">
            <v/>
          </cell>
        </row>
        <row r="379">
          <cell r="A379"/>
          <cell r="B379" t="str">
            <v/>
          </cell>
          <cell r="C379" t="str">
            <v/>
          </cell>
          <cell r="D379"/>
          <cell r="E379"/>
          <cell r="F379" t="str">
            <v/>
          </cell>
          <cell r="G379" t="str">
            <v/>
          </cell>
        </row>
        <row r="380">
          <cell r="A380"/>
          <cell r="B380" t="str">
            <v/>
          </cell>
          <cell r="C380" t="str">
            <v/>
          </cell>
          <cell r="D380"/>
          <cell r="E380"/>
          <cell r="F380" t="str">
            <v/>
          </cell>
          <cell r="G380" t="str">
            <v/>
          </cell>
        </row>
        <row r="381">
          <cell r="A381"/>
          <cell r="B381" t="str">
            <v/>
          </cell>
          <cell r="C381" t="str">
            <v/>
          </cell>
          <cell r="D381"/>
          <cell r="E381"/>
          <cell r="F381" t="str">
            <v/>
          </cell>
          <cell r="G381" t="str">
            <v/>
          </cell>
        </row>
        <row r="382">
          <cell r="A382"/>
          <cell r="B382" t="str">
            <v/>
          </cell>
          <cell r="C382" t="str">
            <v/>
          </cell>
          <cell r="D382"/>
          <cell r="E382"/>
          <cell r="F382" t="str">
            <v/>
          </cell>
          <cell r="G382" t="str">
            <v/>
          </cell>
        </row>
        <row r="383">
          <cell r="A383"/>
          <cell r="B383" t="str">
            <v/>
          </cell>
          <cell r="C383" t="str">
            <v/>
          </cell>
          <cell r="D383"/>
          <cell r="E383"/>
          <cell r="F383" t="str">
            <v/>
          </cell>
          <cell r="G383" t="str">
            <v/>
          </cell>
        </row>
        <row r="384">
          <cell r="A384"/>
          <cell r="B384" t="str">
            <v/>
          </cell>
          <cell r="C384" t="str">
            <v/>
          </cell>
          <cell r="D384"/>
          <cell r="E384"/>
          <cell r="F384" t="str">
            <v/>
          </cell>
          <cell r="G384" t="str">
            <v/>
          </cell>
        </row>
        <row r="385">
          <cell r="A385"/>
          <cell r="B385" t="str">
            <v/>
          </cell>
          <cell r="C385" t="str">
            <v/>
          </cell>
          <cell r="D385"/>
          <cell r="E385"/>
          <cell r="F385" t="str">
            <v/>
          </cell>
          <cell r="G385" t="str">
            <v/>
          </cell>
        </row>
        <row r="386">
          <cell r="B386"/>
          <cell r="C386"/>
          <cell r="D386"/>
          <cell r="E386"/>
          <cell r="F386" t="str">
            <v>SUBTOTAL</v>
          </cell>
          <cell r="G386">
            <v>0</v>
          </cell>
        </row>
        <row r="387">
          <cell r="A387"/>
          <cell r="B387"/>
          <cell r="C387"/>
          <cell r="D387"/>
          <cell r="E387"/>
          <cell r="F387"/>
          <cell r="G387"/>
        </row>
        <row r="388">
          <cell r="A388" t="str">
            <v>III. TRANSPORTES</v>
          </cell>
          <cell r="B388"/>
          <cell r="C388"/>
          <cell r="D388"/>
          <cell r="E388"/>
          <cell r="F388"/>
          <cell r="G388"/>
        </row>
        <row r="389">
          <cell r="A389" t="str">
            <v>CÓDIGO</v>
          </cell>
          <cell r="B389" t="str">
            <v>DESCRIPCIÓN</v>
          </cell>
          <cell r="C389" t="str">
            <v>TIPO</v>
          </cell>
          <cell r="D389" t="str">
            <v>VOL/PESO</v>
          </cell>
          <cell r="E389" t="str">
            <v>DISTANCIA</v>
          </cell>
          <cell r="F389" t="str">
            <v>TARIFA</v>
          </cell>
          <cell r="G389" t="str">
            <v>VR. UNITARIO</v>
          </cell>
        </row>
        <row r="390">
          <cell r="A390" t="str">
            <v>TR004</v>
          </cell>
          <cell r="B390" t="str">
            <v>TRANSPORTE DE ESCOMBROS</v>
          </cell>
          <cell r="C390" t="str">
            <v>TIERRA</v>
          </cell>
          <cell r="D390">
            <v>1.3</v>
          </cell>
          <cell r="E390">
            <v>1</v>
          </cell>
          <cell r="F390">
            <v>1200</v>
          </cell>
          <cell r="G390">
            <v>1560</v>
          </cell>
        </row>
        <row r="391">
          <cell r="A391"/>
          <cell r="B391" t="str">
            <v/>
          </cell>
          <cell r="C391"/>
          <cell r="D391"/>
          <cell r="E391" t="str">
            <v/>
          </cell>
          <cell r="F391" t="str">
            <v/>
          </cell>
          <cell r="G391" t="str">
            <v/>
          </cell>
        </row>
        <row r="392">
          <cell r="A392"/>
          <cell r="B392" t="str">
            <v/>
          </cell>
          <cell r="C392"/>
          <cell r="D392"/>
          <cell r="E392" t="str">
            <v/>
          </cell>
          <cell r="F392" t="str">
            <v/>
          </cell>
          <cell r="G392" t="str">
            <v/>
          </cell>
        </row>
        <row r="393">
          <cell r="B393"/>
          <cell r="C393"/>
          <cell r="D393"/>
          <cell r="E393"/>
          <cell r="F393" t="str">
            <v>SUBTOTAL</v>
          </cell>
          <cell r="G393">
            <v>1560</v>
          </cell>
        </row>
        <row r="394">
          <cell r="A394"/>
          <cell r="B394"/>
          <cell r="C394"/>
          <cell r="D394"/>
          <cell r="E394"/>
          <cell r="F394"/>
          <cell r="G394"/>
        </row>
        <row r="395">
          <cell r="A395" t="str">
            <v>IV. MANO DE OBRA</v>
          </cell>
          <cell r="B395"/>
          <cell r="C395"/>
          <cell r="D395"/>
          <cell r="E395"/>
          <cell r="F395"/>
          <cell r="G395"/>
        </row>
        <row r="396">
          <cell r="A396" t="str">
            <v>CÓDIGO</v>
          </cell>
          <cell r="B396" t="str">
            <v>CARGOS PERSONAL</v>
          </cell>
          <cell r="C396"/>
          <cell r="D396" t="str">
            <v>CANTIDAD</v>
          </cell>
          <cell r="E396" t="str">
            <v>JORNAL TOTAL</v>
          </cell>
          <cell r="F396" t="str">
            <v>RENDIMIENTO</v>
          </cell>
          <cell r="G396" t="str">
            <v>VR. UNITARIO</v>
          </cell>
        </row>
        <row r="397">
          <cell r="A397"/>
          <cell r="B397" t="str">
            <v/>
          </cell>
          <cell r="C397"/>
          <cell r="D397"/>
          <cell r="E397" t="str">
            <v/>
          </cell>
          <cell r="F397"/>
          <cell r="G397" t="str">
            <v/>
          </cell>
        </row>
        <row r="398">
          <cell r="A398"/>
          <cell r="B398" t="str">
            <v/>
          </cell>
          <cell r="C398"/>
          <cell r="D398"/>
          <cell r="E398" t="str">
            <v/>
          </cell>
          <cell r="F398" t="str">
            <v/>
          </cell>
          <cell r="G398" t="str">
            <v/>
          </cell>
        </row>
        <row r="399">
          <cell r="A399"/>
          <cell r="B399" t="str">
            <v/>
          </cell>
          <cell r="C399"/>
          <cell r="D399"/>
          <cell r="E399" t="str">
            <v/>
          </cell>
          <cell r="F399" t="str">
            <v/>
          </cell>
          <cell r="G399" t="str">
            <v/>
          </cell>
        </row>
        <row r="400">
          <cell r="A400"/>
          <cell r="B400" t="str">
            <v/>
          </cell>
          <cell r="C400"/>
          <cell r="D400"/>
          <cell r="E400" t="str">
            <v/>
          </cell>
          <cell r="F400" t="str">
            <v/>
          </cell>
          <cell r="G400" t="str">
            <v/>
          </cell>
        </row>
        <row r="401">
          <cell r="B401"/>
          <cell r="C401"/>
          <cell r="D401"/>
          <cell r="E401"/>
          <cell r="F401" t="str">
            <v>SUBTOTAL</v>
          </cell>
          <cell r="G401">
            <v>0</v>
          </cell>
        </row>
        <row r="402">
          <cell r="A402"/>
          <cell r="B402"/>
          <cell r="C402"/>
          <cell r="D402"/>
          <cell r="E402"/>
          <cell r="F402"/>
          <cell r="G402"/>
        </row>
        <row r="403">
          <cell r="A403" t="str">
            <v>V. SERVICIOS</v>
          </cell>
          <cell r="B403"/>
          <cell r="C403"/>
          <cell r="D403"/>
          <cell r="E403"/>
          <cell r="F403"/>
          <cell r="G403"/>
        </row>
        <row r="404">
          <cell r="A404" t="str">
            <v>CÓDIGO</v>
          </cell>
          <cell r="B404" t="str">
            <v>DESCRIPCIÓN</v>
          </cell>
          <cell r="C404"/>
          <cell r="D404" t="str">
            <v>UNIDAD</v>
          </cell>
          <cell r="E404" t="str">
            <v>CANTIDAD</v>
          </cell>
          <cell r="F404" t="str">
            <v>PRECIO UNIT.</v>
          </cell>
          <cell r="G404" t="str">
            <v>VR. UNITARIO</v>
          </cell>
        </row>
        <row r="405">
          <cell r="A405" t="str">
            <v>SE023</v>
          </cell>
          <cell r="B405" t="str">
            <v>DERECHO A BOTADERO</v>
          </cell>
          <cell r="C405"/>
          <cell r="D405" t="str">
            <v>M3</v>
          </cell>
          <cell r="E405">
            <v>1.3</v>
          </cell>
          <cell r="F405">
            <v>5000</v>
          </cell>
          <cell r="G405">
            <v>6500</v>
          </cell>
        </row>
        <row r="406">
          <cell r="A406"/>
          <cell r="B406" t="str">
            <v/>
          </cell>
          <cell r="C406"/>
          <cell r="D406" t="str">
            <v/>
          </cell>
          <cell r="E406"/>
          <cell r="F406" t="str">
            <v/>
          </cell>
          <cell r="G406" t="str">
            <v/>
          </cell>
        </row>
        <row r="407">
          <cell r="A407"/>
          <cell r="B407" t="str">
            <v/>
          </cell>
          <cell r="C407"/>
          <cell r="D407" t="str">
            <v/>
          </cell>
          <cell r="E407"/>
          <cell r="F407" t="str">
            <v/>
          </cell>
          <cell r="G407" t="str">
            <v/>
          </cell>
        </row>
        <row r="408">
          <cell r="B408"/>
          <cell r="C408"/>
          <cell r="D408"/>
          <cell r="E408"/>
          <cell r="F408" t="str">
            <v>SUBTOTAL</v>
          </cell>
          <cell r="G408">
            <v>6500</v>
          </cell>
        </row>
        <row r="409">
          <cell r="A409"/>
          <cell r="B409"/>
          <cell r="C409"/>
          <cell r="D409"/>
          <cell r="E409"/>
          <cell r="F409"/>
          <cell r="G409"/>
        </row>
        <row r="410">
          <cell r="A410" t="str">
            <v>TOTAL COSTO DIRECTO</v>
          </cell>
          <cell r="B410"/>
          <cell r="C410"/>
          <cell r="D410"/>
          <cell r="E410"/>
          <cell r="F410"/>
          <cell r="G410">
            <v>8060</v>
          </cell>
        </row>
        <row r="411">
          <cell r="B411"/>
          <cell r="C411"/>
          <cell r="D411"/>
          <cell r="E411"/>
          <cell r="F411"/>
          <cell r="G411"/>
        </row>
        <row r="412">
          <cell r="A412" t="str">
            <v>2. COSTOS INDIRECTOS</v>
          </cell>
          <cell r="B412"/>
          <cell r="C412"/>
          <cell r="D412"/>
          <cell r="E412"/>
          <cell r="F412"/>
          <cell r="G412"/>
        </row>
        <row r="413">
          <cell r="A413"/>
          <cell r="B413"/>
          <cell r="C413"/>
          <cell r="D413"/>
          <cell r="E413"/>
          <cell r="F413"/>
          <cell r="G413"/>
        </row>
        <row r="414">
          <cell r="A414" t="str">
            <v>DESCRIPCIÓN</v>
          </cell>
          <cell r="B414"/>
          <cell r="C414"/>
          <cell r="D414"/>
          <cell r="E414"/>
          <cell r="F414" t="str">
            <v>PORCENTAJE</v>
          </cell>
          <cell r="G414" t="str">
            <v>VALOR TOTAL</v>
          </cell>
        </row>
        <row r="415">
          <cell r="A415" t="str">
            <v>ADMINISTRACION</v>
          </cell>
          <cell r="B415"/>
          <cell r="C415"/>
          <cell r="D415"/>
          <cell r="E415"/>
          <cell r="F415">
            <v>0.24049999999999999</v>
          </cell>
          <cell r="G415">
            <v>1938.4299999999998</v>
          </cell>
        </row>
        <row r="416">
          <cell r="A416" t="str">
            <v>IMPREVISTOS</v>
          </cell>
          <cell r="B416"/>
          <cell r="C416"/>
          <cell r="D416"/>
          <cell r="E416"/>
          <cell r="F416">
            <v>0.01</v>
          </cell>
          <cell r="G416">
            <v>80.600000000000009</v>
          </cell>
        </row>
        <row r="417">
          <cell r="A417" t="str">
            <v>UTILIDADES</v>
          </cell>
          <cell r="B417"/>
          <cell r="C417"/>
          <cell r="D417"/>
          <cell r="E417"/>
          <cell r="F417">
            <v>0.03</v>
          </cell>
          <cell r="G417">
            <v>241.79999999999998</v>
          </cell>
        </row>
        <row r="418">
          <cell r="A418" t="str">
            <v>TOTAL COSTO INDIRECTO</v>
          </cell>
          <cell r="B418"/>
          <cell r="C418"/>
          <cell r="D418"/>
          <cell r="E418"/>
          <cell r="F418">
            <v>0.28049999999999997</v>
          </cell>
          <cell r="G418">
            <v>2261</v>
          </cell>
        </row>
        <row r="419">
          <cell r="B419"/>
          <cell r="C419"/>
          <cell r="D419"/>
          <cell r="E419"/>
          <cell r="F419"/>
          <cell r="G419"/>
        </row>
        <row r="420">
          <cell r="A420" t="str">
            <v>PRECIO UNITARIO TOTAL APROXIMADO AL PESO</v>
          </cell>
          <cell r="B420"/>
          <cell r="C420"/>
          <cell r="D420"/>
          <cell r="E420"/>
          <cell r="F420"/>
          <cell r="G420">
            <v>10321</v>
          </cell>
        </row>
        <row r="422">
          <cell r="B422"/>
        </row>
        <row r="423">
          <cell r="B423" t="str">
            <v>JUAN DAVID ZORRILLA</v>
          </cell>
          <cell r="C423"/>
          <cell r="D423"/>
        </row>
        <row r="424">
          <cell r="B424" t="str">
            <v>SECRETARIO DE PLANEACION</v>
          </cell>
          <cell r="C424"/>
          <cell r="D424"/>
        </row>
        <row r="425">
          <cell r="B425" t="str">
            <v>PLANEACION MUNICIPAL</v>
          </cell>
          <cell r="C425"/>
          <cell r="D425"/>
        </row>
        <row r="426">
          <cell r="A426"/>
          <cell r="B426" t="str">
            <v/>
          </cell>
          <cell r="G426"/>
        </row>
        <row r="427">
          <cell r="A427" t="str">
            <v>DEPARTAMENTO DE ANTIOQUIA</v>
          </cell>
          <cell r="B427"/>
          <cell r="C427"/>
          <cell r="D427"/>
          <cell r="E427"/>
          <cell r="F427" t="str">
            <v/>
          </cell>
          <cell r="G427"/>
        </row>
        <row r="428">
          <cell r="A428" t="str">
            <v>MUNICIPIO DE SANTO DOMINGO</v>
          </cell>
          <cell r="B428"/>
          <cell r="C428"/>
          <cell r="D428"/>
          <cell r="E428"/>
          <cell r="F428"/>
          <cell r="G428"/>
        </row>
        <row r="429">
          <cell r="A429" t="str">
            <v>PROYECTO: Construcción de pavimento rígido en las vías urbanas del corregimiento de Porce y el casco urbano del municipio de Santo Domingo, departamento de Antioquia"</v>
          </cell>
          <cell r="B429"/>
          <cell r="C429"/>
          <cell r="D429"/>
          <cell r="E429"/>
          <cell r="F429"/>
          <cell r="G429"/>
        </row>
        <row r="430">
          <cell r="A430"/>
          <cell r="B430"/>
          <cell r="C430"/>
          <cell r="D430"/>
          <cell r="F430"/>
          <cell r="G430"/>
        </row>
        <row r="431">
          <cell r="A431" t="str">
            <v>ANÁLISIS DE PRECIOS UNITARIOS</v>
          </cell>
          <cell r="B431"/>
          <cell r="C431"/>
          <cell r="D431"/>
          <cell r="E431"/>
          <cell r="F431"/>
          <cell r="G431"/>
        </row>
        <row r="433">
          <cell r="A433" t="str">
            <v>ITEM</v>
          </cell>
          <cell r="B433" t="str">
            <v>DESCRIPCIÓN</v>
          </cell>
          <cell r="C433"/>
          <cell r="D433"/>
          <cell r="E433" t="str">
            <v>UNIDAD</v>
          </cell>
          <cell r="F433" t="str">
            <v>CANTIDAD</v>
          </cell>
          <cell r="G433" t="str">
            <v>COSTO DIRECTO</v>
          </cell>
        </row>
        <row r="434">
          <cell r="A434" t="str">
            <v>1.3.1</v>
          </cell>
          <cell r="B434" t="str">
            <v>Suministro y vaciado de Concreto de 4000 PSI para losa de Pavimento con MR2=40kg/cm2 y e= 0,20 mts., Incluye Acero de dovelas y pasadores</v>
          </cell>
          <cell r="C434"/>
          <cell r="D434"/>
          <cell r="E434" t="str">
            <v>M3</v>
          </cell>
          <cell r="F434">
            <v>370</v>
          </cell>
          <cell r="G434">
            <v>845580</v>
          </cell>
        </row>
        <row r="436">
          <cell r="A436" t="str">
            <v>1. COSTOS DIRECTOS</v>
          </cell>
          <cell r="B436"/>
          <cell r="C436"/>
          <cell r="D436"/>
          <cell r="E436"/>
          <cell r="F436"/>
          <cell r="G436"/>
        </row>
        <row r="437">
          <cell r="A437"/>
          <cell r="B437"/>
          <cell r="C437"/>
          <cell r="D437"/>
          <cell r="E437"/>
          <cell r="F437"/>
          <cell r="G437"/>
        </row>
        <row r="438">
          <cell r="A438" t="str">
            <v>I. EQUIPO</v>
          </cell>
          <cell r="B438"/>
          <cell r="C438"/>
          <cell r="D438"/>
          <cell r="E438"/>
          <cell r="F438"/>
          <cell r="G438"/>
        </row>
        <row r="439">
          <cell r="A439" t="str">
            <v>CÓDIGO</v>
          </cell>
          <cell r="B439" t="str">
            <v>DESCRIPCIÓN</v>
          </cell>
          <cell r="C439"/>
          <cell r="D439" t="str">
            <v>UNIDAD</v>
          </cell>
          <cell r="E439" t="str">
            <v>TARIFA</v>
          </cell>
          <cell r="F439" t="str">
            <v>RENDIMIENTO</v>
          </cell>
          <cell r="G439" t="str">
            <v>VR. UNITARIO</v>
          </cell>
        </row>
        <row r="440">
          <cell r="A440" t="str">
            <v>EQ001</v>
          </cell>
          <cell r="B440" t="str">
            <v>HERRAMIENTA MENOR (5% DE LA MANO DE OBRA)</v>
          </cell>
          <cell r="C440"/>
          <cell r="D440" t="str">
            <v>%</v>
          </cell>
          <cell r="E440">
            <v>0.05</v>
          </cell>
          <cell r="F440">
            <v>26258.943195616437</v>
          </cell>
          <cell r="G440">
            <v>1312.9471597808219</v>
          </cell>
        </row>
        <row r="441">
          <cell r="A441" t="str">
            <v>EQ032</v>
          </cell>
          <cell r="B441" t="str">
            <v>VIBRADOR DE CONCRETO</v>
          </cell>
          <cell r="C441"/>
          <cell r="D441" t="str">
            <v>HORA</v>
          </cell>
          <cell r="E441">
            <v>9500</v>
          </cell>
          <cell r="F441">
            <v>2.5</v>
          </cell>
          <cell r="G441">
            <v>3800</v>
          </cell>
        </row>
        <row r="442">
          <cell r="A442" t="str">
            <v>EQ033</v>
          </cell>
          <cell r="B442" t="str">
            <v xml:space="preserve">REGLA VIBRATORIA </v>
          </cell>
          <cell r="C442"/>
          <cell r="D442" t="str">
            <v>HORA</v>
          </cell>
          <cell r="E442">
            <v>6250</v>
          </cell>
          <cell r="F442">
            <v>2.5</v>
          </cell>
          <cell r="G442">
            <v>2500</v>
          </cell>
        </row>
        <row r="443">
          <cell r="A443" t="str">
            <v>EQ034</v>
          </cell>
          <cell r="B443" t="str">
            <v xml:space="preserve">FLOTA CANAL Y CEPILLO TEXTURIZADOR </v>
          </cell>
          <cell r="C443"/>
          <cell r="D443" t="str">
            <v>HORA</v>
          </cell>
          <cell r="E443">
            <v>6600</v>
          </cell>
          <cell r="F443">
            <v>2.5</v>
          </cell>
          <cell r="G443">
            <v>2640</v>
          </cell>
        </row>
        <row r="444">
          <cell r="A444" t="str">
            <v>EQ035</v>
          </cell>
          <cell r="B444" t="str">
            <v xml:space="preserve">RIELES </v>
          </cell>
          <cell r="C444"/>
          <cell r="D444" t="str">
            <v>HORA</v>
          </cell>
          <cell r="E444">
            <v>390</v>
          </cell>
          <cell r="F444">
            <v>2.5</v>
          </cell>
          <cell r="G444">
            <v>156</v>
          </cell>
        </row>
        <row r="445">
          <cell r="B445"/>
          <cell r="C445"/>
          <cell r="D445"/>
          <cell r="E445"/>
          <cell r="F445" t="str">
            <v>SUBTOTAL</v>
          </cell>
          <cell r="G445">
            <v>10408.947159780822</v>
          </cell>
        </row>
        <row r="446">
          <cell r="A446"/>
          <cell r="B446"/>
          <cell r="C446"/>
          <cell r="D446"/>
          <cell r="E446"/>
          <cell r="F446"/>
          <cell r="G446"/>
        </row>
        <row r="447">
          <cell r="A447" t="str">
            <v>II. MATERIALES</v>
          </cell>
          <cell r="B447"/>
          <cell r="C447"/>
          <cell r="D447"/>
          <cell r="E447"/>
          <cell r="F447"/>
          <cell r="G447"/>
        </row>
        <row r="448">
          <cell r="A448" t="str">
            <v>CÓDIGO</v>
          </cell>
          <cell r="B448" t="str">
            <v>DESCRIPCIÓN</v>
          </cell>
          <cell r="C448" t="str">
            <v>UNIDAD</v>
          </cell>
          <cell r="D448" t="str">
            <v>CANTIDAD</v>
          </cell>
          <cell r="E448" t="str">
            <v>DESP.</v>
          </cell>
          <cell r="F448" t="str">
            <v>PRECIO UNIT.</v>
          </cell>
          <cell r="G448" t="str">
            <v>VR. UNITARIO</v>
          </cell>
        </row>
        <row r="449">
          <cell r="A449" t="str">
            <v>MA005</v>
          </cell>
          <cell r="B449" t="str">
            <v>CONCRETO 4000 PSI (280 MPA) EN OBRA</v>
          </cell>
          <cell r="C449" t="str">
            <v>M3</v>
          </cell>
          <cell r="D449">
            <v>1</v>
          </cell>
          <cell r="E449"/>
          <cell r="F449">
            <v>585395</v>
          </cell>
          <cell r="G449">
            <v>585395</v>
          </cell>
        </row>
        <row r="450">
          <cell r="A450" t="str">
            <v>MA028</v>
          </cell>
          <cell r="B450" t="str">
            <v>ACERO REFUERZO G-60 FIGURADO</v>
          </cell>
          <cell r="C450" t="str">
            <v>KG</v>
          </cell>
          <cell r="D450">
            <v>6.5</v>
          </cell>
          <cell r="E450">
            <v>0.1</v>
          </cell>
          <cell r="F450">
            <v>5666.666666666667</v>
          </cell>
          <cell r="G450">
            <v>40516.666666666672</v>
          </cell>
        </row>
        <row r="451">
          <cell r="A451" t="str">
            <v>MA046</v>
          </cell>
          <cell r="B451" t="str">
            <v>ANTISOL BLANCO</v>
          </cell>
          <cell r="C451" t="str">
            <v>KG</v>
          </cell>
          <cell r="D451">
            <v>1</v>
          </cell>
          <cell r="E451"/>
          <cell r="F451">
            <v>7500</v>
          </cell>
          <cell r="G451">
            <v>7500</v>
          </cell>
        </row>
        <row r="452">
          <cell r="A452"/>
          <cell r="B452" t="str">
            <v/>
          </cell>
          <cell r="C452" t="str">
            <v/>
          </cell>
          <cell r="D452"/>
          <cell r="E452"/>
          <cell r="F452" t="str">
            <v/>
          </cell>
          <cell r="G452" t="str">
            <v/>
          </cell>
        </row>
        <row r="453">
          <cell r="A453"/>
          <cell r="B453" t="str">
            <v/>
          </cell>
          <cell r="C453" t="str">
            <v/>
          </cell>
          <cell r="D453"/>
          <cell r="E453"/>
          <cell r="F453" t="str">
            <v/>
          </cell>
          <cell r="G453" t="str">
            <v/>
          </cell>
        </row>
        <row r="454">
          <cell r="A454"/>
          <cell r="B454" t="str">
            <v/>
          </cell>
          <cell r="C454" t="str">
            <v/>
          </cell>
          <cell r="D454"/>
          <cell r="E454"/>
          <cell r="F454" t="str">
            <v/>
          </cell>
          <cell r="G454" t="str">
            <v/>
          </cell>
        </row>
        <row r="455">
          <cell r="A455"/>
          <cell r="B455" t="str">
            <v/>
          </cell>
          <cell r="C455" t="str">
            <v/>
          </cell>
          <cell r="D455"/>
          <cell r="E455"/>
          <cell r="F455" t="str">
            <v/>
          </cell>
          <cell r="G455" t="str">
            <v/>
          </cell>
        </row>
        <row r="456">
          <cell r="A456"/>
          <cell r="B456" t="str">
            <v/>
          </cell>
          <cell r="C456" t="str">
            <v/>
          </cell>
          <cell r="D456"/>
          <cell r="E456"/>
          <cell r="F456" t="str">
            <v/>
          </cell>
          <cell r="G456" t="str">
            <v/>
          </cell>
        </row>
        <row r="457">
          <cell r="B457"/>
          <cell r="C457"/>
          <cell r="D457"/>
          <cell r="E457"/>
          <cell r="F457" t="str">
            <v>SUBTOTAL</v>
          </cell>
          <cell r="G457">
            <v>633411.66666666663</v>
          </cell>
        </row>
        <row r="458">
          <cell r="A458"/>
          <cell r="B458"/>
          <cell r="C458"/>
          <cell r="D458"/>
          <cell r="E458"/>
          <cell r="F458"/>
          <cell r="G458"/>
        </row>
        <row r="459">
          <cell r="A459" t="str">
            <v>III. TRANSPORTES</v>
          </cell>
          <cell r="B459"/>
          <cell r="C459"/>
          <cell r="D459"/>
          <cell r="E459"/>
          <cell r="F459"/>
          <cell r="G459"/>
        </row>
        <row r="460">
          <cell r="A460" t="str">
            <v>CÓDIGO</v>
          </cell>
          <cell r="B460" t="str">
            <v>DESCRIPCIÓN</v>
          </cell>
          <cell r="C460" t="str">
            <v>TIPO</v>
          </cell>
          <cell r="D460" t="str">
            <v>VOLUMEN/PESO</v>
          </cell>
          <cell r="E460" t="str">
            <v>DISTANCIA</v>
          </cell>
          <cell r="F460" t="str">
            <v>TARIFA</v>
          </cell>
          <cell r="G460" t="str">
            <v>VR. UNITARIO</v>
          </cell>
        </row>
        <row r="461">
          <cell r="A461" t="str">
            <v>TR001</v>
          </cell>
          <cell r="B461" t="str">
            <v>TRANSPORTE DE INSUMOS GENERALES</v>
          </cell>
          <cell r="C461" t="str">
            <v>INSUMOS</v>
          </cell>
          <cell r="D461">
            <v>6.5</v>
          </cell>
          <cell r="E461">
            <v>10</v>
          </cell>
          <cell r="F461">
            <v>2700</v>
          </cell>
          <cell r="G461">
            <v>175500</v>
          </cell>
        </row>
        <row r="462">
          <cell r="A462"/>
          <cell r="B462" t="str">
            <v/>
          </cell>
          <cell r="C462"/>
          <cell r="D462"/>
          <cell r="E462" t="str">
            <v/>
          </cell>
          <cell r="F462" t="str">
            <v/>
          </cell>
          <cell r="G462" t="str">
            <v/>
          </cell>
        </row>
        <row r="463">
          <cell r="A463"/>
          <cell r="B463" t="str">
            <v/>
          </cell>
          <cell r="C463"/>
          <cell r="D463"/>
          <cell r="E463" t="str">
            <v/>
          </cell>
          <cell r="F463" t="str">
            <v/>
          </cell>
          <cell r="G463" t="str">
            <v/>
          </cell>
        </row>
        <row r="464">
          <cell r="B464"/>
          <cell r="C464"/>
          <cell r="D464"/>
          <cell r="E464"/>
          <cell r="F464" t="str">
            <v>SUBTOTAL</v>
          </cell>
          <cell r="G464">
            <v>175500</v>
          </cell>
        </row>
        <row r="465">
          <cell r="A465"/>
          <cell r="B465"/>
          <cell r="C465"/>
          <cell r="D465"/>
          <cell r="E465"/>
          <cell r="F465"/>
          <cell r="G465"/>
        </row>
        <row r="466">
          <cell r="A466" t="str">
            <v>IV. MANO DE OBRA</v>
          </cell>
          <cell r="B466"/>
          <cell r="C466"/>
          <cell r="D466"/>
          <cell r="E466"/>
          <cell r="F466"/>
          <cell r="G466"/>
        </row>
        <row r="467">
          <cell r="A467" t="str">
            <v>CÓDIGO</v>
          </cell>
          <cell r="B467" t="str">
            <v>CARGOS PERSONAL</v>
          </cell>
          <cell r="C467"/>
          <cell r="D467" t="str">
            <v>CANTIDAD</v>
          </cell>
          <cell r="E467" t="str">
            <v>JORNAL TOTAL</v>
          </cell>
          <cell r="F467" t="str">
            <v>RENDIMIENTO</v>
          </cell>
          <cell r="G467" t="str">
            <v>VR. UNITARIO</v>
          </cell>
        </row>
        <row r="468">
          <cell r="A468" t="str">
            <v>MO029</v>
          </cell>
          <cell r="B468" t="str">
            <v>OFICIAL DE OBRA NEGRA</v>
          </cell>
          <cell r="C468"/>
          <cell r="D468">
            <v>1</v>
          </cell>
          <cell r="E468">
            <v>97886.948515068507</v>
          </cell>
          <cell r="F468">
            <v>20</v>
          </cell>
          <cell r="G468">
            <v>4894.3474257534253</v>
          </cell>
        </row>
        <row r="469">
          <cell r="A469" t="str">
            <v>MO032</v>
          </cell>
          <cell r="B469" t="str">
            <v>AYUDANTE RASO</v>
          </cell>
          <cell r="C469"/>
          <cell r="D469">
            <v>8</v>
          </cell>
          <cell r="E469">
            <v>53411.489424657528</v>
          </cell>
          <cell r="F469">
            <v>20</v>
          </cell>
          <cell r="G469">
            <v>21364.595769863012</v>
          </cell>
        </row>
        <row r="470">
          <cell r="A470"/>
          <cell r="B470" t="str">
            <v/>
          </cell>
          <cell r="C470"/>
          <cell r="D470"/>
          <cell r="E470" t="str">
            <v/>
          </cell>
          <cell r="F470" t="str">
            <v/>
          </cell>
          <cell r="G470" t="str">
            <v/>
          </cell>
        </row>
        <row r="471">
          <cell r="A471"/>
          <cell r="B471" t="str">
            <v/>
          </cell>
          <cell r="C471"/>
          <cell r="D471"/>
          <cell r="E471" t="str">
            <v/>
          </cell>
          <cell r="F471" t="str">
            <v/>
          </cell>
          <cell r="G471" t="str">
            <v/>
          </cell>
        </row>
        <row r="472">
          <cell r="B472"/>
          <cell r="C472"/>
          <cell r="D472"/>
          <cell r="E472"/>
          <cell r="F472" t="str">
            <v>SUBTOTAL</v>
          </cell>
          <cell r="G472">
            <v>26258.943195616437</v>
          </cell>
        </row>
        <row r="473">
          <cell r="A473"/>
          <cell r="B473"/>
          <cell r="C473"/>
          <cell r="D473"/>
          <cell r="E473"/>
          <cell r="F473"/>
          <cell r="G473"/>
        </row>
        <row r="474">
          <cell r="A474" t="str">
            <v>V. SERVICIOS</v>
          </cell>
          <cell r="B474"/>
          <cell r="C474"/>
          <cell r="D474"/>
          <cell r="E474"/>
          <cell r="F474"/>
          <cell r="G474"/>
        </row>
        <row r="475">
          <cell r="A475" t="str">
            <v>CÓDIGO</v>
          </cell>
          <cell r="B475" t="str">
            <v>DESCRIPCIÓN</v>
          </cell>
          <cell r="C475"/>
          <cell r="D475" t="str">
            <v>UNIDAD</v>
          </cell>
          <cell r="E475" t="str">
            <v>CANTIDAD</v>
          </cell>
          <cell r="F475" t="str">
            <v>PRECIO UNIT.</v>
          </cell>
          <cell r="G475" t="str">
            <v>VR. UNITARIO</v>
          </cell>
        </row>
        <row r="476">
          <cell r="A476"/>
          <cell r="B476" t="str">
            <v/>
          </cell>
          <cell r="C476"/>
          <cell r="D476" t="str">
            <v/>
          </cell>
          <cell r="E476"/>
          <cell r="F476" t="str">
            <v/>
          </cell>
          <cell r="G476" t="str">
            <v/>
          </cell>
        </row>
        <row r="477">
          <cell r="A477"/>
          <cell r="B477" t="str">
            <v/>
          </cell>
          <cell r="C477"/>
          <cell r="D477" t="str">
            <v/>
          </cell>
          <cell r="E477"/>
          <cell r="F477" t="str">
            <v/>
          </cell>
          <cell r="G477" t="str">
            <v/>
          </cell>
        </row>
        <row r="478">
          <cell r="A478"/>
          <cell r="B478" t="str">
            <v/>
          </cell>
          <cell r="C478"/>
          <cell r="D478" t="str">
            <v/>
          </cell>
          <cell r="E478"/>
          <cell r="F478" t="str">
            <v/>
          </cell>
          <cell r="G478" t="str">
            <v/>
          </cell>
        </row>
        <row r="479">
          <cell r="B479"/>
          <cell r="C479"/>
          <cell r="D479"/>
          <cell r="E479"/>
          <cell r="F479" t="str">
            <v>SUBTOTAL</v>
          </cell>
          <cell r="G479">
            <v>0</v>
          </cell>
        </row>
        <row r="480">
          <cell r="A480"/>
          <cell r="B480"/>
          <cell r="C480"/>
          <cell r="D480"/>
          <cell r="E480"/>
          <cell r="F480"/>
          <cell r="G480"/>
        </row>
        <row r="481">
          <cell r="A481" t="str">
            <v>TOTAL COSTO DIRECTO</v>
          </cell>
          <cell r="B481"/>
          <cell r="C481"/>
          <cell r="D481"/>
          <cell r="E481"/>
          <cell r="F481"/>
          <cell r="G481">
            <v>845580</v>
          </cell>
        </row>
        <row r="482">
          <cell r="B482"/>
          <cell r="C482"/>
          <cell r="D482"/>
          <cell r="E482"/>
          <cell r="F482"/>
          <cell r="G482"/>
        </row>
        <row r="483">
          <cell r="A483" t="str">
            <v>2. COSTOS INDIRECTOS</v>
          </cell>
          <cell r="B483"/>
          <cell r="C483"/>
          <cell r="D483"/>
          <cell r="E483"/>
          <cell r="F483"/>
          <cell r="G483"/>
        </row>
        <row r="484">
          <cell r="A484"/>
          <cell r="B484"/>
          <cell r="C484"/>
          <cell r="D484"/>
          <cell r="E484"/>
          <cell r="F484"/>
          <cell r="G484"/>
        </row>
        <row r="485">
          <cell r="A485" t="str">
            <v>DESCRIPCIÓN</v>
          </cell>
          <cell r="B485"/>
          <cell r="C485"/>
          <cell r="D485"/>
          <cell r="E485"/>
          <cell r="F485" t="str">
            <v>PORCENTAJE</v>
          </cell>
          <cell r="G485" t="str">
            <v>VALOR TOTAL</v>
          </cell>
        </row>
        <row r="486">
          <cell r="A486" t="str">
            <v>ADMINISTRACION</v>
          </cell>
          <cell r="B486"/>
          <cell r="C486"/>
          <cell r="D486"/>
          <cell r="E486"/>
          <cell r="F486">
            <v>0.24049999999999999</v>
          </cell>
          <cell r="G486">
            <v>203361.99</v>
          </cell>
        </row>
        <row r="487">
          <cell r="A487" t="str">
            <v>IMPREVISTOS</v>
          </cell>
          <cell r="B487"/>
          <cell r="C487"/>
          <cell r="D487"/>
          <cell r="E487"/>
          <cell r="F487">
            <v>0.01</v>
          </cell>
          <cell r="G487">
            <v>8455.7999999999993</v>
          </cell>
        </row>
        <row r="488">
          <cell r="A488" t="str">
            <v>UTILIDADES</v>
          </cell>
          <cell r="B488"/>
          <cell r="C488"/>
          <cell r="D488"/>
          <cell r="E488"/>
          <cell r="F488">
            <v>0.03</v>
          </cell>
          <cell r="G488">
            <v>25367.399999999998</v>
          </cell>
        </row>
        <row r="489">
          <cell r="A489" t="str">
            <v>TOTAL COSTO INDIRECTO</v>
          </cell>
          <cell r="B489"/>
          <cell r="C489"/>
          <cell r="D489"/>
          <cell r="E489"/>
          <cell r="F489">
            <v>0.28049999999999997</v>
          </cell>
          <cell r="G489">
            <v>237185</v>
          </cell>
        </row>
        <row r="490">
          <cell r="B490"/>
          <cell r="C490"/>
          <cell r="D490"/>
          <cell r="E490"/>
          <cell r="F490"/>
          <cell r="G490"/>
        </row>
        <row r="491">
          <cell r="A491" t="str">
            <v>PRECIO UNITARIO TOTAL APROXIMADO AL PESO</v>
          </cell>
          <cell r="B491"/>
          <cell r="C491"/>
          <cell r="D491"/>
          <cell r="E491"/>
          <cell r="F491"/>
          <cell r="G491">
            <v>1082765</v>
          </cell>
        </row>
        <row r="493">
          <cell r="B493"/>
        </row>
        <row r="494">
          <cell r="B494" t="str">
            <v>JUAN DAVID ZORRILLA</v>
          </cell>
          <cell r="C494"/>
          <cell r="D494"/>
        </row>
        <row r="495">
          <cell r="B495" t="str">
            <v>SECRETARIO DE PLANEACION</v>
          </cell>
          <cell r="C495"/>
          <cell r="D495"/>
        </row>
        <row r="496">
          <cell r="B496" t="str">
            <v>PLANEACION MUNICIPAL</v>
          </cell>
          <cell r="C496"/>
          <cell r="D496"/>
        </row>
        <row r="497">
          <cell r="A497"/>
          <cell r="B497" t="str">
            <v/>
          </cell>
          <cell r="G497"/>
        </row>
        <row r="498">
          <cell r="A498" t="str">
            <v>DEPARTAMENTO DE ANTIOQUIA</v>
          </cell>
          <cell r="B498"/>
          <cell r="C498"/>
          <cell r="D498"/>
          <cell r="E498"/>
          <cell r="F498" t="str">
            <v/>
          </cell>
          <cell r="G498"/>
        </row>
        <row r="499">
          <cell r="A499" t="str">
            <v>MUNICIPIO DE SANTO DOMINGO</v>
          </cell>
          <cell r="B499"/>
          <cell r="C499"/>
          <cell r="D499"/>
          <cell r="E499"/>
          <cell r="F499"/>
          <cell r="G499"/>
        </row>
        <row r="500">
          <cell r="A500" t="str">
            <v>PROYECTO: Construcción de pavimento rígido en las vías urbanas del corregimiento de Porce y el casco urbano del municipio de Santo Domingo, departamento de Antioquia"</v>
          </cell>
          <cell r="B500"/>
          <cell r="C500"/>
          <cell r="D500"/>
          <cell r="E500"/>
          <cell r="F500"/>
          <cell r="G500"/>
        </row>
        <row r="501">
          <cell r="A501"/>
          <cell r="B501"/>
          <cell r="C501"/>
          <cell r="D501"/>
          <cell r="F501"/>
          <cell r="G501"/>
        </row>
        <row r="502">
          <cell r="A502" t="str">
            <v>ANÁLISIS DE PRECIOS UNITARIOS</v>
          </cell>
          <cell r="B502"/>
          <cell r="C502"/>
          <cell r="D502"/>
          <cell r="E502"/>
          <cell r="F502"/>
          <cell r="G502"/>
        </row>
        <row r="504">
          <cell r="A504" t="str">
            <v>ITEM</v>
          </cell>
          <cell r="B504" t="str">
            <v>DESCRIPCIÓN</v>
          </cell>
          <cell r="C504"/>
          <cell r="D504"/>
          <cell r="E504" t="str">
            <v>UNIDAD</v>
          </cell>
          <cell r="F504" t="str">
            <v>CANTIDAD</v>
          </cell>
          <cell r="G504" t="str">
            <v>COSTO DIRECTO</v>
          </cell>
        </row>
        <row r="505">
          <cell r="A505" t="str">
            <v>1.3.2</v>
          </cell>
          <cell r="B505" t="str">
            <v>Suministro y colocacion de bordillo prefabricado en concreto 210 Kg/cm2, 0.80 x 0.15m x 0.35m</v>
          </cell>
          <cell r="C505"/>
          <cell r="D505"/>
          <cell r="E505" t="str">
            <v>ML</v>
          </cell>
          <cell r="F505">
            <v>740</v>
          </cell>
          <cell r="G505">
            <v>87256</v>
          </cell>
        </row>
        <row r="507">
          <cell r="A507" t="str">
            <v>1. COSTOS DIRECTOS</v>
          </cell>
          <cell r="B507"/>
          <cell r="C507"/>
          <cell r="D507"/>
          <cell r="E507"/>
          <cell r="F507"/>
          <cell r="G507"/>
        </row>
        <row r="508">
          <cell r="A508"/>
          <cell r="B508"/>
          <cell r="C508"/>
          <cell r="D508"/>
          <cell r="E508"/>
          <cell r="F508"/>
          <cell r="G508"/>
        </row>
        <row r="509">
          <cell r="A509" t="str">
            <v>I. EQUIPO</v>
          </cell>
          <cell r="B509"/>
          <cell r="C509"/>
          <cell r="D509"/>
          <cell r="E509"/>
          <cell r="F509"/>
          <cell r="G509"/>
        </row>
        <row r="510">
          <cell r="A510" t="str">
            <v>CÓDIGO</v>
          </cell>
          <cell r="B510" t="str">
            <v>DESCRIPCIÓN</v>
          </cell>
          <cell r="C510"/>
          <cell r="D510" t="str">
            <v>UNIDAD</v>
          </cell>
          <cell r="E510" t="str">
            <v>TARIFA</v>
          </cell>
          <cell r="F510" t="str">
            <v>RENDIMIENTO</v>
          </cell>
          <cell r="G510" t="str">
            <v>VR. UNITARIO</v>
          </cell>
        </row>
        <row r="511">
          <cell r="A511" t="str">
            <v>EQ001</v>
          </cell>
          <cell r="B511" t="str">
            <v>HERRAMIENTA MENOR (5% DE LA MANO DE OBRA)</v>
          </cell>
          <cell r="C511"/>
          <cell r="D511" t="str">
            <v>%</v>
          </cell>
          <cell r="E511">
            <v>0.05</v>
          </cell>
          <cell r="F511">
            <v>14622.137668884541</v>
          </cell>
          <cell r="G511">
            <v>731.10688344422715</v>
          </cell>
        </row>
        <row r="512">
          <cell r="A512"/>
          <cell r="B512" t="str">
            <v/>
          </cell>
          <cell r="C512"/>
          <cell r="D512" t="str">
            <v/>
          </cell>
          <cell r="E512" t="str">
            <v/>
          </cell>
          <cell r="F512" t="str">
            <v/>
          </cell>
          <cell r="G512" t="str">
            <v/>
          </cell>
        </row>
        <row r="513">
          <cell r="A513"/>
          <cell r="B513" t="str">
            <v/>
          </cell>
          <cell r="C513"/>
          <cell r="D513" t="str">
            <v/>
          </cell>
          <cell r="E513" t="str">
            <v/>
          </cell>
          <cell r="F513" t="str">
            <v/>
          </cell>
          <cell r="G513" t="str">
            <v/>
          </cell>
        </row>
        <row r="514">
          <cell r="A514"/>
          <cell r="B514" t="str">
            <v/>
          </cell>
          <cell r="C514"/>
          <cell r="D514" t="str">
            <v/>
          </cell>
          <cell r="E514" t="str">
            <v/>
          </cell>
          <cell r="F514" t="str">
            <v/>
          </cell>
          <cell r="G514" t="str">
            <v/>
          </cell>
        </row>
        <row r="515">
          <cell r="A515"/>
          <cell r="B515"/>
          <cell r="C515"/>
          <cell r="D515"/>
          <cell r="E515"/>
          <cell r="F515"/>
          <cell r="G515"/>
        </row>
        <row r="516">
          <cell r="B516"/>
          <cell r="C516"/>
          <cell r="D516"/>
          <cell r="E516"/>
          <cell r="F516" t="str">
            <v>SUBTOTAL</v>
          </cell>
          <cell r="G516">
            <v>731.10688344422715</v>
          </cell>
        </row>
        <row r="517">
          <cell r="A517"/>
          <cell r="B517"/>
          <cell r="C517"/>
          <cell r="D517"/>
          <cell r="E517"/>
          <cell r="F517"/>
          <cell r="G517"/>
        </row>
        <row r="518">
          <cell r="A518" t="str">
            <v>II. MATERIALES</v>
          </cell>
          <cell r="B518"/>
          <cell r="C518"/>
          <cell r="D518"/>
          <cell r="E518"/>
          <cell r="F518"/>
          <cell r="G518"/>
        </row>
        <row r="519">
          <cell r="A519" t="str">
            <v>CÓDIGO</v>
          </cell>
          <cell r="B519" t="str">
            <v>DESCRIPCIÓN</v>
          </cell>
          <cell r="C519" t="str">
            <v>UNIDAD</v>
          </cell>
          <cell r="D519" t="str">
            <v>CANTIDAD</v>
          </cell>
          <cell r="E519" t="str">
            <v>DESP.</v>
          </cell>
          <cell r="F519" t="str">
            <v>PRECIO UNIT.</v>
          </cell>
          <cell r="G519" t="str">
            <v>VR. UNITARIO</v>
          </cell>
        </row>
        <row r="520">
          <cell r="A520" t="str">
            <v>MA001</v>
          </cell>
          <cell r="B520" t="str">
            <v>CONCRETO 2000 PSI (140 MPA) EN OBRA</v>
          </cell>
          <cell r="C520" t="str">
            <v>M3</v>
          </cell>
          <cell r="D520">
            <v>0.01</v>
          </cell>
          <cell r="E520"/>
          <cell r="F520">
            <v>499804</v>
          </cell>
          <cell r="G520">
            <v>4998.04</v>
          </cell>
        </row>
        <row r="521">
          <cell r="A521" t="str">
            <v>MA050</v>
          </cell>
          <cell r="B521" t="str">
            <v xml:space="preserve">BORDILLO PREFABRICADO </v>
          </cell>
          <cell r="C521" t="str">
            <v xml:space="preserve">UND </v>
          </cell>
          <cell r="D521">
            <v>1.2</v>
          </cell>
          <cell r="E521"/>
          <cell r="F521">
            <v>48000</v>
          </cell>
          <cell r="G521">
            <v>57600</v>
          </cell>
        </row>
        <row r="522">
          <cell r="A522" t="str">
            <v>MA051</v>
          </cell>
          <cell r="B522" t="str">
            <v xml:space="preserve">ARENA DE PEGA </v>
          </cell>
          <cell r="C522" t="str">
            <v xml:space="preserve">M3 </v>
          </cell>
          <cell r="D522">
            <v>0.01</v>
          </cell>
          <cell r="E522"/>
          <cell r="F522">
            <v>60000</v>
          </cell>
          <cell r="G522">
            <v>600</v>
          </cell>
        </row>
        <row r="523">
          <cell r="A523" t="str">
            <v>MA020</v>
          </cell>
          <cell r="B523" t="str">
            <v>CEMENTO GRIS (50 KG) PORTLAND TIPO I</v>
          </cell>
          <cell r="C523" t="str">
            <v>SC</v>
          </cell>
          <cell r="D523">
            <v>0.1</v>
          </cell>
          <cell r="E523"/>
          <cell r="F523">
            <v>26000</v>
          </cell>
          <cell r="G523">
            <v>2600</v>
          </cell>
        </row>
        <row r="524">
          <cell r="A524"/>
          <cell r="B524" t="str">
            <v/>
          </cell>
          <cell r="C524" t="str">
            <v/>
          </cell>
          <cell r="D524"/>
          <cell r="E524"/>
          <cell r="F524" t="str">
            <v/>
          </cell>
          <cell r="G524" t="str">
            <v/>
          </cell>
        </row>
        <row r="525">
          <cell r="A525"/>
          <cell r="B525" t="str">
            <v/>
          </cell>
          <cell r="C525" t="str">
            <v/>
          </cell>
          <cell r="D525"/>
          <cell r="E525"/>
          <cell r="F525" t="str">
            <v/>
          </cell>
          <cell r="G525" t="str">
            <v/>
          </cell>
        </row>
        <row r="526">
          <cell r="A526"/>
          <cell r="B526" t="str">
            <v/>
          </cell>
          <cell r="C526" t="str">
            <v/>
          </cell>
          <cell r="D526"/>
          <cell r="E526"/>
          <cell r="F526" t="str">
            <v/>
          </cell>
          <cell r="G526" t="str">
            <v/>
          </cell>
        </row>
        <row r="527">
          <cell r="A527"/>
          <cell r="B527" t="str">
            <v/>
          </cell>
          <cell r="C527" t="str">
            <v/>
          </cell>
          <cell r="D527"/>
          <cell r="E527"/>
          <cell r="F527" t="str">
            <v/>
          </cell>
          <cell r="G527" t="str">
            <v/>
          </cell>
        </row>
        <row r="528">
          <cell r="B528"/>
          <cell r="C528"/>
          <cell r="D528"/>
          <cell r="E528"/>
          <cell r="F528" t="str">
            <v>SUBTOTAL</v>
          </cell>
          <cell r="G528">
            <v>65798.040000000008</v>
          </cell>
        </row>
        <row r="529">
          <cell r="A529"/>
          <cell r="B529"/>
          <cell r="C529"/>
          <cell r="D529"/>
          <cell r="E529"/>
          <cell r="F529"/>
          <cell r="G529"/>
        </row>
        <row r="530">
          <cell r="A530" t="str">
            <v>III. TRANSPORTES</v>
          </cell>
          <cell r="B530"/>
          <cell r="C530"/>
          <cell r="D530"/>
          <cell r="E530"/>
          <cell r="F530"/>
          <cell r="G530"/>
        </row>
        <row r="531">
          <cell r="A531" t="str">
            <v>CÓDIGO</v>
          </cell>
          <cell r="B531" t="str">
            <v>DESCRIPCIÓN</v>
          </cell>
          <cell r="C531" t="str">
            <v>TIPO</v>
          </cell>
          <cell r="D531" t="str">
            <v>VOL/PESO</v>
          </cell>
          <cell r="E531" t="str">
            <v>DISTANCIA</v>
          </cell>
          <cell r="F531" t="str">
            <v>TARIFA</v>
          </cell>
          <cell r="G531" t="str">
            <v>VR. UNITARIO</v>
          </cell>
        </row>
        <row r="532">
          <cell r="A532" t="str">
            <v>TR008</v>
          </cell>
          <cell r="B532" t="str">
            <v>TRANSPORTE DE BORDILLO PREFABRICADO</v>
          </cell>
          <cell r="C532" t="str">
            <v>BORDILLO</v>
          </cell>
          <cell r="D532">
            <v>0.13824</v>
          </cell>
          <cell r="E532">
            <v>69</v>
          </cell>
          <cell r="F532">
            <v>640</v>
          </cell>
          <cell r="G532">
            <v>6104.6784000000007</v>
          </cell>
        </row>
        <row r="533">
          <cell r="A533"/>
          <cell r="B533" t="str">
            <v/>
          </cell>
          <cell r="C533"/>
          <cell r="D533"/>
          <cell r="E533" t="str">
            <v/>
          </cell>
          <cell r="F533" t="str">
            <v/>
          </cell>
          <cell r="G533" t="str">
            <v/>
          </cell>
        </row>
        <row r="534">
          <cell r="A534"/>
          <cell r="B534" t="str">
            <v/>
          </cell>
          <cell r="C534"/>
          <cell r="D534"/>
          <cell r="E534" t="str">
            <v/>
          </cell>
          <cell r="F534" t="str">
            <v/>
          </cell>
          <cell r="G534" t="str">
            <v/>
          </cell>
        </row>
        <row r="535">
          <cell r="B535"/>
          <cell r="C535"/>
          <cell r="D535"/>
          <cell r="E535"/>
          <cell r="F535" t="str">
            <v>SUBTOTAL</v>
          </cell>
          <cell r="G535">
            <v>6104.6784000000007</v>
          </cell>
        </row>
        <row r="536">
          <cell r="A536"/>
          <cell r="B536"/>
          <cell r="C536"/>
          <cell r="D536"/>
          <cell r="E536"/>
          <cell r="F536"/>
          <cell r="G536"/>
        </row>
        <row r="537">
          <cell r="A537" t="str">
            <v>IV. MANO DE OBRA</v>
          </cell>
          <cell r="B537"/>
          <cell r="C537"/>
          <cell r="D537"/>
          <cell r="E537"/>
          <cell r="F537"/>
          <cell r="G537"/>
        </row>
        <row r="538">
          <cell r="A538" t="str">
            <v>CÓDIGO</v>
          </cell>
          <cell r="B538" t="str">
            <v>CARGOS PERSONAL</v>
          </cell>
          <cell r="C538"/>
          <cell r="D538" t="str">
            <v>CANTIDAD</v>
          </cell>
          <cell r="E538" t="str">
            <v>JORNAL TOTAL</v>
          </cell>
          <cell r="F538" t="str">
            <v>RENDIMIENTO</v>
          </cell>
          <cell r="G538" t="str">
            <v>VR. UNITARIO</v>
          </cell>
        </row>
        <row r="539">
          <cell r="A539" t="str">
            <v>MO029</v>
          </cell>
          <cell r="B539" t="str">
            <v>OFICIAL DE OBRA NEGRA</v>
          </cell>
          <cell r="C539"/>
          <cell r="D539">
            <v>1</v>
          </cell>
          <cell r="E539">
            <v>97886.948515068507</v>
          </cell>
          <cell r="F539">
            <v>14</v>
          </cell>
          <cell r="G539">
            <v>6991.9248939334648</v>
          </cell>
        </row>
        <row r="540">
          <cell r="A540" t="str">
            <v>MO032</v>
          </cell>
          <cell r="B540" t="str">
            <v>AYUDANTE RASO</v>
          </cell>
          <cell r="C540"/>
          <cell r="D540">
            <v>2</v>
          </cell>
          <cell r="E540">
            <v>53411.489424657528</v>
          </cell>
          <cell r="F540">
            <v>14</v>
          </cell>
          <cell r="G540">
            <v>7630.2127749510755</v>
          </cell>
        </row>
        <row r="541">
          <cell r="A541"/>
          <cell r="B541" t="str">
            <v/>
          </cell>
          <cell r="C541"/>
          <cell r="D541"/>
          <cell r="E541" t="str">
            <v/>
          </cell>
          <cell r="F541" t="str">
            <v/>
          </cell>
          <cell r="G541" t="str">
            <v/>
          </cell>
        </row>
        <row r="542">
          <cell r="A542"/>
          <cell r="B542" t="str">
            <v/>
          </cell>
          <cell r="C542"/>
          <cell r="D542"/>
          <cell r="E542" t="str">
            <v/>
          </cell>
          <cell r="F542" t="str">
            <v/>
          </cell>
          <cell r="G542" t="str">
            <v/>
          </cell>
        </row>
        <row r="543">
          <cell r="B543"/>
          <cell r="C543"/>
          <cell r="D543"/>
          <cell r="E543"/>
          <cell r="F543" t="str">
            <v>SUBTOTAL</v>
          </cell>
          <cell r="G543">
            <v>14622.137668884541</v>
          </cell>
        </row>
        <row r="544">
          <cell r="A544"/>
          <cell r="B544"/>
          <cell r="C544"/>
          <cell r="D544"/>
          <cell r="E544"/>
          <cell r="F544"/>
          <cell r="G544"/>
        </row>
        <row r="545">
          <cell r="A545" t="str">
            <v>V. SERVICIOS</v>
          </cell>
          <cell r="B545"/>
          <cell r="C545"/>
          <cell r="D545"/>
          <cell r="E545"/>
          <cell r="F545"/>
          <cell r="G545"/>
        </row>
        <row r="546">
          <cell r="A546" t="str">
            <v>CÓDIGO</v>
          </cell>
          <cell r="B546" t="str">
            <v>DESCRIPCIÓN</v>
          </cell>
          <cell r="C546"/>
          <cell r="D546" t="str">
            <v>UNIDAD</v>
          </cell>
          <cell r="E546" t="str">
            <v>CANTIDAD</v>
          </cell>
          <cell r="F546" t="str">
            <v>PRECIO UNIT.</v>
          </cell>
          <cell r="G546" t="str">
            <v>VR. UNITARIO</v>
          </cell>
        </row>
        <row r="547">
          <cell r="A547"/>
          <cell r="B547" t="str">
            <v/>
          </cell>
          <cell r="C547"/>
          <cell r="D547" t="str">
            <v/>
          </cell>
          <cell r="E547"/>
          <cell r="F547" t="str">
            <v/>
          </cell>
          <cell r="G547" t="str">
            <v/>
          </cell>
        </row>
        <row r="548">
          <cell r="A548"/>
          <cell r="B548" t="str">
            <v/>
          </cell>
          <cell r="C548"/>
          <cell r="D548" t="str">
            <v/>
          </cell>
          <cell r="E548"/>
          <cell r="F548" t="str">
            <v/>
          </cell>
          <cell r="G548" t="str">
            <v/>
          </cell>
        </row>
        <row r="549">
          <cell r="A549"/>
          <cell r="B549" t="str">
            <v/>
          </cell>
          <cell r="C549"/>
          <cell r="D549" t="str">
            <v/>
          </cell>
          <cell r="E549"/>
          <cell r="F549" t="str">
            <v/>
          </cell>
          <cell r="G549" t="str">
            <v/>
          </cell>
        </row>
        <row r="550">
          <cell r="B550"/>
          <cell r="C550"/>
          <cell r="D550"/>
          <cell r="E550"/>
          <cell r="F550" t="str">
            <v>SUBTOTAL</v>
          </cell>
          <cell r="G550">
            <v>0</v>
          </cell>
        </row>
        <row r="551">
          <cell r="A551"/>
          <cell r="B551"/>
          <cell r="C551"/>
          <cell r="D551"/>
          <cell r="E551"/>
          <cell r="F551"/>
          <cell r="G551"/>
        </row>
        <row r="552">
          <cell r="A552" t="str">
            <v>TOTAL COSTO DIRECTO</v>
          </cell>
          <cell r="B552"/>
          <cell r="C552"/>
          <cell r="D552"/>
          <cell r="E552"/>
          <cell r="F552"/>
          <cell r="G552">
            <v>87256</v>
          </cell>
        </row>
        <row r="553">
          <cell r="B553"/>
          <cell r="C553"/>
          <cell r="D553"/>
          <cell r="E553"/>
          <cell r="F553"/>
          <cell r="G553"/>
        </row>
        <row r="554">
          <cell r="A554" t="str">
            <v>2. COSTOS INDIRECTOS</v>
          </cell>
          <cell r="B554"/>
          <cell r="C554"/>
          <cell r="D554"/>
          <cell r="E554"/>
          <cell r="F554"/>
          <cell r="G554"/>
        </row>
        <row r="555">
          <cell r="A555"/>
          <cell r="B555"/>
          <cell r="C555"/>
          <cell r="D555"/>
          <cell r="E555"/>
          <cell r="F555"/>
          <cell r="G555"/>
        </row>
        <row r="556">
          <cell r="A556" t="str">
            <v>DESCRIPCIÓN</v>
          </cell>
          <cell r="B556"/>
          <cell r="C556"/>
          <cell r="D556"/>
          <cell r="E556"/>
          <cell r="F556" t="str">
            <v>PORCENTAJE</v>
          </cell>
          <cell r="G556" t="str">
            <v>VALOR TOTAL</v>
          </cell>
        </row>
        <row r="557">
          <cell r="A557" t="str">
            <v>ADMINISTRACION</v>
          </cell>
          <cell r="B557"/>
          <cell r="C557"/>
          <cell r="D557"/>
          <cell r="E557"/>
          <cell r="F557">
            <v>0.24049999999999999</v>
          </cell>
          <cell r="G557">
            <v>20985.067999999999</v>
          </cell>
        </row>
        <row r="558">
          <cell r="A558" t="str">
            <v>IMPREVISTOS</v>
          </cell>
          <cell r="B558"/>
          <cell r="C558"/>
          <cell r="D558"/>
          <cell r="E558"/>
          <cell r="F558">
            <v>0.01</v>
          </cell>
          <cell r="G558">
            <v>872.56000000000006</v>
          </cell>
        </row>
        <row r="559">
          <cell r="A559" t="str">
            <v>UTILIDADES</v>
          </cell>
          <cell r="B559"/>
          <cell r="C559"/>
          <cell r="D559"/>
          <cell r="E559"/>
          <cell r="F559">
            <v>0.03</v>
          </cell>
          <cell r="G559">
            <v>2617.6799999999998</v>
          </cell>
        </row>
        <row r="560">
          <cell r="A560" t="str">
            <v>TOTAL COSTO INDIRECTO</v>
          </cell>
          <cell r="B560"/>
          <cell r="C560"/>
          <cell r="D560"/>
          <cell r="E560"/>
          <cell r="F560">
            <v>0.28049999999999997</v>
          </cell>
          <cell r="G560">
            <v>24475</v>
          </cell>
        </row>
        <row r="561">
          <cell r="B561"/>
          <cell r="C561"/>
          <cell r="D561"/>
          <cell r="E561"/>
          <cell r="F561"/>
          <cell r="G561"/>
        </row>
        <row r="562">
          <cell r="A562" t="str">
            <v>PRECIO UNITARIO TOTAL APROXIMADO AL PESO</v>
          </cell>
          <cell r="B562"/>
          <cell r="C562"/>
          <cell r="D562"/>
          <cell r="E562"/>
          <cell r="F562"/>
          <cell r="G562">
            <v>111731</v>
          </cell>
        </row>
        <row r="564">
          <cell r="B564"/>
        </row>
        <row r="565">
          <cell r="B565" t="str">
            <v>JUAN DAVID ZORRILLA</v>
          </cell>
          <cell r="C565"/>
          <cell r="D565"/>
        </row>
        <row r="566">
          <cell r="B566" t="str">
            <v>SECRETARIO DE PLANEACION</v>
          </cell>
          <cell r="C566"/>
          <cell r="D566"/>
        </row>
        <row r="567">
          <cell r="B567" t="str">
            <v>PLANEACION MUNICIPAL</v>
          </cell>
          <cell r="C567"/>
          <cell r="D567"/>
        </row>
        <row r="568">
          <cell r="A568"/>
          <cell r="B568" t="str">
            <v/>
          </cell>
          <cell r="G568"/>
        </row>
        <row r="569">
          <cell r="A569" t="str">
            <v>DEPARTAMENTO DE ANTIOQUIA</v>
          </cell>
          <cell r="B569"/>
          <cell r="C569"/>
          <cell r="D569"/>
          <cell r="E569"/>
          <cell r="F569" t="str">
            <v/>
          </cell>
          <cell r="G569"/>
        </row>
        <row r="570">
          <cell r="A570" t="str">
            <v>MUNICIPIO DE SANTO DOMINGO</v>
          </cell>
          <cell r="B570"/>
          <cell r="C570"/>
          <cell r="D570"/>
          <cell r="E570"/>
          <cell r="F570"/>
          <cell r="G570"/>
        </row>
        <row r="571">
          <cell r="A571" t="str">
            <v>PROYECTO: Construcción de pavimento rígido en las vías urbanas del corregimiento de Porce y el casco urbano del municipio de Santo Domingo, departamento de Antioquia"</v>
          </cell>
          <cell r="B571"/>
          <cell r="C571"/>
          <cell r="D571"/>
          <cell r="E571"/>
          <cell r="F571"/>
          <cell r="G571"/>
        </row>
        <row r="572">
          <cell r="A572"/>
          <cell r="B572"/>
          <cell r="C572"/>
          <cell r="D572"/>
          <cell r="F572"/>
          <cell r="G572"/>
        </row>
        <row r="573">
          <cell r="A573" t="str">
            <v>ANÁLISIS DE PRECIOS UNITARIOS</v>
          </cell>
          <cell r="B573"/>
          <cell r="C573"/>
          <cell r="D573"/>
          <cell r="E573"/>
          <cell r="F573"/>
          <cell r="G573"/>
        </row>
        <row r="575">
          <cell r="A575" t="str">
            <v>ITEM</v>
          </cell>
          <cell r="B575" t="str">
            <v>DESCRIPCIÓN</v>
          </cell>
          <cell r="C575"/>
          <cell r="D575"/>
          <cell r="E575" t="str">
            <v>UNIDAD</v>
          </cell>
          <cell r="F575" t="str">
            <v>CANTIDAD</v>
          </cell>
          <cell r="G575" t="str">
            <v>COSTO DIRECTO</v>
          </cell>
        </row>
        <row r="576">
          <cell r="A576" t="str">
            <v>1.3.3</v>
          </cell>
          <cell r="B576" t="str">
            <v>Construccion de sumideros para aguas lluvias (1.1m x 0.8m medidas externas, 0.9m de profundidad y espesor 0.2m) en concreto de 17.5MPA. Incluye suministro, transporte y colocacion del concreto, reja metalica, formaleto, vibredo y todo lo necesario para su corresta construccion y funcionamiento, segun diseño y especificaciones de E.P.M</v>
          </cell>
          <cell r="C576"/>
          <cell r="D576"/>
          <cell r="E576" t="str">
            <v>UND</v>
          </cell>
          <cell r="F576">
            <v>3</v>
          </cell>
          <cell r="G576">
            <v>652792</v>
          </cell>
        </row>
        <row r="578">
          <cell r="A578" t="str">
            <v>1. COSTOS DIRECTOS</v>
          </cell>
          <cell r="B578"/>
          <cell r="C578"/>
          <cell r="D578"/>
          <cell r="E578"/>
          <cell r="F578"/>
          <cell r="G578"/>
        </row>
        <row r="579">
          <cell r="A579"/>
          <cell r="B579"/>
          <cell r="C579"/>
          <cell r="D579"/>
          <cell r="E579"/>
          <cell r="F579"/>
          <cell r="G579"/>
        </row>
        <row r="580">
          <cell r="A580" t="str">
            <v>I. EQUIPO</v>
          </cell>
          <cell r="B580"/>
          <cell r="C580"/>
          <cell r="D580"/>
          <cell r="E580"/>
          <cell r="F580"/>
          <cell r="G580"/>
        </row>
        <row r="581">
          <cell r="A581" t="str">
            <v>CÓDIGO</v>
          </cell>
          <cell r="B581" t="str">
            <v>DESCRIPCIÓN</v>
          </cell>
          <cell r="C581"/>
          <cell r="D581" t="str">
            <v>UNIDAD</v>
          </cell>
          <cell r="E581" t="str">
            <v>TARIFA</v>
          </cell>
          <cell r="F581" t="str">
            <v>RENDIMIENTO</v>
          </cell>
          <cell r="G581" t="str">
            <v>VR. UNITARIO</v>
          </cell>
        </row>
        <row r="582">
          <cell r="A582" t="str">
            <v>EQ001</v>
          </cell>
          <cell r="B582" t="str">
            <v>HERRAMIENTA MENOR (5% DE LA MANO DE OBRA)</v>
          </cell>
          <cell r="C582"/>
          <cell r="D582" t="str">
            <v>%</v>
          </cell>
          <cell r="E582">
            <v>0.05</v>
          </cell>
          <cell r="F582">
            <v>163767.94189150684</v>
          </cell>
          <cell r="G582">
            <v>8188.3970945753426</v>
          </cell>
        </row>
        <row r="583">
          <cell r="A583"/>
          <cell r="B583" t="str">
            <v/>
          </cell>
          <cell r="C583"/>
          <cell r="D583" t="str">
            <v/>
          </cell>
          <cell r="E583" t="str">
            <v/>
          </cell>
          <cell r="F583" t="str">
            <v/>
          </cell>
          <cell r="G583" t="str">
            <v/>
          </cell>
        </row>
        <row r="584">
          <cell r="A584"/>
          <cell r="B584" t="str">
            <v/>
          </cell>
          <cell r="C584"/>
          <cell r="D584" t="str">
            <v/>
          </cell>
          <cell r="E584" t="str">
            <v/>
          </cell>
          <cell r="F584" t="str">
            <v/>
          </cell>
          <cell r="G584" t="str">
            <v/>
          </cell>
        </row>
        <row r="585">
          <cell r="A585"/>
          <cell r="B585" t="str">
            <v/>
          </cell>
          <cell r="C585"/>
          <cell r="D585" t="str">
            <v/>
          </cell>
          <cell r="E585" t="str">
            <v/>
          </cell>
          <cell r="F585" t="str">
            <v/>
          </cell>
          <cell r="G585" t="str">
            <v/>
          </cell>
        </row>
        <row r="586">
          <cell r="A586"/>
          <cell r="B586"/>
          <cell r="C586"/>
          <cell r="D586"/>
          <cell r="E586"/>
          <cell r="F586"/>
          <cell r="G586"/>
        </row>
        <row r="587">
          <cell r="B587"/>
          <cell r="C587"/>
          <cell r="D587"/>
          <cell r="E587"/>
          <cell r="F587" t="str">
            <v>SUBTOTAL</v>
          </cell>
          <cell r="G587">
            <v>8188.3970945753426</v>
          </cell>
        </row>
        <row r="588">
          <cell r="A588"/>
          <cell r="B588"/>
          <cell r="C588"/>
          <cell r="D588"/>
          <cell r="E588"/>
          <cell r="F588"/>
          <cell r="G588"/>
        </row>
        <row r="589">
          <cell r="A589" t="str">
            <v>II. MATERIALES</v>
          </cell>
          <cell r="B589"/>
          <cell r="C589"/>
          <cell r="D589"/>
          <cell r="E589"/>
          <cell r="F589"/>
          <cell r="G589"/>
        </row>
        <row r="590">
          <cell r="A590" t="str">
            <v>CÓDIGO</v>
          </cell>
          <cell r="B590" t="str">
            <v>DESCRIPCIÓN</v>
          </cell>
          <cell r="C590" t="str">
            <v>UNIDAD</v>
          </cell>
          <cell r="D590" t="str">
            <v>CANTIDAD</v>
          </cell>
          <cell r="E590" t="str">
            <v>DESP.</v>
          </cell>
          <cell r="F590" t="str">
            <v>PRECIO UNIT.</v>
          </cell>
          <cell r="G590" t="str">
            <v>VR. UNITARIO</v>
          </cell>
        </row>
        <row r="591">
          <cell r="A591" t="str">
            <v>MA002</v>
          </cell>
          <cell r="B591" t="str">
            <v>CONCRETO 2500 PSI (175 MPA) EN OBRA</v>
          </cell>
          <cell r="C591" t="str">
            <v>M3</v>
          </cell>
          <cell r="D591">
            <v>0.4</v>
          </cell>
          <cell r="E591"/>
          <cell r="F591">
            <v>516960</v>
          </cell>
          <cell r="G591">
            <v>206784</v>
          </cell>
        </row>
        <row r="592">
          <cell r="A592" t="str">
            <v>MA054</v>
          </cell>
          <cell r="B592" t="str">
            <v>FORMALETA MADERA</v>
          </cell>
          <cell r="C592" t="str">
            <v>m2</v>
          </cell>
          <cell r="D592">
            <v>0.66700000000000004</v>
          </cell>
          <cell r="E592"/>
          <cell r="F592">
            <v>10667</v>
          </cell>
          <cell r="G592">
            <v>7114.8890000000001</v>
          </cell>
        </row>
        <row r="593">
          <cell r="A593" t="str">
            <v>MA102</v>
          </cell>
          <cell r="B593" t="str">
            <v>REJILLA PARA SUMIDERO</v>
          </cell>
          <cell r="C593" t="str">
            <v>UND</v>
          </cell>
          <cell r="D593">
            <v>1</v>
          </cell>
          <cell r="E593"/>
          <cell r="F593">
            <v>210000</v>
          </cell>
          <cell r="G593">
            <v>210000</v>
          </cell>
        </row>
        <row r="594">
          <cell r="A594" t="str">
            <v>MA028</v>
          </cell>
          <cell r="B594" t="str">
            <v>ACERO REFUERZO G-60 FIGURADO</v>
          </cell>
          <cell r="C594" t="str">
            <v>KG</v>
          </cell>
          <cell r="D594">
            <v>10</v>
          </cell>
          <cell r="E594"/>
          <cell r="F594">
            <v>5666.666666666667</v>
          </cell>
          <cell r="G594">
            <v>56666.666666666672</v>
          </cell>
        </row>
        <row r="595">
          <cell r="A595"/>
          <cell r="B595" t="str">
            <v/>
          </cell>
          <cell r="C595" t="str">
            <v/>
          </cell>
          <cell r="D595"/>
          <cell r="E595"/>
          <cell r="F595" t="str">
            <v/>
          </cell>
          <cell r="G595" t="str">
            <v/>
          </cell>
        </row>
        <row r="596">
          <cell r="A596"/>
          <cell r="B596" t="str">
            <v/>
          </cell>
          <cell r="C596" t="str">
            <v/>
          </cell>
          <cell r="D596"/>
          <cell r="E596"/>
          <cell r="F596" t="str">
            <v/>
          </cell>
          <cell r="G596" t="str">
            <v/>
          </cell>
        </row>
        <row r="597">
          <cell r="A597"/>
          <cell r="B597" t="str">
            <v/>
          </cell>
          <cell r="C597" t="str">
            <v/>
          </cell>
          <cell r="D597"/>
          <cell r="E597"/>
          <cell r="F597" t="str">
            <v/>
          </cell>
          <cell r="G597" t="str">
            <v/>
          </cell>
        </row>
        <row r="598">
          <cell r="A598"/>
          <cell r="B598" t="str">
            <v/>
          </cell>
          <cell r="C598" t="str">
            <v/>
          </cell>
          <cell r="D598"/>
          <cell r="E598"/>
          <cell r="F598" t="str">
            <v/>
          </cell>
          <cell r="G598" t="str">
            <v/>
          </cell>
        </row>
        <row r="599">
          <cell r="B599"/>
          <cell r="C599"/>
          <cell r="D599"/>
          <cell r="E599"/>
          <cell r="F599" t="str">
            <v>SUBTOTAL</v>
          </cell>
          <cell r="G599">
            <v>480565.55566666665</v>
          </cell>
        </row>
        <row r="600">
          <cell r="A600"/>
          <cell r="B600"/>
          <cell r="C600"/>
          <cell r="D600"/>
          <cell r="E600"/>
          <cell r="F600"/>
          <cell r="G600"/>
        </row>
        <row r="601">
          <cell r="A601" t="str">
            <v>III. TRANSPORTES</v>
          </cell>
          <cell r="B601"/>
          <cell r="C601"/>
          <cell r="D601"/>
          <cell r="E601"/>
          <cell r="F601"/>
          <cell r="G601"/>
        </row>
        <row r="602">
          <cell r="A602" t="str">
            <v>CÓDIGO</v>
          </cell>
          <cell r="B602" t="str">
            <v>DESCRIPCIÓN</v>
          </cell>
          <cell r="C602" t="str">
            <v>TIPO</v>
          </cell>
          <cell r="D602" t="str">
            <v>VOL/PESO</v>
          </cell>
          <cell r="E602" t="str">
            <v>DISTANCIA</v>
          </cell>
          <cell r="F602" t="str">
            <v>TARIFA</v>
          </cell>
          <cell r="G602" t="str">
            <v>VR. UNITARIO</v>
          </cell>
        </row>
        <row r="603">
          <cell r="A603" t="str">
            <v>TR001</v>
          </cell>
          <cell r="B603" t="str">
            <v>TRANSPORTE DE INSUMOS GENERALES</v>
          </cell>
          <cell r="C603" t="str">
            <v>INSUMOS</v>
          </cell>
          <cell r="D603">
            <v>0.01</v>
          </cell>
          <cell r="E603">
            <v>10</v>
          </cell>
          <cell r="F603">
            <v>2700</v>
          </cell>
          <cell r="G603">
            <v>270</v>
          </cell>
        </row>
        <row r="604">
          <cell r="A604"/>
          <cell r="B604" t="str">
            <v/>
          </cell>
          <cell r="C604"/>
          <cell r="D604"/>
          <cell r="E604" t="str">
            <v/>
          </cell>
          <cell r="F604" t="str">
            <v/>
          </cell>
          <cell r="G604" t="str">
            <v/>
          </cell>
        </row>
        <row r="605">
          <cell r="A605"/>
          <cell r="B605" t="str">
            <v/>
          </cell>
          <cell r="C605"/>
          <cell r="D605"/>
          <cell r="E605" t="str">
            <v/>
          </cell>
          <cell r="F605" t="str">
            <v/>
          </cell>
          <cell r="G605" t="str">
            <v/>
          </cell>
        </row>
        <row r="606">
          <cell r="B606"/>
          <cell r="C606"/>
          <cell r="D606"/>
          <cell r="E606"/>
          <cell r="F606" t="str">
            <v>SUBTOTAL</v>
          </cell>
          <cell r="G606">
            <v>270</v>
          </cell>
        </row>
        <row r="607">
          <cell r="A607"/>
          <cell r="B607"/>
          <cell r="C607"/>
          <cell r="D607"/>
          <cell r="E607"/>
          <cell r="F607"/>
          <cell r="G607"/>
        </row>
        <row r="608">
          <cell r="A608" t="str">
            <v>IV. MANO DE OBRA</v>
          </cell>
          <cell r="B608"/>
          <cell r="C608"/>
          <cell r="D608"/>
          <cell r="E608"/>
          <cell r="F608"/>
          <cell r="G608"/>
        </row>
        <row r="609">
          <cell r="A609" t="str">
            <v>CÓDIGO</v>
          </cell>
          <cell r="B609" t="str">
            <v>CARGOS PERSONAL</v>
          </cell>
          <cell r="C609"/>
          <cell r="D609" t="str">
            <v>CANTIDAD</v>
          </cell>
          <cell r="E609" t="str">
            <v>JORNAL TOTAL</v>
          </cell>
          <cell r="F609" t="str">
            <v>RENDIMIENTO</v>
          </cell>
          <cell r="G609" t="str">
            <v>VR. UNITARIO</v>
          </cell>
        </row>
        <row r="610">
          <cell r="A610" t="str">
            <v>MO029</v>
          </cell>
          <cell r="B610" t="str">
            <v>OFICIAL DE OBRA NEGRA</v>
          </cell>
          <cell r="C610"/>
          <cell r="D610">
            <v>1</v>
          </cell>
          <cell r="E610">
            <v>97886.948515068507</v>
          </cell>
          <cell r="F610">
            <v>1.25</v>
          </cell>
          <cell r="G610">
            <v>78309.558812054805</v>
          </cell>
        </row>
        <row r="611">
          <cell r="A611" t="str">
            <v>MO032</v>
          </cell>
          <cell r="B611" t="str">
            <v>AYUDANTE RASO</v>
          </cell>
          <cell r="C611"/>
          <cell r="D611">
            <v>2</v>
          </cell>
          <cell r="E611">
            <v>53411.489424657528</v>
          </cell>
          <cell r="F611">
            <v>1.25</v>
          </cell>
          <cell r="G611">
            <v>85458.383079452047</v>
          </cell>
        </row>
        <row r="612">
          <cell r="A612"/>
          <cell r="B612" t="str">
            <v/>
          </cell>
          <cell r="C612"/>
          <cell r="D612"/>
          <cell r="E612" t="str">
            <v/>
          </cell>
          <cell r="F612" t="str">
            <v/>
          </cell>
          <cell r="G612" t="str">
            <v/>
          </cell>
        </row>
        <row r="613">
          <cell r="A613"/>
          <cell r="B613" t="str">
            <v/>
          </cell>
          <cell r="C613"/>
          <cell r="D613"/>
          <cell r="E613" t="str">
            <v/>
          </cell>
          <cell r="F613" t="str">
            <v/>
          </cell>
          <cell r="G613" t="str">
            <v/>
          </cell>
        </row>
        <row r="614">
          <cell r="B614"/>
          <cell r="C614"/>
          <cell r="D614"/>
          <cell r="E614"/>
          <cell r="F614" t="str">
            <v>SUBTOTAL</v>
          </cell>
          <cell r="G614">
            <v>163767.94189150684</v>
          </cell>
        </row>
        <row r="615">
          <cell r="A615"/>
          <cell r="B615"/>
          <cell r="C615"/>
          <cell r="D615"/>
          <cell r="E615"/>
          <cell r="F615"/>
          <cell r="G615"/>
        </row>
        <row r="616">
          <cell r="A616" t="str">
            <v>V. SERVICIOS</v>
          </cell>
          <cell r="B616"/>
          <cell r="C616"/>
          <cell r="D616"/>
          <cell r="E616"/>
          <cell r="F616"/>
          <cell r="G616"/>
        </row>
        <row r="617">
          <cell r="A617" t="str">
            <v>CÓDIGO</v>
          </cell>
          <cell r="B617" t="str">
            <v>DESCRIPCIÓN</v>
          </cell>
          <cell r="C617"/>
          <cell r="D617" t="str">
            <v>UNIDAD</v>
          </cell>
          <cell r="E617" t="str">
            <v>CANTIDAD</v>
          </cell>
          <cell r="F617" t="str">
            <v>PRECIO UNIT.</v>
          </cell>
          <cell r="G617" t="str">
            <v>VR. UNITARIO</v>
          </cell>
        </row>
        <row r="618">
          <cell r="A618"/>
          <cell r="B618" t="str">
            <v/>
          </cell>
          <cell r="C618"/>
          <cell r="D618" t="str">
            <v/>
          </cell>
          <cell r="E618"/>
          <cell r="F618" t="str">
            <v/>
          </cell>
          <cell r="G618" t="str">
            <v/>
          </cell>
        </row>
        <row r="619">
          <cell r="A619"/>
          <cell r="B619" t="str">
            <v/>
          </cell>
          <cell r="C619"/>
          <cell r="D619" t="str">
            <v/>
          </cell>
          <cell r="E619"/>
          <cell r="F619" t="str">
            <v/>
          </cell>
          <cell r="G619" t="str">
            <v/>
          </cell>
        </row>
        <row r="620">
          <cell r="A620"/>
          <cell r="B620" t="str">
            <v/>
          </cell>
          <cell r="C620"/>
          <cell r="D620" t="str">
            <v/>
          </cell>
          <cell r="E620"/>
          <cell r="F620" t="str">
            <v/>
          </cell>
          <cell r="G620" t="str">
            <v/>
          </cell>
        </row>
        <row r="621">
          <cell r="B621"/>
          <cell r="C621"/>
          <cell r="D621"/>
          <cell r="E621"/>
          <cell r="F621" t="str">
            <v>SUBTOTAL</v>
          </cell>
          <cell r="G621">
            <v>0</v>
          </cell>
        </row>
        <row r="622">
          <cell r="A622"/>
          <cell r="B622"/>
          <cell r="C622"/>
          <cell r="D622"/>
          <cell r="E622"/>
          <cell r="F622"/>
          <cell r="G622"/>
        </row>
        <row r="623">
          <cell r="A623" t="str">
            <v>TOTAL COSTO DIRECTO</v>
          </cell>
          <cell r="B623"/>
          <cell r="C623"/>
          <cell r="D623"/>
          <cell r="E623"/>
          <cell r="F623"/>
          <cell r="G623">
            <v>652792</v>
          </cell>
        </row>
        <row r="624">
          <cell r="B624"/>
          <cell r="C624"/>
          <cell r="D624"/>
          <cell r="E624"/>
          <cell r="F624"/>
          <cell r="G624"/>
        </row>
        <row r="625">
          <cell r="A625" t="str">
            <v>2. COSTOS INDIRECTOS</v>
          </cell>
          <cell r="B625"/>
          <cell r="C625"/>
          <cell r="D625"/>
          <cell r="E625"/>
          <cell r="F625"/>
          <cell r="G625"/>
        </row>
        <row r="626">
          <cell r="A626"/>
          <cell r="B626"/>
          <cell r="C626"/>
          <cell r="D626"/>
          <cell r="E626"/>
          <cell r="F626"/>
          <cell r="G626"/>
        </row>
        <row r="627">
          <cell r="A627" t="str">
            <v>DESCRIPCIÓN</v>
          </cell>
          <cell r="B627"/>
          <cell r="C627"/>
          <cell r="D627"/>
          <cell r="E627"/>
          <cell r="F627" t="str">
            <v>PORCENTAJE</v>
          </cell>
          <cell r="G627" t="str">
            <v>VALOR TOTAL</v>
          </cell>
        </row>
        <row r="628">
          <cell r="A628" t="str">
            <v>ADMINISTRACION</v>
          </cell>
          <cell r="B628"/>
          <cell r="C628"/>
          <cell r="D628"/>
          <cell r="E628"/>
          <cell r="F628">
            <v>0.24049999999999999</v>
          </cell>
          <cell r="G628">
            <v>156996.476</v>
          </cell>
        </row>
        <row r="629">
          <cell r="A629" t="str">
            <v>IMPREVISTOS</v>
          </cell>
          <cell r="B629"/>
          <cell r="C629"/>
          <cell r="D629"/>
          <cell r="E629"/>
          <cell r="F629">
            <v>0.01</v>
          </cell>
          <cell r="G629">
            <v>6527.92</v>
          </cell>
        </row>
        <row r="630">
          <cell r="A630" t="str">
            <v>UTILIDADES</v>
          </cell>
          <cell r="B630"/>
          <cell r="C630"/>
          <cell r="D630"/>
          <cell r="E630"/>
          <cell r="F630">
            <v>0.03</v>
          </cell>
          <cell r="G630">
            <v>19583.759999999998</v>
          </cell>
        </row>
        <row r="631">
          <cell r="A631" t="str">
            <v>TOTAL COSTO INDIRECTO</v>
          </cell>
          <cell r="B631"/>
          <cell r="C631"/>
          <cell r="D631"/>
          <cell r="E631"/>
          <cell r="F631">
            <v>0.28049999999999997</v>
          </cell>
          <cell r="G631">
            <v>183108</v>
          </cell>
        </row>
        <row r="632">
          <cell r="B632"/>
          <cell r="C632"/>
          <cell r="D632"/>
          <cell r="E632"/>
          <cell r="F632"/>
          <cell r="G632"/>
        </row>
        <row r="633">
          <cell r="A633" t="str">
            <v>PRECIO UNITARIO TOTAL APROXIMADO AL PESO</v>
          </cell>
          <cell r="B633"/>
          <cell r="C633"/>
          <cell r="D633"/>
          <cell r="E633"/>
          <cell r="F633"/>
          <cell r="G633">
            <v>835900</v>
          </cell>
        </row>
        <row r="635">
          <cell r="A635" t="str">
            <v>DEPARTAMENTO DE ANTIOQUIA</v>
          </cell>
          <cell r="B635"/>
          <cell r="C635"/>
          <cell r="D635"/>
          <cell r="E635"/>
          <cell r="F635" t="str">
            <v/>
          </cell>
          <cell r="G635"/>
        </row>
        <row r="636">
          <cell r="A636" t="str">
            <v>MUNICIPIO DE SANTO DOMINGO</v>
          </cell>
          <cell r="B636"/>
          <cell r="C636"/>
          <cell r="D636"/>
          <cell r="E636"/>
          <cell r="F636"/>
          <cell r="G636"/>
        </row>
        <row r="637">
          <cell r="A637" t="str">
            <v>PROYECTO: Construcción de pavimento rígido en las vías urbanas del corregimiento de Porce y el casco urbano del municipio de Santo Domingo, departamento de Antioquia"</v>
          </cell>
          <cell r="B637"/>
          <cell r="C637"/>
          <cell r="D637"/>
          <cell r="E637"/>
          <cell r="F637"/>
          <cell r="G637"/>
        </row>
        <row r="638">
          <cell r="A638"/>
          <cell r="B638"/>
          <cell r="C638"/>
          <cell r="D638"/>
          <cell r="F638"/>
          <cell r="G638"/>
        </row>
        <row r="639">
          <cell r="A639" t="str">
            <v>ANÁLISIS DE PRECIOS UNITARIOS</v>
          </cell>
          <cell r="B639"/>
          <cell r="C639"/>
          <cell r="D639"/>
          <cell r="E639"/>
          <cell r="F639"/>
          <cell r="G639"/>
        </row>
        <row r="641">
          <cell r="A641" t="str">
            <v>ITEM</v>
          </cell>
          <cell r="B641" t="str">
            <v>DESCRIPCIÓN</v>
          </cell>
          <cell r="C641"/>
          <cell r="D641"/>
          <cell r="E641" t="str">
            <v>UNIDAD</v>
          </cell>
          <cell r="F641" t="str">
            <v>CANTIDAD</v>
          </cell>
          <cell r="G641" t="str">
            <v>COSTO DIRECTO</v>
          </cell>
        </row>
        <row r="642">
          <cell r="A642" t="str">
            <v>1.3.4</v>
          </cell>
          <cell r="B642" t="str">
            <v>Suministro e Instalacion de tubería PVC alcantarillado corrugado 10" tipo durafort o similar, para sumideros de aguas lluvias.</v>
          </cell>
          <cell r="C642"/>
          <cell r="D642"/>
          <cell r="E642" t="str">
            <v>ML</v>
          </cell>
          <cell r="F642">
            <v>15</v>
          </cell>
          <cell r="G642">
            <v>84796</v>
          </cell>
        </row>
        <row r="644">
          <cell r="A644" t="str">
            <v>1. COSTOS DIRECTOS</v>
          </cell>
          <cell r="B644"/>
          <cell r="C644"/>
          <cell r="D644"/>
          <cell r="E644"/>
          <cell r="F644"/>
          <cell r="G644"/>
        </row>
        <row r="645">
          <cell r="A645"/>
          <cell r="B645"/>
          <cell r="C645"/>
          <cell r="D645"/>
          <cell r="E645"/>
          <cell r="F645"/>
          <cell r="G645"/>
        </row>
        <row r="646">
          <cell r="A646" t="str">
            <v>I. EQUIPO</v>
          </cell>
          <cell r="B646"/>
          <cell r="C646"/>
          <cell r="D646"/>
          <cell r="E646"/>
          <cell r="F646"/>
          <cell r="G646"/>
        </row>
        <row r="647">
          <cell r="A647" t="str">
            <v>CÓDIGO</v>
          </cell>
          <cell r="B647" t="str">
            <v>DESCRIPCIÓN</v>
          </cell>
          <cell r="C647"/>
          <cell r="D647" t="str">
            <v>UNIDAD</v>
          </cell>
          <cell r="E647" t="str">
            <v>TARIFA</v>
          </cell>
          <cell r="F647" t="str">
            <v>RENDIMIENTO</v>
          </cell>
          <cell r="G647" t="str">
            <v>VR. UNITARIO</v>
          </cell>
        </row>
        <row r="648">
          <cell r="A648" t="str">
            <v>EQ001</v>
          </cell>
          <cell r="B648" t="str">
            <v>HERRAMIENTA MENOR (5% DE LA MANO DE OBRA)</v>
          </cell>
          <cell r="C648"/>
          <cell r="D648" t="str">
            <v>%</v>
          </cell>
          <cell r="E648">
            <v>0.05</v>
          </cell>
          <cell r="F648">
            <v>13938.839319356277</v>
          </cell>
          <cell r="G648">
            <v>696.94196596781387</v>
          </cell>
        </row>
        <row r="649">
          <cell r="A649"/>
          <cell r="B649" t="str">
            <v/>
          </cell>
          <cell r="C649"/>
          <cell r="D649" t="str">
            <v/>
          </cell>
          <cell r="E649" t="str">
            <v/>
          </cell>
          <cell r="F649" t="str">
            <v/>
          </cell>
          <cell r="G649" t="str">
            <v/>
          </cell>
        </row>
        <row r="650">
          <cell r="A650"/>
          <cell r="B650" t="str">
            <v/>
          </cell>
          <cell r="C650"/>
          <cell r="D650" t="str">
            <v/>
          </cell>
          <cell r="E650" t="str">
            <v/>
          </cell>
          <cell r="F650" t="str">
            <v/>
          </cell>
          <cell r="G650" t="str">
            <v/>
          </cell>
        </row>
        <row r="651">
          <cell r="A651"/>
          <cell r="B651" t="str">
            <v/>
          </cell>
          <cell r="C651"/>
          <cell r="D651" t="str">
            <v/>
          </cell>
          <cell r="E651" t="str">
            <v/>
          </cell>
          <cell r="F651" t="str">
            <v/>
          </cell>
          <cell r="G651" t="str">
            <v/>
          </cell>
        </row>
        <row r="652">
          <cell r="A652"/>
          <cell r="B652"/>
          <cell r="C652"/>
          <cell r="D652"/>
          <cell r="E652"/>
          <cell r="F652"/>
          <cell r="G652"/>
        </row>
        <row r="653">
          <cell r="B653"/>
          <cell r="C653"/>
          <cell r="D653"/>
          <cell r="E653"/>
          <cell r="F653" t="str">
            <v>SUBTOTAL</v>
          </cell>
          <cell r="G653">
            <v>696.94196596781387</v>
          </cell>
        </row>
        <row r="654">
          <cell r="A654"/>
          <cell r="B654"/>
          <cell r="C654"/>
          <cell r="D654"/>
          <cell r="E654"/>
          <cell r="F654"/>
          <cell r="G654"/>
        </row>
        <row r="655">
          <cell r="A655" t="str">
            <v>II. MATERIALES</v>
          </cell>
          <cell r="B655"/>
          <cell r="C655"/>
          <cell r="D655"/>
          <cell r="E655"/>
          <cell r="F655"/>
          <cell r="G655"/>
        </row>
        <row r="656">
          <cell r="A656" t="str">
            <v>CÓDIGO</v>
          </cell>
          <cell r="B656" t="str">
            <v>DESCRIPCIÓN</v>
          </cell>
          <cell r="C656" t="str">
            <v>UNIDAD</v>
          </cell>
          <cell r="D656" t="str">
            <v>CANTIDAD</v>
          </cell>
          <cell r="E656" t="str">
            <v>DESP.</v>
          </cell>
          <cell r="F656" t="str">
            <v>PRECIO UNIT.</v>
          </cell>
          <cell r="G656" t="str">
            <v>VR. UNITARIO</v>
          </cell>
        </row>
        <row r="657">
          <cell r="A657" t="str">
            <v>MA086</v>
          </cell>
          <cell r="B657" t="str">
            <v>TUBERIA PVC ALCANTARILLADO CORRUGADO 10"</v>
          </cell>
          <cell r="C657" t="str">
            <v>ML</v>
          </cell>
          <cell r="D657">
            <v>1</v>
          </cell>
          <cell r="E657">
            <v>0.05</v>
          </cell>
          <cell r="F657">
            <v>58333.333333333336</v>
          </cell>
          <cell r="G657">
            <v>61250.000000000007</v>
          </cell>
        </row>
        <row r="658">
          <cell r="A658"/>
          <cell r="B658" t="str">
            <v/>
          </cell>
          <cell r="C658" t="str">
            <v/>
          </cell>
          <cell r="D658"/>
          <cell r="E658"/>
          <cell r="F658" t="str">
            <v/>
          </cell>
          <cell r="G658" t="str">
            <v/>
          </cell>
        </row>
        <row r="659">
          <cell r="A659"/>
          <cell r="B659" t="str">
            <v/>
          </cell>
          <cell r="C659" t="str">
            <v/>
          </cell>
          <cell r="D659"/>
          <cell r="E659"/>
          <cell r="F659" t="str">
            <v/>
          </cell>
          <cell r="G659" t="str">
            <v/>
          </cell>
        </row>
        <row r="660">
          <cell r="A660"/>
          <cell r="B660" t="str">
            <v/>
          </cell>
          <cell r="C660" t="str">
            <v/>
          </cell>
          <cell r="D660"/>
          <cell r="E660"/>
          <cell r="F660" t="str">
            <v/>
          </cell>
          <cell r="G660" t="str">
            <v/>
          </cell>
        </row>
        <row r="661">
          <cell r="A661"/>
          <cell r="B661" t="str">
            <v/>
          </cell>
          <cell r="C661" t="str">
            <v/>
          </cell>
          <cell r="D661"/>
          <cell r="E661"/>
          <cell r="F661" t="str">
            <v/>
          </cell>
          <cell r="G661" t="str">
            <v/>
          </cell>
        </row>
        <row r="662">
          <cell r="A662"/>
          <cell r="B662" t="str">
            <v/>
          </cell>
          <cell r="C662" t="str">
            <v/>
          </cell>
          <cell r="D662"/>
          <cell r="E662"/>
          <cell r="F662" t="str">
            <v/>
          </cell>
          <cell r="G662" t="str">
            <v/>
          </cell>
        </row>
        <row r="663">
          <cell r="A663"/>
          <cell r="B663" t="str">
            <v/>
          </cell>
          <cell r="C663" t="str">
            <v/>
          </cell>
          <cell r="D663"/>
          <cell r="E663"/>
          <cell r="F663" t="str">
            <v/>
          </cell>
          <cell r="G663" t="str">
            <v/>
          </cell>
        </row>
        <row r="664">
          <cell r="A664"/>
          <cell r="B664" t="str">
            <v/>
          </cell>
          <cell r="C664" t="str">
            <v/>
          </cell>
          <cell r="D664"/>
          <cell r="E664"/>
          <cell r="F664" t="str">
            <v/>
          </cell>
          <cell r="G664" t="str">
            <v/>
          </cell>
        </row>
        <row r="665">
          <cell r="B665"/>
          <cell r="C665"/>
          <cell r="D665"/>
          <cell r="E665"/>
          <cell r="F665" t="str">
            <v>SUBTOTAL</v>
          </cell>
          <cell r="G665">
            <v>61250.000000000007</v>
          </cell>
        </row>
        <row r="666">
          <cell r="A666"/>
          <cell r="B666"/>
          <cell r="C666"/>
          <cell r="D666"/>
          <cell r="E666"/>
          <cell r="F666"/>
          <cell r="G666"/>
        </row>
        <row r="667">
          <cell r="A667" t="str">
            <v>III. TRANSPORTES</v>
          </cell>
          <cell r="B667"/>
          <cell r="C667"/>
          <cell r="D667"/>
          <cell r="E667"/>
          <cell r="F667"/>
          <cell r="G667"/>
        </row>
        <row r="668">
          <cell r="A668" t="str">
            <v>CÓDIGO</v>
          </cell>
          <cell r="B668" t="str">
            <v>DESCRIPCIÓN</v>
          </cell>
          <cell r="C668" t="str">
            <v>TIPO</v>
          </cell>
          <cell r="D668" t="str">
            <v>VOL/PESO</v>
          </cell>
          <cell r="E668" t="str">
            <v>DISTANCIA</v>
          </cell>
          <cell r="F668" t="str">
            <v>TARIFA</v>
          </cell>
          <cell r="G668" t="str">
            <v>VR. UNITARIO</v>
          </cell>
        </row>
        <row r="669">
          <cell r="A669" t="str">
            <v>TR001</v>
          </cell>
          <cell r="B669" t="str">
            <v>TRANSPORTE DE INSUMOS GENERALES</v>
          </cell>
          <cell r="C669" t="str">
            <v>INSUMOS</v>
          </cell>
          <cell r="D669">
            <v>0.33</v>
          </cell>
          <cell r="E669">
            <v>10</v>
          </cell>
          <cell r="F669">
            <v>2700</v>
          </cell>
          <cell r="G669">
            <v>8910</v>
          </cell>
        </row>
        <row r="670">
          <cell r="A670"/>
          <cell r="B670" t="str">
            <v/>
          </cell>
          <cell r="C670"/>
          <cell r="D670"/>
          <cell r="E670" t="str">
            <v/>
          </cell>
          <cell r="F670" t="str">
            <v/>
          </cell>
          <cell r="G670" t="str">
            <v/>
          </cell>
        </row>
        <row r="671">
          <cell r="A671"/>
          <cell r="B671" t="str">
            <v/>
          </cell>
          <cell r="C671"/>
          <cell r="D671"/>
          <cell r="E671" t="str">
            <v/>
          </cell>
          <cell r="F671" t="str">
            <v/>
          </cell>
          <cell r="G671" t="str">
            <v/>
          </cell>
        </row>
        <row r="672">
          <cell r="B672"/>
          <cell r="C672"/>
          <cell r="D672"/>
          <cell r="E672"/>
          <cell r="F672" t="str">
            <v>SUBTOTAL</v>
          </cell>
          <cell r="G672">
            <v>8910</v>
          </cell>
        </row>
        <row r="673">
          <cell r="A673"/>
          <cell r="B673"/>
          <cell r="C673"/>
          <cell r="D673"/>
          <cell r="E673"/>
          <cell r="F673"/>
          <cell r="G673"/>
        </row>
        <row r="674">
          <cell r="A674" t="str">
            <v>IV. MANO DE OBRA</v>
          </cell>
          <cell r="B674"/>
          <cell r="C674"/>
          <cell r="D674"/>
          <cell r="E674"/>
          <cell r="F674"/>
          <cell r="G674"/>
        </row>
        <row r="675">
          <cell r="A675" t="str">
            <v>CÓDIGO</v>
          </cell>
          <cell r="B675" t="str">
            <v>CARGOS PERSONAL</v>
          </cell>
          <cell r="C675"/>
          <cell r="D675" t="str">
            <v>CANTIDAD</v>
          </cell>
          <cell r="E675" t="str">
            <v>JORNAL TOTAL</v>
          </cell>
          <cell r="F675" t="str">
            <v>RENDIMIENTO</v>
          </cell>
          <cell r="G675" t="str">
            <v>VR. UNITARIO</v>
          </cell>
        </row>
        <row r="676">
          <cell r="A676" t="str">
            <v>MO029</v>
          </cell>
          <cell r="B676" t="str">
            <v>OFICIAL DE OBRA NEGRA</v>
          </cell>
          <cell r="C676"/>
          <cell r="D676">
            <v>1</v>
          </cell>
          <cell r="E676">
            <v>97886.948515068507</v>
          </cell>
          <cell r="F676">
            <v>14.6862965182554</v>
          </cell>
          <cell r="G676">
            <v>6665.1894433285352</v>
          </cell>
        </row>
        <row r="677">
          <cell r="A677" t="str">
            <v>MO032</v>
          </cell>
          <cell r="B677" t="str">
            <v>AYUDANTE RASO</v>
          </cell>
          <cell r="C677"/>
          <cell r="D677">
            <v>2</v>
          </cell>
          <cell r="E677">
            <v>53411.489424657528</v>
          </cell>
          <cell r="F677">
            <v>14.6862965182554</v>
          </cell>
          <cell r="G677">
            <v>7273.6498760277427</v>
          </cell>
        </row>
        <row r="678">
          <cell r="A678"/>
          <cell r="B678" t="str">
            <v/>
          </cell>
          <cell r="C678"/>
          <cell r="D678"/>
          <cell r="E678" t="str">
            <v/>
          </cell>
          <cell r="F678" t="str">
            <v/>
          </cell>
          <cell r="G678" t="str">
            <v/>
          </cell>
        </row>
        <row r="679">
          <cell r="A679"/>
          <cell r="B679" t="str">
            <v/>
          </cell>
          <cell r="C679"/>
          <cell r="D679"/>
          <cell r="E679" t="str">
            <v/>
          </cell>
          <cell r="F679" t="str">
            <v/>
          </cell>
          <cell r="G679" t="str">
            <v/>
          </cell>
        </row>
        <row r="680">
          <cell r="B680"/>
          <cell r="C680"/>
          <cell r="D680"/>
          <cell r="E680"/>
          <cell r="F680" t="str">
            <v>SUBTOTAL</v>
          </cell>
          <cell r="G680">
            <v>13938.839319356277</v>
          </cell>
        </row>
        <row r="681">
          <cell r="A681"/>
          <cell r="B681"/>
          <cell r="C681"/>
          <cell r="D681"/>
          <cell r="E681"/>
          <cell r="F681"/>
          <cell r="G681"/>
        </row>
        <row r="682">
          <cell r="A682" t="str">
            <v>V. SERVICIOS</v>
          </cell>
          <cell r="B682"/>
          <cell r="C682"/>
          <cell r="D682"/>
          <cell r="E682"/>
          <cell r="F682"/>
          <cell r="G682"/>
        </row>
        <row r="683">
          <cell r="A683" t="str">
            <v>CÓDIGO</v>
          </cell>
          <cell r="B683" t="str">
            <v>DESCRIPCIÓN</v>
          </cell>
          <cell r="C683"/>
          <cell r="D683" t="str">
            <v>UNIDAD</v>
          </cell>
          <cell r="E683" t="str">
            <v>CANTIDAD</v>
          </cell>
          <cell r="F683" t="str">
            <v>PRECIO UNIT.</v>
          </cell>
          <cell r="G683" t="str">
            <v>VR. UNITARIO</v>
          </cell>
        </row>
        <row r="684">
          <cell r="A684"/>
          <cell r="B684" t="str">
            <v/>
          </cell>
          <cell r="C684"/>
          <cell r="D684" t="str">
            <v/>
          </cell>
          <cell r="E684"/>
          <cell r="F684" t="str">
            <v/>
          </cell>
          <cell r="G684" t="str">
            <v/>
          </cell>
        </row>
        <row r="685">
          <cell r="A685"/>
          <cell r="B685" t="str">
            <v/>
          </cell>
          <cell r="C685"/>
          <cell r="D685" t="str">
            <v/>
          </cell>
          <cell r="E685"/>
          <cell r="F685" t="str">
            <v/>
          </cell>
          <cell r="G685" t="str">
            <v/>
          </cell>
        </row>
        <row r="686">
          <cell r="A686"/>
          <cell r="B686" t="str">
            <v/>
          </cell>
          <cell r="C686"/>
          <cell r="D686" t="str">
            <v/>
          </cell>
          <cell r="E686"/>
          <cell r="F686" t="str">
            <v/>
          </cell>
          <cell r="G686" t="str">
            <v/>
          </cell>
        </row>
        <row r="687">
          <cell r="B687"/>
          <cell r="C687"/>
          <cell r="D687"/>
          <cell r="E687"/>
          <cell r="F687" t="str">
            <v>SUBTOTAL</v>
          </cell>
          <cell r="G687">
            <v>0</v>
          </cell>
        </row>
        <row r="688">
          <cell r="A688"/>
          <cell r="B688"/>
          <cell r="C688"/>
          <cell r="D688"/>
          <cell r="E688"/>
          <cell r="F688"/>
          <cell r="G688"/>
        </row>
        <row r="689">
          <cell r="A689" t="str">
            <v>TOTAL COSTO DIRECTO</v>
          </cell>
          <cell r="B689"/>
          <cell r="C689"/>
          <cell r="D689"/>
          <cell r="E689"/>
          <cell r="F689"/>
          <cell r="G689">
            <v>84796</v>
          </cell>
        </row>
        <row r="690">
          <cell r="B690"/>
          <cell r="C690"/>
          <cell r="D690"/>
          <cell r="E690"/>
          <cell r="F690"/>
          <cell r="G690"/>
        </row>
        <row r="691">
          <cell r="A691" t="str">
            <v>2. COSTOS INDIRECTOS</v>
          </cell>
          <cell r="B691"/>
          <cell r="C691"/>
          <cell r="D691"/>
          <cell r="E691"/>
          <cell r="F691"/>
          <cell r="G691"/>
        </row>
        <row r="692">
          <cell r="A692"/>
          <cell r="B692"/>
          <cell r="C692"/>
          <cell r="D692"/>
          <cell r="E692"/>
          <cell r="F692"/>
          <cell r="G692"/>
        </row>
        <row r="693">
          <cell r="A693" t="str">
            <v>DESCRIPCIÓN</v>
          </cell>
          <cell r="B693"/>
          <cell r="C693"/>
          <cell r="D693"/>
          <cell r="E693"/>
          <cell r="F693" t="str">
            <v>PORCENTAJE</v>
          </cell>
          <cell r="G693" t="str">
            <v>VALOR TOTAL</v>
          </cell>
        </row>
        <row r="694">
          <cell r="A694" t="str">
            <v>ADMINISTRACION</v>
          </cell>
          <cell r="B694"/>
          <cell r="C694"/>
          <cell r="D694"/>
          <cell r="E694"/>
          <cell r="F694">
            <v>0.24049999999999999</v>
          </cell>
          <cell r="G694">
            <v>20393.437999999998</v>
          </cell>
        </row>
        <row r="695">
          <cell r="A695" t="str">
            <v>IMPREVISTOS</v>
          </cell>
          <cell r="B695"/>
          <cell r="C695"/>
          <cell r="D695"/>
          <cell r="E695"/>
          <cell r="F695">
            <v>0.01</v>
          </cell>
          <cell r="G695">
            <v>847.96</v>
          </cell>
        </row>
        <row r="696">
          <cell r="A696" t="str">
            <v>UTILIDADES</v>
          </cell>
          <cell r="B696"/>
          <cell r="C696"/>
          <cell r="D696"/>
          <cell r="E696"/>
          <cell r="F696">
            <v>0.03</v>
          </cell>
          <cell r="G696">
            <v>2543.88</v>
          </cell>
        </row>
        <row r="697">
          <cell r="A697" t="str">
            <v>TOTAL COSTO INDIRECTO</v>
          </cell>
          <cell r="B697"/>
          <cell r="C697"/>
          <cell r="D697"/>
          <cell r="E697"/>
          <cell r="F697">
            <v>0.28049999999999997</v>
          </cell>
          <cell r="G697">
            <v>23785</v>
          </cell>
        </row>
        <row r="698">
          <cell r="B698"/>
          <cell r="C698"/>
          <cell r="D698"/>
          <cell r="E698"/>
          <cell r="F698"/>
          <cell r="G698"/>
        </row>
        <row r="699">
          <cell r="A699" t="str">
            <v>PRECIO UNITARIO TOTAL APROXIMADO AL PESO</v>
          </cell>
          <cell r="B699"/>
          <cell r="C699"/>
          <cell r="D699"/>
          <cell r="E699"/>
          <cell r="F699"/>
          <cell r="G699">
            <v>108581</v>
          </cell>
        </row>
        <row r="701">
          <cell r="B701"/>
        </row>
        <row r="702">
          <cell r="B702" t="str">
            <v>JUAN DAVID ZORRILLA</v>
          </cell>
          <cell r="C702"/>
          <cell r="D702"/>
        </row>
        <row r="703">
          <cell r="B703" t="str">
            <v>SECRETARIO DE PLANEACION</v>
          </cell>
          <cell r="C703"/>
          <cell r="D703"/>
        </row>
        <row r="704">
          <cell r="A704"/>
          <cell r="B704" t="str">
            <v/>
          </cell>
          <cell r="G704"/>
        </row>
        <row r="705">
          <cell r="A705" t="str">
            <v>DEPARTAMENTO DE ANTIOQUIA</v>
          </cell>
          <cell r="B705"/>
          <cell r="C705"/>
          <cell r="D705"/>
          <cell r="E705"/>
          <cell r="F705" t="str">
            <v/>
          </cell>
          <cell r="G705"/>
        </row>
        <row r="706">
          <cell r="A706" t="str">
            <v>MUNICIPIO DE SANTO DOMINGO</v>
          </cell>
          <cell r="B706"/>
          <cell r="C706"/>
          <cell r="D706"/>
          <cell r="E706"/>
          <cell r="F706"/>
          <cell r="G706"/>
        </row>
        <row r="707">
          <cell r="A707" t="str">
            <v>PROYECTO: Construcción de pavimento rígido en las vías urbanas del corregimiento de Porce y el casco urbano del municipio de Santo Domingo, departamento de Antioquia"</v>
          </cell>
          <cell r="B707"/>
          <cell r="C707"/>
          <cell r="D707"/>
          <cell r="E707"/>
          <cell r="F707"/>
          <cell r="G707"/>
        </row>
        <row r="708">
          <cell r="A708"/>
          <cell r="B708"/>
          <cell r="C708"/>
          <cell r="D708"/>
          <cell r="F708"/>
          <cell r="G708"/>
        </row>
        <row r="709">
          <cell r="A709" t="str">
            <v>ANÁLISIS DE PRECIOS UNITARIOS</v>
          </cell>
          <cell r="B709"/>
          <cell r="C709"/>
          <cell r="D709"/>
          <cell r="E709"/>
          <cell r="F709"/>
          <cell r="G709"/>
        </row>
        <row r="711">
          <cell r="A711" t="str">
            <v>ITEM</v>
          </cell>
          <cell r="B711" t="str">
            <v>DESCRIPCIÓN</v>
          </cell>
          <cell r="C711"/>
          <cell r="D711"/>
          <cell r="E711" t="str">
            <v>UNIDAD</v>
          </cell>
          <cell r="F711" t="str">
            <v>CANTIDAD</v>
          </cell>
          <cell r="G711" t="str">
            <v>COSTO DIRECTO</v>
          </cell>
        </row>
        <row r="712">
          <cell r="A712" t="str">
            <v>1.3.5</v>
          </cell>
          <cell r="B712" t="str">
            <v>Reparacion de MH existente, incluye empalmes, realce de Cuello y Tapa para MH</v>
          </cell>
          <cell r="C712"/>
          <cell r="D712"/>
          <cell r="E712" t="str">
            <v>UND</v>
          </cell>
          <cell r="F712">
            <v>15</v>
          </cell>
          <cell r="G712">
            <v>347574</v>
          </cell>
        </row>
        <row r="714">
          <cell r="A714" t="str">
            <v>1. COSTOS DIRECTOS</v>
          </cell>
          <cell r="B714"/>
          <cell r="C714"/>
          <cell r="D714"/>
          <cell r="E714"/>
          <cell r="F714"/>
          <cell r="G714"/>
        </row>
        <row r="715">
          <cell r="A715"/>
          <cell r="B715"/>
          <cell r="C715"/>
          <cell r="D715"/>
          <cell r="E715"/>
          <cell r="F715"/>
          <cell r="G715"/>
        </row>
        <row r="716">
          <cell r="A716" t="str">
            <v>I. EQUIPO</v>
          </cell>
          <cell r="B716"/>
          <cell r="C716"/>
          <cell r="D716"/>
          <cell r="E716"/>
          <cell r="F716"/>
          <cell r="G716"/>
        </row>
        <row r="717">
          <cell r="A717" t="str">
            <v>CÓDIGO</v>
          </cell>
          <cell r="B717" t="str">
            <v>DESCRIPCIÓN</v>
          </cell>
          <cell r="C717"/>
          <cell r="D717" t="str">
            <v>UNIDAD</v>
          </cell>
          <cell r="E717" t="str">
            <v>TARIFA</v>
          </cell>
          <cell r="F717" t="str">
            <v>RENDIMIENTO</v>
          </cell>
          <cell r="G717" t="str">
            <v>VR. UNITARIO</v>
          </cell>
        </row>
        <row r="718">
          <cell r="A718" t="str">
            <v>EQ001</v>
          </cell>
          <cell r="B718" t="str">
            <v>HERRAMIENTA MENOR (5% DE LA MANO DE OBRA)</v>
          </cell>
          <cell r="C718"/>
          <cell r="D718" t="str">
            <v>%</v>
          </cell>
          <cell r="E718">
            <v>0.05</v>
          </cell>
          <cell r="F718">
            <v>75818.491616438347</v>
          </cell>
          <cell r="G718">
            <v>3790.9245808219175</v>
          </cell>
        </row>
        <row r="719">
          <cell r="A719"/>
          <cell r="B719"/>
          <cell r="C719"/>
          <cell r="D719"/>
          <cell r="E719"/>
          <cell r="F719"/>
          <cell r="G719" t="str">
            <v/>
          </cell>
        </row>
        <row r="720">
          <cell r="A720"/>
          <cell r="B720" t="str">
            <v/>
          </cell>
          <cell r="C720"/>
          <cell r="D720" t="str">
            <v/>
          </cell>
          <cell r="E720" t="str">
            <v/>
          </cell>
          <cell r="F720" t="str">
            <v/>
          </cell>
          <cell r="G720" t="str">
            <v/>
          </cell>
        </row>
        <row r="721">
          <cell r="A721"/>
          <cell r="B721" t="str">
            <v/>
          </cell>
          <cell r="C721"/>
          <cell r="D721" t="str">
            <v/>
          </cell>
          <cell r="E721" t="str">
            <v/>
          </cell>
          <cell r="F721" t="str">
            <v/>
          </cell>
          <cell r="G721" t="str">
            <v/>
          </cell>
        </row>
        <row r="722">
          <cell r="A722"/>
          <cell r="B722"/>
          <cell r="C722"/>
          <cell r="D722"/>
          <cell r="E722"/>
          <cell r="F722"/>
          <cell r="G722"/>
        </row>
        <row r="723">
          <cell r="B723"/>
          <cell r="C723"/>
          <cell r="D723"/>
          <cell r="E723"/>
          <cell r="F723" t="str">
            <v>SUBTOTAL</v>
          </cell>
          <cell r="G723">
            <v>3790.9245808219175</v>
          </cell>
        </row>
        <row r="724">
          <cell r="A724"/>
          <cell r="B724"/>
          <cell r="C724"/>
          <cell r="D724"/>
          <cell r="E724"/>
          <cell r="F724"/>
          <cell r="G724"/>
        </row>
        <row r="725">
          <cell r="A725" t="str">
            <v>II. MATERIALES</v>
          </cell>
          <cell r="B725"/>
          <cell r="C725"/>
          <cell r="D725"/>
          <cell r="E725"/>
          <cell r="F725"/>
          <cell r="G725"/>
        </row>
        <row r="726">
          <cell r="A726" t="str">
            <v>CÓDIGO</v>
          </cell>
          <cell r="B726" t="str">
            <v>DESCRIPCIÓN</v>
          </cell>
          <cell r="C726" t="str">
            <v>UNIDAD</v>
          </cell>
          <cell r="D726" t="str">
            <v>CANTIDAD</v>
          </cell>
          <cell r="E726" t="str">
            <v>DESP.</v>
          </cell>
          <cell r="F726" t="str">
            <v>PRECIO UNIT.</v>
          </cell>
          <cell r="G726" t="str">
            <v>VR. UNITARIO</v>
          </cell>
        </row>
        <row r="727">
          <cell r="A727" t="str">
            <v>MA003</v>
          </cell>
          <cell r="B727" t="str">
            <v>CONCRETO 3000 PSI (210 MPA) EN OBRA</v>
          </cell>
          <cell r="C727" t="str">
            <v>M3</v>
          </cell>
          <cell r="D727">
            <v>0.2</v>
          </cell>
          <cell r="E727"/>
          <cell r="F727">
            <v>538474</v>
          </cell>
          <cell r="G727">
            <v>107694.8</v>
          </cell>
        </row>
        <row r="728">
          <cell r="A728" t="str">
            <v>MA052</v>
          </cell>
          <cell r="B728" t="str">
            <v xml:space="preserve">HERRAJE DE MAN HALL </v>
          </cell>
          <cell r="C728" t="str">
            <v>UND</v>
          </cell>
          <cell r="D728">
            <v>1</v>
          </cell>
          <cell r="E728"/>
          <cell r="F728">
            <v>160000</v>
          </cell>
          <cell r="G728">
            <v>160000</v>
          </cell>
        </row>
        <row r="729">
          <cell r="A729"/>
          <cell r="B729" t="str">
            <v/>
          </cell>
          <cell r="C729" t="str">
            <v/>
          </cell>
          <cell r="D729"/>
          <cell r="E729"/>
          <cell r="F729" t="str">
            <v/>
          </cell>
          <cell r="G729" t="str">
            <v/>
          </cell>
        </row>
        <row r="730">
          <cell r="A730"/>
          <cell r="B730" t="str">
            <v/>
          </cell>
          <cell r="C730" t="str">
            <v/>
          </cell>
          <cell r="D730"/>
          <cell r="E730"/>
          <cell r="F730" t="str">
            <v/>
          </cell>
          <cell r="G730" t="str">
            <v/>
          </cell>
        </row>
        <row r="731">
          <cell r="A731"/>
          <cell r="B731" t="str">
            <v/>
          </cell>
          <cell r="C731" t="str">
            <v/>
          </cell>
          <cell r="D731"/>
          <cell r="E731"/>
          <cell r="F731" t="str">
            <v/>
          </cell>
          <cell r="G731" t="str">
            <v/>
          </cell>
        </row>
        <row r="732">
          <cell r="A732"/>
          <cell r="B732" t="str">
            <v/>
          </cell>
          <cell r="C732" t="str">
            <v/>
          </cell>
          <cell r="D732"/>
          <cell r="E732"/>
          <cell r="F732" t="str">
            <v/>
          </cell>
          <cell r="G732" t="str">
            <v/>
          </cell>
        </row>
        <row r="733">
          <cell r="A733"/>
          <cell r="B733" t="str">
            <v/>
          </cell>
          <cell r="C733" t="str">
            <v/>
          </cell>
          <cell r="D733"/>
          <cell r="E733"/>
          <cell r="F733" t="str">
            <v/>
          </cell>
          <cell r="G733" t="str">
            <v/>
          </cell>
        </row>
        <row r="734">
          <cell r="B734"/>
          <cell r="C734"/>
          <cell r="D734"/>
          <cell r="E734"/>
          <cell r="F734" t="str">
            <v>SUBTOTAL</v>
          </cell>
          <cell r="G734">
            <v>267694.8</v>
          </cell>
        </row>
        <row r="735">
          <cell r="A735"/>
          <cell r="B735"/>
          <cell r="C735"/>
          <cell r="D735"/>
          <cell r="E735"/>
          <cell r="F735"/>
          <cell r="G735"/>
        </row>
        <row r="736">
          <cell r="A736" t="str">
            <v>III. TRANSPORTES</v>
          </cell>
          <cell r="B736"/>
          <cell r="C736"/>
          <cell r="D736"/>
          <cell r="E736"/>
          <cell r="F736"/>
          <cell r="G736"/>
        </row>
        <row r="737">
          <cell r="A737" t="str">
            <v>CÓDIGO</v>
          </cell>
          <cell r="B737" t="str">
            <v>DESCRIPCIÓN</v>
          </cell>
          <cell r="C737" t="str">
            <v>TIPO</v>
          </cell>
          <cell r="D737" t="str">
            <v>VOLUMEN/PESO</v>
          </cell>
          <cell r="E737" t="str">
            <v>DISTANCIA</v>
          </cell>
          <cell r="F737" t="str">
            <v>TARIFA</v>
          </cell>
          <cell r="G737" t="str">
            <v>VR. UNITARIO</v>
          </cell>
        </row>
        <row r="738">
          <cell r="A738" t="str">
            <v>TR001</v>
          </cell>
          <cell r="B738" t="str">
            <v>TRANSPORTE DE INSUMOS GENERALES</v>
          </cell>
          <cell r="C738" t="str">
            <v>INSUMOS</v>
          </cell>
          <cell r="D738">
            <v>0.01</v>
          </cell>
          <cell r="E738">
            <v>10</v>
          </cell>
          <cell r="F738">
            <v>2700</v>
          </cell>
          <cell r="G738">
            <v>270</v>
          </cell>
        </row>
        <row r="739">
          <cell r="A739"/>
          <cell r="B739" t="str">
            <v/>
          </cell>
          <cell r="C739"/>
          <cell r="D739"/>
          <cell r="E739" t="str">
            <v/>
          </cell>
          <cell r="F739" t="str">
            <v/>
          </cell>
          <cell r="G739" t="str">
            <v/>
          </cell>
        </row>
        <row r="740">
          <cell r="A740"/>
          <cell r="B740" t="str">
            <v/>
          </cell>
          <cell r="C740"/>
          <cell r="D740"/>
          <cell r="E740" t="str">
            <v/>
          </cell>
          <cell r="F740" t="str">
            <v/>
          </cell>
          <cell r="G740" t="str">
            <v/>
          </cell>
        </row>
        <row r="741">
          <cell r="B741"/>
          <cell r="C741"/>
          <cell r="D741"/>
          <cell r="E741"/>
          <cell r="F741" t="str">
            <v>SUBTOTAL</v>
          </cell>
          <cell r="G741">
            <v>270</v>
          </cell>
        </row>
        <row r="742">
          <cell r="A742"/>
          <cell r="B742"/>
          <cell r="C742"/>
          <cell r="D742"/>
          <cell r="E742"/>
          <cell r="F742"/>
          <cell r="G742"/>
        </row>
        <row r="743">
          <cell r="A743" t="str">
            <v>IV. MANO DE OBRA</v>
          </cell>
          <cell r="B743"/>
          <cell r="C743"/>
          <cell r="D743"/>
          <cell r="E743"/>
          <cell r="F743"/>
          <cell r="G743"/>
        </row>
        <row r="744">
          <cell r="A744" t="str">
            <v>CÓDIGO</v>
          </cell>
          <cell r="B744" t="str">
            <v>CARGOS PERSONAL</v>
          </cell>
          <cell r="C744"/>
          <cell r="D744" t="str">
            <v>CANTIDAD</v>
          </cell>
          <cell r="E744" t="str">
            <v>JORNAL TOTAL</v>
          </cell>
          <cell r="F744" t="str">
            <v>RENDIMIENTO</v>
          </cell>
          <cell r="G744" t="str">
            <v>VR. UNITARIO</v>
          </cell>
        </row>
        <row r="745">
          <cell r="A745" t="str">
            <v>MO029</v>
          </cell>
          <cell r="B745" t="str">
            <v>OFICIAL DE OBRA NEGRA</v>
          </cell>
          <cell r="C745"/>
          <cell r="D745">
            <v>1</v>
          </cell>
          <cell r="E745">
            <v>97886.948515068507</v>
          </cell>
          <cell r="F745">
            <v>2.7</v>
          </cell>
          <cell r="G745">
            <v>36254.425375951294</v>
          </cell>
        </row>
        <row r="746">
          <cell r="A746" t="str">
            <v>MO032</v>
          </cell>
          <cell r="B746" t="str">
            <v>AYUDANTE RASO</v>
          </cell>
          <cell r="C746"/>
          <cell r="D746">
            <v>2</v>
          </cell>
          <cell r="E746">
            <v>53411.489424657528</v>
          </cell>
          <cell r="F746">
            <v>2.7</v>
          </cell>
          <cell r="G746">
            <v>39564.066240487053</v>
          </cell>
        </row>
        <row r="747">
          <cell r="A747"/>
          <cell r="B747" t="str">
            <v/>
          </cell>
          <cell r="C747"/>
          <cell r="D747"/>
          <cell r="E747" t="str">
            <v/>
          </cell>
          <cell r="F747" t="str">
            <v/>
          </cell>
          <cell r="G747" t="str">
            <v/>
          </cell>
        </row>
        <row r="748">
          <cell r="A748"/>
          <cell r="B748" t="str">
            <v/>
          </cell>
          <cell r="C748"/>
          <cell r="D748"/>
          <cell r="E748" t="str">
            <v/>
          </cell>
          <cell r="F748" t="str">
            <v/>
          </cell>
          <cell r="G748" t="str">
            <v/>
          </cell>
        </row>
        <row r="749">
          <cell r="B749"/>
          <cell r="C749"/>
          <cell r="D749"/>
          <cell r="E749"/>
          <cell r="F749" t="str">
            <v>SUBTOTAL</v>
          </cell>
          <cell r="G749">
            <v>75818.491616438347</v>
          </cell>
        </row>
        <row r="750">
          <cell r="A750"/>
          <cell r="B750"/>
          <cell r="C750"/>
          <cell r="D750"/>
          <cell r="E750"/>
          <cell r="F750"/>
          <cell r="G750"/>
        </row>
        <row r="751">
          <cell r="A751" t="str">
            <v>V. SERVICIOS</v>
          </cell>
          <cell r="B751"/>
          <cell r="C751"/>
          <cell r="D751"/>
          <cell r="E751"/>
          <cell r="F751"/>
          <cell r="G751"/>
        </row>
        <row r="752">
          <cell r="A752" t="str">
            <v>CÓDIGO</v>
          </cell>
          <cell r="B752" t="str">
            <v>DESCRIPCIÓN</v>
          </cell>
          <cell r="C752"/>
          <cell r="D752" t="str">
            <v>UNIDAD</v>
          </cell>
          <cell r="E752" t="str">
            <v>CANTIDAD</v>
          </cell>
          <cell r="F752" t="str">
            <v>PRECIO UNIT.</v>
          </cell>
          <cell r="G752" t="str">
            <v>VR. UNITARIO</v>
          </cell>
        </row>
        <row r="753">
          <cell r="A753"/>
          <cell r="B753" t="str">
            <v/>
          </cell>
          <cell r="C753"/>
          <cell r="D753" t="str">
            <v/>
          </cell>
          <cell r="E753"/>
          <cell r="F753" t="str">
            <v/>
          </cell>
          <cell r="G753" t="str">
            <v/>
          </cell>
        </row>
        <row r="754">
          <cell r="A754"/>
          <cell r="B754" t="str">
            <v/>
          </cell>
          <cell r="C754"/>
          <cell r="D754" t="str">
            <v/>
          </cell>
          <cell r="E754"/>
          <cell r="F754" t="str">
            <v/>
          </cell>
          <cell r="G754" t="str">
            <v/>
          </cell>
        </row>
        <row r="755">
          <cell r="A755"/>
          <cell r="B755" t="str">
            <v/>
          </cell>
          <cell r="C755"/>
          <cell r="D755" t="str">
            <v/>
          </cell>
          <cell r="E755"/>
          <cell r="F755" t="str">
            <v/>
          </cell>
          <cell r="G755" t="str">
            <v/>
          </cell>
        </row>
        <row r="756">
          <cell r="B756"/>
          <cell r="C756"/>
          <cell r="D756"/>
          <cell r="E756"/>
          <cell r="F756" t="str">
            <v>SUBTOTAL</v>
          </cell>
          <cell r="G756">
            <v>0</v>
          </cell>
        </row>
        <row r="757">
          <cell r="A757"/>
          <cell r="B757"/>
          <cell r="C757"/>
          <cell r="D757"/>
          <cell r="E757"/>
          <cell r="F757"/>
          <cell r="G757"/>
        </row>
        <row r="758">
          <cell r="A758" t="str">
            <v>TOTAL COSTO DIRECTO</v>
          </cell>
          <cell r="B758"/>
          <cell r="C758"/>
          <cell r="D758"/>
          <cell r="E758"/>
          <cell r="F758"/>
          <cell r="G758">
            <v>347574</v>
          </cell>
        </row>
        <row r="759">
          <cell r="B759"/>
          <cell r="C759"/>
          <cell r="D759"/>
          <cell r="E759"/>
          <cell r="F759"/>
          <cell r="G759"/>
        </row>
        <row r="760">
          <cell r="A760" t="str">
            <v>2. COSTOS INDIRECTOS</v>
          </cell>
          <cell r="B760"/>
          <cell r="C760"/>
          <cell r="D760"/>
          <cell r="E760"/>
          <cell r="F760"/>
          <cell r="G760"/>
        </row>
        <row r="761">
          <cell r="A761"/>
          <cell r="B761"/>
          <cell r="C761"/>
          <cell r="D761"/>
          <cell r="E761"/>
          <cell r="F761"/>
          <cell r="G761"/>
        </row>
        <row r="762">
          <cell r="A762" t="str">
            <v>DESCRIPCIÓN</v>
          </cell>
          <cell r="B762"/>
          <cell r="C762"/>
          <cell r="D762"/>
          <cell r="E762"/>
          <cell r="F762" t="str">
            <v>PORCENTAJE</v>
          </cell>
          <cell r="G762" t="str">
            <v>VALOR TOTAL</v>
          </cell>
        </row>
        <row r="763">
          <cell r="A763" t="str">
            <v>ADMINISTRACION</v>
          </cell>
          <cell r="B763"/>
          <cell r="C763"/>
          <cell r="D763"/>
          <cell r="E763"/>
          <cell r="F763">
            <v>0.24049999999999999</v>
          </cell>
          <cell r="G763">
            <v>83591.546999999991</v>
          </cell>
        </row>
        <row r="764">
          <cell r="A764" t="str">
            <v>IMPREVISTOS</v>
          </cell>
          <cell r="B764"/>
          <cell r="C764"/>
          <cell r="D764"/>
          <cell r="E764"/>
          <cell r="F764">
            <v>0.01</v>
          </cell>
          <cell r="G764">
            <v>3475.7400000000002</v>
          </cell>
        </row>
        <row r="765">
          <cell r="A765" t="str">
            <v>UTILIDADES</v>
          </cell>
          <cell r="B765"/>
          <cell r="C765"/>
          <cell r="D765"/>
          <cell r="E765"/>
          <cell r="F765">
            <v>0.03</v>
          </cell>
          <cell r="G765">
            <v>10427.219999999999</v>
          </cell>
        </row>
        <row r="766">
          <cell r="A766" t="str">
            <v>TOTAL COSTO INDIRECTO</v>
          </cell>
          <cell r="B766"/>
          <cell r="C766"/>
          <cell r="D766"/>
          <cell r="E766"/>
          <cell r="F766">
            <v>0.28049999999999997</v>
          </cell>
          <cell r="G766">
            <v>97495</v>
          </cell>
        </row>
        <row r="767">
          <cell r="B767"/>
          <cell r="C767"/>
          <cell r="D767"/>
          <cell r="E767"/>
          <cell r="F767"/>
          <cell r="G767"/>
        </row>
        <row r="768">
          <cell r="A768" t="str">
            <v>PRECIO UNITARIO TOTAL APROXIMADO AL PESO</v>
          </cell>
          <cell r="B768"/>
          <cell r="C768"/>
          <cell r="D768"/>
          <cell r="E768"/>
          <cell r="F768"/>
          <cell r="G768">
            <v>445069</v>
          </cell>
        </row>
        <row r="770">
          <cell r="B770"/>
        </row>
        <row r="771">
          <cell r="B771" t="str">
            <v>JUAN DAVID ZORRILLA</v>
          </cell>
          <cell r="C771"/>
          <cell r="D771"/>
        </row>
        <row r="772">
          <cell r="B772" t="str">
            <v>SECRETARIO DE PLANEACION</v>
          </cell>
          <cell r="C772"/>
          <cell r="D772"/>
        </row>
        <row r="773">
          <cell r="B773" t="str">
            <v>PLANEACION MUNICIPAL</v>
          </cell>
          <cell r="C773"/>
          <cell r="D773"/>
        </row>
        <row r="774">
          <cell r="A774"/>
          <cell r="B774" t="str">
            <v/>
          </cell>
          <cell r="G774"/>
        </row>
        <row r="775">
          <cell r="A775" t="str">
            <v>DEPARTAMENTO DE ANTIOQUIA</v>
          </cell>
          <cell r="B775"/>
          <cell r="C775"/>
          <cell r="D775"/>
          <cell r="E775"/>
          <cell r="F775" t="str">
            <v/>
          </cell>
          <cell r="G775"/>
        </row>
        <row r="776">
          <cell r="A776" t="str">
            <v>MUNICIPIO DE SANTO DOMINGO</v>
          </cell>
          <cell r="B776"/>
          <cell r="C776"/>
          <cell r="D776"/>
          <cell r="E776"/>
          <cell r="F776"/>
          <cell r="G776"/>
        </row>
        <row r="777">
          <cell r="A777" t="str">
            <v>PROYECTO: Construcción de pavimento rígido en las vías urbanas del corregimiento de Porce y el casco urbano del municipio de Santo Domingo, departamento de Antioquia"</v>
          </cell>
          <cell r="B777"/>
          <cell r="C777"/>
          <cell r="D777"/>
          <cell r="E777"/>
          <cell r="F777"/>
          <cell r="G777"/>
        </row>
        <row r="778">
          <cell r="A778"/>
          <cell r="B778"/>
          <cell r="C778"/>
          <cell r="D778"/>
          <cell r="F778"/>
          <cell r="G778"/>
        </row>
        <row r="779">
          <cell r="A779" t="str">
            <v>ANÁLISIS DE PRECIOS UNITARIOS</v>
          </cell>
          <cell r="B779"/>
          <cell r="C779"/>
          <cell r="D779"/>
          <cell r="E779"/>
          <cell r="F779"/>
          <cell r="G779"/>
        </row>
        <row r="781">
          <cell r="A781" t="str">
            <v>ITEM</v>
          </cell>
          <cell r="B781" t="str">
            <v>DESCRIPCIÓN</v>
          </cell>
          <cell r="C781"/>
          <cell r="D781"/>
          <cell r="E781" t="str">
            <v>UNIDAD</v>
          </cell>
          <cell r="F781" t="str">
            <v>CANTIDAD</v>
          </cell>
          <cell r="G781" t="str">
            <v>COSTO DIRECTO</v>
          </cell>
        </row>
        <row r="782">
          <cell r="A782" t="str">
            <v>1.3.6</v>
          </cell>
          <cell r="B782" t="str">
            <v>Juntas transversales y longitudinales, incluye corte, sellalon y sonomeric 1</v>
          </cell>
          <cell r="C782"/>
          <cell r="D782"/>
          <cell r="E782" t="str">
            <v>ML</v>
          </cell>
          <cell r="F782">
            <v>1179</v>
          </cell>
          <cell r="G782">
            <v>11113</v>
          </cell>
        </row>
        <row r="784">
          <cell r="A784" t="str">
            <v>1. COSTOS DIRECTOS</v>
          </cell>
          <cell r="B784"/>
          <cell r="C784"/>
          <cell r="D784"/>
          <cell r="E784"/>
          <cell r="F784"/>
          <cell r="G784"/>
        </row>
        <row r="785">
          <cell r="A785"/>
          <cell r="B785"/>
          <cell r="C785"/>
          <cell r="D785"/>
          <cell r="E785"/>
          <cell r="F785"/>
          <cell r="G785"/>
        </row>
        <row r="786">
          <cell r="A786" t="str">
            <v>I. EQUIPO</v>
          </cell>
          <cell r="B786"/>
          <cell r="C786"/>
          <cell r="D786"/>
          <cell r="E786"/>
          <cell r="F786"/>
          <cell r="G786"/>
        </row>
        <row r="787">
          <cell r="A787" t="str">
            <v>CÓDIGO</v>
          </cell>
          <cell r="B787" t="str">
            <v>DESCRIPCIÓN</v>
          </cell>
          <cell r="C787"/>
          <cell r="D787" t="str">
            <v>UNIDAD</v>
          </cell>
          <cell r="E787" t="str">
            <v>TARIFA</v>
          </cell>
          <cell r="F787" t="str">
            <v>RENDIMIENTO</v>
          </cell>
          <cell r="G787" t="str">
            <v>VR. UNITARIO</v>
          </cell>
        </row>
        <row r="788">
          <cell r="A788" t="str">
            <v>EQ001</v>
          </cell>
          <cell r="B788" t="str">
            <v>HERRAMIENTA MENOR (5% DE LA MANO DE OBRA)</v>
          </cell>
          <cell r="C788"/>
          <cell r="D788" t="str">
            <v>%</v>
          </cell>
          <cell r="E788">
            <v>0.05</v>
          </cell>
          <cell r="F788">
            <v>2811.1310223503961</v>
          </cell>
          <cell r="G788">
            <v>140.5565511175198</v>
          </cell>
        </row>
        <row r="789">
          <cell r="A789" t="str">
            <v>EQ037</v>
          </cell>
          <cell r="B789" t="str">
            <v>CORTADORA DE CONCRETO</v>
          </cell>
          <cell r="C789"/>
          <cell r="D789" t="str">
            <v>HORA</v>
          </cell>
          <cell r="E789">
            <v>25000</v>
          </cell>
          <cell r="F789">
            <v>4.75</v>
          </cell>
          <cell r="G789">
            <v>5263.1578947368425</v>
          </cell>
        </row>
        <row r="790">
          <cell r="A790"/>
          <cell r="B790" t="str">
            <v/>
          </cell>
          <cell r="C790"/>
          <cell r="D790" t="str">
            <v/>
          </cell>
          <cell r="E790" t="str">
            <v/>
          </cell>
          <cell r="F790" t="str">
            <v/>
          </cell>
          <cell r="G790" t="str">
            <v/>
          </cell>
        </row>
        <row r="791">
          <cell r="A791"/>
          <cell r="B791" t="str">
            <v/>
          </cell>
          <cell r="C791"/>
          <cell r="D791" t="str">
            <v/>
          </cell>
          <cell r="E791" t="str">
            <v/>
          </cell>
          <cell r="F791" t="str">
            <v/>
          </cell>
          <cell r="G791" t="str">
            <v/>
          </cell>
        </row>
        <row r="792">
          <cell r="A792"/>
          <cell r="B792" t="str">
            <v/>
          </cell>
          <cell r="C792"/>
          <cell r="D792" t="str">
            <v/>
          </cell>
          <cell r="E792" t="str">
            <v/>
          </cell>
          <cell r="F792"/>
          <cell r="G792" t="str">
            <v/>
          </cell>
        </row>
        <row r="793">
          <cell r="B793"/>
          <cell r="C793"/>
          <cell r="D793"/>
          <cell r="E793"/>
          <cell r="F793" t="str">
            <v>SUBTOTAL</v>
          </cell>
          <cell r="G793">
            <v>5403.7144458543626</v>
          </cell>
        </row>
        <row r="794">
          <cell r="A794"/>
          <cell r="B794"/>
          <cell r="C794"/>
          <cell r="D794"/>
          <cell r="E794"/>
          <cell r="F794"/>
          <cell r="G794"/>
        </row>
        <row r="795">
          <cell r="A795" t="str">
            <v>II. MATERIALES</v>
          </cell>
          <cell r="B795"/>
          <cell r="C795"/>
          <cell r="D795"/>
          <cell r="E795"/>
          <cell r="F795"/>
          <cell r="G795"/>
        </row>
        <row r="796">
          <cell r="A796" t="str">
            <v>CÓDIGO</v>
          </cell>
          <cell r="B796" t="str">
            <v>DESCRIPCIÓN</v>
          </cell>
          <cell r="C796" t="str">
            <v>UNIDAD</v>
          </cell>
          <cell r="D796" t="str">
            <v>CANTIDAD</v>
          </cell>
          <cell r="E796" t="str">
            <v>DESP.</v>
          </cell>
          <cell r="F796" t="str">
            <v>PRECIO UNIT.</v>
          </cell>
          <cell r="G796" t="str">
            <v>VR. UNITARIO</v>
          </cell>
        </row>
        <row r="797">
          <cell r="A797" t="str">
            <v>MA044</v>
          </cell>
          <cell r="B797" t="str">
            <v>SELLALON</v>
          </cell>
          <cell r="C797" t="str">
            <v>ML</v>
          </cell>
          <cell r="D797">
            <v>1</v>
          </cell>
          <cell r="E797">
            <v>0.05</v>
          </cell>
          <cell r="F797">
            <v>1850</v>
          </cell>
          <cell r="G797">
            <v>1942.5</v>
          </cell>
        </row>
        <row r="798">
          <cell r="A798" t="str">
            <v>MA045</v>
          </cell>
          <cell r="B798" t="str">
            <v>SONOMERIC</v>
          </cell>
          <cell r="C798" t="str">
            <v>CUÑETE</v>
          </cell>
          <cell r="D798">
            <v>1.4E-3</v>
          </cell>
          <cell r="E798">
            <v>0.05</v>
          </cell>
          <cell r="F798">
            <v>650000</v>
          </cell>
          <cell r="G798">
            <v>955.5</v>
          </cell>
        </row>
        <row r="799">
          <cell r="A799"/>
          <cell r="B799" t="str">
            <v/>
          </cell>
          <cell r="C799" t="str">
            <v/>
          </cell>
          <cell r="D799"/>
          <cell r="E799"/>
          <cell r="F799" t="str">
            <v/>
          </cell>
          <cell r="G799" t="str">
            <v/>
          </cell>
        </row>
        <row r="800">
          <cell r="A800"/>
          <cell r="B800" t="str">
            <v/>
          </cell>
          <cell r="C800" t="str">
            <v/>
          </cell>
          <cell r="D800"/>
          <cell r="E800"/>
          <cell r="F800" t="str">
            <v/>
          </cell>
          <cell r="G800" t="str">
            <v/>
          </cell>
        </row>
        <row r="801">
          <cell r="A801"/>
          <cell r="B801" t="str">
            <v/>
          </cell>
          <cell r="C801" t="str">
            <v/>
          </cell>
          <cell r="D801"/>
          <cell r="E801"/>
          <cell r="F801" t="str">
            <v/>
          </cell>
          <cell r="G801" t="str">
            <v/>
          </cell>
        </row>
        <row r="802">
          <cell r="A802"/>
          <cell r="B802" t="str">
            <v/>
          </cell>
          <cell r="C802" t="str">
            <v/>
          </cell>
          <cell r="D802"/>
          <cell r="E802"/>
          <cell r="F802" t="str">
            <v/>
          </cell>
          <cell r="G802" t="str">
            <v/>
          </cell>
        </row>
        <row r="803">
          <cell r="A803"/>
          <cell r="B803" t="str">
            <v/>
          </cell>
          <cell r="C803" t="str">
            <v/>
          </cell>
          <cell r="D803"/>
          <cell r="E803"/>
          <cell r="F803" t="str">
            <v/>
          </cell>
          <cell r="G803" t="str">
            <v/>
          </cell>
        </row>
        <row r="804">
          <cell r="A804"/>
          <cell r="B804" t="str">
            <v/>
          </cell>
          <cell r="C804" t="str">
            <v/>
          </cell>
          <cell r="D804"/>
          <cell r="E804"/>
          <cell r="F804" t="str">
            <v/>
          </cell>
          <cell r="G804" t="str">
            <v/>
          </cell>
        </row>
        <row r="805">
          <cell r="B805"/>
          <cell r="C805"/>
          <cell r="D805"/>
          <cell r="E805"/>
          <cell r="F805" t="str">
            <v>SUBTOTAL</v>
          </cell>
          <cell r="G805">
            <v>2898</v>
          </cell>
        </row>
        <row r="806">
          <cell r="A806"/>
          <cell r="B806"/>
          <cell r="C806"/>
          <cell r="D806"/>
          <cell r="E806"/>
          <cell r="F806"/>
          <cell r="G806"/>
        </row>
        <row r="807">
          <cell r="A807" t="str">
            <v>III. TRANSPORTES</v>
          </cell>
          <cell r="B807"/>
          <cell r="C807"/>
          <cell r="D807"/>
          <cell r="E807"/>
          <cell r="F807"/>
          <cell r="G807"/>
        </row>
        <row r="808">
          <cell r="A808" t="str">
            <v>CÓDIGO</v>
          </cell>
          <cell r="B808" t="str">
            <v>DESCRIPCIÓN</v>
          </cell>
          <cell r="C808" t="str">
            <v>TIPO</v>
          </cell>
          <cell r="D808" t="str">
            <v>VOLUMEN/PESO</v>
          </cell>
          <cell r="E808" t="str">
            <v>DISTANCIA</v>
          </cell>
          <cell r="F808" t="str">
            <v>TARIFA</v>
          </cell>
          <cell r="G808" t="str">
            <v>VR. UNITARIO</v>
          </cell>
        </row>
        <row r="809">
          <cell r="A809"/>
          <cell r="B809" t="str">
            <v/>
          </cell>
          <cell r="C809"/>
          <cell r="D809"/>
          <cell r="E809" t="str">
            <v/>
          </cell>
          <cell r="F809" t="str">
            <v/>
          </cell>
          <cell r="G809" t="str">
            <v/>
          </cell>
        </row>
        <row r="810">
          <cell r="A810"/>
          <cell r="B810" t="str">
            <v/>
          </cell>
          <cell r="C810"/>
          <cell r="D810"/>
          <cell r="E810" t="str">
            <v/>
          </cell>
          <cell r="F810" t="str">
            <v/>
          </cell>
          <cell r="G810" t="str">
            <v/>
          </cell>
        </row>
        <row r="811">
          <cell r="A811"/>
          <cell r="B811" t="str">
            <v/>
          </cell>
          <cell r="C811"/>
          <cell r="D811"/>
          <cell r="E811" t="str">
            <v/>
          </cell>
          <cell r="F811" t="str">
            <v/>
          </cell>
          <cell r="G811" t="str">
            <v/>
          </cell>
        </row>
        <row r="812">
          <cell r="B812"/>
          <cell r="C812"/>
          <cell r="D812"/>
          <cell r="E812"/>
          <cell r="F812" t="str">
            <v>SUBTOTAL</v>
          </cell>
          <cell r="G812">
            <v>0</v>
          </cell>
        </row>
        <row r="813">
          <cell r="A813"/>
          <cell r="B813"/>
          <cell r="C813"/>
          <cell r="D813"/>
          <cell r="E813"/>
          <cell r="F813"/>
          <cell r="G813"/>
        </row>
        <row r="814">
          <cell r="A814" t="str">
            <v>IV. MANO DE OBRA</v>
          </cell>
          <cell r="B814"/>
          <cell r="C814"/>
          <cell r="D814"/>
          <cell r="E814"/>
          <cell r="F814"/>
          <cell r="G814"/>
        </row>
        <row r="815">
          <cell r="A815" t="str">
            <v>CÓDIGO</v>
          </cell>
          <cell r="B815" t="str">
            <v>CARGOS PERSONAL</v>
          </cell>
          <cell r="C815"/>
          <cell r="D815" t="str">
            <v>CANTIDAD</v>
          </cell>
          <cell r="E815" t="str">
            <v>JORNAL TOTAL</v>
          </cell>
          <cell r="F815" t="str">
            <v>RENDIMIENTO</v>
          </cell>
          <cell r="G815" t="str">
            <v>VR. UNITARIO</v>
          </cell>
        </row>
        <row r="816">
          <cell r="A816" t="str">
            <v>MO032</v>
          </cell>
          <cell r="B816" t="str">
            <v>AYUDANTE RASO</v>
          </cell>
          <cell r="C816"/>
          <cell r="D816">
            <v>2</v>
          </cell>
          <cell r="E816">
            <v>53411.489424657528</v>
          </cell>
          <cell r="F816">
            <v>38</v>
          </cell>
          <cell r="G816">
            <v>2811.1310223503961</v>
          </cell>
        </row>
        <row r="817">
          <cell r="A817"/>
          <cell r="B817" t="str">
            <v/>
          </cell>
          <cell r="C817"/>
          <cell r="D817"/>
          <cell r="E817" t="str">
            <v/>
          </cell>
          <cell r="F817" t="str">
            <v/>
          </cell>
          <cell r="G817" t="str">
            <v/>
          </cell>
        </row>
        <row r="818">
          <cell r="A818"/>
          <cell r="B818" t="str">
            <v/>
          </cell>
          <cell r="C818"/>
          <cell r="D818"/>
          <cell r="E818" t="str">
            <v/>
          </cell>
          <cell r="F818" t="str">
            <v/>
          </cell>
          <cell r="G818" t="str">
            <v/>
          </cell>
        </row>
        <row r="819">
          <cell r="A819"/>
          <cell r="B819" t="str">
            <v/>
          </cell>
          <cell r="C819"/>
          <cell r="D819"/>
          <cell r="E819" t="str">
            <v/>
          </cell>
          <cell r="F819" t="str">
            <v/>
          </cell>
          <cell r="G819" t="str">
            <v/>
          </cell>
        </row>
        <row r="820">
          <cell r="B820"/>
          <cell r="C820"/>
          <cell r="D820"/>
          <cell r="E820"/>
          <cell r="F820" t="str">
            <v>SUBTOTAL</v>
          </cell>
          <cell r="G820">
            <v>2811.1310223503961</v>
          </cell>
        </row>
        <row r="821">
          <cell r="A821"/>
          <cell r="B821"/>
          <cell r="C821"/>
          <cell r="D821"/>
          <cell r="E821"/>
          <cell r="F821"/>
          <cell r="G821"/>
        </row>
        <row r="822">
          <cell r="A822" t="str">
            <v>V. SERVICIOS</v>
          </cell>
          <cell r="B822"/>
          <cell r="C822"/>
          <cell r="D822"/>
          <cell r="E822"/>
          <cell r="F822"/>
          <cell r="G822"/>
        </row>
        <row r="823">
          <cell r="A823" t="str">
            <v>CÓDIGO</v>
          </cell>
          <cell r="B823" t="str">
            <v>DESCRIPCIÓN</v>
          </cell>
          <cell r="C823"/>
          <cell r="D823" t="str">
            <v>UNIDAD</v>
          </cell>
          <cell r="E823" t="str">
            <v>CANTIDAD</v>
          </cell>
          <cell r="F823" t="str">
            <v>PRECIO UNIT.</v>
          </cell>
          <cell r="G823" t="str">
            <v>VR. UNITARIO</v>
          </cell>
        </row>
        <row r="824">
          <cell r="A824"/>
          <cell r="B824" t="str">
            <v/>
          </cell>
          <cell r="C824"/>
          <cell r="D824" t="str">
            <v/>
          </cell>
          <cell r="E824"/>
          <cell r="F824" t="str">
            <v/>
          </cell>
          <cell r="G824" t="str">
            <v/>
          </cell>
        </row>
        <row r="825">
          <cell r="A825"/>
          <cell r="B825" t="str">
            <v/>
          </cell>
          <cell r="C825"/>
          <cell r="D825" t="str">
            <v/>
          </cell>
          <cell r="E825"/>
          <cell r="F825" t="str">
            <v/>
          </cell>
          <cell r="G825" t="str">
            <v/>
          </cell>
        </row>
        <row r="826">
          <cell r="A826"/>
          <cell r="B826" t="str">
            <v/>
          </cell>
          <cell r="C826"/>
          <cell r="D826" t="str">
            <v/>
          </cell>
          <cell r="E826"/>
          <cell r="F826" t="str">
            <v/>
          </cell>
          <cell r="G826" t="str">
            <v/>
          </cell>
        </row>
        <row r="827">
          <cell r="B827"/>
          <cell r="C827"/>
          <cell r="D827"/>
          <cell r="E827"/>
          <cell r="F827" t="str">
            <v>SUBTOTAL</v>
          </cell>
          <cell r="G827">
            <v>0</v>
          </cell>
        </row>
        <row r="828">
          <cell r="A828"/>
          <cell r="B828"/>
          <cell r="C828"/>
          <cell r="D828"/>
          <cell r="E828"/>
          <cell r="F828"/>
          <cell r="G828"/>
        </row>
        <row r="829">
          <cell r="A829" t="str">
            <v>TOTAL COSTO DIRECTO</v>
          </cell>
          <cell r="B829"/>
          <cell r="C829"/>
          <cell r="D829"/>
          <cell r="E829"/>
          <cell r="F829"/>
          <cell r="G829">
            <v>11113</v>
          </cell>
        </row>
        <row r="830">
          <cell r="B830"/>
          <cell r="C830"/>
          <cell r="D830"/>
          <cell r="E830"/>
          <cell r="F830"/>
          <cell r="G830"/>
        </row>
        <row r="831">
          <cell r="A831" t="str">
            <v>2. COSTOS INDIRECTOS</v>
          </cell>
          <cell r="B831"/>
          <cell r="C831"/>
          <cell r="D831"/>
          <cell r="E831"/>
          <cell r="F831"/>
          <cell r="G831"/>
        </row>
        <row r="832">
          <cell r="A832"/>
          <cell r="B832"/>
          <cell r="C832"/>
          <cell r="D832"/>
          <cell r="E832"/>
          <cell r="F832"/>
          <cell r="G832"/>
        </row>
        <row r="833">
          <cell r="A833" t="str">
            <v>DESCRIPCIÓN</v>
          </cell>
          <cell r="B833"/>
          <cell r="C833"/>
          <cell r="D833"/>
          <cell r="E833"/>
          <cell r="F833" t="str">
            <v>PORCENTAJE</v>
          </cell>
          <cell r="G833" t="str">
            <v>VALOR TOTAL</v>
          </cell>
        </row>
        <row r="834">
          <cell r="A834" t="str">
            <v>ADMINISTRACION</v>
          </cell>
          <cell r="B834"/>
          <cell r="C834"/>
          <cell r="D834"/>
          <cell r="E834"/>
          <cell r="F834">
            <v>0.24049999999999999</v>
          </cell>
          <cell r="G834">
            <v>2672.6765</v>
          </cell>
        </row>
        <row r="835">
          <cell r="A835" t="str">
            <v>IMPREVISTOS</v>
          </cell>
          <cell r="B835"/>
          <cell r="C835"/>
          <cell r="D835"/>
          <cell r="E835"/>
          <cell r="F835">
            <v>0.01</v>
          </cell>
          <cell r="G835">
            <v>111.13</v>
          </cell>
        </row>
        <row r="836">
          <cell r="A836" t="str">
            <v>UTILIDADES</v>
          </cell>
          <cell r="B836"/>
          <cell r="C836"/>
          <cell r="D836"/>
          <cell r="E836"/>
          <cell r="F836">
            <v>0.03</v>
          </cell>
          <cell r="G836">
            <v>333.39</v>
          </cell>
        </row>
        <row r="837">
          <cell r="A837" t="str">
            <v>TOTAL COSTO INDIRECTO</v>
          </cell>
          <cell r="B837"/>
          <cell r="C837"/>
          <cell r="D837"/>
          <cell r="E837"/>
          <cell r="F837">
            <v>0.28049999999999997</v>
          </cell>
          <cell r="G837">
            <v>3117</v>
          </cell>
        </row>
        <row r="838">
          <cell r="B838"/>
          <cell r="C838"/>
          <cell r="D838"/>
          <cell r="E838"/>
          <cell r="F838"/>
          <cell r="G838"/>
        </row>
        <row r="839">
          <cell r="A839" t="str">
            <v>PRECIO UNITARIO TOTAL APROXIMADO AL PESO</v>
          </cell>
          <cell r="B839"/>
          <cell r="C839"/>
          <cell r="D839"/>
          <cell r="E839"/>
          <cell r="F839"/>
          <cell r="G839">
            <v>14230</v>
          </cell>
        </row>
        <row r="841">
          <cell r="B841"/>
        </row>
        <row r="842">
          <cell r="B842" t="str">
            <v>JUAN DAVID ZORRILLA</v>
          </cell>
          <cell r="C842"/>
          <cell r="D842"/>
        </row>
        <row r="843">
          <cell r="B843" t="str">
            <v>SECRETARIO DE PLANEACION</v>
          </cell>
          <cell r="C843"/>
          <cell r="D843"/>
        </row>
        <row r="844">
          <cell r="B844" t="str">
            <v>PLANEACION MUNICIPAL</v>
          </cell>
          <cell r="C844"/>
          <cell r="D844"/>
        </row>
        <row r="845">
          <cell r="A845"/>
          <cell r="B845" t="str">
            <v/>
          </cell>
          <cell r="G845"/>
        </row>
        <row r="846">
          <cell r="A846" t="str">
            <v>DEPARTAMENTO DE ANTIOQUIA</v>
          </cell>
          <cell r="B846"/>
          <cell r="C846"/>
          <cell r="D846"/>
          <cell r="E846"/>
          <cell r="F846" t="str">
            <v/>
          </cell>
          <cell r="G846"/>
        </row>
        <row r="847">
          <cell r="A847" t="str">
            <v>MUNICIPIO DE SANTO DOMINGO</v>
          </cell>
          <cell r="B847"/>
          <cell r="C847"/>
          <cell r="D847"/>
          <cell r="E847"/>
          <cell r="F847"/>
          <cell r="G847"/>
        </row>
        <row r="848">
          <cell r="A848" t="str">
            <v>PROYECTO: Construcción de pavimento rígido en las vías urbanas del corregimiento de Porce y el casco urbano del municipio de Santo Domingo, departamento de Antioquia"</v>
          </cell>
          <cell r="B848"/>
          <cell r="C848"/>
          <cell r="D848"/>
          <cell r="E848"/>
          <cell r="F848"/>
          <cell r="G848"/>
        </row>
        <row r="849">
          <cell r="A849"/>
          <cell r="B849"/>
          <cell r="C849"/>
          <cell r="D849"/>
          <cell r="F849"/>
          <cell r="G849"/>
        </row>
        <row r="850">
          <cell r="A850" t="str">
            <v>ANÁLISIS DE PRECIOS UNITARIOS</v>
          </cell>
          <cell r="B850"/>
          <cell r="C850"/>
          <cell r="D850"/>
          <cell r="E850"/>
          <cell r="F850"/>
          <cell r="G850"/>
        </row>
        <row r="852">
          <cell r="A852" t="str">
            <v>ITEM</v>
          </cell>
          <cell r="B852" t="str">
            <v>DESCRIPCIÓN</v>
          </cell>
          <cell r="C852"/>
          <cell r="D852"/>
          <cell r="E852" t="str">
            <v>UNIDAD</v>
          </cell>
          <cell r="F852" t="str">
            <v>CANTIDAD</v>
          </cell>
          <cell r="G852" t="str">
            <v>COSTO DIRECTO</v>
          </cell>
        </row>
        <row r="853">
          <cell r="A853" t="str">
            <v>1.4.1</v>
          </cell>
          <cell r="B853" t="str">
            <v xml:space="preserve">Acero Corrugado de 60000 psi </v>
          </cell>
          <cell r="C853"/>
          <cell r="D853"/>
          <cell r="E853" t="str">
            <v>KG</v>
          </cell>
          <cell r="F853">
            <v>7304</v>
          </cell>
          <cell r="G853">
            <v>7219</v>
          </cell>
        </row>
        <row r="855">
          <cell r="A855" t="str">
            <v>1. COSTOS DIRECTOS</v>
          </cell>
          <cell r="B855"/>
          <cell r="C855"/>
          <cell r="D855"/>
          <cell r="E855"/>
          <cell r="F855"/>
          <cell r="G855"/>
        </row>
        <row r="856">
          <cell r="A856"/>
          <cell r="B856"/>
          <cell r="C856"/>
          <cell r="D856"/>
          <cell r="E856"/>
          <cell r="F856"/>
          <cell r="G856"/>
        </row>
        <row r="857">
          <cell r="A857" t="str">
            <v>I. EQUIPO</v>
          </cell>
          <cell r="B857"/>
          <cell r="C857"/>
          <cell r="D857"/>
          <cell r="E857"/>
          <cell r="F857"/>
          <cell r="G857"/>
        </row>
        <row r="858">
          <cell r="A858" t="str">
            <v>CÓDIGO</v>
          </cell>
          <cell r="B858" t="str">
            <v>DESCRIPCIÓN</v>
          </cell>
          <cell r="C858"/>
          <cell r="D858" t="str">
            <v>UNIDAD</v>
          </cell>
          <cell r="E858" t="str">
            <v>TARIFA</v>
          </cell>
          <cell r="F858" t="str">
            <v>RENDIMIENTO</v>
          </cell>
          <cell r="G858" t="str">
            <v>VR. UNITARIO</v>
          </cell>
        </row>
        <row r="859">
          <cell r="A859" t="str">
            <v>EQ001</v>
          </cell>
          <cell r="B859" t="str">
            <v>HERRAMIENTA MENOR (5% DE LA MANO DE OBRA)</v>
          </cell>
          <cell r="C859"/>
          <cell r="D859" t="str">
            <v>%</v>
          </cell>
          <cell r="E859">
            <v>0.05</v>
          </cell>
          <cell r="F859">
            <v>1204.1760433199033</v>
          </cell>
          <cell r="G859">
            <v>60.208802165995166</v>
          </cell>
        </row>
        <row r="860">
          <cell r="A860" t="str">
            <v>EQ038</v>
          </cell>
          <cell r="B860" t="str">
            <v>TROZADORA</v>
          </cell>
          <cell r="C860"/>
          <cell r="D860" t="str">
            <v>HORA</v>
          </cell>
          <cell r="E860">
            <v>6750</v>
          </cell>
          <cell r="F860">
            <v>1360</v>
          </cell>
          <cell r="G860">
            <v>4.9632352941176467</v>
          </cell>
        </row>
        <row r="861">
          <cell r="A861"/>
          <cell r="B861" t="str">
            <v/>
          </cell>
          <cell r="C861"/>
          <cell r="D861" t="str">
            <v/>
          </cell>
          <cell r="E861" t="str">
            <v/>
          </cell>
          <cell r="F861" t="str">
            <v/>
          </cell>
          <cell r="G861" t="str">
            <v/>
          </cell>
        </row>
        <row r="862">
          <cell r="A862"/>
          <cell r="B862" t="str">
            <v/>
          </cell>
          <cell r="C862"/>
          <cell r="D862" t="str">
            <v/>
          </cell>
          <cell r="E862" t="str">
            <v/>
          </cell>
          <cell r="F862" t="str">
            <v/>
          </cell>
          <cell r="G862" t="str">
            <v/>
          </cell>
        </row>
        <row r="863">
          <cell r="A863"/>
          <cell r="B863"/>
          <cell r="C863"/>
          <cell r="D863"/>
          <cell r="E863"/>
          <cell r="F863"/>
          <cell r="G863"/>
        </row>
        <row r="864">
          <cell r="B864"/>
          <cell r="C864"/>
          <cell r="D864"/>
          <cell r="E864"/>
          <cell r="F864" t="str">
            <v>SUBTOTAL</v>
          </cell>
          <cell r="G864">
            <v>65.172037460112819</v>
          </cell>
        </row>
        <row r="865">
          <cell r="A865"/>
          <cell r="B865"/>
          <cell r="C865"/>
          <cell r="D865"/>
          <cell r="E865"/>
          <cell r="F865"/>
          <cell r="G865"/>
        </row>
        <row r="866">
          <cell r="A866" t="str">
            <v>II. MATERIALES</v>
          </cell>
          <cell r="B866"/>
          <cell r="C866"/>
          <cell r="D866"/>
          <cell r="E866"/>
          <cell r="F866"/>
          <cell r="G866"/>
        </row>
        <row r="867">
          <cell r="A867" t="str">
            <v>CÓDIGO</v>
          </cell>
          <cell r="B867" t="str">
            <v>DESCRIPCIÓN</v>
          </cell>
          <cell r="C867" t="str">
            <v>UNIDAD</v>
          </cell>
          <cell r="D867" t="str">
            <v>CANTIDAD</v>
          </cell>
          <cell r="E867" t="str">
            <v>DESP.</v>
          </cell>
          <cell r="F867" t="str">
            <v>PRECIO UNIT.</v>
          </cell>
          <cell r="G867" t="str">
            <v>VR. UNITARIO</v>
          </cell>
        </row>
        <row r="868">
          <cell r="A868" t="str">
            <v>MA028</v>
          </cell>
          <cell r="B868" t="str">
            <v>ACERO REFUERZO G-60 FIGURADO</v>
          </cell>
          <cell r="C868" t="str">
            <v>KG</v>
          </cell>
          <cell r="D868">
            <v>1</v>
          </cell>
          <cell r="E868">
            <v>0.05</v>
          </cell>
          <cell r="F868">
            <v>5666.666666666667</v>
          </cell>
          <cell r="G868">
            <v>5950.0000000000009</v>
          </cell>
        </row>
        <row r="869">
          <cell r="A869"/>
          <cell r="B869" t="str">
            <v/>
          </cell>
          <cell r="C869" t="str">
            <v/>
          </cell>
          <cell r="D869"/>
          <cell r="E869"/>
          <cell r="F869" t="str">
            <v/>
          </cell>
          <cell r="G869" t="str">
            <v/>
          </cell>
        </row>
        <row r="870">
          <cell r="A870"/>
          <cell r="B870" t="str">
            <v/>
          </cell>
          <cell r="C870" t="str">
            <v/>
          </cell>
          <cell r="D870"/>
          <cell r="E870"/>
          <cell r="F870" t="str">
            <v/>
          </cell>
          <cell r="G870" t="str">
            <v/>
          </cell>
        </row>
        <row r="871">
          <cell r="A871"/>
          <cell r="B871" t="str">
            <v/>
          </cell>
          <cell r="C871" t="str">
            <v/>
          </cell>
          <cell r="D871"/>
          <cell r="E871"/>
          <cell r="F871" t="str">
            <v/>
          </cell>
          <cell r="G871" t="str">
            <v/>
          </cell>
        </row>
        <row r="872">
          <cell r="A872"/>
          <cell r="B872" t="str">
            <v/>
          </cell>
          <cell r="C872" t="str">
            <v/>
          </cell>
          <cell r="D872"/>
          <cell r="E872"/>
          <cell r="F872" t="str">
            <v/>
          </cell>
          <cell r="G872" t="str">
            <v/>
          </cell>
        </row>
        <row r="873">
          <cell r="A873"/>
          <cell r="B873" t="str">
            <v/>
          </cell>
          <cell r="C873" t="str">
            <v/>
          </cell>
          <cell r="D873"/>
          <cell r="E873"/>
          <cell r="F873" t="str">
            <v/>
          </cell>
          <cell r="G873" t="str">
            <v/>
          </cell>
        </row>
        <row r="874">
          <cell r="A874"/>
          <cell r="B874" t="str">
            <v/>
          </cell>
          <cell r="C874" t="str">
            <v/>
          </cell>
          <cell r="D874"/>
          <cell r="E874"/>
          <cell r="F874" t="str">
            <v/>
          </cell>
          <cell r="G874" t="str">
            <v/>
          </cell>
        </row>
        <row r="875">
          <cell r="A875"/>
          <cell r="B875" t="str">
            <v/>
          </cell>
          <cell r="C875" t="str">
            <v/>
          </cell>
          <cell r="D875"/>
          <cell r="E875"/>
          <cell r="F875" t="str">
            <v/>
          </cell>
          <cell r="G875" t="str">
            <v/>
          </cell>
        </row>
        <row r="876">
          <cell r="B876"/>
          <cell r="C876"/>
          <cell r="D876"/>
          <cell r="E876"/>
          <cell r="F876" t="str">
            <v>SUBTOTAL</v>
          </cell>
          <cell r="G876">
            <v>5950.0000000000009</v>
          </cell>
        </row>
        <row r="877">
          <cell r="A877"/>
          <cell r="B877"/>
          <cell r="C877"/>
          <cell r="D877"/>
          <cell r="E877"/>
          <cell r="F877"/>
          <cell r="G877"/>
        </row>
        <row r="878">
          <cell r="A878" t="str">
            <v>III. TRANSPORTES</v>
          </cell>
          <cell r="B878"/>
          <cell r="C878"/>
          <cell r="D878"/>
          <cell r="E878"/>
          <cell r="F878"/>
          <cell r="G878"/>
        </row>
        <row r="879">
          <cell r="A879" t="str">
            <v>CÓDIGO</v>
          </cell>
          <cell r="B879" t="str">
            <v>DESCRIPCIÓN</v>
          </cell>
          <cell r="C879" t="str">
            <v>TIPO</v>
          </cell>
          <cell r="D879" t="str">
            <v>VOLUMEN/PESO</v>
          </cell>
          <cell r="E879" t="str">
            <v>DISTANCIA</v>
          </cell>
          <cell r="F879" t="str">
            <v>TARIFA</v>
          </cell>
          <cell r="G879" t="str">
            <v>VR. UNITARIO</v>
          </cell>
        </row>
        <row r="880">
          <cell r="A880"/>
          <cell r="B880" t="str">
            <v/>
          </cell>
          <cell r="C880"/>
          <cell r="D880">
            <v>1</v>
          </cell>
          <cell r="E880" t="str">
            <v/>
          </cell>
          <cell r="F880" t="str">
            <v/>
          </cell>
          <cell r="G880" t="str">
            <v/>
          </cell>
        </row>
        <row r="881">
          <cell r="A881"/>
          <cell r="B881" t="str">
            <v/>
          </cell>
          <cell r="C881"/>
          <cell r="D881"/>
          <cell r="E881" t="str">
            <v/>
          </cell>
          <cell r="F881" t="str">
            <v/>
          </cell>
          <cell r="G881" t="str">
            <v/>
          </cell>
        </row>
        <row r="882">
          <cell r="A882"/>
          <cell r="B882" t="str">
            <v/>
          </cell>
          <cell r="C882"/>
          <cell r="D882"/>
          <cell r="E882" t="str">
            <v/>
          </cell>
          <cell r="F882" t="str">
            <v/>
          </cell>
          <cell r="G882" t="str">
            <v/>
          </cell>
        </row>
        <row r="883">
          <cell r="B883"/>
          <cell r="C883"/>
          <cell r="D883"/>
          <cell r="E883"/>
          <cell r="F883" t="str">
            <v>SUBTOTAL</v>
          </cell>
          <cell r="G883">
            <v>0</v>
          </cell>
        </row>
        <row r="884">
          <cell r="A884"/>
          <cell r="B884"/>
          <cell r="C884"/>
          <cell r="D884"/>
          <cell r="E884"/>
          <cell r="F884"/>
          <cell r="G884"/>
        </row>
        <row r="885">
          <cell r="A885" t="str">
            <v>IV. MANO DE OBRA</v>
          </cell>
          <cell r="B885"/>
          <cell r="C885"/>
          <cell r="D885"/>
          <cell r="E885"/>
          <cell r="F885"/>
          <cell r="G885"/>
        </row>
        <row r="886">
          <cell r="A886" t="str">
            <v>CÓDIGO</v>
          </cell>
          <cell r="B886" t="str">
            <v>CARGOS PERSONAL</v>
          </cell>
          <cell r="C886"/>
          <cell r="D886" t="str">
            <v>CANTIDAD</v>
          </cell>
          <cell r="E886" t="str">
            <v>JORNAL TOTAL</v>
          </cell>
          <cell r="F886" t="str">
            <v>RENDIMIENTO</v>
          </cell>
          <cell r="G886" t="str">
            <v>VR. UNITARIO</v>
          </cell>
        </row>
        <row r="887">
          <cell r="A887" t="str">
            <v>MO029</v>
          </cell>
          <cell r="B887" t="str">
            <v>OFICIAL DE OBRA NEGRA</v>
          </cell>
          <cell r="C887"/>
          <cell r="D887">
            <v>1</v>
          </cell>
          <cell r="E887">
            <v>97886.948515068507</v>
          </cell>
          <cell r="F887">
            <v>170</v>
          </cell>
          <cell r="G887">
            <v>575.80557950040293</v>
          </cell>
        </row>
        <row r="888">
          <cell r="A888" t="str">
            <v>MO032</v>
          </cell>
          <cell r="B888" t="str">
            <v>AYUDANTE RASO</v>
          </cell>
          <cell r="C888"/>
          <cell r="D888">
            <v>2</v>
          </cell>
          <cell r="E888">
            <v>53411.489424657528</v>
          </cell>
          <cell r="F888">
            <v>170</v>
          </cell>
          <cell r="G888">
            <v>628.37046381950029</v>
          </cell>
        </row>
        <row r="889">
          <cell r="A889"/>
          <cell r="B889" t="str">
            <v/>
          </cell>
          <cell r="C889"/>
          <cell r="D889"/>
          <cell r="E889" t="str">
            <v/>
          </cell>
          <cell r="F889" t="str">
            <v/>
          </cell>
          <cell r="G889" t="str">
            <v/>
          </cell>
        </row>
        <row r="890">
          <cell r="A890"/>
          <cell r="B890" t="str">
            <v/>
          </cell>
          <cell r="C890"/>
          <cell r="D890"/>
          <cell r="E890" t="str">
            <v/>
          </cell>
          <cell r="F890" t="str">
            <v/>
          </cell>
          <cell r="G890" t="str">
            <v/>
          </cell>
        </row>
        <row r="891">
          <cell r="B891"/>
          <cell r="C891"/>
          <cell r="D891"/>
          <cell r="E891"/>
          <cell r="F891" t="str">
            <v>SUBTOTAL</v>
          </cell>
          <cell r="G891">
            <v>1204.1760433199033</v>
          </cell>
        </row>
        <row r="892">
          <cell r="A892"/>
          <cell r="B892"/>
          <cell r="C892"/>
          <cell r="D892"/>
          <cell r="E892"/>
          <cell r="F892"/>
          <cell r="G892"/>
        </row>
        <row r="893">
          <cell r="A893" t="str">
            <v>V. SERVICIOS</v>
          </cell>
          <cell r="B893"/>
          <cell r="C893"/>
          <cell r="D893"/>
          <cell r="E893"/>
          <cell r="F893"/>
          <cell r="G893"/>
        </row>
        <row r="894">
          <cell r="A894" t="str">
            <v>CÓDIGO</v>
          </cell>
          <cell r="B894" t="str">
            <v>DESCRIPCIÓN</v>
          </cell>
          <cell r="C894"/>
          <cell r="D894" t="str">
            <v>UNIDAD</v>
          </cell>
          <cell r="E894" t="str">
            <v>CANTIDAD</v>
          </cell>
          <cell r="F894" t="str">
            <v>PRECIO UNIT.</v>
          </cell>
          <cell r="G894" t="str">
            <v>VR. UNITARIO</v>
          </cell>
        </row>
        <row r="895">
          <cell r="A895"/>
          <cell r="B895" t="str">
            <v/>
          </cell>
          <cell r="C895"/>
          <cell r="D895" t="str">
            <v/>
          </cell>
          <cell r="E895"/>
          <cell r="F895" t="str">
            <v/>
          </cell>
          <cell r="G895" t="str">
            <v/>
          </cell>
        </row>
        <row r="896">
          <cell r="A896"/>
          <cell r="B896" t="str">
            <v/>
          </cell>
          <cell r="C896"/>
          <cell r="D896" t="str">
            <v/>
          </cell>
          <cell r="E896"/>
          <cell r="F896" t="str">
            <v/>
          </cell>
          <cell r="G896" t="str">
            <v/>
          </cell>
        </row>
        <row r="897">
          <cell r="A897"/>
          <cell r="B897" t="str">
            <v/>
          </cell>
          <cell r="C897"/>
          <cell r="D897" t="str">
            <v/>
          </cell>
          <cell r="E897"/>
          <cell r="F897" t="str">
            <v/>
          </cell>
          <cell r="G897" t="str">
            <v/>
          </cell>
        </row>
        <row r="898">
          <cell r="B898"/>
          <cell r="C898"/>
          <cell r="D898"/>
          <cell r="E898"/>
          <cell r="F898" t="str">
            <v>SUBTOTAL</v>
          </cell>
          <cell r="G898">
            <v>0</v>
          </cell>
        </row>
        <row r="899">
          <cell r="A899"/>
          <cell r="B899"/>
          <cell r="C899"/>
          <cell r="D899"/>
          <cell r="E899"/>
          <cell r="F899"/>
          <cell r="G899"/>
        </row>
        <row r="900">
          <cell r="A900" t="str">
            <v>TOTAL COSTO DIRECTO</v>
          </cell>
          <cell r="B900"/>
          <cell r="C900"/>
          <cell r="D900"/>
          <cell r="E900"/>
          <cell r="F900"/>
          <cell r="G900">
            <v>7219</v>
          </cell>
        </row>
        <row r="901">
          <cell r="B901"/>
          <cell r="C901"/>
          <cell r="D901"/>
          <cell r="E901"/>
          <cell r="F901"/>
          <cell r="G901"/>
        </row>
        <row r="902">
          <cell r="A902" t="str">
            <v>2. COSTOS INDIRECTOS</v>
          </cell>
          <cell r="B902"/>
          <cell r="C902"/>
          <cell r="D902"/>
          <cell r="E902"/>
          <cell r="F902"/>
          <cell r="G902"/>
        </row>
        <row r="903">
          <cell r="A903"/>
          <cell r="B903"/>
          <cell r="C903"/>
          <cell r="D903"/>
          <cell r="E903"/>
          <cell r="F903"/>
          <cell r="G903"/>
        </row>
        <row r="904">
          <cell r="A904" t="str">
            <v>DESCRIPCIÓN</v>
          </cell>
          <cell r="B904"/>
          <cell r="C904"/>
          <cell r="D904"/>
          <cell r="E904"/>
          <cell r="F904" t="str">
            <v>PORCENTAJE</v>
          </cell>
          <cell r="G904" t="str">
            <v>VALOR TOTAL</v>
          </cell>
        </row>
        <row r="905">
          <cell r="A905" t="str">
            <v>ADMINISTRACION</v>
          </cell>
          <cell r="B905"/>
          <cell r="C905"/>
          <cell r="D905"/>
          <cell r="E905"/>
          <cell r="F905">
            <v>0.24049999999999999</v>
          </cell>
          <cell r="G905">
            <v>1736.1695</v>
          </cell>
        </row>
        <row r="906">
          <cell r="A906" t="str">
            <v>IMPREVISTOS</v>
          </cell>
          <cell r="B906"/>
          <cell r="C906"/>
          <cell r="D906"/>
          <cell r="E906"/>
          <cell r="F906">
            <v>0.01</v>
          </cell>
          <cell r="G906">
            <v>72.19</v>
          </cell>
        </row>
        <row r="907">
          <cell r="A907" t="str">
            <v>UTILIDADES</v>
          </cell>
          <cell r="B907"/>
          <cell r="C907"/>
          <cell r="D907"/>
          <cell r="E907"/>
          <cell r="F907">
            <v>0.03</v>
          </cell>
          <cell r="G907">
            <v>216.57</v>
          </cell>
        </row>
        <row r="908">
          <cell r="A908" t="str">
            <v>TOTAL COSTO INDIRECTO</v>
          </cell>
          <cell r="B908"/>
          <cell r="C908"/>
          <cell r="D908"/>
          <cell r="E908"/>
          <cell r="F908">
            <v>0.28049999999999997</v>
          </cell>
          <cell r="G908">
            <v>2025</v>
          </cell>
        </row>
        <row r="909">
          <cell r="B909"/>
          <cell r="C909"/>
          <cell r="D909"/>
          <cell r="E909"/>
          <cell r="F909"/>
          <cell r="G909"/>
        </row>
        <row r="910">
          <cell r="A910" t="str">
            <v>PRECIO UNITARIO TOTAL APROXIMADO AL PESO</v>
          </cell>
          <cell r="B910"/>
          <cell r="C910"/>
          <cell r="D910"/>
          <cell r="E910"/>
          <cell r="F910"/>
          <cell r="G910">
            <v>9244</v>
          </cell>
        </row>
        <row r="912">
          <cell r="B912"/>
        </row>
        <row r="913">
          <cell r="B913" t="str">
            <v>JUAN DAVID ZORRILLA</v>
          </cell>
          <cell r="C913"/>
          <cell r="D913"/>
        </row>
        <row r="914">
          <cell r="B914" t="str">
            <v>SECRETARIO DE PLANEACION</v>
          </cell>
          <cell r="C914"/>
          <cell r="D914"/>
        </row>
        <row r="915">
          <cell r="B915" t="str">
            <v>PLANEACION MUNICIPAL</v>
          </cell>
          <cell r="C915"/>
          <cell r="D915"/>
        </row>
        <row r="916">
          <cell r="A916" t="str">
            <v>DEPARTAMENTO DE ANTIOQUIA</v>
          </cell>
          <cell r="B916"/>
          <cell r="C916"/>
          <cell r="D916"/>
          <cell r="E916"/>
          <cell r="F916" t="str">
            <v/>
          </cell>
          <cell r="G916"/>
        </row>
        <row r="917">
          <cell r="A917" t="str">
            <v>MUNICIPIO DE SANTO DOMINGO</v>
          </cell>
          <cell r="B917"/>
          <cell r="C917"/>
          <cell r="D917"/>
          <cell r="E917"/>
          <cell r="F917"/>
          <cell r="G917"/>
        </row>
        <row r="918">
          <cell r="A918" t="str">
            <v>PROYECTO: Construcción de pavimento rígido en las vías urbanas del corregimiento de Porce y el casco urbano del municipio de Santo Domingo, departamento de Antioquia"</v>
          </cell>
          <cell r="B918"/>
          <cell r="C918"/>
          <cell r="D918"/>
          <cell r="E918"/>
          <cell r="F918"/>
          <cell r="G918"/>
        </row>
        <row r="919">
          <cell r="A919"/>
          <cell r="B919"/>
          <cell r="C919"/>
          <cell r="D919"/>
          <cell r="F919"/>
          <cell r="G919"/>
        </row>
        <row r="920">
          <cell r="A920" t="str">
            <v>ANÁLISIS DE PRECIOS UNITARIOS</v>
          </cell>
          <cell r="B920"/>
          <cell r="C920"/>
          <cell r="D920"/>
          <cell r="E920"/>
          <cell r="F920"/>
          <cell r="G920"/>
        </row>
        <row r="922">
          <cell r="A922" t="str">
            <v>ITEM</v>
          </cell>
          <cell r="B922" t="str">
            <v>DESCRIPCIÓN</v>
          </cell>
          <cell r="C922"/>
          <cell r="D922"/>
          <cell r="E922" t="str">
            <v>UNIDAD</v>
          </cell>
          <cell r="F922" t="str">
            <v>CANTIDAD</v>
          </cell>
          <cell r="G922" t="str">
            <v>COSTO DIRECTO</v>
          </cell>
        </row>
        <row r="923">
          <cell r="A923" t="str">
            <v>1.5.1</v>
          </cell>
          <cell r="B923" t="str">
            <v xml:space="preserve">Linea de 0.12 en pintura de trafico para demarcación vial </v>
          </cell>
          <cell r="C923"/>
          <cell r="D923"/>
          <cell r="E923" t="str">
            <v>ML</v>
          </cell>
          <cell r="F923">
            <v>1110</v>
          </cell>
          <cell r="G923">
            <v>1840</v>
          </cell>
        </row>
        <row r="925">
          <cell r="A925" t="str">
            <v>1. COSTOS DIRECTOS</v>
          </cell>
          <cell r="B925"/>
          <cell r="C925"/>
          <cell r="D925"/>
          <cell r="E925"/>
          <cell r="F925"/>
          <cell r="G925"/>
        </row>
        <row r="926">
          <cell r="A926"/>
          <cell r="B926"/>
          <cell r="C926"/>
          <cell r="D926"/>
          <cell r="E926"/>
          <cell r="F926"/>
          <cell r="G926"/>
        </row>
        <row r="927">
          <cell r="A927" t="str">
            <v>I. EQUIPO</v>
          </cell>
          <cell r="B927"/>
          <cell r="C927"/>
          <cell r="D927"/>
          <cell r="E927"/>
          <cell r="F927"/>
          <cell r="G927"/>
        </row>
        <row r="928">
          <cell r="A928" t="str">
            <v>CÓDIGO</v>
          </cell>
          <cell r="B928" t="str">
            <v>DESCRIPCIÓN</v>
          </cell>
          <cell r="C928"/>
          <cell r="D928" t="str">
            <v>UNIDAD</v>
          </cell>
          <cell r="E928" t="str">
            <v>TARIFA</v>
          </cell>
          <cell r="F928" t="str">
            <v>RENDIMIENTO</v>
          </cell>
          <cell r="G928" t="str">
            <v>VR. UNITARIO</v>
          </cell>
        </row>
        <row r="929">
          <cell r="A929" t="str">
            <v>EQ001</v>
          </cell>
          <cell r="B929" t="str">
            <v>HERRAMIENTA MENOR (5% DE LA MANO DE OBRA)</v>
          </cell>
          <cell r="C929"/>
          <cell r="D929" t="str">
            <v>%</v>
          </cell>
          <cell r="E929">
            <v>0.05</v>
          </cell>
          <cell r="F929">
            <v>292.44275337769079</v>
          </cell>
          <cell r="G929">
            <v>14.622137668884541</v>
          </cell>
        </row>
        <row r="930">
          <cell r="A930"/>
          <cell r="B930" t="str">
            <v/>
          </cell>
          <cell r="C930"/>
          <cell r="D930" t="str">
            <v/>
          </cell>
          <cell r="E930" t="str">
            <v/>
          </cell>
          <cell r="F930" t="str">
            <v/>
          </cell>
          <cell r="G930" t="str">
            <v/>
          </cell>
        </row>
        <row r="931">
          <cell r="A931"/>
          <cell r="B931" t="str">
            <v/>
          </cell>
          <cell r="C931"/>
          <cell r="D931" t="str">
            <v/>
          </cell>
          <cell r="E931" t="str">
            <v/>
          </cell>
          <cell r="F931" t="str">
            <v/>
          </cell>
          <cell r="G931" t="str">
            <v/>
          </cell>
        </row>
        <row r="932">
          <cell r="A932"/>
          <cell r="B932" t="str">
            <v/>
          </cell>
          <cell r="C932"/>
          <cell r="D932" t="str">
            <v/>
          </cell>
          <cell r="E932" t="str">
            <v/>
          </cell>
          <cell r="F932" t="str">
            <v/>
          </cell>
          <cell r="G932" t="str">
            <v/>
          </cell>
        </row>
        <row r="933">
          <cell r="A933"/>
          <cell r="B933"/>
          <cell r="C933"/>
          <cell r="D933"/>
          <cell r="E933"/>
          <cell r="F933"/>
          <cell r="G933"/>
        </row>
        <row r="934">
          <cell r="B934"/>
          <cell r="C934"/>
          <cell r="D934"/>
          <cell r="E934"/>
          <cell r="F934" t="str">
            <v>SUBTOTAL</v>
          </cell>
          <cell r="G934">
            <v>14.622137668884541</v>
          </cell>
        </row>
        <row r="935">
          <cell r="A935"/>
          <cell r="B935"/>
          <cell r="C935"/>
          <cell r="D935"/>
          <cell r="E935"/>
          <cell r="F935"/>
          <cell r="G935"/>
        </row>
        <row r="936">
          <cell r="A936" t="str">
            <v>II. MATERIALES</v>
          </cell>
          <cell r="B936"/>
          <cell r="C936"/>
          <cell r="D936"/>
          <cell r="E936"/>
          <cell r="F936"/>
          <cell r="G936"/>
        </row>
        <row r="937">
          <cell r="A937" t="str">
            <v>CÓDIGO</v>
          </cell>
          <cell r="B937" t="str">
            <v>DESCRIPCIÓN</v>
          </cell>
          <cell r="C937" t="str">
            <v>UNIDAD</v>
          </cell>
          <cell r="D937" t="str">
            <v>CANTIDAD</v>
          </cell>
          <cell r="E937" t="str">
            <v>DESP.</v>
          </cell>
          <cell r="F937" t="str">
            <v>PRECIO UNIT.</v>
          </cell>
          <cell r="G937" t="str">
            <v>VR. UNITARIO</v>
          </cell>
        </row>
        <row r="938">
          <cell r="A938" t="str">
            <v>MA034</v>
          </cell>
          <cell r="B938" t="str">
            <v>PINTURA ACRILICA EN FRIO</v>
          </cell>
          <cell r="C938" t="str">
            <v>GAL</v>
          </cell>
          <cell r="D938">
            <v>1.2999999999999999E-2</v>
          </cell>
          <cell r="E938"/>
          <cell r="F938">
            <v>95000</v>
          </cell>
          <cell r="G938">
            <v>1235</v>
          </cell>
        </row>
        <row r="939">
          <cell r="A939" t="str">
            <v>MA033</v>
          </cell>
          <cell r="B939" t="str">
            <v>ESFERA REFLECTIVA</v>
          </cell>
          <cell r="C939" t="str">
            <v>KG</v>
          </cell>
          <cell r="D939">
            <v>4.8000000000000001E-2</v>
          </cell>
          <cell r="E939"/>
          <cell r="F939">
            <v>6200</v>
          </cell>
          <cell r="G939">
            <v>297.60000000000002</v>
          </cell>
        </row>
        <row r="940">
          <cell r="A940"/>
          <cell r="B940" t="str">
            <v/>
          </cell>
          <cell r="C940" t="str">
            <v/>
          </cell>
          <cell r="D940"/>
          <cell r="E940"/>
          <cell r="F940" t="str">
            <v/>
          </cell>
          <cell r="G940" t="str">
            <v/>
          </cell>
        </row>
        <row r="941">
          <cell r="A941"/>
          <cell r="B941" t="str">
            <v/>
          </cell>
          <cell r="C941" t="str">
            <v/>
          </cell>
          <cell r="D941"/>
          <cell r="E941"/>
          <cell r="F941" t="str">
            <v/>
          </cell>
          <cell r="G941" t="str">
            <v/>
          </cell>
        </row>
        <row r="942">
          <cell r="A942"/>
          <cell r="B942" t="str">
            <v/>
          </cell>
          <cell r="C942" t="str">
            <v/>
          </cell>
          <cell r="D942"/>
          <cell r="E942"/>
          <cell r="F942" t="str">
            <v/>
          </cell>
          <cell r="G942" t="str">
            <v/>
          </cell>
        </row>
        <row r="943">
          <cell r="A943"/>
          <cell r="B943" t="str">
            <v/>
          </cell>
          <cell r="C943" t="str">
            <v/>
          </cell>
          <cell r="D943"/>
          <cell r="E943"/>
          <cell r="F943" t="str">
            <v/>
          </cell>
          <cell r="G943" t="str">
            <v/>
          </cell>
        </row>
        <row r="944">
          <cell r="A944"/>
          <cell r="B944" t="str">
            <v/>
          </cell>
          <cell r="C944" t="str">
            <v/>
          </cell>
          <cell r="D944"/>
          <cell r="E944"/>
          <cell r="F944" t="str">
            <v/>
          </cell>
          <cell r="G944" t="str">
            <v/>
          </cell>
        </row>
        <row r="945">
          <cell r="A945"/>
          <cell r="B945" t="str">
            <v/>
          </cell>
          <cell r="C945" t="str">
            <v/>
          </cell>
          <cell r="D945"/>
          <cell r="E945"/>
          <cell r="F945" t="str">
            <v/>
          </cell>
          <cell r="G945" t="str">
            <v/>
          </cell>
        </row>
        <row r="946">
          <cell r="B946"/>
          <cell r="C946"/>
          <cell r="D946"/>
          <cell r="E946"/>
          <cell r="F946" t="str">
            <v>SUBTOTAL</v>
          </cell>
          <cell r="G946">
            <v>1532.6</v>
          </cell>
        </row>
        <row r="947">
          <cell r="A947"/>
          <cell r="B947"/>
          <cell r="C947"/>
          <cell r="D947"/>
          <cell r="E947"/>
          <cell r="F947"/>
          <cell r="G947"/>
        </row>
        <row r="948">
          <cell r="A948" t="str">
            <v>III. TRANSPORTES</v>
          </cell>
          <cell r="B948"/>
          <cell r="C948"/>
          <cell r="D948"/>
          <cell r="E948"/>
          <cell r="F948"/>
          <cell r="G948"/>
        </row>
        <row r="949">
          <cell r="A949" t="str">
            <v>CÓDIGO</v>
          </cell>
          <cell r="B949" t="str">
            <v>DESCRIPCIÓN</v>
          </cell>
          <cell r="C949" t="str">
            <v>TIPO</v>
          </cell>
          <cell r="D949" t="str">
            <v>VOLUMEN/PESO</v>
          </cell>
          <cell r="E949" t="str">
            <v>DISTANCIA</v>
          </cell>
          <cell r="F949" t="str">
            <v>TARIFA</v>
          </cell>
          <cell r="G949" t="str">
            <v>VR. UNITARIO</v>
          </cell>
        </row>
        <row r="950">
          <cell r="A950"/>
          <cell r="B950" t="str">
            <v/>
          </cell>
          <cell r="C950"/>
          <cell r="D950"/>
          <cell r="E950" t="str">
            <v/>
          </cell>
          <cell r="F950" t="str">
            <v/>
          </cell>
          <cell r="G950" t="str">
            <v/>
          </cell>
        </row>
        <row r="951">
          <cell r="A951"/>
          <cell r="B951" t="str">
            <v/>
          </cell>
          <cell r="C951"/>
          <cell r="D951"/>
          <cell r="E951" t="str">
            <v/>
          </cell>
          <cell r="F951" t="str">
            <v/>
          </cell>
          <cell r="G951" t="str">
            <v/>
          </cell>
        </row>
        <row r="952">
          <cell r="A952"/>
          <cell r="B952" t="str">
            <v/>
          </cell>
          <cell r="C952"/>
          <cell r="D952"/>
          <cell r="E952" t="str">
            <v/>
          </cell>
          <cell r="F952" t="str">
            <v/>
          </cell>
          <cell r="G952" t="str">
            <v/>
          </cell>
        </row>
        <row r="953">
          <cell r="B953"/>
          <cell r="C953"/>
          <cell r="D953"/>
          <cell r="E953"/>
          <cell r="F953" t="str">
            <v>SUBTOTAL</v>
          </cell>
          <cell r="G953">
            <v>0</v>
          </cell>
        </row>
        <row r="954">
          <cell r="A954"/>
          <cell r="B954"/>
          <cell r="C954"/>
          <cell r="D954"/>
          <cell r="E954"/>
          <cell r="F954"/>
          <cell r="G954"/>
        </row>
        <row r="955">
          <cell r="A955" t="str">
            <v>IV. MANO DE OBRA</v>
          </cell>
          <cell r="B955"/>
          <cell r="C955"/>
          <cell r="D955"/>
          <cell r="E955"/>
          <cell r="F955"/>
          <cell r="G955"/>
        </row>
        <row r="956">
          <cell r="A956" t="str">
            <v>CÓDIGO</v>
          </cell>
          <cell r="B956" t="str">
            <v>CARGOS PERSONAL</v>
          </cell>
          <cell r="C956"/>
          <cell r="D956" t="str">
            <v>CANTIDAD</v>
          </cell>
          <cell r="E956" t="str">
            <v>JORNAL TOTAL</v>
          </cell>
          <cell r="F956" t="str">
            <v>RENDIMIENTO</v>
          </cell>
          <cell r="G956" t="str">
            <v>VR. UNITARIO</v>
          </cell>
        </row>
        <row r="957">
          <cell r="A957" t="str">
            <v>MO029</v>
          </cell>
          <cell r="B957" t="str">
            <v>OFICIAL DE OBRA NEGRA</v>
          </cell>
          <cell r="C957"/>
          <cell r="D957">
            <v>1</v>
          </cell>
          <cell r="E957">
            <v>97886.948515068507</v>
          </cell>
          <cell r="F957">
            <v>700</v>
          </cell>
          <cell r="G957">
            <v>139.8384978786693</v>
          </cell>
        </row>
        <row r="958">
          <cell r="A958" t="str">
            <v>MO032</v>
          </cell>
          <cell r="B958" t="str">
            <v>AYUDANTE RASO</v>
          </cell>
          <cell r="C958"/>
          <cell r="D958">
            <v>2</v>
          </cell>
          <cell r="E958">
            <v>53411.489424657528</v>
          </cell>
          <cell r="F958">
            <v>700</v>
          </cell>
          <cell r="G958">
            <v>152.60425549902152</v>
          </cell>
        </row>
        <row r="959">
          <cell r="A959"/>
          <cell r="B959" t="str">
            <v/>
          </cell>
          <cell r="C959"/>
          <cell r="D959"/>
          <cell r="E959" t="str">
            <v/>
          </cell>
          <cell r="F959" t="str">
            <v/>
          </cell>
          <cell r="G959" t="str">
            <v/>
          </cell>
        </row>
        <row r="960">
          <cell r="A960"/>
          <cell r="B960" t="str">
            <v/>
          </cell>
          <cell r="C960"/>
          <cell r="D960"/>
          <cell r="E960" t="str">
            <v/>
          </cell>
          <cell r="F960" t="str">
            <v/>
          </cell>
          <cell r="G960" t="str">
            <v/>
          </cell>
        </row>
        <row r="961">
          <cell r="B961"/>
          <cell r="C961"/>
          <cell r="D961"/>
          <cell r="E961"/>
          <cell r="F961" t="str">
            <v>SUBTOTAL</v>
          </cell>
          <cell r="G961">
            <v>292.44275337769079</v>
          </cell>
        </row>
        <row r="962">
          <cell r="A962"/>
          <cell r="B962"/>
          <cell r="C962"/>
          <cell r="D962"/>
          <cell r="E962"/>
          <cell r="F962"/>
          <cell r="G962"/>
        </row>
        <row r="963">
          <cell r="A963" t="str">
            <v>V. SERVICIOS</v>
          </cell>
          <cell r="B963"/>
          <cell r="C963"/>
          <cell r="D963"/>
          <cell r="E963"/>
          <cell r="F963"/>
          <cell r="G963"/>
        </row>
        <row r="964">
          <cell r="A964" t="str">
            <v>CÓDIGO</v>
          </cell>
          <cell r="B964" t="str">
            <v>DESCRIPCIÓN</v>
          </cell>
          <cell r="C964"/>
          <cell r="D964" t="str">
            <v>UNIDAD</v>
          </cell>
          <cell r="E964" t="str">
            <v>CANTIDAD</v>
          </cell>
          <cell r="F964" t="str">
            <v>PRECIO UNIT.</v>
          </cell>
          <cell r="G964" t="str">
            <v>VR. UNITARIO</v>
          </cell>
        </row>
        <row r="965">
          <cell r="A965"/>
          <cell r="B965" t="str">
            <v/>
          </cell>
          <cell r="C965"/>
          <cell r="D965" t="str">
            <v/>
          </cell>
          <cell r="E965"/>
          <cell r="F965" t="str">
            <v/>
          </cell>
          <cell r="G965" t="str">
            <v/>
          </cell>
        </row>
        <row r="966">
          <cell r="A966"/>
          <cell r="B966" t="str">
            <v/>
          </cell>
          <cell r="C966"/>
          <cell r="D966" t="str">
            <v/>
          </cell>
          <cell r="E966"/>
          <cell r="F966" t="str">
            <v/>
          </cell>
          <cell r="G966" t="str">
            <v/>
          </cell>
        </row>
        <row r="967">
          <cell r="A967"/>
          <cell r="B967" t="str">
            <v/>
          </cell>
          <cell r="C967"/>
          <cell r="D967" t="str">
            <v/>
          </cell>
          <cell r="E967"/>
          <cell r="F967" t="str">
            <v/>
          </cell>
          <cell r="G967" t="str">
            <v/>
          </cell>
        </row>
        <row r="968">
          <cell r="B968"/>
          <cell r="C968"/>
          <cell r="D968"/>
          <cell r="E968"/>
          <cell r="F968" t="str">
            <v>SUBTOTAL</v>
          </cell>
          <cell r="G968">
            <v>0</v>
          </cell>
        </row>
        <row r="969">
          <cell r="A969"/>
          <cell r="B969"/>
          <cell r="C969"/>
          <cell r="D969"/>
          <cell r="E969"/>
          <cell r="F969"/>
          <cell r="G969"/>
        </row>
        <row r="970">
          <cell r="A970" t="str">
            <v>TOTAL COSTO DIRECTO</v>
          </cell>
          <cell r="B970"/>
          <cell r="C970"/>
          <cell r="D970"/>
          <cell r="E970"/>
          <cell r="F970"/>
          <cell r="G970">
            <v>1840</v>
          </cell>
        </row>
        <row r="971">
          <cell r="B971"/>
          <cell r="C971"/>
          <cell r="D971"/>
          <cell r="E971"/>
          <cell r="F971"/>
          <cell r="G971"/>
        </row>
        <row r="972">
          <cell r="A972" t="str">
            <v>2. COSTOS INDIRECTOS</v>
          </cell>
          <cell r="B972"/>
          <cell r="C972"/>
          <cell r="D972"/>
          <cell r="E972"/>
          <cell r="F972"/>
          <cell r="G972"/>
        </row>
        <row r="973">
          <cell r="A973"/>
          <cell r="B973"/>
          <cell r="C973"/>
          <cell r="D973"/>
          <cell r="E973"/>
          <cell r="F973"/>
          <cell r="G973"/>
        </row>
        <row r="974">
          <cell r="A974" t="str">
            <v>DESCRIPCIÓN</v>
          </cell>
          <cell r="B974"/>
          <cell r="C974"/>
          <cell r="D974"/>
          <cell r="E974"/>
          <cell r="F974" t="str">
            <v>PORCENTAJE</v>
          </cell>
          <cell r="G974" t="str">
            <v>VALOR TOTAL</v>
          </cell>
        </row>
        <row r="975">
          <cell r="A975" t="str">
            <v>ADMINISTRACION</v>
          </cell>
          <cell r="B975"/>
          <cell r="C975"/>
          <cell r="D975"/>
          <cell r="E975"/>
          <cell r="F975">
            <v>0.24049999999999999</v>
          </cell>
          <cell r="G975">
            <v>442.52</v>
          </cell>
        </row>
        <row r="976">
          <cell r="A976" t="str">
            <v>IMPREVISTOS</v>
          </cell>
          <cell r="B976"/>
          <cell r="C976"/>
          <cell r="D976"/>
          <cell r="E976"/>
          <cell r="F976">
            <v>0.01</v>
          </cell>
          <cell r="G976">
            <v>18.400000000000002</v>
          </cell>
        </row>
        <row r="977">
          <cell r="A977" t="str">
            <v>UTILIDADES</v>
          </cell>
          <cell r="B977"/>
          <cell r="C977"/>
          <cell r="D977"/>
          <cell r="E977"/>
          <cell r="F977">
            <v>0.03</v>
          </cell>
          <cell r="G977">
            <v>55.199999999999996</v>
          </cell>
        </row>
        <row r="978">
          <cell r="A978" t="str">
            <v>TOTAL COSTO INDIRECTO</v>
          </cell>
          <cell r="B978"/>
          <cell r="C978"/>
          <cell r="D978"/>
          <cell r="E978"/>
          <cell r="F978">
            <v>0.28049999999999997</v>
          </cell>
          <cell r="G978">
            <v>516</v>
          </cell>
        </row>
        <row r="979">
          <cell r="B979"/>
          <cell r="C979"/>
          <cell r="D979"/>
          <cell r="E979"/>
          <cell r="F979"/>
          <cell r="G979"/>
        </row>
        <row r="980">
          <cell r="A980" t="str">
            <v>PRECIO UNITARIO TOTAL APROXIMADO AL PESO</v>
          </cell>
          <cell r="B980"/>
          <cell r="C980"/>
          <cell r="D980"/>
          <cell r="E980"/>
          <cell r="F980"/>
          <cell r="G980">
            <v>2356</v>
          </cell>
        </row>
        <row r="982">
          <cell r="B982"/>
        </row>
        <row r="983">
          <cell r="B983" t="str">
            <v>JUAN DAVID ZORRILLA</v>
          </cell>
          <cell r="C983"/>
          <cell r="D983"/>
        </row>
        <row r="984">
          <cell r="B984" t="str">
            <v>SECRETARIO DE PLANEACION</v>
          </cell>
          <cell r="C984"/>
          <cell r="D984"/>
        </row>
        <row r="985">
          <cell r="B985" t="str">
            <v>PLANEACION MUNICIPAL</v>
          </cell>
          <cell r="C985"/>
          <cell r="D985"/>
        </row>
        <row r="986">
          <cell r="A986" t="str">
            <v>DEPARTAMENTO DE ANTIOQUIA</v>
          </cell>
          <cell r="B986"/>
          <cell r="C986"/>
          <cell r="D986"/>
          <cell r="E986"/>
          <cell r="F986" t="str">
            <v/>
          </cell>
          <cell r="G986"/>
        </row>
        <row r="987">
          <cell r="A987" t="str">
            <v>MUNICIPIO DE SANTO DOMINGO</v>
          </cell>
          <cell r="B987"/>
          <cell r="C987"/>
          <cell r="D987"/>
          <cell r="E987"/>
          <cell r="F987"/>
          <cell r="G987"/>
        </row>
        <row r="988">
          <cell r="A988" t="str">
            <v>PROYECTO: Construcción de pavimento rígido en las vías urbanas del corregimiento de Porce y el casco urbano del municipio de Santo Domingo, departamento de Antioquia"</v>
          </cell>
          <cell r="B988"/>
          <cell r="C988"/>
          <cell r="D988"/>
          <cell r="E988"/>
          <cell r="F988"/>
          <cell r="G988"/>
        </row>
        <row r="989">
          <cell r="A989"/>
          <cell r="B989"/>
          <cell r="C989"/>
          <cell r="D989"/>
          <cell r="F989"/>
          <cell r="G989"/>
        </row>
        <row r="990">
          <cell r="A990" t="str">
            <v>ANÁLISIS DE PRECIOS UNITARIOS</v>
          </cell>
          <cell r="B990"/>
          <cell r="C990"/>
          <cell r="D990"/>
          <cell r="E990"/>
          <cell r="F990"/>
          <cell r="G990"/>
        </row>
        <row r="992">
          <cell r="A992" t="str">
            <v>ITEM</v>
          </cell>
          <cell r="B992" t="str">
            <v>DESCRIPCIÓN</v>
          </cell>
          <cell r="C992"/>
          <cell r="D992"/>
          <cell r="E992" t="str">
            <v>UNIDAD</v>
          </cell>
          <cell r="F992" t="str">
            <v>CANTIDAD</v>
          </cell>
          <cell r="G992" t="str">
            <v>COSTO DIRECTO</v>
          </cell>
        </row>
        <row r="993">
          <cell r="A993" t="str">
            <v>1.5.2</v>
          </cell>
          <cell r="B993" t="str">
            <v>Señal Vertical de Transito tipo 1 con lamina retrorreflectiva tipo III (75 x 75 ) cm</v>
          </cell>
          <cell r="C993"/>
          <cell r="D993"/>
          <cell r="E993" t="str">
            <v>UND</v>
          </cell>
          <cell r="F993">
            <v>8</v>
          </cell>
          <cell r="G993">
            <v>378447</v>
          </cell>
        </row>
        <row r="995">
          <cell r="A995" t="str">
            <v>1. COSTOS DIRECTOS</v>
          </cell>
          <cell r="B995"/>
          <cell r="C995"/>
          <cell r="D995"/>
          <cell r="E995"/>
          <cell r="F995"/>
          <cell r="G995"/>
        </row>
        <row r="996">
          <cell r="A996"/>
          <cell r="B996"/>
          <cell r="C996"/>
          <cell r="D996"/>
          <cell r="E996"/>
          <cell r="F996"/>
          <cell r="G996"/>
        </row>
        <row r="997">
          <cell r="A997" t="str">
            <v>I. EQUIPO</v>
          </cell>
          <cell r="B997"/>
          <cell r="C997"/>
          <cell r="D997"/>
          <cell r="E997"/>
          <cell r="F997"/>
          <cell r="G997"/>
        </row>
        <row r="998">
          <cell r="A998" t="str">
            <v>CÓDIGO</v>
          </cell>
          <cell r="B998" t="str">
            <v>DESCRIPCIÓN</v>
          </cell>
          <cell r="C998"/>
          <cell r="D998" t="str">
            <v>UNIDAD</v>
          </cell>
          <cell r="E998" t="str">
            <v>TARIFA</v>
          </cell>
          <cell r="F998" t="str">
            <v>RENDIMIENTO</v>
          </cell>
          <cell r="G998" t="str">
            <v>VR. UNITARIO</v>
          </cell>
        </row>
        <row r="999">
          <cell r="A999" t="str">
            <v>EQ001</v>
          </cell>
          <cell r="B999" t="str">
            <v>HERRAMIENTA MENOR (5% DE LA MANO DE OBRA)</v>
          </cell>
          <cell r="C999"/>
          <cell r="D999" t="str">
            <v>%</v>
          </cell>
          <cell r="E999">
            <v>0.05</v>
          </cell>
          <cell r="F999">
            <v>25588.740920547945</v>
          </cell>
          <cell r="G999">
            <v>1279.4370460273974</v>
          </cell>
        </row>
        <row r="1000">
          <cell r="A1000"/>
          <cell r="B1000" t="str">
            <v/>
          </cell>
          <cell r="C1000"/>
          <cell r="D1000" t="str">
            <v/>
          </cell>
          <cell r="E1000" t="str">
            <v/>
          </cell>
          <cell r="F1000" t="str">
            <v/>
          </cell>
          <cell r="G1000" t="str">
            <v/>
          </cell>
        </row>
        <row r="1001">
          <cell r="A1001"/>
          <cell r="B1001" t="str">
            <v/>
          </cell>
          <cell r="C1001"/>
          <cell r="D1001" t="str">
            <v/>
          </cell>
          <cell r="E1001" t="str">
            <v/>
          </cell>
          <cell r="F1001" t="str">
            <v/>
          </cell>
          <cell r="G1001" t="str">
            <v/>
          </cell>
        </row>
        <row r="1002">
          <cell r="A1002"/>
          <cell r="B1002" t="str">
            <v/>
          </cell>
          <cell r="C1002"/>
          <cell r="D1002" t="str">
            <v/>
          </cell>
          <cell r="E1002" t="str">
            <v/>
          </cell>
          <cell r="F1002" t="str">
            <v/>
          </cell>
          <cell r="G1002" t="str">
            <v/>
          </cell>
        </row>
        <row r="1003">
          <cell r="A1003"/>
          <cell r="B1003"/>
          <cell r="C1003"/>
          <cell r="D1003"/>
          <cell r="E1003"/>
          <cell r="F1003"/>
          <cell r="G1003"/>
        </row>
        <row r="1004">
          <cell r="B1004"/>
          <cell r="C1004"/>
          <cell r="D1004"/>
          <cell r="E1004"/>
          <cell r="F1004" t="str">
            <v>SUBTOTAL</v>
          </cell>
          <cell r="G1004">
            <v>1279.4370460273974</v>
          </cell>
        </row>
        <row r="1005">
          <cell r="A1005"/>
          <cell r="B1005"/>
          <cell r="C1005"/>
          <cell r="D1005"/>
          <cell r="E1005"/>
          <cell r="F1005"/>
          <cell r="G1005"/>
        </row>
        <row r="1006">
          <cell r="A1006" t="str">
            <v>II. MATERIALES</v>
          </cell>
          <cell r="B1006"/>
          <cell r="C1006"/>
          <cell r="D1006"/>
          <cell r="E1006"/>
          <cell r="F1006"/>
          <cell r="G1006"/>
        </row>
        <row r="1007">
          <cell r="A1007" t="str">
            <v>CÓDIGO</v>
          </cell>
          <cell r="B1007" t="str">
            <v>DESCRIPCIÓN</v>
          </cell>
          <cell r="C1007" t="str">
            <v>UNIDAD</v>
          </cell>
          <cell r="D1007" t="str">
            <v>CANTIDAD</v>
          </cell>
          <cell r="E1007" t="str">
            <v>DESP.</v>
          </cell>
          <cell r="F1007" t="str">
            <v>PRECIO UNIT.</v>
          </cell>
          <cell r="G1007" t="str">
            <v>VR. UNITARIO</v>
          </cell>
        </row>
        <row r="1008">
          <cell r="A1008" t="str">
            <v>MA108</v>
          </cell>
          <cell r="B1008" t="str">
            <v>Poste en angulo de 2*2*1/4 de 3,5m para señal</v>
          </cell>
          <cell r="C1008" t="str">
            <v>UND</v>
          </cell>
          <cell r="D1008">
            <v>1</v>
          </cell>
          <cell r="E1008"/>
          <cell r="F1008">
            <v>120000</v>
          </cell>
          <cell r="G1008">
            <v>120000</v>
          </cell>
        </row>
        <row r="1009">
          <cell r="A1009" t="str">
            <v>MA109</v>
          </cell>
          <cell r="B1009" t="str">
            <v>Señal (grupo 1). Tablero en lámina galvanizada de 75cm*75cm, calibre 16, reflectivo tipo 1/ incluye poste )</v>
          </cell>
          <cell r="C1009" t="str">
            <v>UND</v>
          </cell>
          <cell r="D1009">
            <v>1</v>
          </cell>
          <cell r="E1009"/>
          <cell r="F1009">
            <v>220000</v>
          </cell>
          <cell r="G1009">
            <v>220000</v>
          </cell>
        </row>
        <row r="1010">
          <cell r="A1010" t="str">
            <v>MA020</v>
          </cell>
          <cell r="B1010" t="str">
            <v>CEMENTO GRIS (50 KG) PORTLAND TIPO I</v>
          </cell>
          <cell r="C1010" t="str">
            <v>SC</v>
          </cell>
          <cell r="D1010">
            <v>4.1999999999999997E-3</v>
          </cell>
          <cell r="E1010"/>
          <cell r="F1010">
            <v>26000</v>
          </cell>
          <cell r="G1010">
            <v>109.19999999999999</v>
          </cell>
        </row>
        <row r="1011">
          <cell r="A1011" t="str">
            <v>MA024</v>
          </cell>
          <cell r="B1011" t="str">
            <v>TRITURADO 3/4"</v>
          </cell>
          <cell r="C1011" t="str">
            <v>M3</v>
          </cell>
          <cell r="D1011">
            <v>0.04</v>
          </cell>
          <cell r="E1011"/>
          <cell r="F1011">
            <v>140000</v>
          </cell>
          <cell r="G1011">
            <v>5600</v>
          </cell>
        </row>
        <row r="1012">
          <cell r="A1012" t="str">
            <v>MA023</v>
          </cell>
          <cell r="B1012" t="str">
            <v>ARENA FINA PARA CONCRETOS</v>
          </cell>
          <cell r="C1012" t="str">
            <v>M3</v>
          </cell>
          <cell r="D1012">
            <v>0.04</v>
          </cell>
          <cell r="E1012"/>
          <cell r="F1012">
            <v>140000</v>
          </cell>
          <cell r="G1012">
            <v>5600</v>
          </cell>
        </row>
        <row r="1013">
          <cell r="A1013" t="str">
            <v>MA025</v>
          </cell>
          <cell r="B1013" t="str">
            <v>AGUA</v>
          </cell>
          <cell r="C1013" t="str">
            <v>LT</v>
          </cell>
          <cell r="D1013">
            <v>5.4</v>
          </cell>
          <cell r="E1013"/>
          <cell r="F1013">
            <v>50</v>
          </cell>
          <cell r="G1013">
            <v>270</v>
          </cell>
        </row>
        <row r="1014">
          <cell r="A1014"/>
          <cell r="B1014" t="str">
            <v/>
          </cell>
          <cell r="C1014" t="str">
            <v/>
          </cell>
          <cell r="D1014"/>
          <cell r="E1014"/>
          <cell r="F1014" t="str">
            <v/>
          </cell>
          <cell r="G1014" t="str">
            <v/>
          </cell>
        </row>
        <row r="1015">
          <cell r="A1015"/>
          <cell r="B1015" t="str">
            <v/>
          </cell>
          <cell r="C1015" t="str">
            <v/>
          </cell>
          <cell r="D1015"/>
          <cell r="E1015"/>
          <cell r="F1015" t="str">
            <v/>
          </cell>
          <cell r="G1015" t="str">
            <v/>
          </cell>
        </row>
        <row r="1016">
          <cell r="B1016"/>
          <cell r="C1016"/>
          <cell r="D1016"/>
          <cell r="E1016"/>
          <cell r="F1016" t="str">
            <v>SUBTOTAL</v>
          </cell>
          <cell r="G1016">
            <v>351579.2</v>
          </cell>
        </row>
        <row r="1017">
          <cell r="A1017"/>
          <cell r="B1017"/>
          <cell r="C1017"/>
          <cell r="D1017"/>
          <cell r="E1017"/>
          <cell r="F1017"/>
          <cell r="G1017"/>
        </row>
        <row r="1018">
          <cell r="A1018" t="str">
            <v>III. TRANSPORTES</v>
          </cell>
          <cell r="B1018"/>
          <cell r="C1018"/>
          <cell r="D1018"/>
          <cell r="E1018"/>
          <cell r="F1018"/>
          <cell r="G1018"/>
        </row>
        <row r="1019">
          <cell r="A1019" t="str">
            <v>CÓDIGO</v>
          </cell>
          <cell r="B1019" t="str">
            <v>DESCRIPCIÓN</v>
          </cell>
          <cell r="C1019" t="str">
            <v>TIPO</v>
          </cell>
          <cell r="D1019" t="str">
            <v>VOLUMEN/PESO</v>
          </cell>
          <cell r="E1019" t="str">
            <v>DISTANCIA</v>
          </cell>
          <cell r="F1019" t="str">
            <v>TARIFA</v>
          </cell>
          <cell r="G1019" t="str">
            <v>VR. UNITARIO</v>
          </cell>
        </row>
        <row r="1020">
          <cell r="A1020"/>
          <cell r="B1020" t="str">
            <v/>
          </cell>
          <cell r="C1020"/>
          <cell r="D1020"/>
          <cell r="E1020" t="str">
            <v/>
          </cell>
          <cell r="F1020" t="str">
            <v/>
          </cell>
          <cell r="G1020" t="str">
            <v/>
          </cell>
        </row>
        <row r="1021">
          <cell r="A1021"/>
          <cell r="B1021" t="str">
            <v/>
          </cell>
          <cell r="C1021"/>
          <cell r="D1021"/>
          <cell r="E1021" t="str">
            <v/>
          </cell>
          <cell r="F1021" t="str">
            <v/>
          </cell>
          <cell r="G1021" t="str">
            <v/>
          </cell>
        </row>
        <row r="1022">
          <cell r="A1022"/>
          <cell r="B1022" t="str">
            <v/>
          </cell>
          <cell r="C1022"/>
          <cell r="D1022"/>
          <cell r="E1022" t="str">
            <v/>
          </cell>
          <cell r="F1022" t="str">
            <v/>
          </cell>
          <cell r="G1022" t="str">
            <v/>
          </cell>
        </row>
        <row r="1023">
          <cell r="B1023"/>
          <cell r="C1023"/>
          <cell r="D1023"/>
          <cell r="E1023"/>
          <cell r="F1023" t="str">
            <v>SUBTOTAL</v>
          </cell>
          <cell r="G1023">
            <v>0</v>
          </cell>
        </row>
        <row r="1024">
          <cell r="A1024"/>
          <cell r="B1024"/>
          <cell r="C1024"/>
          <cell r="D1024"/>
          <cell r="E1024"/>
          <cell r="F1024"/>
          <cell r="G1024"/>
        </row>
        <row r="1025">
          <cell r="A1025" t="str">
            <v>IV. MANO DE OBRA</v>
          </cell>
          <cell r="B1025"/>
          <cell r="C1025"/>
          <cell r="D1025"/>
          <cell r="E1025"/>
          <cell r="F1025"/>
          <cell r="G1025"/>
        </row>
        <row r="1026">
          <cell r="A1026" t="str">
            <v>CÓDIGO</v>
          </cell>
          <cell r="B1026" t="str">
            <v>CARGOS PERSONAL</v>
          </cell>
          <cell r="C1026"/>
          <cell r="D1026" t="str">
            <v>CANTIDAD</v>
          </cell>
          <cell r="E1026" t="str">
            <v>JORNAL TOTAL</v>
          </cell>
          <cell r="F1026" t="str">
            <v>RENDIMIENTO</v>
          </cell>
          <cell r="G1026" t="str">
            <v>VR. UNITARIO</v>
          </cell>
        </row>
        <row r="1027">
          <cell r="A1027" t="str">
            <v>MO029</v>
          </cell>
          <cell r="B1027" t="str">
            <v>OFICIAL DE OBRA NEGRA</v>
          </cell>
          <cell r="C1027"/>
          <cell r="D1027">
            <v>1</v>
          </cell>
          <cell r="E1027">
            <v>97886.948515068507</v>
          </cell>
          <cell r="F1027">
            <v>8</v>
          </cell>
          <cell r="G1027">
            <v>12235.868564383563</v>
          </cell>
        </row>
        <row r="1028">
          <cell r="A1028" t="str">
            <v>MO032</v>
          </cell>
          <cell r="B1028" t="str">
            <v>AYUDANTE RASO</v>
          </cell>
          <cell r="C1028"/>
          <cell r="D1028">
            <v>2</v>
          </cell>
          <cell r="E1028">
            <v>53411.489424657528</v>
          </cell>
          <cell r="F1028">
            <v>8</v>
          </cell>
          <cell r="G1028">
            <v>13352.872356164382</v>
          </cell>
        </row>
        <row r="1029">
          <cell r="A1029"/>
          <cell r="B1029" t="str">
            <v/>
          </cell>
          <cell r="C1029"/>
          <cell r="D1029"/>
          <cell r="E1029" t="str">
            <v/>
          </cell>
          <cell r="F1029" t="str">
            <v/>
          </cell>
          <cell r="G1029" t="str">
            <v/>
          </cell>
        </row>
        <row r="1030">
          <cell r="A1030"/>
          <cell r="B1030" t="str">
            <v/>
          </cell>
          <cell r="C1030"/>
          <cell r="D1030"/>
          <cell r="E1030" t="str">
            <v/>
          </cell>
          <cell r="F1030" t="str">
            <v/>
          </cell>
          <cell r="G1030" t="str">
            <v/>
          </cell>
        </row>
        <row r="1031">
          <cell r="B1031"/>
          <cell r="C1031"/>
          <cell r="D1031"/>
          <cell r="E1031"/>
          <cell r="F1031" t="str">
            <v>SUBTOTAL</v>
          </cell>
          <cell r="G1031">
            <v>25588.740920547945</v>
          </cell>
        </row>
        <row r="1032">
          <cell r="A1032"/>
          <cell r="B1032"/>
          <cell r="C1032"/>
          <cell r="D1032"/>
          <cell r="E1032"/>
          <cell r="F1032"/>
          <cell r="G1032"/>
        </row>
        <row r="1033">
          <cell r="A1033" t="str">
            <v>V. SERVICIOS</v>
          </cell>
          <cell r="B1033"/>
          <cell r="C1033"/>
          <cell r="D1033"/>
          <cell r="E1033"/>
          <cell r="F1033"/>
          <cell r="G1033"/>
        </row>
        <row r="1034">
          <cell r="A1034" t="str">
            <v>CÓDIGO</v>
          </cell>
          <cell r="B1034" t="str">
            <v>DESCRIPCIÓN</v>
          </cell>
          <cell r="C1034"/>
          <cell r="D1034" t="str">
            <v>UNIDAD</v>
          </cell>
          <cell r="E1034" t="str">
            <v>CANTIDAD</v>
          </cell>
          <cell r="F1034" t="str">
            <v>PRECIO UNIT.</v>
          </cell>
          <cell r="G1034" t="str">
            <v>VR. UNITARIO</v>
          </cell>
        </row>
        <row r="1035">
          <cell r="A1035"/>
          <cell r="B1035" t="str">
            <v/>
          </cell>
          <cell r="C1035"/>
          <cell r="D1035" t="str">
            <v/>
          </cell>
          <cell r="E1035"/>
          <cell r="F1035" t="str">
            <v/>
          </cell>
          <cell r="G1035" t="str">
            <v/>
          </cell>
        </row>
        <row r="1036">
          <cell r="A1036"/>
          <cell r="B1036" t="str">
            <v/>
          </cell>
          <cell r="C1036"/>
          <cell r="D1036" t="str">
            <v/>
          </cell>
          <cell r="E1036"/>
          <cell r="F1036" t="str">
            <v/>
          </cell>
          <cell r="G1036" t="str">
            <v/>
          </cell>
        </row>
        <row r="1037">
          <cell r="A1037"/>
          <cell r="B1037" t="str">
            <v/>
          </cell>
          <cell r="C1037"/>
          <cell r="D1037" t="str">
            <v/>
          </cell>
          <cell r="E1037"/>
          <cell r="F1037" t="str">
            <v/>
          </cell>
          <cell r="G1037" t="str">
            <v/>
          </cell>
        </row>
        <row r="1038">
          <cell r="B1038"/>
          <cell r="C1038"/>
          <cell r="D1038"/>
          <cell r="E1038"/>
          <cell r="F1038" t="str">
            <v>SUBTOTAL</v>
          </cell>
          <cell r="G1038">
            <v>0</v>
          </cell>
        </row>
        <row r="1039">
          <cell r="A1039"/>
          <cell r="B1039"/>
          <cell r="C1039"/>
          <cell r="D1039"/>
          <cell r="E1039"/>
          <cell r="F1039"/>
          <cell r="G1039"/>
        </row>
        <row r="1040">
          <cell r="A1040" t="str">
            <v>TOTAL COSTO DIRECTO</v>
          </cell>
          <cell r="B1040"/>
          <cell r="C1040"/>
          <cell r="D1040"/>
          <cell r="E1040"/>
          <cell r="F1040"/>
          <cell r="G1040">
            <v>378447</v>
          </cell>
        </row>
        <row r="1041">
          <cell r="B1041"/>
          <cell r="C1041"/>
          <cell r="D1041"/>
          <cell r="E1041"/>
          <cell r="F1041"/>
          <cell r="G1041"/>
        </row>
        <row r="1042">
          <cell r="A1042" t="str">
            <v>2. COSTOS INDIRECTOS</v>
          </cell>
          <cell r="B1042"/>
          <cell r="C1042"/>
          <cell r="D1042"/>
          <cell r="E1042"/>
          <cell r="F1042"/>
          <cell r="G1042"/>
        </row>
        <row r="1043">
          <cell r="A1043"/>
          <cell r="B1043"/>
          <cell r="C1043"/>
          <cell r="D1043"/>
          <cell r="E1043"/>
          <cell r="F1043"/>
          <cell r="G1043"/>
        </row>
        <row r="1044">
          <cell r="A1044" t="str">
            <v>DESCRIPCIÓN</v>
          </cell>
          <cell r="B1044"/>
          <cell r="C1044"/>
          <cell r="D1044"/>
          <cell r="E1044"/>
          <cell r="F1044" t="str">
            <v>PORCENTAJE</v>
          </cell>
          <cell r="G1044" t="str">
            <v>VALOR TOTAL</v>
          </cell>
        </row>
        <row r="1045">
          <cell r="A1045" t="str">
            <v>ADMINISTRACION</v>
          </cell>
          <cell r="B1045"/>
          <cell r="C1045"/>
          <cell r="D1045"/>
          <cell r="E1045"/>
          <cell r="F1045">
            <v>0.24049999999999999</v>
          </cell>
          <cell r="G1045">
            <v>91016.503499999992</v>
          </cell>
        </row>
        <row r="1046">
          <cell r="A1046" t="str">
            <v>IMPREVISTOS</v>
          </cell>
          <cell r="B1046"/>
          <cell r="C1046"/>
          <cell r="D1046"/>
          <cell r="E1046"/>
          <cell r="F1046">
            <v>0.01</v>
          </cell>
          <cell r="G1046">
            <v>3784.4700000000003</v>
          </cell>
        </row>
        <row r="1047">
          <cell r="A1047" t="str">
            <v>UTILIDADES</v>
          </cell>
          <cell r="B1047"/>
          <cell r="C1047"/>
          <cell r="D1047"/>
          <cell r="E1047"/>
          <cell r="F1047">
            <v>0.03</v>
          </cell>
          <cell r="G1047">
            <v>11353.41</v>
          </cell>
        </row>
        <row r="1048">
          <cell r="A1048" t="str">
            <v>TOTAL COSTO INDIRECTO</v>
          </cell>
          <cell r="B1048"/>
          <cell r="C1048"/>
          <cell r="D1048"/>
          <cell r="E1048"/>
          <cell r="F1048">
            <v>0.28049999999999997</v>
          </cell>
          <cell r="G1048">
            <v>106154</v>
          </cell>
        </row>
        <row r="1049">
          <cell r="B1049"/>
          <cell r="C1049"/>
          <cell r="D1049"/>
          <cell r="E1049"/>
          <cell r="F1049"/>
          <cell r="G1049"/>
        </row>
        <row r="1050">
          <cell r="A1050" t="str">
            <v>PRECIO UNITARIO TOTAL APROXIMADO AL PESO</v>
          </cell>
          <cell r="B1050"/>
          <cell r="C1050"/>
          <cell r="D1050"/>
          <cell r="E1050"/>
          <cell r="F1050"/>
          <cell r="G1050">
            <v>484601</v>
          </cell>
        </row>
        <row r="1052">
          <cell r="A1052"/>
          <cell r="B1052"/>
          <cell r="C1052"/>
          <cell r="D1052"/>
        </row>
        <row r="1053">
          <cell r="A1053"/>
          <cell r="B1053" t="str">
            <v>JUAN DAVID ZORRILLA</v>
          </cell>
          <cell r="C1053"/>
          <cell r="D1053"/>
        </row>
        <row r="1054">
          <cell r="A1054"/>
          <cell r="B1054" t="str">
            <v>SECRETARIO DE PLANEACION</v>
          </cell>
          <cell r="C1054"/>
          <cell r="D1054"/>
        </row>
        <row r="1055">
          <cell r="A1055"/>
          <cell r="B1055" t="str">
            <v>PLANEACION MUNICIPAL</v>
          </cell>
          <cell r="C1055"/>
          <cell r="D1055"/>
        </row>
        <row r="1056">
          <cell r="A1056"/>
          <cell r="B1056"/>
          <cell r="C1056"/>
          <cell r="D1056"/>
        </row>
        <row r="1057">
          <cell r="A1057" t="str">
            <v>DEPARTAMENTO DE ANTIOQUIA</v>
          </cell>
          <cell r="B1057"/>
          <cell r="C1057"/>
          <cell r="D1057"/>
          <cell r="E1057"/>
          <cell r="F1057" t="str">
            <v/>
          </cell>
          <cell r="G1057"/>
        </row>
        <row r="1058">
          <cell r="A1058" t="str">
            <v>MUNICIPIO DE SANTO DOMINGO</v>
          </cell>
          <cell r="B1058"/>
          <cell r="C1058"/>
          <cell r="D1058"/>
          <cell r="E1058"/>
          <cell r="F1058"/>
          <cell r="G1058"/>
        </row>
        <row r="1059">
          <cell r="A1059" t="str">
            <v>PROYECTO: Construcción de pavimento rígido en las vías urbanas del corregimiento de Porce y el casco urbano del municipio de Santo Domingo, departamento de Antioquia"</v>
          </cell>
          <cell r="B1059"/>
          <cell r="C1059"/>
          <cell r="D1059"/>
          <cell r="E1059"/>
          <cell r="F1059"/>
          <cell r="G1059"/>
        </row>
        <row r="1060">
          <cell r="A1060"/>
          <cell r="B1060"/>
          <cell r="C1060"/>
          <cell r="D1060"/>
          <cell r="F1060"/>
          <cell r="G1060"/>
        </row>
        <row r="1061">
          <cell r="A1061" t="str">
            <v>ANÁLISIS DE PRECIOS UNITARIOS</v>
          </cell>
          <cell r="B1061"/>
          <cell r="C1061"/>
          <cell r="D1061"/>
          <cell r="E1061"/>
          <cell r="F1061"/>
          <cell r="G1061"/>
        </row>
        <row r="1062">
          <cell r="A1062"/>
          <cell r="B1062"/>
          <cell r="C1062"/>
          <cell r="D1062"/>
        </row>
        <row r="1063">
          <cell r="A1063" t="str">
            <v>ITEM</v>
          </cell>
          <cell r="B1063" t="str">
            <v>DESCRIPCIÓN</v>
          </cell>
          <cell r="C1063"/>
          <cell r="D1063"/>
          <cell r="E1063" t="str">
            <v>UNIDAD</v>
          </cell>
          <cell r="F1063" t="str">
            <v>CANTIDAD</v>
          </cell>
          <cell r="G1063" t="str">
            <v>COSTO DIRECTO</v>
          </cell>
        </row>
        <row r="1064">
          <cell r="A1064" t="str">
            <v>2.1.1</v>
          </cell>
          <cell r="B1064" t="str">
            <v>Localizacion y replanteo.</v>
          </cell>
          <cell r="C1064"/>
          <cell r="D1064"/>
          <cell r="E1064" t="str">
            <v>M2</v>
          </cell>
          <cell r="F1064">
            <v>2000</v>
          </cell>
          <cell r="G1064">
            <v>835</v>
          </cell>
        </row>
        <row r="1065">
          <cell r="A1065"/>
          <cell r="B1065"/>
          <cell r="C1065"/>
          <cell r="D1065"/>
        </row>
        <row r="1066">
          <cell r="A1066" t="str">
            <v>1. COSTOS DIRECTOS</v>
          </cell>
          <cell r="B1066"/>
          <cell r="C1066"/>
          <cell r="D1066"/>
          <cell r="E1066"/>
          <cell r="F1066"/>
          <cell r="G1066"/>
        </row>
        <row r="1067">
          <cell r="A1067"/>
          <cell r="B1067"/>
          <cell r="C1067"/>
          <cell r="D1067"/>
          <cell r="E1067"/>
          <cell r="F1067"/>
          <cell r="G1067"/>
        </row>
        <row r="1068">
          <cell r="A1068" t="str">
            <v>I. EQUIPO</v>
          </cell>
          <cell r="B1068"/>
          <cell r="C1068"/>
          <cell r="D1068"/>
          <cell r="E1068"/>
          <cell r="F1068"/>
          <cell r="G1068"/>
        </row>
        <row r="1069">
          <cell r="A1069" t="str">
            <v>CÓDIGO</v>
          </cell>
          <cell r="B1069" t="str">
            <v>DESCRIPCIÓN</v>
          </cell>
          <cell r="C1069"/>
          <cell r="D1069" t="str">
            <v>UNIDAD</v>
          </cell>
          <cell r="E1069" t="str">
            <v>TARIFA</v>
          </cell>
          <cell r="F1069" t="str">
            <v>RENDIMIENTO</v>
          </cell>
          <cell r="G1069" t="str">
            <v>VR. UNITARIO</v>
          </cell>
        </row>
        <row r="1070">
          <cell r="A1070" t="str">
            <v>EQ001</v>
          </cell>
          <cell r="B1070" t="str">
            <v>HERRAMIENTA MENOR (5% DE LA MANO DE OBRA)</v>
          </cell>
          <cell r="C1070"/>
          <cell r="D1070" t="str">
            <v>%</v>
          </cell>
          <cell r="E1070">
            <v>0.05</v>
          </cell>
          <cell r="F1070">
            <v>519.58324399380126</v>
          </cell>
          <cell r="G1070">
            <v>25.979162199690066</v>
          </cell>
        </row>
        <row r="1071">
          <cell r="A1071" t="str">
            <v>EQ002</v>
          </cell>
          <cell r="B1071" t="str">
            <v>ESTACIÓN TOTAL</v>
          </cell>
          <cell r="C1071"/>
          <cell r="D1071" t="str">
            <v>DÍA</v>
          </cell>
          <cell r="E1071">
            <v>78710</v>
          </cell>
          <cell r="F1071">
            <v>627.31155875739921</v>
          </cell>
          <cell r="G1071">
            <v>125.47194277100766</v>
          </cell>
        </row>
        <row r="1072">
          <cell r="A1072" t="str">
            <v>EQ003</v>
          </cell>
          <cell r="B1072" t="str">
            <v>NIVEL DE PRECISIÓN</v>
          </cell>
          <cell r="C1072"/>
          <cell r="D1072" t="str">
            <v>DÍA</v>
          </cell>
          <cell r="E1072">
            <v>45260</v>
          </cell>
          <cell r="F1072">
            <v>627.31155875739921</v>
          </cell>
          <cell r="G1072">
            <v>72.149156775705833</v>
          </cell>
        </row>
        <row r="1073">
          <cell r="A1073"/>
          <cell r="B1073" t="str">
            <v/>
          </cell>
          <cell r="C1073"/>
          <cell r="D1073" t="str">
            <v/>
          </cell>
          <cell r="E1073" t="str">
            <v/>
          </cell>
          <cell r="F1073" t="str">
            <v/>
          </cell>
          <cell r="G1073" t="str">
            <v/>
          </cell>
        </row>
        <row r="1074">
          <cell r="A1074"/>
          <cell r="B1074"/>
          <cell r="C1074"/>
          <cell r="D1074"/>
          <cell r="E1074"/>
          <cell r="F1074"/>
          <cell r="G1074"/>
        </row>
        <row r="1075">
          <cell r="B1075"/>
          <cell r="C1075"/>
          <cell r="D1075"/>
          <cell r="E1075"/>
          <cell r="F1075" t="str">
            <v>SUBTOTAL</v>
          </cell>
          <cell r="G1075">
            <v>223.60026174640353</v>
          </cell>
        </row>
        <row r="1076">
          <cell r="A1076"/>
          <cell r="B1076"/>
          <cell r="C1076"/>
          <cell r="D1076"/>
          <cell r="E1076"/>
          <cell r="F1076"/>
          <cell r="G1076"/>
        </row>
        <row r="1077">
          <cell r="A1077" t="str">
            <v>II. MATERIALES</v>
          </cell>
          <cell r="B1077"/>
          <cell r="C1077"/>
          <cell r="D1077"/>
          <cell r="E1077"/>
          <cell r="F1077"/>
          <cell r="G1077"/>
        </row>
        <row r="1078">
          <cell r="A1078" t="str">
            <v>CÓDIGO</v>
          </cell>
          <cell r="B1078" t="str">
            <v>DESCRIPCIÓN</v>
          </cell>
          <cell r="C1078" t="str">
            <v>UNIDAD</v>
          </cell>
          <cell r="D1078" t="str">
            <v>CANTIDAD</v>
          </cell>
          <cell r="E1078" t="str">
            <v>DESP.</v>
          </cell>
          <cell r="F1078" t="str">
            <v>PRECIO UNIT.</v>
          </cell>
          <cell r="G1078" t="str">
            <v>VR. UNITARIO</v>
          </cell>
        </row>
        <row r="1079">
          <cell r="A1079" t="str">
            <v>MA053</v>
          </cell>
          <cell r="B1079" t="str">
            <v>ESTACAS, PINTURA, TACHUELAS, HILO</v>
          </cell>
          <cell r="C1079" t="str">
            <v>UND</v>
          </cell>
          <cell r="D1079">
            <v>8.5000000000000006E-2</v>
          </cell>
          <cell r="E1079">
            <v>0</v>
          </cell>
          <cell r="F1079">
            <v>1080</v>
          </cell>
          <cell r="G1079">
            <v>91.800000000000011</v>
          </cell>
        </row>
        <row r="1080">
          <cell r="A1080"/>
          <cell r="B1080" t="str">
            <v/>
          </cell>
          <cell r="C1080" t="str">
            <v/>
          </cell>
          <cell r="D1080"/>
          <cell r="E1080"/>
          <cell r="F1080" t="str">
            <v/>
          </cell>
          <cell r="G1080" t="str">
            <v/>
          </cell>
        </row>
        <row r="1081">
          <cell r="A1081"/>
          <cell r="B1081" t="str">
            <v/>
          </cell>
          <cell r="C1081" t="str">
            <v/>
          </cell>
          <cell r="D1081"/>
          <cell r="E1081"/>
          <cell r="F1081" t="str">
            <v/>
          </cell>
          <cell r="G1081" t="str">
            <v/>
          </cell>
        </row>
        <row r="1082">
          <cell r="A1082"/>
          <cell r="B1082" t="str">
            <v/>
          </cell>
          <cell r="C1082" t="str">
            <v/>
          </cell>
          <cell r="D1082"/>
          <cell r="E1082"/>
          <cell r="F1082" t="str">
            <v/>
          </cell>
          <cell r="G1082" t="str">
            <v/>
          </cell>
        </row>
        <row r="1083">
          <cell r="A1083"/>
          <cell r="B1083" t="str">
            <v/>
          </cell>
          <cell r="C1083" t="str">
            <v/>
          </cell>
          <cell r="D1083"/>
          <cell r="E1083"/>
          <cell r="F1083" t="str">
            <v/>
          </cell>
          <cell r="G1083" t="str">
            <v/>
          </cell>
        </row>
        <row r="1084">
          <cell r="A1084"/>
          <cell r="B1084" t="str">
            <v/>
          </cell>
          <cell r="C1084" t="str">
            <v/>
          </cell>
          <cell r="D1084"/>
          <cell r="E1084"/>
          <cell r="F1084" t="str">
            <v/>
          </cell>
          <cell r="G1084" t="str">
            <v/>
          </cell>
        </row>
        <row r="1085">
          <cell r="A1085"/>
          <cell r="B1085" t="str">
            <v/>
          </cell>
          <cell r="C1085" t="str">
            <v/>
          </cell>
          <cell r="D1085"/>
          <cell r="E1085"/>
          <cell r="F1085" t="str">
            <v/>
          </cell>
          <cell r="G1085" t="str">
            <v/>
          </cell>
        </row>
        <row r="1086">
          <cell r="A1086"/>
          <cell r="B1086" t="str">
            <v/>
          </cell>
          <cell r="C1086" t="str">
            <v/>
          </cell>
          <cell r="D1086"/>
          <cell r="E1086"/>
          <cell r="F1086" t="str">
            <v/>
          </cell>
          <cell r="G1086" t="str">
            <v/>
          </cell>
        </row>
        <row r="1087">
          <cell r="B1087"/>
          <cell r="C1087"/>
          <cell r="D1087"/>
          <cell r="E1087"/>
          <cell r="F1087" t="str">
            <v>SUBTOTAL</v>
          </cell>
          <cell r="G1087">
            <v>91.800000000000011</v>
          </cell>
        </row>
        <row r="1088">
          <cell r="A1088"/>
          <cell r="B1088"/>
          <cell r="C1088"/>
          <cell r="D1088"/>
          <cell r="E1088"/>
          <cell r="F1088"/>
          <cell r="G1088"/>
        </row>
        <row r="1089">
          <cell r="A1089" t="str">
            <v>III. TRANSPORTES</v>
          </cell>
          <cell r="B1089"/>
          <cell r="C1089"/>
          <cell r="D1089"/>
          <cell r="E1089"/>
          <cell r="F1089"/>
          <cell r="G1089"/>
        </row>
        <row r="1090">
          <cell r="A1090" t="str">
            <v>CÓDIGO</v>
          </cell>
          <cell r="B1090" t="str">
            <v>DESCRIPCIÓN</v>
          </cell>
          <cell r="C1090" t="str">
            <v>TIPO</v>
          </cell>
          <cell r="D1090" t="str">
            <v>VOLUMEN/PESO</v>
          </cell>
          <cell r="E1090" t="str">
            <v>DISTANCIA</v>
          </cell>
          <cell r="F1090" t="str">
            <v>TARIFA</v>
          </cell>
          <cell r="G1090" t="str">
            <v>VR. UNITARIO</v>
          </cell>
        </row>
        <row r="1091">
          <cell r="A1091"/>
          <cell r="B1091"/>
          <cell r="C1091"/>
          <cell r="D1091"/>
          <cell r="E1091"/>
          <cell r="F1091"/>
          <cell r="G1091"/>
        </row>
        <row r="1092">
          <cell r="A1092"/>
          <cell r="B1092" t="str">
            <v/>
          </cell>
          <cell r="C1092"/>
          <cell r="D1092"/>
          <cell r="E1092" t="str">
            <v/>
          </cell>
          <cell r="F1092" t="str">
            <v/>
          </cell>
          <cell r="G1092" t="str">
            <v/>
          </cell>
        </row>
        <row r="1093">
          <cell r="A1093"/>
          <cell r="B1093" t="str">
            <v/>
          </cell>
          <cell r="C1093"/>
          <cell r="D1093"/>
          <cell r="E1093" t="str">
            <v/>
          </cell>
          <cell r="F1093" t="str">
            <v/>
          </cell>
          <cell r="G1093" t="str">
            <v/>
          </cell>
        </row>
        <row r="1094">
          <cell r="B1094"/>
          <cell r="C1094"/>
          <cell r="D1094"/>
          <cell r="E1094"/>
          <cell r="F1094" t="str">
            <v>SUBTOTAL</v>
          </cell>
          <cell r="G1094">
            <v>0</v>
          </cell>
        </row>
        <row r="1095">
          <cell r="A1095"/>
          <cell r="B1095"/>
          <cell r="C1095"/>
          <cell r="D1095"/>
          <cell r="E1095"/>
          <cell r="F1095"/>
          <cell r="G1095"/>
        </row>
        <row r="1096">
          <cell r="A1096" t="str">
            <v>IV. MANO DE OBRA</v>
          </cell>
          <cell r="B1096"/>
          <cell r="C1096"/>
          <cell r="D1096"/>
          <cell r="E1096"/>
          <cell r="F1096"/>
          <cell r="G1096"/>
        </row>
        <row r="1097">
          <cell r="A1097" t="str">
            <v>CÓDIGO</v>
          </cell>
          <cell r="B1097" t="str">
            <v>CARGOS PERSONAL</v>
          </cell>
          <cell r="C1097"/>
          <cell r="D1097" t="str">
            <v>CANTIDAD</v>
          </cell>
          <cell r="E1097" t="str">
            <v>JORNAL TOTAL</v>
          </cell>
          <cell r="F1097" t="str">
            <v>RENDIMIENTO</v>
          </cell>
          <cell r="G1097" t="str">
            <v>VR. UNITARIO</v>
          </cell>
        </row>
        <row r="1098">
          <cell r="A1098" t="str">
            <v>MO016</v>
          </cell>
          <cell r="B1098" t="str">
            <v>TOPÓGRAFO</v>
          </cell>
          <cell r="C1098"/>
          <cell r="D1098">
            <v>1</v>
          </cell>
          <cell r="E1098">
            <v>216317.15745753425</v>
          </cell>
          <cell r="F1098">
            <v>755.69669080182291</v>
          </cell>
          <cell r="G1098">
            <v>286.24864987567105</v>
          </cell>
        </row>
        <row r="1099">
          <cell r="A1099" t="str">
            <v>MO017</v>
          </cell>
          <cell r="B1099" t="str">
            <v>CADENERO 1</v>
          </cell>
          <cell r="C1099"/>
          <cell r="D1099">
            <v>1</v>
          </cell>
          <cell r="E1099">
            <v>107352.28140273973</v>
          </cell>
          <cell r="F1099">
            <v>755.69669080182291</v>
          </cell>
          <cell r="G1099">
            <v>142.05736601656264</v>
          </cell>
        </row>
        <row r="1100">
          <cell r="A1100" t="str">
            <v>MO018</v>
          </cell>
          <cell r="B1100" t="str">
            <v>CADENERO 2</v>
          </cell>
          <cell r="C1100"/>
          <cell r="D1100">
            <v>1</v>
          </cell>
          <cell r="E1100">
            <v>68977.899221917818</v>
          </cell>
          <cell r="F1100">
            <v>755.69669080182291</v>
          </cell>
          <cell r="G1100">
            <v>91.27722810156763</v>
          </cell>
        </row>
        <row r="1101">
          <cell r="A1101"/>
          <cell r="B1101" t="str">
            <v/>
          </cell>
          <cell r="C1101"/>
          <cell r="D1101"/>
          <cell r="E1101" t="str">
            <v/>
          </cell>
          <cell r="F1101" t="str">
            <v/>
          </cell>
          <cell r="G1101" t="str">
            <v/>
          </cell>
        </row>
        <row r="1102">
          <cell r="B1102"/>
          <cell r="C1102"/>
          <cell r="D1102"/>
          <cell r="E1102"/>
          <cell r="F1102" t="str">
            <v>SUBTOTAL</v>
          </cell>
          <cell r="G1102">
            <v>519.58324399380126</v>
          </cell>
        </row>
        <row r="1103">
          <cell r="A1103"/>
          <cell r="B1103"/>
          <cell r="C1103"/>
          <cell r="D1103"/>
          <cell r="E1103"/>
          <cell r="F1103"/>
          <cell r="G1103"/>
        </row>
        <row r="1104">
          <cell r="A1104" t="str">
            <v>V. SERVICIOS</v>
          </cell>
          <cell r="B1104"/>
          <cell r="C1104"/>
          <cell r="D1104"/>
          <cell r="E1104"/>
          <cell r="F1104"/>
          <cell r="G1104"/>
        </row>
        <row r="1105">
          <cell r="A1105" t="str">
            <v>CÓDIGO</v>
          </cell>
          <cell r="B1105" t="str">
            <v>DESCRIPCIÓN</v>
          </cell>
          <cell r="C1105"/>
          <cell r="D1105" t="str">
            <v>UNIDAD</v>
          </cell>
          <cell r="E1105" t="str">
            <v>CANTIDAD</v>
          </cell>
          <cell r="F1105" t="str">
            <v>PRECIO UNIT.</v>
          </cell>
          <cell r="G1105" t="str">
            <v>VR. UNITARIO</v>
          </cell>
        </row>
        <row r="1106">
          <cell r="A1106"/>
          <cell r="B1106" t="str">
            <v/>
          </cell>
          <cell r="C1106"/>
          <cell r="D1106" t="str">
            <v/>
          </cell>
          <cell r="E1106"/>
          <cell r="F1106" t="str">
            <v/>
          </cell>
          <cell r="G1106" t="str">
            <v/>
          </cell>
        </row>
        <row r="1107">
          <cell r="A1107"/>
          <cell r="B1107" t="str">
            <v/>
          </cell>
          <cell r="C1107"/>
          <cell r="D1107" t="str">
            <v/>
          </cell>
          <cell r="E1107"/>
          <cell r="F1107" t="str">
            <v/>
          </cell>
          <cell r="G1107" t="str">
            <v/>
          </cell>
        </row>
        <row r="1108">
          <cell r="A1108"/>
          <cell r="B1108" t="str">
            <v/>
          </cell>
          <cell r="C1108"/>
          <cell r="D1108" t="str">
            <v/>
          </cell>
          <cell r="E1108"/>
          <cell r="F1108" t="str">
            <v/>
          </cell>
          <cell r="G1108" t="str">
            <v/>
          </cell>
        </row>
        <row r="1109">
          <cell r="B1109"/>
          <cell r="C1109"/>
          <cell r="D1109"/>
          <cell r="E1109"/>
          <cell r="F1109" t="str">
            <v>SUBTOTAL</v>
          </cell>
          <cell r="G1109">
            <v>0</v>
          </cell>
        </row>
        <row r="1110">
          <cell r="A1110"/>
          <cell r="B1110"/>
          <cell r="C1110"/>
          <cell r="D1110"/>
          <cell r="E1110"/>
          <cell r="F1110"/>
          <cell r="G1110"/>
        </row>
        <row r="1111">
          <cell r="A1111" t="str">
            <v>TOTAL COSTO DIRECTO</v>
          </cell>
          <cell r="B1111"/>
          <cell r="C1111"/>
          <cell r="D1111"/>
          <cell r="E1111"/>
          <cell r="F1111"/>
          <cell r="G1111">
            <v>835</v>
          </cell>
        </row>
        <row r="1112">
          <cell r="B1112"/>
          <cell r="C1112"/>
          <cell r="D1112"/>
          <cell r="E1112"/>
          <cell r="F1112"/>
          <cell r="G1112"/>
        </row>
        <row r="1113">
          <cell r="A1113" t="str">
            <v>2. COSTOS INDIRECTOS</v>
          </cell>
          <cell r="B1113"/>
          <cell r="C1113"/>
          <cell r="D1113"/>
          <cell r="E1113"/>
          <cell r="F1113"/>
          <cell r="G1113"/>
        </row>
        <row r="1114">
          <cell r="A1114"/>
          <cell r="B1114"/>
          <cell r="C1114"/>
          <cell r="D1114"/>
          <cell r="E1114"/>
          <cell r="F1114"/>
          <cell r="G1114"/>
        </row>
        <row r="1115">
          <cell r="A1115" t="str">
            <v>DESCRIPCIÓN</v>
          </cell>
          <cell r="B1115"/>
          <cell r="C1115"/>
          <cell r="D1115"/>
          <cell r="E1115"/>
          <cell r="F1115" t="str">
            <v>PORCENTAJE</v>
          </cell>
          <cell r="G1115" t="str">
            <v>VALOR TOTAL</v>
          </cell>
        </row>
        <row r="1116">
          <cell r="A1116" t="str">
            <v>ADMINISTRACION</v>
          </cell>
          <cell r="B1116"/>
          <cell r="C1116"/>
          <cell r="D1116"/>
          <cell r="E1116"/>
          <cell r="F1116">
            <v>0.24049999999999999</v>
          </cell>
          <cell r="G1116">
            <v>200.8175</v>
          </cell>
        </row>
        <row r="1117">
          <cell r="A1117" t="str">
            <v>IMPREVISTOS</v>
          </cell>
          <cell r="B1117"/>
          <cell r="C1117"/>
          <cell r="D1117"/>
          <cell r="E1117"/>
          <cell r="F1117">
            <v>0.01</v>
          </cell>
          <cell r="G1117">
            <v>8.35</v>
          </cell>
        </row>
        <row r="1118">
          <cell r="A1118" t="str">
            <v>UTILIDADES</v>
          </cell>
          <cell r="B1118"/>
          <cell r="C1118"/>
          <cell r="D1118"/>
          <cell r="E1118"/>
          <cell r="F1118">
            <v>0.03</v>
          </cell>
          <cell r="G1118">
            <v>25.05</v>
          </cell>
        </row>
        <row r="1119">
          <cell r="A1119" t="str">
            <v>TOTAL COSTO INDIRECTO</v>
          </cell>
          <cell r="B1119"/>
          <cell r="C1119"/>
          <cell r="D1119"/>
          <cell r="E1119"/>
          <cell r="F1119">
            <v>0.28049999999999997</v>
          </cell>
          <cell r="G1119">
            <v>234</v>
          </cell>
        </row>
        <row r="1120">
          <cell r="B1120"/>
          <cell r="C1120"/>
          <cell r="D1120"/>
          <cell r="E1120"/>
          <cell r="F1120"/>
          <cell r="G1120"/>
        </row>
        <row r="1121">
          <cell r="A1121" t="str">
            <v>PRECIO UNITARIO TOTAL APROXIMADO AL PESO</v>
          </cell>
          <cell r="B1121"/>
          <cell r="C1121"/>
          <cell r="D1121"/>
          <cell r="E1121"/>
          <cell r="F1121"/>
          <cell r="G1121">
            <v>1069</v>
          </cell>
        </row>
        <row r="1122">
          <cell r="A1122"/>
          <cell r="B1122"/>
          <cell r="C1122"/>
          <cell r="D1122"/>
        </row>
        <row r="1123">
          <cell r="A1123"/>
          <cell r="B1123"/>
          <cell r="C1123"/>
          <cell r="D1123"/>
        </row>
        <row r="1124">
          <cell r="A1124"/>
          <cell r="B1124" t="str">
            <v>JUAN DAVID ZORRILLA</v>
          </cell>
          <cell r="C1124"/>
          <cell r="D1124"/>
        </row>
        <row r="1125">
          <cell r="A1125"/>
          <cell r="B1125" t="str">
            <v>SECRETARIO DE PLANEACION</v>
          </cell>
          <cell r="C1125"/>
          <cell r="D1125"/>
        </row>
        <row r="1126">
          <cell r="A1126"/>
          <cell r="B1126" t="str">
            <v>PLANEACION MUNICIPAL</v>
          </cell>
          <cell r="C1126"/>
          <cell r="D1126"/>
        </row>
        <row r="1127">
          <cell r="A1127"/>
          <cell r="B1127" t="str">
            <v/>
          </cell>
          <cell r="G1127"/>
        </row>
        <row r="1128">
          <cell r="A1128"/>
          <cell r="B1128"/>
          <cell r="G1128"/>
        </row>
        <row r="1129">
          <cell r="A1129"/>
          <cell r="B1129"/>
          <cell r="G1129"/>
        </row>
        <row r="1130">
          <cell r="A1130"/>
          <cell r="B1130"/>
          <cell r="G1130"/>
        </row>
        <row r="1131">
          <cell r="A1131"/>
          <cell r="B1131"/>
          <cell r="G1131"/>
        </row>
        <row r="1132">
          <cell r="A1132"/>
          <cell r="B1132"/>
          <cell r="G1132"/>
        </row>
        <row r="1133">
          <cell r="A1133" t="str">
            <v>DEPARTAMENTO DE ANTIOQUIA</v>
          </cell>
          <cell r="B1133"/>
          <cell r="C1133"/>
          <cell r="D1133"/>
          <cell r="E1133"/>
          <cell r="F1133" t="str">
            <v/>
          </cell>
          <cell r="G1133"/>
        </row>
        <row r="1134">
          <cell r="A1134" t="str">
            <v>MUNICIPIO DE SANTO DOMINGO</v>
          </cell>
          <cell r="B1134"/>
          <cell r="C1134"/>
          <cell r="D1134"/>
          <cell r="E1134"/>
          <cell r="F1134"/>
          <cell r="G1134"/>
        </row>
        <row r="1135">
          <cell r="A1135" t="str">
            <v>PROYECTO: Construcción de pavimento rígido en las vías urbanas del corregimiento de Porce y el casco urbano del municipio de Santo Domingo, departamento de Antioquia"</v>
          </cell>
          <cell r="B1135"/>
          <cell r="C1135"/>
          <cell r="D1135"/>
          <cell r="E1135"/>
          <cell r="F1135"/>
          <cell r="G1135"/>
        </row>
        <row r="1136">
          <cell r="A1136"/>
          <cell r="B1136"/>
          <cell r="C1136"/>
          <cell r="D1136"/>
          <cell r="F1136"/>
          <cell r="G1136"/>
        </row>
        <row r="1137">
          <cell r="A1137" t="str">
            <v>ANÁLISIS DE PRECIOS UNITARIOS</v>
          </cell>
          <cell r="B1137"/>
          <cell r="C1137"/>
          <cell r="D1137"/>
          <cell r="E1137"/>
          <cell r="F1137"/>
          <cell r="G1137"/>
        </row>
        <row r="1138">
          <cell r="A1138"/>
          <cell r="B1138"/>
          <cell r="C1138"/>
          <cell r="D1138"/>
        </row>
        <row r="1139">
          <cell r="A1139" t="str">
            <v>ITEM</v>
          </cell>
          <cell r="B1139" t="str">
            <v>DESCRIPCIÓN</v>
          </cell>
          <cell r="C1139"/>
          <cell r="D1139"/>
          <cell r="E1139" t="str">
            <v>UNIDAD</v>
          </cell>
          <cell r="F1139" t="str">
            <v>CANTIDAD</v>
          </cell>
          <cell r="G1139" t="str">
            <v>COSTO DIRECTO</v>
          </cell>
        </row>
        <row r="1140">
          <cell r="A1140" t="str">
            <v>2.1.2</v>
          </cell>
          <cell r="B1140" t="str">
            <v>Retiro y transporte de adoquín existente en mal estado de  la vía, a sitios autorizados por interventoría.</v>
          </cell>
          <cell r="C1140"/>
          <cell r="D1140"/>
          <cell r="E1140" t="str">
            <v>M3</v>
          </cell>
          <cell r="F1140">
            <v>500</v>
          </cell>
          <cell r="G1140">
            <v>40219</v>
          </cell>
        </row>
        <row r="1141">
          <cell r="A1141"/>
          <cell r="B1141"/>
          <cell r="C1141"/>
          <cell r="D1141"/>
        </row>
        <row r="1142">
          <cell r="A1142" t="str">
            <v>1. COSTOS DIRECTOS</v>
          </cell>
          <cell r="B1142"/>
          <cell r="C1142"/>
          <cell r="D1142"/>
          <cell r="E1142"/>
          <cell r="F1142"/>
          <cell r="G1142"/>
        </row>
        <row r="1143">
          <cell r="A1143"/>
          <cell r="B1143"/>
          <cell r="C1143"/>
          <cell r="D1143"/>
          <cell r="E1143"/>
          <cell r="F1143"/>
          <cell r="G1143"/>
        </row>
        <row r="1144">
          <cell r="A1144" t="str">
            <v>I. EQUIPO</v>
          </cell>
          <cell r="B1144"/>
          <cell r="C1144"/>
          <cell r="D1144"/>
          <cell r="E1144"/>
          <cell r="F1144"/>
          <cell r="G1144"/>
        </row>
        <row r="1145">
          <cell r="A1145" t="str">
            <v>CÓDIGO</v>
          </cell>
          <cell r="B1145" t="str">
            <v>DESCRIPCIÓN</v>
          </cell>
          <cell r="C1145"/>
          <cell r="D1145" t="str">
            <v>UNIDAD</v>
          </cell>
          <cell r="E1145" t="str">
            <v>TARIFA</v>
          </cell>
          <cell r="F1145" t="str">
            <v>RENDIMIENTO</v>
          </cell>
          <cell r="G1145" t="str">
            <v>VR. UNITARIO</v>
          </cell>
        </row>
        <row r="1146">
          <cell r="A1146" t="str">
            <v>EQ001</v>
          </cell>
          <cell r="B1146" t="str">
            <v>HERRAMIENTA MENOR (5% DE LA MANO DE OBRA)</v>
          </cell>
          <cell r="C1146"/>
          <cell r="D1146" t="str">
            <v>%</v>
          </cell>
          <cell r="E1146">
            <v>0.05</v>
          </cell>
          <cell r="F1146">
            <v>3411.8321227397259</v>
          </cell>
          <cell r="G1146">
            <v>170.59160613698631</v>
          </cell>
        </row>
        <row r="1147">
          <cell r="A1147" t="str">
            <v>EQ030</v>
          </cell>
          <cell r="B1147" t="str">
            <v>CARGADOR</v>
          </cell>
          <cell r="C1147"/>
          <cell r="D1147" t="str">
            <v>DÍA</v>
          </cell>
          <cell r="E1147">
            <v>109180</v>
          </cell>
          <cell r="F1147">
            <v>60</v>
          </cell>
          <cell r="G1147">
            <v>1819.6666666666667</v>
          </cell>
        </row>
        <row r="1148">
          <cell r="A1148"/>
          <cell r="B1148"/>
          <cell r="C1148"/>
          <cell r="D1148"/>
          <cell r="E1148"/>
          <cell r="F1148"/>
          <cell r="G1148"/>
        </row>
        <row r="1149">
          <cell r="A1149"/>
          <cell r="B1149" t="str">
            <v/>
          </cell>
          <cell r="C1149"/>
          <cell r="D1149" t="str">
            <v/>
          </cell>
          <cell r="E1149" t="str">
            <v/>
          </cell>
          <cell r="F1149" t="str">
            <v/>
          </cell>
          <cell r="G1149" t="str">
            <v/>
          </cell>
        </row>
        <row r="1150">
          <cell r="A1150"/>
          <cell r="B1150"/>
          <cell r="C1150"/>
          <cell r="D1150"/>
          <cell r="E1150"/>
          <cell r="F1150"/>
          <cell r="G1150"/>
        </row>
        <row r="1151">
          <cell r="B1151"/>
          <cell r="C1151"/>
          <cell r="D1151"/>
          <cell r="E1151"/>
          <cell r="F1151" t="str">
            <v>SUBTOTAL</v>
          </cell>
          <cell r="G1151">
            <v>1990.258272803653</v>
          </cell>
        </row>
        <row r="1152">
          <cell r="A1152"/>
          <cell r="B1152"/>
          <cell r="C1152"/>
          <cell r="D1152"/>
          <cell r="E1152"/>
          <cell r="F1152"/>
          <cell r="G1152"/>
        </row>
        <row r="1153">
          <cell r="A1153" t="str">
            <v>II. MATERIALES</v>
          </cell>
          <cell r="B1153"/>
          <cell r="C1153"/>
          <cell r="D1153"/>
          <cell r="E1153"/>
          <cell r="F1153"/>
          <cell r="G1153"/>
        </row>
        <row r="1154">
          <cell r="A1154" t="str">
            <v>CÓDIGO</v>
          </cell>
          <cell r="B1154" t="str">
            <v>DESCRIPCIÓN</v>
          </cell>
          <cell r="C1154" t="str">
            <v>UNIDAD</v>
          </cell>
          <cell r="D1154" t="str">
            <v>CANTIDAD</v>
          </cell>
          <cell r="E1154" t="str">
            <v>DESP.</v>
          </cell>
          <cell r="F1154" t="str">
            <v>PRECIO UNIT.</v>
          </cell>
          <cell r="G1154" t="str">
            <v>VR. UNITARIO</v>
          </cell>
        </row>
        <row r="1155">
          <cell r="A1155"/>
          <cell r="B1155" t="str">
            <v/>
          </cell>
          <cell r="C1155" t="str">
            <v/>
          </cell>
          <cell r="D1155"/>
          <cell r="E1155"/>
          <cell r="F1155" t="str">
            <v/>
          </cell>
          <cell r="G1155" t="str">
            <v/>
          </cell>
        </row>
        <row r="1156">
          <cell r="A1156"/>
          <cell r="B1156" t="str">
            <v/>
          </cell>
          <cell r="C1156" t="str">
            <v/>
          </cell>
          <cell r="D1156"/>
          <cell r="E1156"/>
          <cell r="F1156" t="str">
            <v/>
          </cell>
          <cell r="G1156" t="str">
            <v/>
          </cell>
        </row>
        <row r="1157">
          <cell r="A1157"/>
          <cell r="B1157" t="str">
            <v/>
          </cell>
          <cell r="C1157" t="str">
            <v/>
          </cell>
          <cell r="D1157"/>
          <cell r="E1157"/>
          <cell r="F1157" t="str">
            <v/>
          </cell>
          <cell r="G1157" t="str">
            <v/>
          </cell>
        </row>
        <row r="1158">
          <cell r="A1158"/>
          <cell r="B1158" t="str">
            <v/>
          </cell>
          <cell r="C1158" t="str">
            <v/>
          </cell>
          <cell r="D1158"/>
          <cell r="E1158"/>
          <cell r="F1158" t="str">
            <v/>
          </cell>
          <cell r="G1158" t="str">
            <v/>
          </cell>
        </row>
        <row r="1159">
          <cell r="A1159"/>
          <cell r="B1159" t="str">
            <v/>
          </cell>
          <cell r="C1159" t="str">
            <v/>
          </cell>
          <cell r="D1159"/>
          <cell r="E1159"/>
          <cell r="F1159" t="str">
            <v/>
          </cell>
          <cell r="G1159" t="str">
            <v/>
          </cell>
        </row>
        <row r="1160">
          <cell r="A1160"/>
          <cell r="B1160" t="str">
            <v/>
          </cell>
          <cell r="C1160" t="str">
            <v/>
          </cell>
          <cell r="D1160"/>
          <cell r="E1160"/>
          <cell r="F1160" t="str">
            <v/>
          </cell>
          <cell r="G1160" t="str">
            <v/>
          </cell>
        </row>
        <row r="1161">
          <cell r="A1161"/>
          <cell r="B1161" t="str">
            <v/>
          </cell>
          <cell r="C1161" t="str">
            <v/>
          </cell>
          <cell r="D1161"/>
          <cell r="E1161"/>
          <cell r="F1161" t="str">
            <v/>
          </cell>
          <cell r="G1161" t="str">
            <v/>
          </cell>
        </row>
        <row r="1162">
          <cell r="A1162"/>
          <cell r="B1162" t="str">
            <v/>
          </cell>
          <cell r="C1162" t="str">
            <v/>
          </cell>
          <cell r="D1162"/>
          <cell r="E1162"/>
          <cell r="F1162" t="str">
            <v/>
          </cell>
          <cell r="G1162" t="str">
            <v/>
          </cell>
        </row>
        <row r="1163">
          <cell r="B1163"/>
          <cell r="C1163"/>
          <cell r="D1163"/>
          <cell r="E1163"/>
          <cell r="F1163" t="str">
            <v>SUBTOTAL</v>
          </cell>
          <cell r="G1163">
            <v>0</v>
          </cell>
        </row>
        <row r="1164">
          <cell r="A1164"/>
          <cell r="B1164"/>
          <cell r="C1164"/>
          <cell r="D1164"/>
          <cell r="E1164"/>
          <cell r="F1164"/>
          <cell r="G1164"/>
        </row>
        <row r="1165">
          <cell r="A1165" t="str">
            <v>III. TRANSPORTES</v>
          </cell>
          <cell r="B1165"/>
          <cell r="C1165"/>
          <cell r="D1165"/>
          <cell r="E1165"/>
          <cell r="F1165"/>
          <cell r="G1165"/>
        </row>
        <row r="1166">
          <cell r="A1166" t="str">
            <v>CÓDIGO</v>
          </cell>
          <cell r="B1166" t="str">
            <v>DESCRIPCIÓN</v>
          </cell>
          <cell r="C1166" t="str">
            <v>TIPO</v>
          </cell>
          <cell r="D1166" t="str">
            <v>VOL/PESO</v>
          </cell>
          <cell r="E1166" t="str">
            <v>DISTANCIA</v>
          </cell>
          <cell r="F1166" t="str">
            <v>TARIFA</v>
          </cell>
          <cell r="G1166" t="str">
            <v>VR. UNITARIO</v>
          </cell>
        </row>
        <row r="1167">
          <cell r="A1167" t="str">
            <v>TR004</v>
          </cell>
          <cell r="B1167" t="str">
            <v>TRANSPORTE DE ESCOMBROS</v>
          </cell>
          <cell r="C1167" t="str">
            <v>ESCOMBROS</v>
          </cell>
          <cell r="D1167">
            <v>1.1000000000000001</v>
          </cell>
          <cell r="E1167">
            <v>22.21</v>
          </cell>
          <cell r="F1167">
            <v>1200</v>
          </cell>
          <cell r="G1167">
            <v>29317.200000000004</v>
          </cell>
        </row>
        <row r="1168">
          <cell r="A1168"/>
          <cell r="B1168" t="str">
            <v/>
          </cell>
          <cell r="C1168"/>
          <cell r="D1168"/>
          <cell r="E1168" t="str">
            <v/>
          </cell>
          <cell r="F1168" t="str">
            <v/>
          </cell>
          <cell r="G1168" t="str">
            <v/>
          </cell>
        </row>
        <row r="1169">
          <cell r="A1169"/>
          <cell r="B1169" t="str">
            <v/>
          </cell>
          <cell r="C1169"/>
          <cell r="D1169"/>
          <cell r="E1169" t="str">
            <v/>
          </cell>
          <cell r="F1169" t="str">
            <v/>
          </cell>
          <cell r="G1169" t="str">
            <v/>
          </cell>
        </row>
        <row r="1170">
          <cell r="B1170"/>
          <cell r="C1170"/>
          <cell r="D1170"/>
          <cell r="E1170"/>
          <cell r="F1170" t="str">
            <v>SUBTOTAL</v>
          </cell>
          <cell r="G1170">
            <v>29317.200000000004</v>
          </cell>
        </row>
        <row r="1171">
          <cell r="A1171"/>
          <cell r="B1171"/>
          <cell r="C1171"/>
          <cell r="D1171"/>
          <cell r="E1171"/>
          <cell r="F1171"/>
          <cell r="G1171"/>
        </row>
        <row r="1172">
          <cell r="A1172" t="str">
            <v>IV. MANO DE OBRA</v>
          </cell>
          <cell r="B1172"/>
          <cell r="C1172"/>
          <cell r="D1172"/>
          <cell r="E1172"/>
          <cell r="F1172"/>
          <cell r="G1172"/>
        </row>
        <row r="1173">
          <cell r="A1173" t="str">
            <v>CÓDIGO</v>
          </cell>
          <cell r="B1173" t="str">
            <v>CARGOS PERSONAL</v>
          </cell>
          <cell r="C1173"/>
          <cell r="D1173" t="str">
            <v>CANTIDAD</v>
          </cell>
          <cell r="E1173" t="str">
            <v>JORNAL TOTAL</v>
          </cell>
          <cell r="F1173" t="str">
            <v>RENDIMIENTO</v>
          </cell>
          <cell r="G1173" t="str">
            <v>VR. UNITARIO</v>
          </cell>
        </row>
        <row r="1174">
          <cell r="A1174" t="str">
            <v>MO029</v>
          </cell>
          <cell r="B1174" t="str">
            <v>OFICIAL DE OBRA NEGRA</v>
          </cell>
          <cell r="C1174"/>
          <cell r="D1174">
            <v>1</v>
          </cell>
          <cell r="E1174">
            <v>97886.948515068507</v>
          </cell>
          <cell r="F1174">
            <v>60</v>
          </cell>
          <cell r="G1174">
            <v>1631.4491419178084</v>
          </cell>
        </row>
        <row r="1175">
          <cell r="A1175" t="str">
            <v>MO032</v>
          </cell>
          <cell r="B1175" t="str">
            <v>AYUDANTE RASO</v>
          </cell>
          <cell r="C1175"/>
          <cell r="D1175">
            <v>2</v>
          </cell>
          <cell r="E1175">
            <v>53411.489424657528</v>
          </cell>
          <cell r="F1175">
            <v>60</v>
          </cell>
          <cell r="G1175">
            <v>1780.3829808219175</v>
          </cell>
        </row>
        <row r="1176">
          <cell r="A1176"/>
          <cell r="B1176" t="str">
            <v/>
          </cell>
          <cell r="C1176"/>
          <cell r="D1176"/>
          <cell r="E1176" t="str">
            <v/>
          </cell>
          <cell r="F1176" t="str">
            <v/>
          </cell>
          <cell r="G1176" t="str">
            <v/>
          </cell>
        </row>
        <row r="1177">
          <cell r="A1177"/>
          <cell r="B1177" t="str">
            <v/>
          </cell>
          <cell r="C1177"/>
          <cell r="D1177"/>
          <cell r="E1177" t="str">
            <v/>
          </cell>
          <cell r="F1177" t="str">
            <v/>
          </cell>
          <cell r="G1177" t="str">
            <v/>
          </cell>
        </row>
        <row r="1178">
          <cell r="B1178"/>
          <cell r="C1178"/>
          <cell r="D1178"/>
          <cell r="E1178"/>
          <cell r="F1178" t="str">
            <v>SUBTOTAL</v>
          </cell>
          <cell r="G1178">
            <v>3411.8321227397259</v>
          </cell>
        </row>
        <row r="1179">
          <cell r="A1179"/>
          <cell r="B1179"/>
          <cell r="C1179"/>
          <cell r="D1179"/>
          <cell r="E1179"/>
          <cell r="F1179"/>
          <cell r="G1179"/>
        </row>
        <row r="1180">
          <cell r="A1180" t="str">
            <v>V. SERVICIOS</v>
          </cell>
          <cell r="B1180"/>
          <cell r="C1180"/>
          <cell r="D1180"/>
          <cell r="E1180"/>
          <cell r="F1180"/>
          <cell r="G1180"/>
        </row>
        <row r="1181">
          <cell r="A1181" t="str">
            <v>CÓDIGO</v>
          </cell>
          <cell r="B1181" t="str">
            <v>DESCRIPCIÓN</v>
          </cell>
          <cell r="C1181"/>
          <cell r="D1181" t="str">
            <v>UNIDAD</v>
          </cell>
          <cell r="E1181" t="str">
            <v>CANTIDAD</v>
          </cell>
          <cell r="F1181" t="str">
            <v>PRECIO UNIT.</v>
          </cell>
          <cell r="G1181" t="str">
            <v>VR. UNITARIO</v>
          </cell>
        </row>
        <row r="1182">
          <cell r="A1182" t="str">
            <v>SE023</v>
          </cell>
          <cell r="B1182" t="str">
            <v>DERECHO A BOTADERO</v>
          </cell>
          <cell r="C1182"/>
          <cell r="D1182" t="str">
            <v>M3</v>
          </cell>
          <cell r="E1182">
            <v>1.1000000000000001</v>
          </cell>
          <cell r="F1182">
            <v>5000</v>
          </cell>
          <cell r="G1182">
            <v>5500</v>
          </cell>
        </row>
        <row r="1183">
          <cell r="A1183"/>
          <cell r="B1183" t="str">
            <v/>
          </cell>
          <cell r="C1183"/>
          <cell r="D1183" t="str">
            <v/>
          </cell>
          <cell r="E1183"/>
          <cell r="F1183" t="str">
            <v/>
          </cell>
          <cell r="G1183" t="str">
            <v/>
          </cell>
        </row>
        <row r="1184">
          <cell r="A1184"/>
          <cell r="B1184" t="str">
            <v/>
          </cell>
          <cell r="C1184"/>
          <cell r="D1184" t="str">
            <v/>
          </cell>
          <cell r="E1184"/>
          <cell r="F1184" t="str">
            <v/>
          </cell>
          <cell r="G1184" t="str">
            <v/>
          </cell>
        </row>
        <row r="1185">
          <cell r="B1185"/>
          <cell r="C1185"/>
          <cell r="D1185"/>
          <cell r="E1185"/>
          <cell r="F1185" t="str">
            <v>SUBTOTAL</v>
          </cell>
          <cell r="G1185">
            <v>5500</v>
          </cell>
        </row>
        <row r="1186">
          <cell r="A1186"/>
          <cell r="B1186"/>
          <cell r="C1186"/>
          <cell r="D1186"/>
          <cell r="E1186"/>
          <cell r="F1186"/>
          <cell r="G1186"/>
        </row>
        <row r="1187">
          <cell r="A1187" t="str">
            <v>TOTAL COSTO DIRECTO</v>
          </cell>
          <cell r="B1187"/>
          <cell r="C1187"/>
          <cell r="D1187"/>
          <cell r="E1187"/>
          <cell r="F1187"/>
          <cell r="G1187">
            <v>40219</v>
          </cell>
        </row>
        <row r="1188">
          <cell r="B1188"/>
          <cell r="C1188"/>
          <cell r="D1188"/>
          <cell r="E1188"/>
          <cell r="F1188"/>
          <cell r="G1188"/>
        </row>
        <row r="1189">
          <cell r="A1189" t="str">
            <v>2. COSTOS INDIRECTOS</v>
          </cell>
          <cell r="B1189"/>
          <cell r="C1189"/>
          <cell r="D1189"/>
          <cell r="E1189"/>
          <cell r="F1189"/>
          <cell r="G1189"/>
        </row>
        <row r="1190">
          <cell r="A1190"/>
          <cell r="B1190"/>
          <cell r="C1190"/>
          <cell r="D1190"/>
          <cell r="E1190"/>
          <cell r="F1190"/>
          <cell r="G1190"/>
        </row>
        <row r="1191">
          <cell r="A1191" t="str">
            <v>DESCRIPCIÓN</v>
          </cell>
          <cell r="B1191"/>
          <cell r="C1191"/>
          <cell r="D1191"/>
          <cell r="E1191"/>
          <cell r="F1191" t="str">
            <v>PORCENTAJE</v>
          </cell>
          <cell r="G1191" t="str">
            <v>VALOR TOTAL</v>
          </cell>
        </row>
        <row r="1192">
          <cell r="A1192" t="str">
            <v>ADMINISTRACION</v>
          </cell>
          <cell r="B1192"/>
          <cell r="C1192"/>
          <cell r="D1192"/>
          <cell r="E1192"/>
          <cell r="F1192">
            <v>0.24049999999999999</v>
          </cell>
          <cell r="G1192">
            <v>9672.6695</v>
          </cell>
        </row>
        <row r="1193">
          <cell r="A1193" t="str">
            <v>IMPREVISTOS</v>
          </cell>
          <cell r="B1193"/>
          <cell r="C1193"/>
          <cell r="D1193"/>
          <cell r="E1193"/>
          <cell r="F1193">
            <v>0.01</v>
          </cell>
          <cell r="G1193">
            <v>402.19</v>
          </cell>
        </row>
        <row r="1194">
          <cell r="A1194" t="str">
            <v>UTILIDADES</v>
          </cell>
          <cell r="B1194"/>
          <cell r="C1194"/>
          <cell r="D1194"/>
          <cell r="E1194"/>
          <cell r="F1194">
            <v>0.03</v>
          </cell>
          <cell r="G1194">
            <v>1206.57</v>
          </cell>
        </row>
        <row r="1195">
          <cell r="A1195" t="str">
            <v>TOTAL COSTO INDIRECTO</v>
          </cell>
          <cell r="B1195"/>
          <cell r="C1195"/>
          <cell r="D1195"/>
          <cell r="E1195"/>
          <cell r="F1195">
            <v>0.28049999999999997</v>
          </cell>
          <cell r="G1195">
            <v>11281</v>
          </cell>
        </row>
        <row r="1196">
          <cell r="B1196"/>
          <cell r="C1196"/>
          <cell r="D1196"/>
          <cell r="E1196"/>
          <cell r="F1196"/>
          <cell r="G1196"/>
        </row>
        <row r="1197">
          <cell r="A1197" t="str">
            <v>PRECIO UNITARIO TOTAL APROXIMADO AL PESO</v>
          </cell>
          <cell r="B1197"/>
          <cell r="C1197"/>
          <cell r="D1197"/>
          <cell r="E1197"/>
          <cell r="F1197"/>
          <cell r="G1197">
            <v>51500</v>
          </cell>
        </row>
        <row r="1198">
          <cell r="A1198"/>
          <cell r="B1198"/>
          <cell r="C1198"/>
          <cell r="D1198"/>
        </row>
        <row r="1199">
          <cell r="A1199"/>
          <cell r="B1199"/>
          <cell r="C1199"/>
          <cell r="D1199"/>
        </row>
        <row r="1200">
          <cell r="A1200"/>
          <cell r="B1200" t="str">
            <v>JUAN DAVID ZORRILLA</v>
          </cell>
          <cell r="C1200"/>
          <cell r="D1200"/>
        </row>
        <row r="1201">
          <cell r="A1201"/>
          <cell r="B1201" t="str">
            <v>SECRETARIO DE PLANEACION</v>
          </cell>
          <cell r="C1201"/>
          <cell r="D1201"/>
        </row>
        <row r="1202">
          <cell r="A1202"/>
          <cell r="B1202" t="str">
            <v>PLANEACION MUNICIPAL</v>
          </cell>
          <cell r="C1202"/>
          <cell r="D1202"/>
        </row>
        <row r="1203">
          <cell r="A1203"/>
          <cell r="B1203"/>
          <cell r="C1203"/>
          <cell r="D1203"/>
        </row>
        <row r="1204">
          <cell r="A1204"/>
          <cell r="B1204"/>
          <cell r="C1204"/>
          <cell r="D1204"/>
        </row>
        <row r="1205">
          <cell r="A1205"/>
          <cell r="B1205"/>
          <cell r="C1205"/>
          <cell r="D1205"/>
        </row>
        <row r="1206">
          <cell r="A1206"/>
          <cell r="B1206"/>
          <cell r="C1206"/>
          <cell r="D1206"/>
        </row>
        <row r="1207">
          <cell r="A1207"/>
          <cell r="B1207"/>
          <cell r="C1207"/>
          <cell r="D1207"/>
        </row>
        <row r="1208">
          <cell r="A1208"/>
          <cell r="B1208" t="str">
            <v/>
          </cell>
          <cell r="G1208"/>
        </row>
        <row r="1209">
          <cell r="A1209" t="str">
            <v>DEPARTAMENTO DE ANTIOQUIA</v>
          </cell>
          <cell r="B1209"/>
          <cell r="C1209"/>
          <cell r="D1209"/>
          <cell r="E1209"/>
          <cell r="F1209" t="str">
            <v/>
          </cell>
          <cell r="G1209"/>
        </row>
        <row r="1210">
          <cell r="A1210" t="str">
            <v>MUNICIPIO DE SANTO DOMINGO</v>
          </cell>
          <cell r="B1210"/>
          <cell r="C1210"/>
          <cell r="D1210"/>
          <cell r="E1210"/>
          <cell r="F1210"/>
          <cell r="G1210"/>
        </row>
        <row r="1211">
          <cell r="A1211" t="str">
            <v>PROYECTO: Construcción de pavimento rígido en las vías urbanas del corregimiento de Porce y el casco urbano del municipio de Santo Domingo, departamento de Antioquia"</v>
          </cell>
          <cell r="B1211"/>
          <cell r="C1211"/>
          <cell r="D1211"/>
          <cell r="E1211"/>
          <cell r="F1211"/>
          <cell r="G1211"/>
        </row>
        <row r="1212">
          <cell r="A1212"/>
          <cell r="B1212"/>
          <cell r="C1212"/>
          <cell r="D1212"/>
          <cell r="F1212"/>
          <cell r="G1212"/>
        </row>
        <row r="1213">
          <cell r="A1213" t="str">
            <v>ANÁLISIS DE PRECIOS UNITARIOS</v>
          </cell>
          <cell r="B1213"/>
          <cell r="C1213"/>
          <cell r="D1213"/>
          <cell r="E1213"/>
          <cell r="F1213"/>
          <cell r="G1213"/>
        </row>
        <row r="1214">
          <cell r="A1214"/>
          <cell r="B1214"/>
          <cell r="C1214"/>
          <cell r="D1214"/>
        </row>
        <row r="1215">
          <cell r="A1215" t="str">
            <v>ITEM</v>
          </cell>
          <cell r="B1215" t="str">
            <v>DESCRIPCIÓN</v>
          </cell>
          <cell r="C1215"/>
          <cell r="D1215"/>
          <cell r="E1215" t="str">
            <v>UNIDAD</v>
          </cell>
          <cell r="F1215" t="str">
            <v>CANTIDAD</v>
          </cell>
          <cell r="G1215" t="str">
            <v>COSTO DIRECTO</v>
          </cell>
        </row>
        <row r="1216">
          <cell r="A1216" t="str">
            <v>2.2.1</v>
          </cell>
          <cell r="B1216" t="str">
            <v>Excavación sin clasificar de la explanación, canales y prestamos. Incluye disposición final de los materiales, No incluye transporte.</v>
          </cell>
          <cell r="C1216"/>
          <cell r="D1216"/>
          <cell r="E1216" t="str">
            <v>M3</v>
          </cell>
          <cell r="F1216">
            <v>1000</v>
          </cell>
          <cell r="G1216">
            <v>13575</v>
          </cell>
        </row>
        <row r="1217">
          <cell r="A1217"/>
          <cell r="B1217"/>
          <cell r="C1217"/>
          <cell r="D1217"/>
        </row>
        <row r="1218">
          <cell r="A1218" t="str">
            <v>1. COSTOS DIRECTOS</v>
          </cell>
          <cell r="B1218"/>
          <cell r="C1218"/>
          <cell r="D1218"/>
          <cell r="E1218"/>
          <cell r="F1218"/>
          <cell r="G1218"/>
        </row>
        <row r="1219">
          <cell r="A1219"/>
          <cell r="B1219"/>
          <cell r="C1219"/>
          <cell r="D1219"/>
          <cell r="E1219"/>
          <cell r="F1219"/>
          <cell r="G1219"/>
        </row>
        <row r="1220">
          <cell r="A1220" t="str">
            <v>I. EQUIPO</v>
          </cell>
          <cell r="B1220"/>
          <cell r="C1220"/>
          <cell r="D1220"/>
          <cell r="E1220"/>
          <cell r="F1220"/>
          <cell r="G1220"/>
        </row>
        <row r="1221">
          <cell r="A1221" t="str">
            <v>CÓDIGO</v>
          </cell>
          <cell r="B1221" t="str">
            <v>DESCRIPCIÓN</v>
          </cell>
          <cell r="C1221"/>
          <cell r="D1221" t="str">
            <v>UNIDAD</v>
          </cell>
          <cell r="E1221" t="str">
            <v>TARIFA</v>
          </cell>
          <cell r="F1221" t="str">
            <v>RENDIMIENTO</v>
          </cell>
          <cell r="G1221" t="str">
            <v>VR. UNITARIO</v>
          </cell>
        </row>
        <row r="1222">
          <cell r="A1222" t="str">
            <v>EQ001</v>
          </cell>
          <cell r="B1222" t="str">
            <v>HERRAMIENTA MENOR (5% DE LA MANO DE OBRA)</v>
          </cell>
          <cell r="C1222"/>
          <cell r="D1222" t="str">
            <v>%</v>
          </cell>
          <cell r="E1222">
            <v>0.05</v>
          </cell>
          <cell r="F1222">
            <v>336.21875097716895</v>
          </cell>
          <cell r="G1222">
            <v>16.810937548858448</v>
          </cell>
        </row>
        <row r="1223">
          <cell r="A1223" t="str">
            <v>EQ014</v>
          </cell>
          <cell r="B1223" t="str">
            <v>RETROEXCAVADORA ORUGA</v>
          </cell>
          <cell r="C1223"/>
          <cell r="D1223" t="str">
            <v>HORA</v>
          </cell>
          <cell r="E1223">
            <v>232050</v>
          </cell>
          <cell r="F1223">
            <v>56.25</v>
          </cell>
          <cell r="G1223">
            <v>4125.333333333333</v>
          </cell>
        </row>
        <row r="1224">
          <cell r="A1224" t="str">
            <v>EQ015</v>
          </cell>
          <cell r="B1224" t="str">
            <v>BULLDOZER CAT D6H O SIMLAR</v>
          </cell>
          <cell r="C1224"/>
          <cell r="D1224" t="str">
            <v>HORA</v>
          </cell>
          <cell r="E1224">
            <v>202300</v>
          </cell>
          <cell r="F1224">
            <v>56.25</v>
          </cell>
          <cell r="G1224">
            <v>3596.4444444444443</v>
          </cell>
        </row>
        <row r="1225">
          <cell r="A1225"/>
          <cell r="B1225"/>
          <cell r="C1225"/>
          <cell r="D1225"/>
          <cell r="E1225"/>
          <cell r="F1225"/>
          <cell r="G1225"/>
        </row>
        <row r="1226">
          <cell r="B1226"/>
          <cell r="C1226"/>
          <cell r="D1226"/>
          <cell r="E1226"/>
          <cell r="F1226" t="str">
            <v>SUBTOTAL</v>
          </cell>
          <cell r="G1226">
            <v>7738.5887153266358</v>
          </cell>
        </row>
        <row r="1227">
          <cell r="A1227"/>
          <cell r="B1227"/>
          <cell r="C1227"/>
          <cell r="D1227"/>
          <cell r="E1227"/>
          <cell r="F1227"/>
          <cell r="G1227"/>
        </row>
        <row r="1228">
          <cell r="A1228" t="str">
            <v>II. MATERIALES</v>
          </cell>
          <cell r="B1228"/>
          <cell r="C1228"/>
          <cell r="D1228"/>
          <cell r="E1228"/>
          <cell r="F1228"/>
          <cell r="G1228"/>
        </row>
        <row r="1229">
          <cell r="A1229" t="str">
            <v>CÓDIGO</v>
          </cell>
          <cell r="B1229" t="str">
            <v>DESCRIPCIÓN</v>
          </cell>
          <cell r="C1229" t="str">
            <v>UNIDAD</v>
          </cell>
          <cell r="D1229" t="str">
            <v>CANTIDAD</v>
          </cell>
          <cell r="E1229" t="str">
            <v>DESP.</v>
          </cell>
          <cell r="F1229" t="str">
            <v>PRECIO UNIT.</v>
          </cell>
          <cell r="G1229" t="str">
            <v>VR. UNITARIO</v>
          </cell>
        </row>
        <row r="1230">
          <cell r="A1230"/>
          <cell r="B1230"/>
          <cell r="C1230"/>
          <cell r="D1230"/>
          <cell r="E1230"/>
          <cell r="F1230"/>
          <cell r="G1230"/>
        </row>
        <row r="1231">
          <cell r="A1231"/>
          <cell r="B1231"/>
          <cell r="C1231" t="str">
            <v/>
          </cell>
          <cell r="D1231"/>
          <cell r="E1231"/>
          <cell r="F1231" t="str">
            <v/>
          </cell>
          <cell r="G1231" t="str">
            <v/>
          </cell>
        </row>
        <row r="1232">
          <cell r="A1232"/>
          <cell r="B1232" t="str">
            <v/>
          </cell>
          <cell r="C1232" t="str">
            <v/>
          </cell>
          <cell r="D1232"/>
          <cell r="E1232"/>
          <cell r="F1232" t="str">
            <v/>
          </cell>
          <cell r="G1232" t="str">
            <v/>
          </cell>
        </row>
        <row r="1233">
          <cell r="A1233"/>
          <cell r="B1233" t="str">
            <v/>
          </cell>
          <cell r="C1233" t="str">
            <v/>
          </cell>
          <cell r="D1233"/>
          <cell r="E1233"/>
          <cell r="F1233" t="str">
            <v/>
          </cell>
          <cell r="G1233" t="str">
            <v/>
          </cell>
        </row>
        <row r="1234">
          <cell r="A1234"/>
          <cell r="B1234" t="str">
            <v/>
          </cell>
          <cell r="C1234" t="str">
            <v/>
          </cell>
          <cell r="D1234"/>
          <cell r="E1234"/>
          <cell r="F1234" t="str">
            <v/>
          </cell>
          <cell r="G1234" t="str">
            <v/>
          </cell>
        </row>
        <row r="1235">
          <cell r="A1235"/>
          <cell r="B1235" t="str">
            <v/>
          </cell>
          <cell r="C1235" t="str">
            <v/>
          </cell>
          <cell r="D1235"/>
          <cell r="E1235"/>
          <cell r="F1235" t="str">
            <v/>
          </cell>
          <cell r="G1235" t="str">
            <v/>
          </cell>
        </row>
        <row r="1236">
          <cell r="A1236"/>
          <cell r="B1236" t="str">
            <v/>
          </cell>
          <cell r="C1236" t="str">
            <v/>
          </cell>
          <cell r="D1236"/>
          <cell r="E1236"/>
          <cell r="F1236" t="str">
            <v/>
          </cell>
          <cell r="G1236" t="str">
            <v/>
          </cell>
        </row>
        <row r="1237">
          <cell r="A1237"/>
          <cell r="B1237" t="str">
            <v/>
          </cell>
          <cell r="C1237" t="str">
            <v/>
          </cell>
          <cell r="D1237"/>
          <cell r="E1237"/>
          <cell r="F1237" t="str">
            <v/>
          </cell>
          <cell r="G1237" t="str">
            <v/>
          </cell>
        </row>
        <row r="1238">
          <cell r="A1238"/>
          <cell r="B1238" t="str">
            <v/>
          </cell>
          <cell r="C1238" t="str">
            <v/>
          </cell>
          <cell r="D1238"/>
          <cell r="E1238"/>
          <cell r="F1238" t="str">
            <v/>
          </cell>
          <cell r="G1238" t="str">
            <v/>
          </cell>
        </row>
        <row r="1239">
          <cell r="B1239"/>
          <cell r="C1239"/>
          <cell r="D1239"/>
          <cell r="E1239"/>
          <cell r="F1239" t="str">
            <v>SUBTOTAL</v>
          </cell>
          <cell r="G1239">
            <v>0</v>
          </cell>
        </row>
        <row r="1240">
          <cell r="A1240"/>
          <cell r="B1240"/>
          <cell r="C1240"/>
          <cell r="D1240"/>
          <cell r="E1240"/>
          <cell r="F1240"/>
          <cell r="G1240"/>
        </row>
        <row r="1241">
          <cell r="A1241" t="str">
            <v>III. TRANSPORTES</v>
          </cell>
          <cell r="B1241"/>
          <cell r="C1241"/>
          <cell r="D1241"/>
          <cell r="E1241"/>
          <cell r="F1241"/>
          <cell r="G1241"/>
        </row>
        <row r="1242">
          <cell r="A1242" t="str">
            <v>CÓDIGO</v>
          </cell>
          <cell r="B1242" t="str">
            <v>DESCRIPCIÓN</v>
          </cell>
          <cell r="C1242" t="str">
            <v>TIPO</v>
          </cell>
          <cell r="D1242" t="str">
            <v>VOL/PESO</v>
          </cell>
          <cell r="E1242" t="str">
            <v>DISTANCIA</v>
          </cell>
          <cell r="F1242" t="str">
            <v>TARIFA</v>
          </cell>
          <cell r="G1242" t="str">
            <v>VR. UNITARIO</v>
          </cell>
        </row>
        <row r="1243">
          <cell r="A1243"/>
          <cell r="B1243"/>
          <cell r="C1243"/>
          <cell r="D1243"/>
          <cell r="E1243"/>
          <cell r="F1243"/>
          <cell r="G1243"/>
        </row>
        <row r="1244">
          <cell r="A1244"/>
          <cell r="B1244" t="str">
            <v/>
          </cell>
          <cell r="C1244"/>
          <cell r="D1244"/>
          <cell r="E1244" t="str">
            <v/>
          </cell>
          <cell r="F1244" t="str">
            <v/>
          </cell>
          <cell r="G1244" t="str">
            <v/>
          </cell>
        </row>
        <row r="1245">
          <cell r="A1245"/>
          <cell r="B1245" t="str">
            <v/>
          </cell>
          <cell r="C1245"/>
          <cell r="D1245"/>
          <cell r="E1245" t="str">
            <v/>
          </cell>
          <cell r="F1245" t="str">
            <v/>
          </cell>
          <cell r="G1245" t="str">
            <v/>
          </cell>
        </row>
        <row r="1246">
          <cell r="B1246"/>
          <cell r="C1246"/>
          <cell r="D1246"/>
          <cell r="E1246"/>
          <cell r="F1246" t="str">
            <v>SUBTOTAL</v>
          </cell>
          <cell r="G1246">
            <v>0</v>
          </cell>
        </row>
        <row r="1247">
          <cell r="A1247"/>
          <cell r="B1247"/>
          <cell r="C1247"/>
          <cell r="D1247"/>
          <cell r="E1247"/>
          <cell r="F1247"/>
          <cell r="G1247"/>
        </row>
        <row r="1248">
          <cell r="A1248" t="str">
            <v>IV. MANO DE OBRA</v>
          </cell>
          <cell r="B1248"/>
          <cell r="C1248"/>
          <cell r="D1248"/>
          <cell r="E1248"/>
          <cell r="F1248"/>
          <cell r="G1248"/>
        </row>
        <row r="1249">
          <cell r="A1249" t="str">
            <v>CÓDIGO</v>
          </cell>
          <cell r="B1249" t="str">
            <v>CARGOS PERSONAL</v>
          </cell>
          <cell r="C1249"/>
          <cell r="D1249" t="str">
            <v>CANTIDAD</v>
          </cell>
          <cell r="E1249" t="str">
            <v>JORNAL TOTAL</v>
          </cell>
          <cell r="F1249" t="str">
            <v>RENDIMIENTO</v>
          </cell>
          <cell r="G1249" t="str">
            <v>VR. UNITARIO</v>
          </cell>
        </row>
        <row r="1250">
          <cell r="A1250" t="str">
            <v>MO029</v>
          </cell>
          <cell r="B1250" t="str">
            <v>OFICIAL DE OBRA NEGRA</v>
          </cell>
          <cell r="C1250"/>
          <cell r="D1250">
            <v>1</v>
          </cell>
          <cell r="E1250">
            <v>97886.948515068507</v>
          </cell>
          <cell r="F1250">
            <v>450</v>
          </cell>
          <cell r="G1250">
            <v>217.5265522557078</v>
          </cell>
        </row>
        <row r="1251">
          <cell r="A1251" t="str">
            <v>MO032</v>
          </cell>
          <cell r="B1251" t="str">
            <v>AYUDANTE RASO</v>
          </cell>
          <cell r="C1251"/>
          <cell r="D1251">
            <v>1</v>
          </cell>
          <cell r="E1251">
            <v>53411.489424657528</v>
          </cell>
          <cell r="F1251">
            <v>450</v>
          </cell>
          <cell r="G1251">
            <v>118.69219872146117</v>
          </cell>
        </row>
        <row r="1252">
          <cell r="A1252"/>
          <cell r="B1252" t="str">
            <v/>
          </cell>
          <cell r="C1252"/>
          <cell r="D1252"/>
          <cell r="E1252" t="str">
            <v/>
          </cell>
          <cell r="F1252" t="str">
            <v/>
          </cell>
          <cell r="G1252" t="str">
            <v/>
          </cell>
        </row>
        <row r="1253">
          <cell r="A1253"/>
          <cell r="B1253" t="str">
            <v/>
          </cell>
          <cell r="C1253"/>
          <cell r="D1253"/>
          <cell r="E1253" t="str">
            <v/>
          </cell>
          <cell r="F1253" t="str">
            <v/>
          </cell>
          <cell r="G1253" t="str">
            <v/>
          </cell>
        </row>
        <row r="1254">
          <cell r="B1254"/>
          <cell r="C1254"/>
          <cell r="D1254"/>
          <cell r="E1254"/>
          <cell r="F1254" t="str">
            <v>SUBTOTAL</v>
          </cell>
          <cell r="G1254">
            <v>336.21875097716895</v>
          </cell>
        </row>
        <row r="1255">
          <cell r="A1255"/>
          <cell r="B1255"/>
          <cell r="C1255"/>
          <cell r="D1255"/>
          <cell r="E1255"/>
          <cell r="F1255"/>
          <cell r="G1255"/>
        </row>
        <row r="1256">
          <cell r="A1256" t="str">
            <v>V. SERVICIOS</v>
          </cell>
          <cell r="B1256"/>
          <cell r="C1256"/>
          <cell r="D1256"/>
          <cell r="E1256"/>
          <cell r="F1256"/>
          <cell r="G1256"/>
        </row>
        <row r="1257">
          <cell r="A1257" t="str">
            <v>CÓDIGO</v>
          </cell>
          <cell r="B1257" t="str">
            <v>DESCRIPCIÓN</v>
          </cell>
          <cell r="C1257"/>
          <cell r="D1257" t="str">
            <v>UNIDAD</v>
          </cell>
          <cell r="E1257" t="str">
            <v>CANTIDAD</v>
          </cell>
          <cell r="F1257" t="str">
            <v>PRECIO UNIT.</v>
          </cell>
          <cell r="G1257" t="str">
            <v>VR. UNITARIO</v>
          </cell>
        </row>
        <row r="1258">
          <cell r="A1258" t="str">
            <v>SE004</v>
          </cell>
          <cell r="B1258" t="str">
            <v>DERECHO A BOTADERO</v>
          </cell>
          <cell r="C1258"/>
          <cell r="D1258" t="str">
            <v>M3</v>
          </cell>
          <cell r="E1258">
            <v>1.1000000000000001</v>
          </cell>
          <cell r="F1258">
            <v>5000</v>
          </cell>
          <cell r="G1258">
            <v>5500</v>
          </cell>
        </row>
        <row r="1259">
          <cell r="A1259"/>
          <cell r="B1259" t="str">
            <v/>
          </cell>
          <cell r="C1259"/>
          <cell r="D1259" t="str">
            <v/>
          </cell>
          <cell r="E1259"/>
          <cell r="F1259" t="str">
            <v/>
          </cell>
          <cell r="G1259" t="str">
            <v/>
          </cell>
        </row>
        <row r="1260">
          <cell r="A1260"/>
          <cell r="B1260" t="str">
            <v/>
          </cell>
          <cell r="C1260"/>
          <cell r="D1260" t="str">
            <v/>
          </cell>
          <cell r="E1260"/>
          <cell r="F1260" t="str">
            <v/>
          </cell>
          <cell r="G1260" t="str">
            <v/>
          </cell>
        </row>
        <row r="1261">
          <cell r="B1261"/>
          <cell r="C1261"/>
          <cell r="D1261"/>
          <cell r="E1261"/>
          <cell r="F1261" t="str">
            <v>SUBTOTAL</v>
          </cell>
          <cell r="G1261">
            <v>5500</v>
          </cell>
        </row>
        <row r="1262">
          <cell r="A1262"/>
          <cell r="B1262"/>
          <cell r="C1262"/>
          <cell r="D1262"/>
          <cell r="E1262"/>
          <cell r="F1262"/>
          <cell r="G1262"/>
        </row>
        <row r="1263">
          <cell r="A1263" t="str">
            <v>TOTAL COSTO DIRECTO</v>
          </cell>
          <cell r="B1263"/>
          <cell r="C1263"/>
          <cell r="D1263"/>
          <cell r="E1263"/>
          <cell r="F1263"/>
          <cell r="G1263">
            <v>13575</v>
          </cell>
        </row>
        <row r="1264">
          <cell r="B1264"/>
          <cell r="C1264"/>
          <cell r="D1264"/>
          <cell r="E1264"/>
          <cell r="F1264"/>
          <cell r="G1264"/>
        </row>
        <row r="1265">
          <cell r="A1265" t="str">
            <v>2. COSTOS INDIRECTOS</v>
          </cell>
          <cell r="B1265"/>
          <cell r="C1265"/>
          <cell r="D1265"/>
          <cell r="E1265"/>
          <cell r="F1265"/>
          <cell r="G1265"/>
        </row>
        <row r="1266">
          <cell r="A1266"/>
          <cell r="B1266"/>
          <cell r="C1266"/>
          <cell r="D1266"/>
          <cell r="E1266"/>
          <cell r="F1266"/>
          <cell r="G1266"/>
        </row>
        <row r="1267">
          <cell r="A1267" t="str">
            <v>DESCRIPCIÓN</v>
          </cell>
          <cell r="B1267"/>
          <cell r="C1267"/>
          <cell r="D1267"/>
          <cell r="E1267"/>
          <cell r="F1267" t="str">
            <v>PORCENTAJE</v>
          </cell>
          <cell r="G1267" t="str">
            <v>VALOR TOTAL</v>
          </cell>
        </row>
        <row r="1268">
          <cell r="A1268" t="str">
            <v>ADMINISTRACION</v>
          </cell>
          <cell r="B1268"/>
          <cell r="C1268"/>
          <cell r="D1268"/>
          <cell r="E1268"/>
          <cell r="F1268">
            <v>0.24049999999999999</v>
          </cell>
          <cell r="G1268">
            <v>3264.7874999999999</v>
          </cell>
        </row>
        <row r="1269">
          <cell r="A1269" t="str">
            <v>IMPREVISTOS</v>
          </cell>
          <cell r="B1269"/>
          <cell r="C1269"/>
          <cell r="D1269"/>
          <cell r="E1269"/>
          <cell r="F1269">
            <v>0.01</v>
          </cell>
          <cell r="G1269">
            <v>135.75</v>
          </cell>
        </row>
        <row r="1270">
          <cell r="A1270" t="str">
            <v>UTILIDADES</v>
          </cell>
          <cell r="B1270"/>
          <cell r="C1270"/>
          <cell r="D1270"/>
          <cell r="E1270"/>
          <cell r="F1270">
            <v>0.03</v>
          </cell>
          <cell r="G1270">
            <v>407.25</v>
          </cell>
        </row>
        <row r="1271">
          <cell r="A1271" t="str">
            <v>TOTAL COSTO INDIRECTO</v>
          </cell>
          <cell r="B1271"/>
          <cell r="C1271"/>
          <cell r="D1271"/>
          <cell r="E1271"/>
          <cell r="F1271">
            <v>0.28049999999999997</v>
          </cell>
          <cell r="G1271">
            <v>3808</v>
          </cell>
        </row>
        <row r="1272">
          <cell r="B1272"/>
          <cell r="C1272"/>
          <cell r="D1272"/>
          <cell r="E1272"/>
          <cell r="F1272"/>
          <cell r="G1272"/>
        </row>
        <row r="1273">
          <cell r="A1273" t="str">
            <v>PRECIO UNITARIO TOTAL APROXIMADO AL PESO</v>
          </cell>
          <cell r="B1273"/>
          <cell r="C1273"/>
          <cell r="D1273"/>
          <cell r="E1273"/>
          <cell r="F1273"/>
          <cell r="G1273">
            <v>17383</v>
          </cell>
        </row>
        <row r="1274">
          <cell r="A1274"/>
          <cell r="B1274"/>
          <cell r="C1274"/>
          <cell r="D1274"/>
        </row>
        <row r="1275">
          <cell r="A1275"/>
          <cell r="B1275"/>
          <cell r="C1275"/>
          <cell r="D1275"/>
        </row>
        <row r="1276">
          <cell r="A1276"/>
          <cell r="B1276" t="str">
            <v>JUAN DAVID ZORRILLA</v>
          </cell>
          <cell r="C1276"/>
          <cell r="D1276"/>
        </row>
        <row r="1277">
          <cell r="A1277"/>
          <cell r="B1277" t="str">
            <v>SECRETARIO DE PLANEACION</v>
          </cell>
          <cell r="C1277"/>
          <cell r="D1277"/>
        </row>
        <row r="1278">
          <cell r="A1278"/>
          <cell r="B1278" t="str">
            <v>PLANEACION MUNICIPAL</v>
          </cell>
          <cell r="C1278"/>
          <cell r="D1278"/>
        </row>
        <row r="1279">
          <cell r="A1279"/>
          <cell r="B1279"/>
          <cell r="C1279"/>
          <cell r="D1279"/>
        </row>
        <row r="1280">
          <cell r="A1280"/>
          <cell r="B1280"/>
          <cell r="C1280"/>
          <cell r="D1280"/>
        </row>
        <row r="1281">
          <cell r="A1281"/>
          <cell r="B1281"/>
          <cell r="C1281"/>
          <cell r="D1281"/>
        </row>
        <row r="1282">
          <cell r="A1282"/>
          <cell r="B1282"/>
          <cell r="C1282"/>
          <cell r="D1282"/>
        </row>
        <row r="1283">
          <cell r="A1283"/>
          <cell r="B1283" t="str">
            <v/>
          </cell>
          <cell r="G1283"/>
        </row>
        <row r="1284">
          <cell r="A1284" t="str">
            <v>DEPARTAMENTO DE ANTIOQUIA</v>
          </cell>
          <cell r="B1284"/>
          <cell r="C1284"/>
          <cell r="D1284"/>
          <cell r="E1284"/>
          <cell r="F1284" t="str">
            <v/>
          </cell>
          <cell r="G1284"/>
        </row>
        <row r="1285">
          <cell r="A1285" t="str">
            <v>MUNICIPIO DE SANTO DOMINGO</v>
          </cell>
          <cell r="B1285"/>
          <cell r="C1285"/>
          <cell r="D1285"/>
          <cell r="E1285"/>
          <cell r="F1285"/>
          <cell r="G1285"/>
        </row>
        <row r="1286">
          <cell r="A1286" t="str">
            <v>PROYECTO: Construcción de pavimento rígido en las vías urbanas del corregimiento de Porce y el casco urbano del municipio de Santo Domingo, departamento de Antioquia"</v>
          </cell>
          <cell r="B1286"/>
          <cell r="C1286"/>
          <cell r="D1286"/>
          <cell r="E1286"/>
          <cell r="F1286"/>
          <cell r="G1286"/>
        </row>
        <row r="1287">
          <cell r="A1287"/>
          <cell r="B1287"/>
          <cell r="C1287"/>
          <cell r="D1287"/>
          <cell r="F1287"/>
          <cell r="G1287"/>
        </row>
        <row r="1288">
          <cell r="A1288" t="str">
            <v>ANÁLISIS DE PRECIOS UNITARIOS</v>
          </cell>
          <cell r="B1288"/>
          <cell r="C1288"/>
          <cell r="D1288"/>
          <cell r="E1288"/>
          <cell r="F1288"/>
          <cell r="G1288"/>
        </row>
        <row r="1289">
          <cell r="A1289"/>
          <cell r="B1289"/>
          <cell r="C1289"/>
          <cell r="D1289"/>
        </row>
        <row r="1290">
          <cell r="A1290" t="str">
            <v>ITEM</v>
          </cell>
          <cell r="B1290" t="str">
            <v>DESCRIPCIÓN</v>
          </cell>
          <cell r="C1290"/>
          <cell r="D1290"/>
          <cell r="E1290" t="str">
            <v>UNIDAD</v>
          </cell>
          <cell r="F1290" t="str">
            <v>CANTIDAD</v>
          </cell>
          <cell r="G1290" t="str">
            <v>COSTO DIRECTO</v>
          </cell>
        </row>
        <row r="1291">
          <cell r="A1291" t="str">
            <v>2.2.2</v>
          </cell>
          <cell r="B1291" t="str">
            <v>Llenos mecánico compactado con material de préstamo hasta obtener una densidad mínima del 95%, de la obtenida en el ensayo del Proctor modificado, incluye transporte.</v>
          </cell>
          <cell r="C1291"/>
          <cell r="D1291"/>
          <cell r="E1291" t="str">
            <v>M3</v>
          </cell>
          <cell r="F1291">
            <v>300</v>
          </cell>
          <cell r="G1291">
            <v>177077</v>
          </cell>
        </row>
        <row r="1292">
          <cell r="A1292"/>
          <cell r="B1292"/>
          <cell r="C1292"/>
          <cell r="D1292"/>
        </row>
        <row r="1293">
          <cell r="A1293" t="str">
            <v>1. COSTOS DIRECTOS</v>
          </cell>
          <cell r="B1293"/>
          <cell r="C1293"/>
          <cell r="D1293"/>
          <cell r="E1293"/>
          <cell r="F1293"/>
          <cell r="G1293"/>
        </row>
        <row r="1294">
          <cell r="A1294"/>
          <cell r="B1294"/>
          <cell r="C1294"/>
          <cell r="D1294"/>
          <cell r="E1294"/>
          <cell r="F1294"/>
          <cell r="G1294"/>
        </row>
        <row r="1295">
          <cell r="A1295" t="str">
            <v>I. EQUIPO</v>
          </cell>
          <cell r="B1295"/>
          <cell r="C1295"/>
          <cell r="D1295"/>
          <cell r="E1295"/>
          <cell r="F1295"/>
          <cell r="G1295"/>
        </row>
        <row r="1296">
          <cell r="A1296" t="str">
            <v>CÓDIGO</v>
          </cell>
          <cell r="B1296" t="str">
            <v>DESCRIPCIÓN</v>
          </cell>
          <cell r="C1296"/>
          <cell r="D1296" t="str">
            <v>UNIDAD</v>
          </cell>
          <cell r="E1296" t="str">
            <v>TARIFA</v>
          </cell>
          <cell r="F1296" t="str">
            <v>RENDIMIENTO</v>
          </cell>
          <cell r="G1296" t="str">
            <v>VR. UNITARIO</v>
          </cell>
        </row>
        <row r="1297">
          <cell r="A1297" t="str">
            <v>EQ001</v>
          </cell>
          <cell r="B1297" t="str">
            <v>HERRAMIENTA MENOR (5% DE LA MANO DE OBRA)</v>
          </cell>
          <cell r="C1297"/>
          <cell r="D1297" t="str">
            <v>%</v>
          </cell>
          <cell r="E1297">
            <v>0.05</v>
          </cell>
          <cell r="F1297">
            <v>731.10688344422692</v>
          </cell>
          <cell r="G1297">
            <v>36.555344172211349</v>
          </cell>
        </row>
        <row r="1298">
          <cell r="A1298" t="str">
            <v>EQ016</v>
          </cell>
          <cell r="B1298" t="str">
            <v>COMPACTADOR VIBRATORIO INGERSOLL RAND DD-110HF O EQUIVALENTE</v>
          </cell>
          <cell r="C1298"/>
          <cell r="D1298" t="str">
            <v>HORA</v>
          </cell>
          <cell r="E1298">
            <v>176120</v>
          </cell>
          <cell r="F1298">
            <v>35</v>
          </cell>
          <cell r="G1298">
            <v>5032</v>
          </cell>
        </row>
        <row r="1299">
          <cell r="A1299" t="str">
            <v>EQ014</v>
          </cell>
          <cell r="B1299" t="str">
            <v>RETROEXCAVADORA ORUGA</v>
          </cell>
          <cell r="C1299"/>
          <cell r="D1299" t="str">
            <v>HORA</v>
          </cell>
          <cell r="E1299">
            <v>232050</v>
          </cell>
          <cell r="F1299">
            <v>35</v>
          </cell>
          <cell r="G1299">
            <v>6630</v>
          </cell>
        </row>
        <row r="1300">
          <cell r="A1300"/>
          <cell r="B1300" t="str">
            <v/>
          </cell>
          <cell r="C1300"/>
          <cell r="D1300" t="str">
            <v/>
          </cell>
          <cell r="E1300" t="str">
            <v/>
          </cell>
          <cell r="F1300" t="str">
            <v/>
          </cell>
          <cell r="G1300" t="str">
            <v/>
          </cell>
        </row>
        <row r="1301">
          <cell r="A1301"/>
          <cell r="B1301"/>
          <cell r="C1301"/>
          <cell r="D1301"/>
          <cell r="E1301"/>
          <cell r="F1301"/>
          <cell r="G1301"/>
        </row>
        <row r="1302">
          <cell r="B1302"/>
          <cell r="C1302"/>
          <cell r="D1302"/>
          <cell r="E1302"/>
          <cell r="F1302" t="str">
            <v>SUBTOTAL</v>
          </cell>
          <cell r="G1302">
            <v>11698.555344172211</v>
          </cell>
        </row>
        <row r="1303">
          <cell r="A1303"/>
          <cell r="B1303"/>
          <cell r="C1303"/>
          <cell r="D1303"/>
          <cell r="E1303"/>
          <cell r="F1303"/>
          <cell r="G1303"/>
        </row>
        <row r="1304">
          <cell r="A1304" t="str">
            <v>II. MATERIALES</v>
          </cell>
          <cell r="B1304"/>
          <cell r="C1304"/>
          <cell r="D1304"/>
          <cell r="E1304"/>
          <cell r="F1304"/>
          <cell r="G1304"/>
        </row>
        <row r="1305">
          <cell r="A1305" t="str">
            <v>CÓDIGO</v>
          </cell>
          <cell r="B1305" t="str">
            <v>DESCRIPCIÓN</v>
          </cell>
          <cell r="C1305" t="str">
            <v>UNIDAD</v>
          </cell>
          <cell r="D1305" t="str">
            <v>CANTIDAD</v>
          </cell>
          <cell r="E1305" t="str">
            <v>DESP.</v>
          </cell>
          <cell r="F1305" t="str">
            <v>PRECIO UNIT.</v>
          </cell>
          <cell r="G1305" t="str">
            <v>VR. UNITARIO</v>
          </cell>
        </row>
        <row r="1306">
          <cell r="A1306" t="str">
            <v>MA097</v>
          </cell>
          <cell r="B1306" t="str">
            <v>MATERIAL DE PRESTAMO PARA LLENOS</v>
          </cell>
          <cell r="C1306" t="str">
            <v xml:space="preserve">M3 </v>
          </cell>
          <cell r="D1306">
            <v>1.3</v>
          </cell>
          <cell r="E1306"/>
          <cell r="F1306">
            <v>100000</v>
          </cell>
          <cell r="G1306">
            <v>130000</v>
          </cell>
        </row>
        <row r="1307">
          <cell r="A1307"/>
          <cell r="B1307" t="str">
            <v/>
          </cell>
          <cell r="C1307" t="str">
            <v/>
          </cell>
          <cell r="D1307"/>
          <cell r="E1307"/>
          <cell r="F1307" t="str">
            <v/>
          </cell>
          <cell r="G1307" t="str">
            <v/>
          </cell>
        </row>
        <row r="1308">
          <cell r="A1308"/>
          <cell r="B1308" t="str">
            <v/>
          </cell>
          <cell r="C1308" t="str">
            <v/>
          </cell>
          <cell r="D1308"/>
          <cell r="E1308"/>
          <cell r="F1308" t="str">
            <v/>
          </cell>
          <cell r="G1308" t="str">
            <v/>
          </cell>
        </row>
        <row r="1309">
          <cell r="A1309"/>
          <cell r="B1309" t="str">
            <v/>
          </cell>
          <cell r="C1309" t="str">
            <v/>
          </cell>
          <cell r="D1309"/>
          <cell r="E1309"/>
          <cell r="F1309" t="str">
            <v/>
          </cell>
          <cell r="G1309" t="str">
            <v/>
          </cell>
        </row>
        <row r="1310">
          <cell r="A1310"/>
          <cell r="B1310" t="str">
            <v/>
          </cell>
          <cell r="C1310" t="str">
            <v/>
          </cell>
          <cell r="D1310"/>
          <cell r="E1310"/>
          <cell r="F1310" t="str">
            <v/>
          </cell>
          <cell r="G1310" t="str">
            <v/>
          </cell>
        </row>
        <row r="1311">
          <cell r="A1311"/>
          <cell r="B1311" t="str">
            <v/>
          </cell>
          <cell r="C1311" t="str">
            <v/>
          </cell>
          <cell r="D1311"/>
          <cell r="E1311"/>
          <cell r="F1311" t="str">
            <v/>
          </cell>
          <cell r="G1311" t="str">
            <v/>
          </cell>
        </row>
        <row r="1312">
          <cell r="A1312"/>
          <cell r="B1312" t="str">
            <v/>
          </cell>
          <cell r="C1312" t="str">
            <v/>
          </cell>
          <cell r="D1312"/>
          <cell r="E1312"/>
          <cell r="F1312" t="str">
            <v/>
          </cell>
          <cell r="G1312" t="str">
            <v/>
          </cell>
        </row>
        <row r="1313">
          <cell r="A1313"/>
          <cell r="B1313" t="str">
            <v/>
          </cell>
          <cell r="C1313" t="str">
            <v/>
          </cell>
          <cell r="D1313"/>
          <cell r="E1313"/>
          <cell r="F1313" t="str">
            <v/>
          </cell>
          <cell r="G1313" t="str">
            <v/>
          </cell>
        </row>
        <row r="1314">
          <cell r="B1314"/>
          <cell r="C1314"/>
          <cell r="D1314"/>
          <cell r="E1314"/>
          <cell r="F1314" t="str">
            <v>SUBTOTAL</v>
          </cell>
          <cell r="G1314">
            <v>130000</v>
          </cell>
        </row>
        <row r="1315">
          <cell r="A1315"/>
          <cell r="B1315"/>
          <cell r="C1315"/>
          <cell r="D1315"/>
          <cell r="E1315"/>
          <cell r="F1315"/>
          <cell r="G1315"/>
        </row>
        <row r="1316">
          <cell r="A1316" t="str">
            <v>III. TRANSPORTES</v>
          </cell>
          <cell r="B1316"/>
          <cell r="C1316"/>
          <cell r="D1316"/>
          <cell r="E1316"/>
          <cell r="F1316"/>
          <cell r="G1316"/>
        </row>
        <row r="1317">
          <cell r="A1317" t="str">
            <v>CÓDIGO</v>
          </cell>
          <cell r="B1317" t="str">
            <v>DESCRIPCIÓN</v>
          </cell>
          <cell r="C1317" t="str">
            <v>TIPO</v>
          </cell>
          <cell r="D1317" t="str">
            <v>VOL/PESO</v>
          </cell>
          <cell r="E1317" t="str">
            <v>DISTANCIA</v>
          </cell>
          <cell r="F1317" t="str">
            <v>TARIFA</v>
          </cell>
          <cell r="G1317" t="str">
            <v>VR. UNITARIO</v>
          </cell>
        </row>
        <row r="1318">
          <cell r="A1318" t="str">
            <v>TR007</v>
          </cell>
          <cell r="B1318" t="str">
            <v>TRANSPORTE DE MATERIAL DE LLENO</v>
          </cell>
          <cell r="C1318" t="str">
            <v>TIERRA</v>
          </cell>
          <cell r="D1318">
            <v>1.3</v>
          </cell>
          <cell r="E1318">
            <v>22.21</v>
          </cell>
          <cell r="F1318">
            <v>1200</v>
          </cell>
          <cell r="G1318">
            <v>34647.599999999999</v>
          </cell>
        </row>
        <row r="1319">
          <cell r="A1319"/>
          <cell r="B1319" t="str">
            <v/>
          </cell>
          <cell r="C1319"/>
          <cell r="D1319"/>
          <cell r="E1319" t="str">
            <v/>
          </cell>
          <cell r="F1319" t="str">
            <v/>
          </cell>
          <cell r="G1319" t="str">
            <v/>
          </cell>
        </row>
        <row r="1320">
          <cell r="A1320"/>
          <cell r="B1320" t="str">
            <v/>
          </cell>
          <cell r="C1320"/>
          <cell r="D1320"/>
          <cell r="E1320" t="str">
            <v/>
          </cell>
          <cell r="F1320" t="str">
            <v/>
          </cell>
          <cell r="G1320" t="str">
            <v/>
          </cell>
        </row>
        <row r="1321">
          <cell r="B1321"/>
          <cell r="C1321"/>
          <cell r="D1321"/>
          <cell r="E1321"/>
          <cell r="F1321" t="str">
            <v>SUBTOTAL</v>
          </cell>
          <cell r="G1321">
            <v>34647.599999999999</v>
          </cell>
        </row>
        <row r="1322">
          <cell r="A1322"/>
          <cell r="B1322"/>
          <cell r="C1322"/>
          <cell r="D1322"/>
          <cell r="E1322"/>
          <cell r="F1322"/>
          <cell r="G1322"/>
        </row>
        <row r="1323">
          <cell r="A1323" t="str">
            <v>IV. MANO DE OBRA</v>
          </cell>
          <cell r="B1323"/>
          <cell r="C1323"/>
          <cell r="D1323"/>
          <cell r="E1323"/>
          <cell r="F1323"/>
          <cell r="G1323"/>
        </row>
        <row r="1324">
          <cell r="A1324" t="str">
            <v>CÓDIGO</v>
          </cell>
          <cell r="B1324" t="str">
            <v>CARGOS PERSONAL</v>
          </cell>
          <cell r="C1324"/>
          <cell r="D1324" t="str">
            <v>CANTIDAD</v>
          </cell>
          <cell r="E1324" t="str">
            <v>JORNAL TOTAL</v>
          </cell>
          <cell r="F1324" t="str">
            <v>RENDIMIENTO</v>
          </cell>
          <cell r="G1324" t="str">
            <v>VR. UNITARIO</v>
          </cell>
        </row>
        <row r="1325">
          <cell r="A1325" t="str">
            <v>MO029</v>
          </cell>
          <cell r="B1325" t="str">
            <v>OFICIAL DE OBRA NEGRA</v>
          </cell>
          <cell r="C1325"/>
          <cell r="D1325">
            <v>1</v>
          </cell>
          <cell r="E1325">
            <v>97886.948515068507</v>
          </cell>
          <cell r="F1325">
            <v>280</v>
          </cell>
          <cell r="G1325">
            <v>349.59624469667324</v>
          </cell>
        </row>
        <row r="1326">
          <cell r="A1326" t="str">
            <v>MO032</v>
          </cell>
          <cell r="B1326" t="str">
            <v>AYUDANTE RASO</v>
          </cell>
          <cell r="C1326"/>
          <cell r="D1326">
            <v>2</v>
          </cell>
          <cell r="E1326">
            <v>53411.489424657528</v>
          </cell>
          <cell r="F1326">
            <v>280</v>
          </cell>
          <cell r="G1326">
            <v>381.51063874755374</v>
          </cell>
        </row>
        <row r="1327">
          <cell r="A1327"/>
          <cell r="B1327" t="str">
            <v/>
          </cell>
          <cell r="C1327"/>
          <cell r="D1327"/>
          <cell r="E1327" t="str">
            <v/>
          </cell>
          <cell r="F1327" t="str">
            <v/>
          </cell>
          <cell r="G1327" t="str">
            <v/>
          </cell>
        </row>
        <row r="1328">
          <cell r="A1328"/>
          <cell r="B1328" t="str">
            <v/>
          </cell>
          <cell r="C1328"/>
          <cell r="D1328"/>
          <cell r="E1328" t="str">
            <v/>
          </cell>
          <cell r="F1328" t="str">
            <v/>
          </cell>
          <cell r="G1328" t="str">
            <v/>
          </cell>
        </row>
        <row r="1329">
          <cell r="B1329"/>
          <cell r="C1329"/>
          <cell r="D1329"/>
          <cell r="E1329"/>
          <cell r="F1329" t="str">
            <v>SUBTOTAL</v>
          </cell>
          <cell r="G1329">
            <v>731.10688344422692</v>
          </cell>
        </row>
        <row r="1330">
          <cell r="A1330"/>
          <cell r="B1330"/>
          <cell r="C1330"/>
          <cell r="D1330"/>
          <cell r="E1330"/>
          <cell r="F1330"/>
          <cell r="G1330"/>
        </row>
        <row r="1331">
          <cell r="A1331" t="str">
            <v>V. SERVICIOS</v>
          </cell>
          <cell r="B1331"/>
          <cell r="C1331"/>
          <cell r="D1331"/>
          <cell r="E1331"/>
          <cell r="F1331"/>
          <cell r="G1331"/>
        </row>
        <row r="1332">
          <cell r="A1332" t="str">
            <v>CÓDIGO</v>
          </cell>
          <cell r="B1332" t="str">
            <v>DESCRIPCIÓN</v>
          </cell>
          <cell r="C1332"/>
          <cell r="D1332" t="str">
            <v>UNIDAD</v>
          </cell>
          <cell r="E1332" t="str">
            <v>CANTIDAD</v>
          </cell>
          <cell r="F1332" t="str">
            <v>PRECIO UNIT.</v>
          </cell>
          <cell r="G1332" t="str">
            <v>VR. UNITARIO</v>
          </cell>
        </row>
        <row r="1333">
          <cell r="A1333"/>
          <cell r="B1333" t="str">
            <v/>
          </cell>
          <cell r="C1333"/>
          <cell r="D1333" t="str">
            <v/>
          </cell>
          <cell r="E1333"/>
          <cell r="F1333" t="str">
            <v/>
          </cell>
          <cell r="G1333" t="str">
            <v/>
          </cell>
        </row>
        <row r="1334">
          <cell r="A1334"/>
          <cell r="B1334" t="str">
            <v/>
          </cell>
          <cell r="C1334"/>
          <cell r="D1334" t="str">
            <v/>
          </cell>
          <cell r="E1334"/>
          <cell r="F1334" t="str">
            <v/>
          </cell>
          <cell r="G1334" t="str">
            <v/>
          </cell>
        </row>
        <row r="1335">
          <cell r="A1335"/>
          <cell r="B1335" t="str">
            <v/>
          </cell>
          <cell r="C1335"/>
          <cell r="D1335" t="str">
            <v/>
          </cell>
          <cell r="E1335"/>
          <cell r="F1335" t="str">
            <v/>
          </cell>
          <cell r="G1335" t="str">
            <v/>
          </cell>
        </row>
        <row r="1336">
          <cell r="B1336"/>
          <cell r="C1336"/>
          <cell r="D1336"/>
          <cell r="E1336"/>
          <cell r="F1336" t="str">
            <v>SUBTOTAL</v>
          </cell>
          <cell r="G1336">
            <v>0</v>
          </cell>
        </row>
        <row r="1337">
          <cell r="A1337"/>
          <cell r="B1337"/>
          <cell r="C1337"/>
          <cell r="D1337"/>
          <cell r="E1337"/>
          <cell r="F1337"/>
          <cell r="G1337"/>
        </row>
        <row r="1338">
          <cell r="A1338" t="str">
            <v>TOTAL COSTO DIRECTO</v>
          </cell>
          <cell r="B1338"/>
          <cell r="C1338"/>
          <cell r="D1338"/>
          <cell r="E1338"/>
          <cell r="F1338"/>
          <cell r="G1338">
            <v>177077</v>
          </cell>
        </row>
        <row r="1339">
          <cell r="B1339"/>
          <cell r="C1339"/>
          <cell r="D1339"/>
          <cell r="E1339"/>
          <cell r="F1339"/>
          <cell r="G1339"/>
        </row>
        <row r="1340">
          <cell r="A1340" t="str">
            <v>2. COSTOS INDIRECTOS</v>
          </cell>
          <cell r="B1340"/>
          <cell r="C1340"/>
          <cell r="D1340"/>
          <cell r="E1340"/>
          <cell r="F1340"/>
          <cell r="G1340"/>
        </row>
        <row r="1341">
          <cell r="A1341"/>
          <cell r="B1341"/>
          <cell r="C1341"/>
          <cell r="D1341"/>
          <cell r="E1341"/>
          <cell r="F1341"/>
          <cell r="G1341"/>
        </row>
        <row r="1342">
          <cell r="A1342" t="str">
            <v>DESCRIPCIÓN</v>
          </cell>
          <cell r="B1342"/>
          <cell r="C1342"/>
          <cell r="D1342"/>
          <cell r="E1342"/>
          <cell r="F1342" t="str">
            <v>PORCENTAJE</v>
          </cell>
          <cell r="G1342" t="str">
            <v>VALOR TOTAL</v>
          </cell>
        </row>
        <row r="1343">
          <cell r="A1343" t="str">
            <v>ADMINISTRACION</v>
          </cell>
          <cell r="B1343"/>
          <cell r="C1343"/>
          <cell r="D1343"/>
          <cell r="E1343"/>
          <cell r="F1343">
            <v>0.24049999999999999</v>
          </cell>
          <cell r="G1343">
            <v>42587.018499999998</v>
          </cell>
        </row>
        <row r="1344">
          <cell r="A1344" t="str">
            <v>IMPREVISTOS</v>
          </cell>
          <cell r="B1344"/>
          <cell r="C1344"/>
          <cell r="D1344"/>
          <cell r="E1344"/>
          <cell r="F1344">
            <v>0.01</v>
          </cell>
          <cell r="G1344">
            <v>1770.77</v>
          </cell>
        </row>
        <row r="1345">
          <cell r="A1345" t="str">
            <v>UTILIDADES</v>
          </cell>
          <cell r="B1345"/>
          <cell r="C1345"/>
          <cell r="D1345"/>
          <cell r="E1345"/>
          <cell r="F1345">
            <v>0.03</v>
          </cell>
          <cell r="G1345">
            <v>5312.3099999999995</v>
          </cell>
        </row>
        <row r="1346">
          <cell r="A1346" t="str">
            <v>TOTAL COSTO INDIRECTO</v>
          </cell>
          <cell r="B1346"/>
          <cell r="C1346"/>
          <cell r="D1346"/>
          <cell r="E1346"/>
          <cell r="F1346">
            <v>0.28049999999999997</v>
          </cell>
          <cell r="G1346">
            <v>49670</v>
          </cell>
        </row>
        <row r="1347">
          <cell r="B1347"/>
          <cell r="C1347"/>
          <cell r="D1347"/>
          <cell r="E1347"/>
          <cell r="F1347"/>
          <cell r="G1347"/>
        </row>
        <row r="1348">
          <cell r="A1348" t="str">
            <v>PRECIO UNITARIO TOTAL APROXIMADO AL PESO</v>
          </cell>
          <cell r="B1348"/>
          <cell r="C1348"/>
          <cell r="D1348"/>
          <cell r="E1348"/>
          <cell r="F1348"/>
          <cell r="G1348">
            <v>226747</v>
          </cell>
        </row>
        <row r="1349">
          <cell r="A1349"/>
          <cell r="B1349"/>
          <cell r="C1349"/>
          <cell r="D1349"/>
        </row>
        <row r="1350">
          <cell r="A1350"/>
          <cell r="B1350"/>
          <cell r="C1350"/>
          <cell r="D1350"/>
        </row>
        <row r="1351">
          <cell r="A1351"/>
          <cell r="B1351" t="str">
            <v>JUAN DAVID ZORRILLA</v>
          </cell>
          <cell r="C1351"/>
          <cell r="D1351"/>
        </row>
        <row r="1352">
          <cell r="A1352"/>
          <cell r="B1352" t="str">
            <v>SECRETARIO DE PLANEACION</v>
          </cell>
          <cell r="C1352"/>
          <cell r="D1352"/>
        </row>
        <row r="1353">
          <cell r="A1353"/>
          <cell r="B1353" t="str">
            <v>PLANEACION MUNICIPAL</v>
          </cell>
          <cell r="C1353"/>
          <cell r="D1353"/>
        </row>
        <row r="1354">
          <cell r="A1354"/>
          <cell r="B1354"/>
          <cell r="C1354"/>
          <cell r="D1354"/>
        </row>
        <row r="1355">
          <cell r="A1355"/>
          <cell r="B1355"/>
          <cell r="C1355"/>
          <cell r="D1355"/>
        </row>
        <row r="1356">
          <cell r="A1356"/>
          <cell r="B1356"/>
          <cell r="C1356"/>
          <cell r="D1356"/>
        </row>
        <row r="1357">
          <cell r="A1357"/>
          <cell r="B1357" t="str">
            <v/>
          </cell>
          <cell r="G1357"/>
        </row>
        <row r="1358">
          <cell r="A1358" t="str">
            <v>DEPARTAMENTO DE ANTIOQUIA</v>
          </cell>
          <cell r="B1358"/>
          <cell r="C1358"/>
          <cell r="D1358"/>
          <cell r="E1358"/>
          <cell r="F1358" t="str">
            <v/>
          </cell>
          <cell r="G1358"/>
        </row>
        <row r="1359">
          <cell r="A1359" t="str">
            <v>MUNICIPIO DE SANTO DOMINGO</v>
          </cell>
          <cell r="B1359"/>
          <cell r="C1359"/>
          <cell r="D1359"/>
          <cell r="E1359"/>
          <cell r="F1359"/>
          <cell r="G1359"/>
        </row>
        <row r="1360">
          <cell r="A1360" t="str">
            <v>PROYECTO: Construcción de pavimento rígido en las vías urbanas del corregimiento de Porce y el casco urbano del municipio de Santo Domingo, departamento de Antioquia"</v>
          </cell>
          <cell r="B1360"/>
          <cell r="C1360"/>
          <cell r="D1360"/>
          <cell r="E1360"/>
          <cell r="F1360"/>
          <cell r="G1360"/>
        </row>
        <row r="1361">
          <cell r="A1361"/>
          <cell r="B1361"/>
          <cell r="C1361"/>
          <cell r="D1361"/>
          <cell r="F1361"/>
          <cell r="G1361"/>
        </row>
        <row r="1362">
          <cell r="A1362" t="str">
            <v>ANÁLISIS DE PRECIOS UNITARIOS</v>
          </cell>
          <cell r="B1362"/>
          <cell r="C1362"/>
          <cell r="D1362"/>
          <cell r="E1362"/>
          <cell r="F1362"/>
          <cell r="G1362"/>
        </row>
        <row r="1363">
          <cell r="A1363"/>
          <cell r="B1363"/>
          <cell r="C1363"/>
          <cell r="D1363"/>
        </row>
        <row r="1364">
          <cell r="A1364" t="str">
            <v>ITEM</v>
          </cell>
          <cell r="B1364" t="str">
            <v>DESCRIPCIÓN</v>
          </cell>
          <cell r="C1364"/>
          <cell r="D1364"/>
          <cell r="E1364" t="str">
            <v>UNIDAD</v>
          </cell>
          <cell r="F1364" t="str">
            <v>CANTIDAD</v>
          </cell>
          <cell r="G1364" t="str">
            <v>COSTO DIRECTO</v>
          </cell>
        </row>
        <row r="1365">
          <cell r="A1365" t="str">
            <v>2.2.3</v>
          </cell>
          <cell r="B1365" t="str">
            <v>Suministro, colocación, conformación y compactación de Sub-base granular, incluye transporte. Compactación hasta obtener una densidad mínima del 95%, de la obtenida en el ensayo del Proctor modificado.</v>
          </cell>
          <cell r="C1365"/>
          <cell r="D1365"/>
          <cell r="E1365" t="str">
            <v>M3</v>
          </cell>
          <cell r="F1365">
            <v>300</v>
          </cell>
          <cell r="G1365">
            <v>241259</v>
          </cell>
        </row>
        <row r="1366">
          <cell r="A1366"/>
          <cell r="B1366"/>
          <cell r="C1366"/>
          <cell r="D1366"/>
        </row>
        <row r="1367">
          <cell r="A1367" t="str">
            <v>1. COSTOS DIRECTOS</v>
          </cell>
          <cell r="B1367"/>
          <cell r="C1367"/>
          <cell r="D1367"/>
          <cell r="E1367"/>
          <cell r="F1367"/>
          <cell r="G1367"/>
        </row>
        <row r="1368">
          <cell r="A1368"/>
          <cell r="B1368"/>
          <cell r="C1368"/>
          <cell r="D1368"/>
          <cell r="E1368"/>
          <cell r="F1368"/>
          <cell r="G1368"/>
        </row>
        <row r="1369">
          <cell r="A1369" t="str">
            <v>I. EQUIPO</v>
          </cell>
          <cell r="B1369"/>
          <cell r="C1369"/>
          <cell r="D1369"/>
          <cell r="E1369"/>
          <cell r="F1369"/>
          <cell r="G1369"/>
        </row>
        <row r="1370">
          <cell r="A1370" t="str">
            <v>CÓDIGO</v>
          </cell>
          <cell r="B1370" t="str">
            <v>DESCRIPCIÓN</v>
          </cell>
          <cell r="C1370"/>
          <cell r="D1370" t="str">
            <v>UNIDAD</v>
          </cell>
          <cell r="E1370" t="str">
            <v>TARIFA</v>
          </cell>
          <cell r="F1370" t="str">
            <v>RENDIMIENTO</v>
          </cell>
          <cell r="G1370" t="str">
            <v>VR. UNITARIO</v>
          </cell>
        </row>
        <row r="1371">
          <cell r="A1371" t="str">
            <v>EQ001</v>
          </cell>
          <cell r="B1371" t="str">
            <v>HERRAMIENTA MENOR (5% DE LA MANO DE OBRA)</v>
          </cell>
          <cell r="C1371"/>
          <cell r="D1371" t="str">
            <v>%</v>
          </cell>
          <cell r="E1371">
            <v>0.05</v>
          </cell>
          <cell r="F1371">
            <v>511.77481841095891</v>
          </cell>
          <cell r="G1371">
            <v>25.588740920547949</v>
          </cell>
        </row>
        <row r="1372">
          <cell r="A1372" t="str">
            <v>EQ016</v>
          </cell>
          <cell r="B1372" t="str">
            <v>COMPACTADOR VIBRATORIO INGERSOLL RAND DD-110HF O EQUIVALENTE</v>
          </cell>
          <cell r="C1372"/>
          <cell r="D1372" t="str">
            <v>HORA</v>
          </cell>
          <cell r="E1372">
            <v>176120</v>
          </cell>
          <cell r="F1372">
            <v>50</v>
          </cell>
          <cell r="G1372">
            <v>3522.4</v>
          </cell>
        </row>
        <row r="1373">
          <cell r="A1373" t="str">
            <v>EQ018</v>
          </cell>
          <cell r="B1373" t="str">
            <v>CARROTANQUE  AGUA</v>
          </cell>
          <cell r="C1373"/>
          <cell r="D1373" t="str">
            <v>HORA</v>
          </cell>
          <cell r="E1373">
            <v>88694</v>
          </cell>
          <cell r="F1373">
            <v>50</v>
          </cell>
          <cell r="G1373">
            <v>1773.88</v>
          </cell>
        </row>
        <row r="1374">
          <cell r="A1374" t="str">
            <v>EQ017</v>
          </cell>
          <cell r="B1374" t="str">
            <v>MOTONIVELADORA CATERPILLAR 120 - 140</v>
          </cell>
          <cell r="C1374"/>
          <cell r="D1374" t="str">
            <v>HORA</v>
          </cell>
          <cell r="E1374">
            <v>202300</v>
          </cell>
          <cell r="F1374">
            <v>50</v>
          </cell>
          <cell r="G1374">
            <v>4046</v>
          </cell>
        </row>
        <row r="1375">
          <cell r="A1375"/>
          <cell r="B1375"/>
          <cell r="C1375"/>
          <cell r="D1375"/>
          <cell r="E1375"/>
          <cell r="F1375"/>
          <cell r="G1375"/>
        </row>
        <row r="1376">
          <cell r="B1376"/>
          <cell r="C1376"/>
          <cell r="D1376"/>
          <cell r="E1376"/>
          <cell r="F1376" t="str">
            <v>SUBTOTAL</v>
          </cell>
          <cell r="G1376">
            <v>9367.8687409205486</v>
          </cell>
        </row>
        <row r="1377">
          <cell r="A1377"/>
          <cell r="B1377"/>
          <cell r="C1377"/>
          <cell r="D1377"/>
          <cell r="E1377"/>
          <cell r="F1377"/>
          <cell r="G1377"/>
        </row>
        <row r="1378">
          <cell r="A1378" t="str">
            <v>II. MATERIALES</v>
          </cell>
          <cell r="B1378"/>
          <cell r="C1378"/>
          <cell r="D1378"/>
          <cell r="E1378"/>
          <cell r="F1378"/>
          <cell r="G1378"/>
        </row>
        <row r="1379">
          <cell r="A1379" t="str">
            <v>CÓDIGO</v>
          </cell>
          <cell r="B1379" t="str">
            <v>DESCRIPCIÓN</v>
          </cell>
          <cell r="C1379" t="str">
            <v>UNIDAD</v>
          </cell>
          <cell r="D1379" t="str">
            <v>CANTIDAD</v>
          </cell>
          <cell r="E1379" t="str">
            <v>DESP.</v>
          </cell>
          <cell r="F1379" t="str">
            <v>PRECIO UNIT.</v>
          </cell>
          <cell r="G1379" t="str">
            <v>VR. UNITARIO</v>
          </cell>
        </row>
        <row r="1380">
          <cell r="A1380" t="str">
            <v>MA026</v>
          </cell>
          <cell r="B1380" t="str">
            <v>SUBBASE GRANULAR</v>
          </cell>
          <cell r="C1380" t="str">
            <v>M3</v>
          </cell>
          <cell r="D1380">
            <v>1.3</v>
          </cell>
          <cell r="E1380"/>
          <cell r="F1380">
            <v>135000</v>
          </cell>
          <cell r="G1380">
            <v>175500</v>
          </cell>
        </row>
        <row r="1381">
          <cell r="A1381"/>
          <cell r="B1381" t="str">
            <v/>
          </cell>
          <cell r="C1381" t="str">
            <v/>
          </cell>
          <cell r="D1381"/>
          <cell r="E1381"/>
          <cell r="F1381" t="str">
            <v/>
          </cell>
          <cell r="G1381" t="str">
            <v/>
          </cell>
        </row>
        <row r="1382">
          <cell r="A1382"/>
          <cell r="B1382" t="str">
            <v/>
          </cell>
          <cell r="C1382" t="str">
            <v/>
          </cell>
          <cell r="D1382"/>
          <cell r="E1382"/>
          <cell r="F1382" t="str">
            <v/>
          </cell>
          <cell r="G1382" t="str">
            <v/>
          </cell>
        </row>
        <row r="1383">
          <cell r="A1383"/>
          <cell r="B1383" t="str">
            <v/>
          </cell>
          <cell r="C1383" t="str">
            <v/>
          </cell>
          <cell r="D1383"/>
          <cell r="E1383"/>
          <cell r="F1383" t="str">
            <v/>
          </cell>
          <cell r="G1383" t="str">
            <v/>
          </cell>
        </row>
        <row r="1384">
          <cell r="A1384"/>
          <cell r="B1384" t="str">
            <v/>
          </cell>
          <cell r="C1384" t="str">
            <v/>
          </cell>
          <cell r="D1384"/>
          <cell r="E1384"/>
          <cell r="F1384" t="str">
            <v/>
          </cell>
          <cell r="G1384" t="str">
            <v/>
          </cell>
        </row>
        <row r="1385">
          <cell r="A1385"/>
          <cell r="B1385" t="str">
            <v/>
          </cell>
          <cell r="C1385" t="str">
            <v/>
          </cell>
          <cell r="D1385"/>
          <cell r="E1385"/>
          <cell r="F1385" t="str">
            <v/>
          </cell>
          <cell r="G1385" t="str">
            <v/>
          </cell>
        </row>
        <row r="1386">
          <cell r="A1386"/>
          <cell r="B1386" t="str">
            <v/>
          </cell>
          <cell r="C1386" t="str">
            <v/>
          </cell>
          <cell r="D1386"/>
          <cell r="E1386"/>
          <cell r="F1386" t="str">
            <v/>
          </cell>
          <cell r="G1386" t="str">
            <v/>
          </cell>
        </row>
        <row r="1387">
          <cell r="A1387"/>
          <cell r="B1387" t="str">
            <v/>
          </cell>
          <cell r="C1387" t="str">
            <v/>
          </cell>
          <cell r="D1387"/>
          <cell r="E1387"/>
          <cell r="F1387" t="str">
            <v/>
          </cell>
          <cell r="G1387" t="str">
            <v/>
          </cell>
        </row>
        <row r="1388">
          <cell r="B1388"/>
          <cell r="C1388"/>
          <cell r="D1388"/>
          <cell r="E1388"/>
          <cell r="F1388" t="str">
            <v>SUBTOTAL</v>
          </cell>
          <cell r="G1388">
            <v>175500</v>
          </cell>
        </row>
        <row r="1389">
          <cell r="A1389"/>
          <cell r="B1389"/>
          <cell r="C1389"/>
          <cell r="D1389"/>
          <cell r="E1389"/>
          <cell r="F1389"/>
          <cell r="G1389"/>
        </row>
        <row r="1390">
          <cell r="A1390" t="str">
            <v>III. TRANSPORTES</v>
          </cell>
          <cell r="B1390"/>
          <cell r="C1390"/>
          <cell r="D1390"/>
          <cell r="E1390"/>
          <cell r="F1390"/>
          <cell r="G1390"/>
        </row>
        <row r="1391">
          <cell r="A1391" t="str">
            <v>CÓDIGO</v>
          </cell>
          <cell r="B1391" t="str">
            <v>DESCRIPCIÓN</v>
          </cell>
          <cell r="C1391" t="str">
            <v>TIPO</v>
          </cell>
          <cell r="D1391" t="str">
            <v>VOL/PESO</v>
          </cell>
          <cell r="E1391" t="str">
            <v>DISTANCIA</v>
          </cell>
          <cell r="F1391" t="str">
            <v>TARIFA</v>
          </cell>
          <cell r="G1391" t="str">
            <v>VR. UNITARIO</v>
          </cell>
        </row>
        <row r="1392">
          <cell r="A1392" t="str">
            <v>TR005</v>
          </cell>
          <cell r="B1392" t="str">
            <v>TRANSPORTE DE MATERIALES GRANULARES</v>
          </cell>
          <cell r="C1392" t="str">
            <v>GRANULAR</v>
          </cell>
          <cell r="D1392">
            <v>1.3</v>
          </cell>
          <cell r="E1392">
            <v>35.82</v>
          </cell>
          <cell r="F1392">
            <v>1200</v>
          </cell>
          <cell r="G1392">
            <v>55879.200000000004</v>
          </cell>
        </row>
        <row r="1393">
          <cell r="A1393"/>
          <cell r="B1393" t="str">
            <v/>
          </cell>
          <cell r="C1393"/>
          <cell r="D1393"/>
          <cell r="E1393" t="str">
            <v/>
          </cell>
          <cell r="F1393" t="str">
            <v/>
          </cell>
          <cell r="G1393" t="str">
            <v/>
          </cell>
        </row>
        <row r="1394">
          <cell r="A1394"/>
          <cell r="B1394" t="str">
            <v/>
          </cell>
          <cell r="C1394"/>
          <cell r="D1394"/>
          <cell r="E1394" t="str">
            <v/>
          </cell>
          <cell r="F1394" t="str">
            <v/>
          </cell>
          <cell r="G1394" t="str">
            <v/>
          </cell>
        </row>
        <row r="1395">
          <cell r="B1395"/>
          <cell r="C1395"/>
          <cell r="D1395"/>
          <cell r="E1395"/>
          <cell r="F1395" t="str">
            <v>SUBTOTAL</v>
          </cell>
          <cell r="G1395">
            <v>55879.200000000004</v>
          </cell>
        </row>
        <row r="1396">
          <cell r="A1396"/>
          <cell r="B1396"/>
          <cell r="C1396"/>
          <cell r="D1396"/>
          <cell r="E1396"/>
          <cell r="F1396"/>
          <cell r="G1396"/>
        </row>
        <row r="1397">
          <cell r="A1397" t="str">
            <v>IV. MANO DE OBRA</v>
          </cell>
          <cell r="B1397"/>
          <cell r="C1397"/>
          <cell r="D1397"/>
          <cell r="E1397"/>
          <cell r="F1397"/>
          <cell r="G1397"/>
        </row>
        <row r="1398">
          <cell r="A1398" t="str">
            <v>CÓDIGO</v>
          </cell>
          <cell r="B1398" t="str">
            <v>CARGOS PERSONAL</v>
          </cell>
          <cell r="C1398"/>
          <cell r="D1398" t="str">
            <v>CANTIDAD</v>
          </cell>
          <cell r="E1398" t="str">
            <v>JORNAL TOTAL</v>
          </cell>
          <cell r="F1398" t="str">
            <v>RENDIMIENTO</v>
          </cell>
          <cell r="G1398" t="str">
            <v>VR. UNITARIO</v>
          </cell>
        </row>
        <row r="1399">
          <cell r="A1399" t="str">
            <v>MO029</v>
          </cell>
          <cell r="B1399" t="str">
            <v>OFICIAL DE OBRA NEGRA</v>
          </cell>
          <cell r="C1399"/>
          <cell r="D1399">
            <v>1</v>
          </cell>
          <cell r="E1399">
            <v>97886.948515068507</v>
          </cell>
          <cell r="F1399">
            <v>400</v>
          </cell>
          <cell r="G1399">
            <v>244.71737128767126</v>
          </cell>
        </row>
        <row r="1400">
          <cell r="A1400" t="str">
            <v>MO032</v>
          </cell>
          <cell r="B1400" t="str">
            <v>AYUDANTE RASO</v>
          </cell>
          <cell r="C1400"/>
          <cell r="D1400">
            <v>2</v>
          </cell>
          <cell r="E1400">
            <v>53411.489424657528</v>
          </cell>
          <cell r="F1400">
            <v>400</v>
          </cell>
          <cell r="G1400">
            <v>267.05744712328766</v>
          </cell>
        </row>
        <row r="1401">
          <cell r="A1401"/>
          <cell r="B1401" t="str">
            <v/>
          </cell>
          <cell r="C1401"/>
          <cell r="D1401"/>
          <cell r="E1401" t="str">
            <v/>
          </cell>
          <cell r="F1401" t="str">
            <v/>
          </cell>
          <cell r="G1401" t="str">
            <v/>
          </cell>
        </row>
        <row r="1402">
          <cell r="A1402"/>
          <cell r="B1402" t="str">
            <v/>
          </cell>
          <cell r="C1402"/>
          <cell r="D1402"/>
          <cell r="E1402" t="str">
            <v/>
          </cell>
          <cell r="F1402" t="str">
            <v/>
          </cell>
          <cell r="G1402" t="str">
            <v/>
          </cell>
        </row>
        <row r="1403">
          <cell r="B1403"/>
          <cell r="C1403"/>
          <cell r="D1403"/>
          <cell r="E1403"/>
          <cell r="F1403" t="str">
            <v>SUBTOTAL</v>
          </cell>
          <cell r="G1403">
            <v>511.77481841095891</v>
          </cell>
        </row>
        <row r="1404">
          <cell r="A1404"/>
          <cell r="B1404"/>
          <cell r="C1404"/>
          <cell r="D1404"/>
          <cell r="E1404"/>
          <cell r="F1404"/>
          <cell r="G1404"/>
        </row>
        <row r="1405">
          <cell r="A1405" t="str">
            <v>V. SERVICIOS</v>
          </cell>
          <cell r="B1405"/>
          <cell r="C1405"/>
          <cell r="D1405"/>
          <cell r="E1405"/>
          <cell r="F1405"/>
          <cell r="G1405"/>
        </row>
        <row r="1406">
          <cell r="A1406" t="str">
            <v>CÓDIGO</v>
          </cell>
          <cell r="B1406" t="str">
            <v>DESCRIPCIÓN</v>
          </cell>
          <cell r="C1406"/>
          <cell r="D1406" t="str">
            <v>UNIDAD</v>
          </cell>
          <cell r="E1406" t="str">
            <v>CANTIDAD</v>
          </cell>
          <cell r="F1406" t="str">
            <v>PRECIO UNIT.</v>
          </cell>
          <cell r="G1406" t="str">
            <v>VR. UNITARIO</v>
          </cell>
        </row>
        <row r="1407">
          <cell r="A1407"/>
          <cell r="B1407" t="str">
            <v/>
          </cell>
          <cell r="C1407"/>
          <cell r="D1407" t="str">
            <v/>
          </cell>
          <cell r="E1407"/>
          <cell r="F1407" t="str">
            <v/>
          </cell>
          <cell r="G1407" t="str">
            <v/>
          </cell>
        </row>
        <row r="1408">
          <cell r="A1408"/>
          <cell r="B1408" t="str">
            <v/>
          </cell>
          <cell r="C1408"/>
          <cell r="D1408" t="str">
            <v/>
          </cell>
          <cell r="E1408"/>
          <cell r="F1408" t="str">
            <v/>
          </cell>
          <cell r="G1408" t="str">
            <v/>
          </cell>
        </row>
        <row r="1409">
          <cell r="A1409"/>
          <cell r="B1409" t="str">
            <v/>
          </cell>
          <cell r="C1409"/>
          <cell r="D1409" t="str">
            <v/>
          </cell>
          <cell r="E1409"/>
          <cell r="F1409" t="str">
            <v/>
          </cell>
          <cell r="G1409" t="str">
            <v/>
          </cell>
        </row>
        <row r="1410">
          <cell r="B1410"/>
          <cell r="C1410"/>
          <cell r="D1410"/>
          <cell r="E1410"/>
          <cell r="F1410" t="str">
            <v>SUBTOTAL</v>
          </cell>
          <cell r="G1410">
            <v>0</v>
          </cell>
        </row>
        <row r="1411">
          <cell r="A1411"/>
          <cell r="B1411"/>
          <cell r="C1411"/>
          <cell r="D1411"/>
          <cell r="E1411"/>
          <cell r="F1411"/>
          <cell r="G1411"/>
        </row>
        <row r="1412">
          <cell r="A1412" t="str">
            <v>TOTAL COSTO DIRECTO</v>
          </cell>
          <cell r="B1412"/>
          <cell r="C1412"/>
          <cell r="D1412"/>
          <cell r="E1412"/>
          <cell r="F1412"/>
          <cell r="G1412">
            <v>241259</v>
          </cell>
        </row>
        <row r="1413">
          <cell r="B1413"/>
          <cell r="C1413"/>
          <cell r="D1413"/>
          <cell r="E1413"/>
          <cell r="F1413"/>
          <cell r="G1413"/>
        </row>
        <row r="1414">
          <cell r="A1414" t="str">
            <v>2. COSTOS INDIRECTOS</v>
          </cell>
          <cell r="B1414"/>
          <cell r="C1414"/>
          <cell r="D1414"/>
          <cell r="E1414"/>
          <cell r="F1414"/>
          <cell r="G1414"/>
        </row>
        <row r="1415">
          <cell r="A1415"/>
          <cell r="B1415"/>
          <cell r="C1415"/>
          <cell r="D1415"/>
          <cell r="E1415"/>
          <cell r="F1415"/>
          <cell r="G1415"/>
        </row>
        <row r="1416">
          <cell r="A1416" t="str">
            <v>DESCRIPCIÓN</v>
          </cell>
          <cell r="B1416"/>
          <cell r="C1416"/>
          <cell r="D1416"/>
          <cell r="E1416"/>
          <cell r="F1416" t="str">
            <v>PORCENTAJE</v>
          </cell>
          <cell r="G1416" t="str">
            <v>VALOR TOTAL</v>
          </cell>
        </row>
        <row r="1417">
          <cell r="A1417" t="str">
            <v>ADMINISTRACION</v>
          </cell>
          <cell r="B1417"/>
          <cell r="C1417"/>
          <cell r="D1417"/>
          <cell r="E1417"/>
          <cell r="F1417">
            <v>0.24049999999999999</v>
          </cell>
          <cell r="G1417">
            <v>58022.789499999999</v>
          </cell>
        </row>
        <row r="1418">
          <cell r="A1418" t="str">
            <v>IMPREVISTOS</v>
          </cell>
          <cell r="B1418"/>
          <cell r="C1418"/>
          <cell r="D1418"/>
          <cell r="E1418"/>
          <cell r="F1418">
            <v>0.01</v>
          </cell>
          <cell r="G1418">
            <v>2412.59</v>
          </cell>
        </row>
        <row r="1419">
          <cell r="A1419" t="str">
            <v>UTILIDADES</v>
          </cell>
          <cell r="B1419"/>
          <cell r="C1419"/>
          <cell r="D1419"/>
          <cell r="E1419"/>
          <cell r="F1419">
            <v>0.03</v>
          </cell>
          <cell r="G1419">
            <v>7237.7699999999995</v>
          </cell>
        </row>
        <row r="1420">
          <cell r="A1420" t="str">
            <v>TOTAL COSTO INDIRECTO</v>
          </cell>
          <cell r="B1420"/>
          <cell r="C1420"/>
          <cell r="D1420"/>
          <cell r="E1420"/>
          <cell r="F1420">
            <v>0.28049999999999997</v>
          </cell>
          <cell r="G1420">
            <v>67673</v>
          </cell>
        </row>
        <row r="1421">
          <cell r="B1421"/>
          <cell r="C1421"/>
          <cell r="D1421"/>
          <cell r="E1421"/>
          <cell r="F1421"/>
          <cell r="G1421"/>
        </row>
        <row r="1422">
          <cell r="A1422" t="str">
            <v>PRECIO UNITARIO TOTAL APROXIMADO AL PESO</v>
          </cell>
          <cell r="B1422"/>
          <cell r="C1422"/>
          <cell r="D1422"/>
          <cell r="E1422"/>
          <cell r="F1422"/>
          <cell r="G1422">
            <v>308932</v>
          </cell>
        </row>
        <row r="1423">
          <cell r="A1423"/>
          <cell r="B1423"/>
          <cell r="C1423"/>
          <cell r="D1423"/>
        </row>
        <row r="1424">
          <cell r="A1424"/>
          <cell r="B1424"/>
          <cell r="C1424"/>
          <cell r="D1424"/>
        </row>
        <row r="1425">
          <cell r="A1425"/>
          <cell r="B1425" t="str">
            <v>JUAN DAVID ZORRILLA</v>
          </cell>
          <cell r="C1425"/>
          <cell r="D1425"/>
        </row>
        <row r="1426">
          <cell r="A1426"/>
          <cell r="B1426" t="str">
            <v>SECRETARIO DE PLANEACION</v>
          </cell>
          <cell r="C1426"/>
          <cell r="D1426"/>
        </row>
        <row r="1427">
          <cell r="A1427"/>
          <cell r="B1427" t="str">
            <v>PLANEACION MUNICIPAL</v>
          </cell>
          <cell r="C1427"/>
          <cell r="D1427"/>
        </row>
        <row r="1428">
          <cell r="A1428"/>
          <cell r="B1428"/>
          <cell r="C1428"/>
          <cell r="D1428"/>
        </row>
        <row r="1429">
          <cell r="A1429"/>
          <cell r="B1429"/>
          <cell r="C1429"/>
          <cell r="D1429"/>
        </row>
        <row r="1430">
          <cell r="A1430"/>
          <cell r="B1430" t="str">
            <v/>
          </cell>
          <cell r="G1430"/>
        </row>
        <row r="1431">
          <cell r="A1431" t="str">
            <v>DEPARTAMENTO DE ANTIOQUIA</v>
          </cell>
          <cell r="B1431"/>
          <cell r="C1431"/>
          <cell r="D1431"/>
          <cell r="E1431"/>
          <cell r="F1431" t="str">
            <v/>
          </cell>
          <cell r="G1431"/>
        </row>
        <row r="1432">
          <cell r="A1432" t="str">
            <v>MUNICIPIO DE SANTO DOMINGO</v>
          </cell>
          <cell r="B1432"/>
          <cell r="C1432"/>
          <cell r="D1432"/>
          <cell r="E1432"/>
          <cell r="F1432"/>
          <cell r="G1432"/>
        </row>
        <row r="1433">
          <cell r="A1433" t="str">
            <v>PROYECTO: Construcción de pavimento rígido en las vías urbanas del corregimiento de Porce y el casco urbano del municipio de Santo Domingo, departamento de Antioquia"</v>
          </cell>
          <cell r="B1433"/>
          <cell r="C1433"/>
          <cell r="D1433"/>
          <cell r="E1433"/>
          <cell r="F1433"/>
          <cell r="G1433"/>
        </row>
        <row r="1434">
          <cell r="A1434"/>
          <cell r="B1434"/>
          <cell r="C1434"/>
          <cell r="D1434"/>
          <cell r="F1434"/>
          <cell r="G1434"/>
        </row>
        <row r="1435">
          <cell r="A1435" t="str">
            <v>ANÁLISIS DE PRECIOS UNITARIOS</v>
          </cell>
          <cell r="B1435"/>
          <cell r="C1435"/>
          <cell r="D1435"/>
          <cell r="E1435"/>
          <cell r="F1435"/>
          <cell r="G1435"/>
        </row>
        <row r="1436">
          <cell r="A1436"/>
          <cell r="B1436"/>
          <cell r="C1436"/>
          <cell r="D1436"/>
        </row>
        <row r="1437">
          <cell r="A1437" t="str">
            <v>ITEM</v>
          </cell>
          <cell r="B1437" t="str">
            <v>DESCRIPCIÓN</v>
          </cell>
          <cell r="C1437"/>
          <cell r="D1437"/>
          <cell r="E1437" t="str">
            <v>UNIDAD</v>
          </cell>
          <cell r="F1437" t="str">
            <v>CANTIDAD</v>
          </cell>
          <cell r="G1437" t="str">
            <v>COSTO DIRECTO</v>
          </cell>
        </row>
        <row r="1438">
          <cell r="A1438" t="str">
            <v>2.2.4</v>
          </cell>
          <cell r="B1438" t="str">
            <v>Transporte de sobrantes provenientes de la excavación de la explanación, canales, préstamos para distancias superiores a 1000 m medidos a partir de 100 m. Material compacto (Incluye 30% de expansión)</v>
          </cell>
          <cell r="C1438"/>
          <cell r="D1438"/>
          <cell r="E1438" t="str">
            <v>M3-KM</v>
          </cell>
          <cell r="F1438">
            <v>22000</v>
          </cell>
          <cell r="G1438">
            <v>8060</v>
          </cell>
        </row>
        <row r="1439">
          <cell r="A1439"/>
          <cell r="B1439"/>
          <cell r="C1439"/>
          <cell r="D1439"/>
        </row>
        <row r="1440">
          <cell r="A1440" t="str">
            <v>1. COSTOS DIRECTOS</v>
          </cell>
          <cell r="B1440"/>
          <cell r="C1440"/>
          <cell r="D1440"/>
          <cell r="E1440"/>
          <cell r="F1440"/>
          <cell r="G1440"/>
        </row>
        <row r="1441">
          <cell r="A1441"/>
          <cell r="B1441"/>
          <cell r="C1441"/>
          <cell r="D1441"/>
          <cell r="E1441"/>
          <cell r="F1441"/>
          <cell r="G1441"/>
        </row>
        <row r="1442">
          <cell r="A1442" t="str">
            <v>I. EQUIPO</v>
          </cell>
          <cell r="B1442"/>
          <cell r="C1442"/>
          <cell r="D1442"/>
          <cell r="E1442"/>
          <cell r="F1442"/>
          <cell r="G1442"/>
        </row>
        <row r="1443">
          <cell r="A1443" t="str">
            <v>CÓDIGO</v>
          </cell>
          <cell r="B1443" t="str">
            <v>DESCRIPCIÓN</v>
          </cell>
          <cell r="C1443"/>
          <cell r="D1443" t="str">
            <v>UNIDAD</v>
          </cell>
          <cell r="E1443" t="str">
            <v>TARIFA</v>
          </cell>
          <cell r="F1443" t="str">
            <v>RENDIMIENTO</v>
          </cell>
          <cell r="G1443" t="str">
            <v>VR. UNITARIO</v>
          </cell>
        </row>
        <row r="1444">
          <cell r="A1444" t="str">
            <v>EQ001</v>
          </cell>
          <cell r="B1444" t="str">
            <v>HERRAMIENTA MENOR (5% DE LA MANO DE OBRA)</v>
          </cell>
          <cell r="C1444"/>
          <cell r="D1444" t="str">
            <v>%</v>
          </cell>
          <cell r="E1444">
            <v>0.05</v>
          </cell>
          <cell r="F1444" t="str">
            <v/>
          </cell>
          <cell r="G1444" t="str">
            <v/>
          </cell>
        </row>
        <row r="1445">
          <cell r="A1445"/>
          <cell r="B1445" t="str">
            <v/>
          </cell>
          <cell r="C1445"/>
          <cell r="D1445" t="str">
            <v/>
          </cell>
          <cell r="E1445" t="str">
            <v/>
          </cell>
          <cell r="F1445" t="str">
            <v/>
          </cell>
          <cell r="G1445" t="str">
            <v/>
          </cell>
        </row>
        <row r="1446">
          <cell r="A1446"/>
          <cell r="B1446" t="str">
            <v/>
          </cell>
          <cell r="C1446"/>
          <cell r="D1446" t="str">
            <v/>
          </cell>
          <cell r="E1446" t="str">
            <v/>
          </cell>
          <cell r="F1446" t="str">
            <v/>
          </cell>
          <cell r="G1446" t="str">
            <v/>
          </cell>
        </row>
        <row r="1447">
          <cell r="A1447"/>
          <cell r="B1447" t="str">
            <v/>
          </cell>
          <cell r="C1447"/>
          <cell r="D1447" t="str">
            <v/>
          </cell>
          <cell r="E1447" t="str">
            <v/>
          </cell>
          <cell r="F1447" t="str">
            <v/>
          </cell>
          <cell r="G1447" t="str">
            <v/>
          </cell>
        </row>
        <row r="1448">
          <cell r="A1448"/>
          <cell r="B1448"/>
          <cell r="C1448"/>
          <cell r="D1448"/>
          <cell r="E1448"/>
          <cell r="F1448"/>
          <cell r="G1448"/>
        </row>
        <row r="1449">
          <cell r="B1449"/>
          <cell r="C1449"/>
          <cell r="D1449"/>
          <cell r="E1449"/>
          <cell r="F1449" t="str">
            <v>SUBTOTAL</v>
          </cell>
          <cell r="G1449">
            <v>0</v>
          </cell>
        </row>
        <row r="1450">
          <cell r="A1450"/>
          <cell r="B1450"/>
          <cell r="C1450"/>
          <cell r="D1450"/>
          <cell r="E1450"/>
          <cell r="F1450"/>
          <cell r="G1450"/>
        </row>
        <row r="1451">
          <cell r="A1451" t="str">
            <v>II. MATERIALES</v>
          </cell>
          <cell r="B1451"/>
          <cell r="C1451"/>
          <cell r="D1451"/>
          <cell r="E1451"/>
          <cell r="F1451"/>
          <cell r="G1451"/>
        </row>
        <row r="1452">
          <cell r="A1452" t="str">
            <v>CÓDIGO</v>
          </cell>
          <cell r="B1452" t="str">
            <v>DESCRIPCIÓN</v>
          </cell>
          <cell r="C1452" t="str">
            <v>UNIDAD</v>
          </cell>
          <cell r="D1452" t="str">
            <v>CANTIDAD</v>
          </cell>
          <cell r="E1452" t="str">
            <v>DESP.</v>
          </cell>
          <cell r="F1452" t="str">
            <v>PRECIO UNIT.</v>
          </cell>
          <cell r="G1452" t="str">
            <v>VR. UNITARIO</v>
          </cell>
        </row>
        <row r="1453">
          <cell r="A1453"/>
          <cell r="B1453" t="str">
            <v/>
          </cell>
          <cell r="C1453" t="str">
            <v/>
          </cell>
          <cell r="D1453"/>
          <cell r="E1453"/>
          <cell r="F1453" t="str">
            <v/>
          </cell>
          <cell r="G1453" t="str">
            <v/>
          </cell>
        </row>
        <row r="1454">
          <cell r="A1454"/>
          <cell r="B1454" t="str">
            <v/>
          </cell>
          <cell r="C1454" t="str">
            <v/>
          </cell>
          <cell r="D1454"/>
          <cell r="E1454"/>
          <cell r="F1454" t="str">
            <v/>
          </cell>
          <cell r="G1454" t="str">
            <v/>
          </cell>
        </row>
        <row r="1455">
          <cell r="A1455"/>
          <cell r="B1455" t="str">
            <v/>
          </cell>
          <cell r="C1455" t="str">
            <v/>
          </cell>
          <cell r="D1455"/>
          <cell r="E1455"/>
          <cell r="F1455" t="str">
            <v/>
          </cell>
          <cell r="G1455" t="str">
            <v/>
          </cell>
        </row>
        <row r="1456">
          <cell r="A1456"/>
          <cell r="B1456" t="str">
            <v/>
          </cell>
          <cell r="C1456" t="str">
            <v/>
          </cell>
          <cell r="D1456"/>
          <cell r="E1456"/>
          <cell r="F1456" t="str">
            <v/>
          </cell>
          <cell r="G1456" t="str">
            <v/>
          </cell>
        </row>
        <row r="1457">
          <cell r="A1457"/>
          <cell r="B1457" t="str">
            <v/>
          </cell>
          <cell r="C1457" t="str">
            <v/>
          </cell>
          <cell r="D1457"/>
          <cell r="E1457"/>
          <cell r="F1457" t="str">
            <v/>
          </cell>
          <cell r="G1457" t="str">
            <v/>
          </cell>
        </row>
        <row r="1458">
          <cell r="A1458"/>
          <cell r="B1458" t="str">
            <v/>
          </cell>
          <cell r="C1458" t="str">
            <v/>
          </cell>
          <cell r="D1458"/>
          <cell r="E1458"/>
          <cell r="F1458" t="str">
            <v/>
          </cell>
          <cell r="G1458" t="str">
            <v/>
          </cell>
        </row>
        <row r="1459">
          <cell r="A1459"/>
          <cell r="B1459" t="str">
            <v/>
          </cell>
          <cell r="C1459" t="str">
            <v/>
          </cell>
          <cell r="D1459"/>
          <cell r="E1459"/>
          <cell r="F1459" t="str">
            <v/>
          </cell>
          <cell r="G1459" t="str">
            <v/>
          </cell>
        </row>
        <row r="1460">
          <cell r="A1460"/>
          <cell r="B1460" t="str">
            <v/>
          </cell>
          <cell r="C1460" t="str">
            <v/>
          </cell>
          <cell r="D1460"/>
          <cell r="E1460"/>
          <cell r="F1460" t="str">
            <v/>
          </cell>
          <cell r="G1460" t="str">
            <v/>
          </cell>
        </row>
        <row r="1461">
          <cell r="B1461"/>
          <cell r="C1461"/>
          <cell r="D1461"/>
          <cell r="E1461"/>
          <cell r="F1461" t="str">
            <v>SUBTOTAL</v>
          </cell>
          <cell r="G1461">
            <v>0</v>
          </cell>
        </row>
        <row r="1462">
          <cell r="A1462"/>
          <cell r="B1462"/>
          <cell r="C1462"/>
          <cell r="D1462"/>
          <cell r="E1462"/>
          <cell r="F1462"/>
          <cell r="G1462"/>
        </row>
        <row r="1463">
          <cell r="A1463" t="str">
            <v>III. TRANSPORTES</v>
          </cell>
          <cell r="B1463"/>
          <cell r="C1463"/>
          <cell r="D1463"/>
          <cell r="E1463"/>
          <cell r="F1463"/>
          <cell r="G1463"/>
        </row>
        <row r="1464">
          <cell r="A1464" t="str">
            <v>CÓDIGO</v>
          </cell>
          <cell r="B1464" t="str">
            <v>DESCRIPCIÓN</v>
          </cell>
          <cell r="C1464" t="str">
            <v>TIPO</v>
          </cell>
          <cell r="D1464" t="str">
            <v>VOL/PESO</v>
          </cell>
          <cell r="E1464" t="str">
            <v>DISTANCIA</v>
          </cell>
          <cell r="F1464" t="str">
            <v>TARIFA</v>
          </cell>
          <cell r="G1464" t="str">
            <v>VR. UNITARIO</v>
          </cell>
        </row>
        <row r="1465">
          <cell r="A1465" t="str">
            <v>TR003</v>
          </cell>
          <cell r="B1465" t="str">
            <v>TRANSPORTE DE MATERIAL DE EXCAVACIÓN</v>
          </cell>
          <cell r="C1465" t="str">
            <v>TIERRA</v>
          </cell>
          <cell r="D1465">
            <v>1.3</v>
          </cell>
          <cell r="E1465">
            <v>1</v>
          </cell>
          <cell r="F1465">
            <v>1200</v>
          </cell>
          <cell r="G1465">
            <v>1560</v>
          </cell>
        </row>
        <row r="1466">
          <cell r="A1466"/>
          <cell r="B1466" t="str">
            <v/>
          </cell>
          <cell r="C1466"/>
          <cell r="D1466"/>
          <cell r="E1466" t="str">
            <v/>
          </cell>
          <cell r="F1466" t="str">
            <v/>
          </cell>
          <cell r="G1466" t="str">
            <v/>
          </cell>
        </row>
        <row r="1467">
          <cell r="A1467"/>
          <cell r="B1467" t="str">
            <v/>
          </cell>
          <cell r="C1467"/>
          <cell r="D1467"/>
          <cell r="E1467" t="str">
            <v/>
          </cell>
          <cell r="F1467" t="str">
            <v/>
          </cell>
          <cell r="G1467" t="str">
            <v/>
          </cell>
        </row>
        <row r="1468">
          <cell r="B1468"/>
          <cell r="C1468"/>
          <cell r="D1468"/>
          <cell r="E1468"/>
          <cell r="F1468" t="str">
            <v>SUBTOTAL</v>
          </cell>
          <cell r="G1468">
            <v>1560</v>
          </cell>
        </row>
        <row r="1469">
          <cell r="A1469"/>
          <cell r="B1469"/>
          <cell r="C1469"/>
          <cell r="D1469"/>
          <cell r="E1469"/>
          <cell r="F1469"/>
          <cell r="G1469"/>
        </row>
        <row r="1470">
          <cell r="A1470" t="str">
            <v>IV. MANO DE OBRA</v>
          </cell>
          <cell r="B1470"/>
          <cell r="C1470"/>
          <cell r="D1470"/>
          <cell r="E1470"/>
          <cell r="F1470"/>
          <cell r="G1470"/>
        </row>
        <row r="1471">
          <cell r="A1471" t="str">
            <v>CÓDIGO</v>
          </cell>
          <cell r="B1471" t="str">
            <v>CARGOS PERSONAL</v>
          </cell>
          <cell r="C1471"/>
          <cell r="D1471" t="str">
            <v>CANTIDAD</v>
          </cell>
          <cell r="E1471" t="str">
            <v>JORNAL TOTAL</v>
          </cell>
          <cell r="F1471" t="str">
            <v>RENDIMIENTO</v>
          </cell>
          <cell r="G1471" t="str">
            <v>VR. UNITARIO</v>
          </cell>
        </row>
        <row r="1472">
          <cell r="A1472"/>
          <cell r="B1472" t="str">
            <v/>
          </cell>
          <cell r="C1472"/>
          <cell r="D1472"/>
          <cell r="E1472" t="str">
            <v/>
          </cell>
          <cell r="F1472"/>
          <cell r="G1472" t="str">
            <v/>
          </cell>
        </row>
        <row r="1473">
          <cell r="A1473"/>
          <cell r="B1473" t="str">
            <v/>
          </cell>
          <cell r="C1473"/>
          <cell r="D1473"/>
          <cell r="E1473" t="str">
            <v/>
          </cell>
          <cell r="F1473" t="str">
            <v/>
          </cell>
          <cell r="G1473" t="str">
            <v/>
          </cell>
        </row>
        <row r="1474">
          <cell r="A1474"/>
          <cell r="B1474" t="str">
            <v/>
          </cell>
          <cell r="C1474"/>
          <cell r="D1474"/>
          <cell r="E1474" t="str">
            <v/>
          </cell>
          <cell r="F1474" t="str">
            <v/>
          </cell>
          <cell r="G1474" t="str">
            <v/>
          </cell>
        </row>
        <row r="1475">
          <cell r="A1475"/>
          <cell r="B1475" t="str">
            <v/>
          </cell>
          <cell r="C1475"/>
          <cell r="D1475"/>
          <cell r="E1475" t="str">
            <v/>
          </cell>
          <cell r="F1475" t="str">
            <v/>
          </cell>
          <cell r="G1475" t="str">
            <v/>
          </cell>
        </row>
        <row r="1476">
          <cell r="B1476"/>
          <cell r="C1476"/>
          <cell r="D1476"/>
          <cell r="E1476"/>
          <cell r="F1476" t="str">
            <v>SUBTOTAL</v>
          </cell>
          <cell r="G1476">
            <v>0</v>
          </cell>
        </row>
        <row r="1477">
          <cell r="A1477"/>
          <cell r="B1477"/>
          <cell r="C1477"/>
          <cell r="D1477"/>
          <cell r="E1477"/>
          <cell r="F1477"/>
          <cell r="G1477"/>
        </row>
        <row r="1478">
          <cell r="A1478" t="str">
            <v>V. SERVICIOS</v>
          </cell>
          <cell r="B1478"/>
          <cell r="C1478"/>
          <cell r="D1478"/>
          <cell r="E1478"/>
          <cell r="F1478"/>
          <cell r="G1478"/>
        </row>
        <row r="1479">
          <cell r="A1479" t="str">
            <v>CÓDIGO</v>
          </cell>
          <cell r="B1479" t="str">
            <v>DESCRIPCIÓN</v>
          </cell>
          <cell r="C1479"/>
          <cell r="D1479" t="str">
            <v>UNIDAD</v>
          </cell>
          <cell r="E1479" t="str">
            <v>CANTIDAD</v>
          </cell>
          <cell r="F1479" t="str">
            <v>PRECIO UNIT.</v>
          </cell>
          <cell r="G1479" t="str">
            <v>VR. UNITARIO</v>
          </cell>
        </row>
        <row r="1480">
          <cell r="A1480" t="str">
            <v>SE023</v>
          </cell>
          <cell r="B1480" t="str">
            <v>DERECHO A BOTADERO</v>
          </cell>
          <cell r="C1480"/>
          <cell r="D1480" t="str">
            <v>M3</v>
          </cell>
          <cell r="E1480">
            <v>1.3</v>
          </cell>
          <cell r="F1480">
            <v>5000</v>
          </cell>
          <cell r="G1480">
            <v>6500</v>
          </cell>
        </row>
        <row r="1481">
          <cell r="A1481"/>
          <cell r="B1481" t="str">
            <v/>
          </cell>
          <cell r="C1481"/>
          <cell r="D1481" t="str">
            <v/>
          </cell>
          <cell r="E1481"/>
          <cell r="F1481" t="str">
            <v/>
          </cell>
          <cell r="G1481" t="str">
            <v/>
          </cell>
        </row>
        <row r="1482">
          <cell r="A1482"/>
          <cell r="B1482" t="str">
            <v/>
          </cell>
          <cell r="C1482"/>
          <cell r="D1482" t="str">
            <v/>
          </cell>
          <cell r="E1482"/>
          <cell r="F1482" t="str">
            <v/>
          </cell>
          <cell r="G1482" t="str">
            <v/>
          </cell>
        </row>
        <row r="1483">
          <cell r="B1483"/>
          <cell r="C1483"/>
          <cell r="D1483"/>
          <cell r="E1483"/>
          <cell r="F1483" t="str">
            <v>SUBTOTAL</v>
          </cell>
          <cell r="G1483">
            <v>6500</v>
          </cell>
        </row>
        <row r="1484">
          <cell r="A1484"/>
          <cell r="B1484"/>
          <cell r="C1484"/>
          <cell r="D1484"/>
          <cell r="E1484"/>
          <cell r="F1484"/>
          <cell r="G1484"/>
        </row>
        <row r="1485">
          <cell r="A1485" t="str">
            <v>TOTAL COSTO DIRECTO</v>
          </cell>
          <cell r="B1485"/>
          <cell r="C1485"/>
          <cell r="D1485"/>
          <cell r="E1485"/>
          <cell r="F1485"/>
          <cell r="G1485">
            <v>8060</v>
          </cell>
        </row>
        <row r="1486">
          <cell r="B1486"/>
          <cell r="C1486"/>
          <cell r="D1486"/>
          <cell r="E1486"/>
          <cell r="F1486"/>
          <cell r="G1486"/>
        </row>
        <row r="1487">
          <cell r="A1487" t="str">
            <v>2. COSTOS INDIRECTOS</v>
          </cell>
          <cell r="B1487"/>
          <cell r="C1487"/>
          <cell r="D1487"/>
          <cell r="E1487"/>
          <cell r="F1487"/>
          <cell r="G1487"/>
        </row>
        <row r="1488">
          <cell r="A1488"/>
          <cell r="B1488"/>
          <cell r="C1488"/>
          <cell r="D1488"/>
          <cell r="E1488"/>
          <cell r="F1488"/>
          <cell r="G1488"/>
        </row>
        <row r="1489">
          <cell r="A1489" t="str">
            <v>DESCRIPCIÓN</v>
          </cell>
          <cell r="B1489"/>
          <cell r="C1489"/>
          <cell r="D1489"/>
          <cell r="E1489"/>
          <cell r="F1489" t="str">
            <v>PORCENTAJE</v>
          </cell>
          <cell r="G1489" t="str">
            <v>VALOR TOTAL</v>
          </cell>
        </row>
        <row r="1490">
          <cell r="A1490" t="str">
            <v>ADMINISTRACION</v>
          </cell>
          <cell r="B1490"/>
          <cell r="C1490"/>
          <cell r="D1490"/>
          <cell r="E1490"/>
          <cell r="F1490">
            <v>0.24049999999999999</v>
          </cell>
          <cell r="G1490">
            <v>1938.4299999999998</v>
          </cell>
        </row>
        <row r="1491">
          <cell r="A1491" t="str">
            <v>IMPREVISTOS</v>
          </cell>
          <cell r="B1491"/>
          <cell r="C1491"/>
          <cell r="D1491"/>
          <cell r="E1491"/>
          <cell r="F1491">
            <v>0.01</v>
          </cell>
          <cell r="G1491">
            <v>80.600000000000009</v>
          </cell>
        </row>
        <row r="1492">
          <cell r="A1492" t="str">
            <v>UTILIDADES</v>
          </cell>
          <cell r="B1492"/>
          <cell r="C1492"/>
          <cell r="D1492"/>
          <cell r="E1492"/>
          <cell r="F1492">
            <v>0.03</v>
          </cell>
          <cell r="G1492">
            <v>241.79999999999998</v>
          </cell>
        </row>
        <row r="1493">
          <cell r="A1493" t="str">
            <v>TOTAL COSTO INDIRECTO</v>
          </cell>
          <cell r="B1493"/>
          <cell r="C1493"/>
          <cell r="D1493"/>
          <cell r="E1493"/>
          <cell r="F1493">
            <v>0.28049999999999997</v>
          </cell>
          <cell r="G1493">
            <v>2261</v>
          </cell>
        </row>
        <row r="1494">
          <cell r="B1494"/>
          <cell r="C1494"/>
          <cell r="D1494"/>
          <cell r="E1494"/>
          <cell r="F1494"/>
          <cell r="G1494"/>
        </row>
        <row r="1495">
          <cell r="A1495" t="str">
            <v>PRECIO UNITARIO TOTAL APROXIMADO AL PESO</v>
          </cell>
          <cell r="B1495"/>
          <cell r="C1495"/>
          <cell r="D1495"/>
          <cell r="E1495"/>
          <cell r="F1495"/>
          <cell r="G1495">
            <v>10321</v>
          </cell>
        </row>
        <row r="1496">
          <cell r="A1496"/>
          <cell r="B1496"/>
          <cell r="C1496"/>
          <cell r="D1496"/>
        </row>
        <row r="1497">
          <cell r="A1497"/>
          <cell r="B1497"/>
          <cell r="C1497"/>
          <cell r="D1497"/>
        </row>
        <row r="1498">
          <cell r="A1498"/>
          <cell r="B1498" t="str">
            <v>JUAN DAVID ZORRILLA</v>
          </cell>
          <cell r="C1498"/>
          <cell r="D1498"/>
        </row>
        <row r="1499">
          <cell r="A1499"/>
          <cell r="B1499" t="str">
            <v>SECRETARIO DE PLANEACION</v>
          </cell>
          <cell r="C1499"/>
          <cell r="D1499"/>
        </row>
        <row r="1500">
          <cell r="A1500"/>
          <cell r="B1500" t="str">
            <v>PLANEACION MUNICIPAL</v>
          </cell>
          <cell r="C1500"/>
          <cell r="D1500"/>
        </row>
        <row r="1501">
          <cell r="A1501"/>
          <cell r="B1501"/>
          <cell r="C1501"/>
          <cell r="D1501"/>
        </row>
        <row r="1502">
          <cell r="A1502"/>
          <cell r="B1502"/>
          <cell r="C1502"/>
          <cell r="D1502"/>
        </row>
        <row r="1503">
          <cell r="A1503"/>
          <cell r="B1503" t="str">
            <v/>
          </cell>
          <cell r="G1503"/>
        </row>
        <row r="1504">
          <cell r="A1504" t="str">
            <v>DEPARTAMENTO DE ANTIOQUIA</v>
          </cell>
          <cell r="B1504"/>
          <cell r="C1504"/>
          <cell r="D1504"/>
          <cell r="E1504"/>
          <cell r="F1504" t="str">
            <v/>
          </cell>
          <cell r="G1504"/>
        </row>
        <row r="1505">
          <cell r="A1505" t="str">
            <v>MUNICIPIO DE SANTO DOMINGO</v>
          </cell>
          <cell r="B1505"/>
          <cell r="C1505"/>
          <cell r="D1505"/>
          <cell r="E1505"/>
          <cell r="F1505"/>
          <cell r="G1505"/>
        </row>
        <row r="1506">
          <cell r="A1506" t="str">
            <v>PROYECTO: Construcción de pavimento rígido en las vías urbanas del corregimiento de Porce y el casco urbano del municipio de Santo Domingo, departamento de Antioquia"</v>
          </cell>
          <cell r="B1506"/>
          <cell r="C1506"/>
          <cell r="D1506"/>
          <cell r="E1506"/>
          <cell r="F1506"/>
          <cell r="G1506"/>
        </row>
        <row r="1507">
          <cell r="A1507"/>
          <cell r="B1507"/>
          <cell r="C1507"/>
          <cell r="D1507"/>
          <cell r="F1507"/>
          <cell r="G1507"/>
        </row>
        <row r="1508">
          <cell r="A1508" t="str">
            <v>ANÁLISIS DE PRECIOS UNITARIOS</v>
          </cell>
          <cell r="B1508"/>
          <cell r="C1508"/>
          <cell r="D1508"/>
          <cell r="E1508"/>
          <cell r="F1508"/>
          <cell r="G1508"/>
        </row>
        <row r="1509">
          <cell r="A1509"/>
          <cell r="B1509"/>
          <cell r="C1509"/>
          <cell r="D1509"/>
        </row>
        <row r="1510">
          <cell r="A1510" t="str">
            <v>ITEM</v>
          </cell>
          <cell r="B1510" t="str">
            <v>DESCRIPCIÓN</v>
          </cell>
          <cell r="C1510"/>
          <cell r="D1510"/>
          <cell r="E1510" t="str">
            <v>UNIDAD</v>
          </cell>
          <cell r="F1510" t="str">
            <v>CANTIDAD</v>
          </cell>
          <cell r="G1510" t="str">
            <v>COSTO DIRECTO</v>
          </cell>
        </row>
        <row r="1511">
          <cell r="A1511" t="str">
            <v>2.3.1</v>
          </cell>
          <cell r="B1511" t="str">
            <v>Suministro y vaciado de Concreto de 4000 PSI para losa de Pavimento con MR2=40kg/cm2 y e= 0,20 mts., Incluye Acero de dovelas y pasadores</v>
          </cell>
          <cell r="C1511"/>
          <cell r="D1511"/>
          <cell r="E1511" t="str">
            <v>M3</v>
          </cell>
          <cell r="F1511">
            <v>400</v>
          </cell>
          <cell r="G1511">
            <v>845580</v>
          </cell>
        </row>
        <row r="1512">
          <cell r="A1512"/>
          <cell r="B1512"/>
          <cell r="C1512"/>
          <cell r="D1512"/>
        </row>
        <row r="1513">
          <cell r="A1513" t="str">
            <v>1. COSTOS DIRECTOS</v>
          </cell>
          <cell r="B1513"/>
          <cell r="C1513"/>
          <cell r="D1513"/>
          <cell r="E1513"/>
          <cell r="F1513"/>
          <cell r="G1513"/>
        </row>
        <row r="1514">
          <cell r="A1514"/>
          <cell r="B1514"/>
          <cell r="C1514"/>
          <cell r="D1514"/>
          <cell r="E1514"/>
          <cell r="F1514"/>
          <cell r="G1514"/>
        </row>
        <row r="1515">
          <cell r="A1515" t="str">
            <v>I. EQUIPO</v>
          </cell>
          <cell r="B1515"/>
          <cell r="C1515"/>
          <cell r="D1515"/>
          <cell r="E1515"/>
          <cell r="F1515"/>
          <cell r="G1515"/>
        </row>
        <row r="1516">
          <cell r="A1516" t="str">
            <v>CÓDIGO</v>
          </cell>
          <cell r="B1516" t="str">
            <v>DESCRIPCIÓN</v>
          </cell>
          <cell r="C1516"/>
          <cell r="D1516" t="str">
            <v>UNIDAD</v>
          </cell>
          <cell r="E1516" t="str">
            <v>TARIFA</v>
          </cell>
          <cell r="F1516" t="str">
            <v>RENDIMIENTO</v>
          </cell>
          <cell r="G1516" t="str">
            <v>VR. UNITARIO</v>
          </cell>
        </row>
        <row r="1517">
          <cell r="A1517" t="str">
            <v>EQ001</v>
          </cell>
          <cell r="B1517" t="str">
            <v>HERRAMIENTA MENOR (5% DE LA MANO DE OBRA)</v>
          </cell>
          <cell r="C1517"/>
          <cell r="D1517" t="str">
            <v>%</v>
          </cell>
          <cell r="E1517">
            <v>0.05</v>
          </cell>
          <cell r="F1517">
            <v>26258.943195616437</v>
          </cell>
          <cell r="G1517">
            <v>1312.9471597808219</v>
          </cell>
        </row>
        <row r="1518">
          <cell r="A1518" t="str">
            <v>EQ032</v>
          </cell>
          <cell r="B1518" t="str">
            <v>VIBRADOR DE CONCRETO</v>
          </cell>
          <cell r="C1518"/>
          <cell r="D1518" t="str">
            <v>HORA</v>
          </cell>
          <cell r="E1518">
            <v>9500</v>
          </cell>
          <cell r="F1518">
            <v>2.5</v>
          </cell>
          <cell r="G1518">
            <v>3800</v>
          </cell>
        </row>
        <row r="1519">
          <cell r="A1519" t="str">
            <v>EQ033</v>
          </cell>
          <cell r="B1519" t="str">
            <v xml:space="preserve">REGLA VIBRATORIA </v>
          </cell>
          <cell r="C1519"/>
          <cell r="D1519" t="str">
            <v>HORA</v>
          </cell>
          <cell r="E1519">
            <v>6250</v>
          </cell>
          <cell r="F1519">
            <v>2.5</v>
          </cell>
          <cell r="G1519">
            <v>2500</v>
          </cell>
        </row>
        <row r="1520">
          <cell r="A1520" t="str">
            <v>EQ034</v>
          </cell>
          <cell r="B1520" t="str">
            <v xml:space="preserve">FLOTA CANAL Y CEPILLO TEXTURIZADOR </v>
          </cell>
          <cell r="C1520"/>
          <cell r="D1520" t="str">
            <v>HORA</v>
          </cell>
          <cell r="E1520">
            <v>6600</v>
          </cell>
          <cell r="F1520">
            <v>2.5</v>
          </cell>
          <cell r="G1520">
            <v>2640</v>
          </cell>
        </row>
        <row r="1521">
          <cell r="A1521" t="str">
            <v>EQ035</v>
          </cell>
          <cell r="B1521" t="str">
            <v xml:space="preserve">RIELES </v>
          </cell>
          <cell r="C1521"/>
          <cell r="D1521" t="str">
            <v>HORA</v>
          </cell>
          <cell r="E1521">
            <v>390</v>
          </cell>
          <cell r="F1521">
            <v>2.5</v>
          </cell>
          <cell r="G1521">
            <v>156</v>
          </cell>
        </row>
        <row r="1522">
          <cell r="B1522"/>
          <cell r="C1522"/>
          <cell r="D1522"/>
          <cell r="E1522"/>
          <cell r="F1522" t="str">
            <v>SUBTOTAL</v>
          </cell>
          <cell r="G1522">
            <v>10408.947159780822</v>
          </cell>
        </row>
        <row r="1523">
          <cell r="A1523"/>
          <cell r="B1523"/>
          <cell r="C1523"/>
          <cell r="D1523"/>
          <cell r="E1523"/>
          <cell r="F1523"/>
          <cell r="G1523"/>
        </row>
        <row r="1524">
          <cell r="A1524" t="str">
            <v>II. MATERIALES</v>
          </cell>
          <cell r="B1524"/>
          <cell r="C1524"/>
          <cell r="D1524"/>
          <cell r="E1524"/>
          <cell r="F1524"/>
          <cell r="G1524"/>
        </row>
        <row r="1525">
          <cell r="A1525" t="str">
            <v>CÓDIGO</v>
          </cell>
          <cell r="B1525" t="str">
            <v>DESCRIPCIÓN</v>
          </cell>
          <cell r="C1525" t="str">
            <v>UNIDAD</v>
          </cell>
          <cell r="D1525" t="str">
            <v>CANTIDAD</v>
          </cell>
          <cell r="E1525" t="str">
            <v>DESP.</v>
          </cell>
          <cell r="F1525" t="str">
            <v>PRECIO UNIT.</v>
          </cell>
          <cell r="G1525" t="str">
            <v>VR. UNITARIO</v>
          </cell>
        </row>
        <row r="1526">
          <cell r="A1526" t="str">
            <v>MA005</v>
          </cell>
          <cell r="B1526" t="str">
            <v>CONCRETO 4000 PSI (280 MPA) EN OBRA</v>
          </cell>
          <cell r="C1526" t="str">
            <v>M3</v>
          </cell>
          <cell r="D1526">
            <v>1</v>
          </cell>
          <cell r="E1526"/>
          <cell r="F1526">
            <v>585395</v>
          </cell>
          <cell r="G1526">
            <v>585395</v>
          </cell>
        </row>
        <row r="1527">
          <cell r="A1527" t="str">
            <v>MA028</v>
          </cell>
          <cell r="B1527" t="str">
            <v>ACERO REFUERZO G-60 FIGURADO</v>
          </cell>
          <cell r="C1527" t="str">
            <v>KG</v>
          </cell>
          <cell r="D1527">
            <v>6.5</v>
          </cell>
          <cell r="E1527">
            <v>0.1</v>
          </cell>
          <cell r="F1527">
            <v>5666.666666666667</v>
          </cell>
          <cell r="G1527">
            <v>40516.666666666672</v>
          </cell>
        </row>
        <row r="1528">
          <cell r="A1528" t="str">
            <v>MA046</v>
          </cell>
          <cell r="B1528" t="str">
            <v>ANTISOL BLANCO</v>
          </cell>
          <cell r="C1528" t="str">
            <v>KG</v>
          </cell>
          <cell r="D1528">
            <v>1</v>
          </cell>
          <cell r="E1528"/>
          <cell r="F1528">
            <v>7500</v>
          </cell>
          <cell r="G1528">
            <v>7500</v>
          </cell>
        </row>
        <row r="1529">
          <cell r="A1529"/>
          <cell r="B1529" t="str">
            <v/>
          </cell>
          <cell r="C1529" t="str">
            <v/>
          </cell>
          <cell r="D1529"/>
          <cell r="E1529"/>
          <cell r="F1529" t="str">
            <v/>
          </cell>
          <cell r="G1529" t="str">
            <v/>
          </cell>
        </row>
        <row r="1530">
          <cell r="A1530"/>
          <cell r="B1530" t="str">
            <v/>
          </cell>
          <cell r="C1530" t="str">
            <v/>
          </cell>
          <cell r="D1530"/>
          <cell r="E1530"/>
          <cell r="F1530" t="str">
            <v/>
          </cell>
          <cell r="G1530" t="str">
            <v/>
          </cell>
        </row>
        <row r="1531">
          <cell r="A1531"/>
          <cell r="B1531" t="str">
            <v/>
          </cell>
          <cell r="C1531" t="str">
            <v/>
          </cell>
          <cell r="D1531"/>
          <cell r="E1531"/>
          <cell r="F1531" t="str">
            <v/>
          </cell>
          <cell r="G1531" t="str">
            <v/>
          </cell>
        </row>
        <row r="1532">
          <cell r="A1532"/>
          <cell r="B1532" t="str">
            <v/>
          </cell>
          <cell r="C1532" t="str">
            <v/>
          </cell>
          <cell r="D1532"/>
          <cell r="E1532"/>
          <cell r="F1532" t="str">
            <v/>
          </cell>
          <cell r="G1532" t="str">
            <v/>
          </cell>
        </row>
        <row r="1533">
          <cell r="A1533"/>
          <cell r="B1533" t="str">
            <v/>
          </cell>
          <cell r="C1533" t="str">
            <v/>
          </cell>
          <cell r="D1533"/>
          <cell r="E1533"/>
          <cell r="F1533" t="str">
            <v/>
          </cell>
          <cell r="G1533" t="str">
            <v/>
          </cell>
        </row>
        <row r="1534">
          <cell r="B1534"/>
          <cell r="C1534"/>
          <cell r="D1534"/>
          <cell r="E1534"/>
          <cell r="F1534" t="str">
            <v>SUBTOTAL</v>
          </cell>
          <cell r="G1534">
            <v>633411.66666666663</v>
          </cell>
        </row>
        <row r="1535">
          <cell r="A1535"/>
          <cell r="B1535"/>
          <cell r="C1535"/>
          <cell r="D1535"/>
          <cell r="E1535"/>
          <cell r="F1535"/>
          <cell r="G1535"/>
        </row>
        <row r="1536">
          <cell r="A1536" t="str">
            <v>III. TRANSPORTES</v>
          </cell>
          <cell r="B1536"/>
          <cell r="C1536"/>
          <cell r="D1536"/>
          <cell r="E1536"/>
          <cell r="F1536"/>
          <cell r="G1536"/>
        </row>
        <row r="1537">
          <cell r="A1537" t="str">
            <v>CÓDIGO</v>
          </cell>
          <cell r="B1537" t="str">
            <v>DESCRIPCIÓN</v>
          </cell>
          <cell r="C1537" t="str">
            <v>TIPO</v>
          </cell>
          <cell r="D1537" t="str">
            <v>VOLUMEN/PESO</v>
          </cell>
          <cell r="E1537" t="str">
            <v>DISTANCIA</v>
          </cell>
          <cell r="F1537" t="str">
            <v>TARIFA</v>
          </cell>
          <cell r="G1537" t="str">
            <v>VR. UNITARIO</v>
          </cell>
        </row>
        <row r="1538">
          <cell r="A1538" t="str">
            <v>TR001</v>
          </cell>
          <cell r="B1538" t="str">
            <v>TRANSPORTE DE INSUMOS GENERALES</v>
          </cell>
          <cell r="C1538" t="str">
            <v>INSUMOS</v>
          </cell>
          <cell r="D1538">
            <v>6.5</v>
          </cell>
          <cell r="E1538">
            <v>10</v>
          </cell>
          <cell r="F1538">
            <v>2700</v>
          </cell>
          <cell r="G1538">
            <v>175500</v>
          </cell>
        </row>
        <row r="1539">
          <cell r="A1539"/>
          <cell r="B1539" t="str">
            <v/>
          </cell>
          <cell r="C1539"/>
          <cell r="D1539"/>
          <cell r="E1539" t="str">
            <v/>
          </cell>
          <cell r="F1539" t="str">
            <v/>
          </cell>
          <cell r="G1539" t="str">
            <v/>
          </cell>
        </row>
        <row r="1540">
          <cell r="A1540"/>
          <cell r="B1540" t="str">
            <v/>
          </cell>
          <cell r="C1540"/>
          <cell r="D1540"/>
          <cell r="E1540" t="str">
            <v/>
          </cell>
          <cell r="F1540" t="str">
            <v/>
          </cell>
          <cell r="G1540" t="str">
            <v/>
          </cell>
        </row>
        <row r="1541">
          <cell r="B1541"/>
          <cell r="C1541"/>
          <cell r="D1541"/>
          <cell r="E1541"/>
          <cell r="F1541" t="str">
            <v>SUBTOTAL</v>
          </cell>
          <cell r="G1541">
            <v>175500</v>
          </cell>
        </row>
        <row r="1542">
          <cell r="A1542"/>
          <cell r="B1542"/>
          <cell r="C1542"/>
          <cell r="D1542"/>
          <cell r="E1542"/>
          <cell r="F1542"/>
          <cell r="G1542"/>
        </row>
        <row r="1543">
          <cell r="A1543" t="str">
            <v>IV. MANO DE OBRA</v>
          </cell>
          <cell r="B1543"/>
          <cell r="C1543"/>
          <cell r="D1543"/>
          <cell r="E1543"/>
          <cell r="F1543"/>
          <cell r="G1543"/>
        </row>
        <row r="1544">
          <cell r="A1544" t="str">
            <v>CÓDIGO</v>
          </cell>
          <cell r="B1544" t="str">
            <v>CARGOS PERSONAL</v>
          </cell>
          <cell r="C1544"/>
          <cell r="D1544" t="str">
            <v>CANTIDAD</v>
          </cell>
          <cell r="E1544" t="str">
            <v>JORNAL TOTAL</v>
          </cell>
          <cell r="F1544" t="str">
            <v>RENDIMIENTO</v>
          </cell>
          <cell r="G1544" t="str">
            <v>VR. UNITARIO</v>
          </cell>
        </row>
        <row r="1545">
          <cell r="A1545" t="str">
            <v>MO029</v>
          </cell>
          <cell r="B1545" t="str">
            <v>OFICIAL DE OBRA NEGRA</v>
          </cell>
          <cell r="C1545"/>
          <cell r="D1545">
            <v>1</v>
          </cell>
          <cell r="E1545">
            <v>97886.948515068507</v>
          </cell>
          <cell r="F1545">
            <v>20</v>
          </cell>
          <cell r="G1545">
            <v>4894.3474257534253</v>
          </cell>
        </row>
        <row r="1546">
          <cell r="A1546" t="str">
            <v>MO032</v>
          </cell>
          <cell r="B1546" t="str">
            <v>AYUDANTE RASO</v>
          </cell>
          <cell r="C1546"/>
          <cell r="D1546">
            <v>8</v>
          </cell>
          <cell r="E1546">
            <v>53411.489424657528</v>
          </cell>
          <cell r="F1546">
            <v>20</v>
          </cell>
          <cell r="G1546">
            <v>21364.595769863012</v>
          </cell>
        </row>
        <row r="1547">
          <cell r="A1547"/>
          <cell r="B1547" t="str">
            <v/>
          </cell>
          <cell r="C1547"/>
          <cell r="D1547"/>
          <cell r="E1547" t="str">
            <v/>
          </cell>
          <cell r="F1547" t="str">
            <v/>
          </cell>
          <cell r="G1547" t="str">
            <v/>
          </cell>
        </row>
        <row r="1548">
          <cell r="A1548"/>
          <cell r="B1548" t="str">
            <v/>
          </cell>
          <cell r="C1548"/>
          <cell r="D1548"/>
          <cell r="E1548" t="str">
            <v/>
          </cell>
          <cell r="F1548" t="str">
            <v/>
          </cell>
          <cell r="G1548" t="str">
            <v/>
          </cell>
        </row>
        <row r="1549">
          <cell r="B1549"/>
          <cell r="C1549"/>
          <cell r="D1549"/>
          <cell r="E1549"/>
          <cell r="F1549" t="str">
            <v>SUBTOTAL</v>
          </cell>
          <cell r="G1549">
            <v>26258.943195616437</v>
          </cell>
        </row>
        <row r="1550">
          <cell r="A1550"/>
          <cell r="B1550"/>
          <cell r="C1550"/>
          <cell r="D1550"/>
          <cell r="E1550"/>
          <cell r="F1550"/>
          <cell r="G1550"/>
        </row>
        <row r="1551">
          <cell r="A1551" t="str">
            <v>V. SERVICIOS</v>
          </cell>
          <cell r="B1551"/>
          <cell r="C1551"/>
          <cell r="D1551"/>
          <cell r="E1551"/>
          <cell r="F1551"/>
          <cell r="G1551"/>
        </row>
        <row r="1552">
          <cell r="A1552" t="str">
            <v>CÓDIGO</v>
          </cell>
          <cell r="B1552" t="str">
            <v>DESCRIPCIÓN</v>
          </cell>
          <cell r="C1552"/>
          <cell r="D1552" t="str">
            <v>UNIDAD</v>
          </cell>
          <cell r="E1552" t="str">
            <v>CANTIDAD</v>
          </cell>
          <cell r="F1552" t="str">
            <v>PRECIO UNIT.</v>
          </cell>
          <cell r="G1552" t="str">
            <v>VR. UNITARIO</v>
          </cell>
        </row>
        <row r="1553">
          <cell r="A1553"/>
          <cell r="B1553" t="str">
            <v/>
          </cell>
          <cell r="C1553"/>
          <cell r="D1553" t="str">
            <v/>
          </cell>
          <cell r="E1553"/>
          <cell r="F1553" t="str">
            <v/>
          </cell>
          <cell r="G1553" t="str">
            <v/>
          </cell>
        </row>
        <row r="1554">
          <cell r="A1554"/>
          <cell r="B1554" t="str">
            <v/>
          </cell>
          <cell r="C1554"/>
          <cell r="D1554" t="str">
            <v/>
          </cell>
          <cell r="E1554"/>
          <cell r="F1554" t="str">
            <v/>
          </cell>
          <cell r="G1554" t="str">
            <v/>
          </cell>
        </row>
        <row r="1555">
          <cell r="A1555"/>
          <cell r="B1555" t="str">
            <v/>
          </cell>
          <cell r="C1555"/>
          <cell r="D1555" t="str">
            <v/>
          </cell>
          <cell r="E1555"/>
          <cell r="F1555" t="str">
            <v/>
          </cell>
          <cell r="G1555" t="str">
            <v/>
          </cell>
        </row>
        <row r="1556">
          <cell r="B1556"/>
          <cell r="C1556"/>
          <cell r="D1556"/>
          <cell r="E1556"/>
          <cell r="F1556" t="str">
            <v>SUBTOTAL</v>
          </cell>
          <cell r="G1556">
            <v>0</v>
          </cell>
        </row>
        <row r="1557">
          <cell r="A1557"/>
          <cell r="B1557"/>
          <cell r="C1557"/>
          <cell r="D1557"/>
          <cell r="E1557"/>
          <cell r="F1557"/>
          <cell r="G1557"/>
        </row>
        <row r="1558">
          <cell r="A1558" t="str">
            <v>TOTAL COSTO DIRECTO</v>
          </cell>
          <cell r="B1558"/>
          <cell r="C1558"/>
          <cell r="D1558"/>
          <cell r="E1558"/>
          <cell r="F1558"/>
          <cell r="G1558">
            <v>845580</v>
          </cell>
        </row>
        <row r="1559">
          <cell r="B1559"/>
          <cell r="C1559"/>
          <cell r="D1559"/>
          <cell r="E1559"/>
          <cell r="F1559"/>
          <cell r="G1559"/>
        </row>
        <row r="1560">
          <cell r="A1560" t="str">
            <v>2. COSTOS INDIRECTOS</v>
          </cell>
          <cell r="B1560"/>
          <cell r="C1560"/>
          <cell r="D1560"/>
          <cell r="E1560"/>
          <cell r="F1560"/>
          <cell r="G1560"/>
        </row>
        <row r="1561">
          <cell r="A1561"/>
          <cell r="B1561"/>
          <cell r="C1561"/>
          <cell r="D1561"/>
          <cell r="E1561"/>
          <cell r="F1561"/>
          <cell r="G1561"/>
        </row>
        <row r="1562">
          <cell r="A1562" t="str">
            <v>DESCRIPCIÓN</v>
          </cell>
          <cell r="B1562"/>
          <cell r="C1562"/>
          <cell r="D1562"/>
          <cell r="E1562"/>
          <cell r="F1562" t="str">
            <v>PORCENTAJE</v>
          </cell>
          <cell r="G1562" t="str">
            <v>VALOR TOTAL</v>
          </cell>
        </row>
        <row r="1563">
          <cell r="A1563" t="str">
            <v>ADMINISTRACION</v>
          </cell>
          <cell r="B1563"/>
          <cell r="C1563"/>
          <cell r="D1563"/>
          <cell r="E1563"/>
          <cell r="F1563">
            <v>0.24049999999999999</v>
          </cell>
          <cell r="G1563">
            <v>203361.99</v>
          </cell>
        </row>
        <row r="1564">
          <cell r="A1564" t="str">
            <v>IMPREVISTOS</v>
          </cell>
          <cell r="B1564"/>
          <cell r="C1564"/>
          <cell r="D1564"/>
          <cell r="E1564"/>
          <cell r="F1564">
            <v>0.01</v>
          </cell>
          <cell r="G1564">
            <v>8455.7999999999993</v>
          </cell>
        </row>
        <row r="1565">
          <cell r="A1565" t="str">
            <v>UTILIDADES</v>
          </cell>
          <cell r="B1565"/>
          <cell r="C1565"/>
          <cell r="D1565"/>
          <cell r="E1565"/>
          <cell r="F1565">
            <v>0.03</v>
          </cell>
          <cell r="G1565">
            <v>25367.399999999998</v>
          </cell>
        </row>
        <row r="1566">
          <cell r="A1566" t="str">
            <v>TOTAL COSTO INDIRECTO</v>
          </cell>
          <cell r="B1566"/>
          <cell r="C1566"/>
          <cell r="D1566"/>
          <cell r="E1566"/>
          <cell r="F1566">
            <v>0.28049999999999997</v>
          </cell>
          <cell r="G1566">
            <v>237185</v>
          </cell>
        </row>
        <row r="1567">
          <cell r="B1567"/>
          <cell r="C1567"/>
          <cell r="D1567"/>
          <cell r="E1567"/>
          <cell r="F1567"/>
          <cell r="G1567"/>
        </row>
        <row r="1568">
          <cell r="A1568" t="str">
            <v>PRECIO UNITARIO TOTAL APROXIMADO AL PESO</v>
          </cell>
          <cell r="B1568"/>
          <cell r="C1568"/>
          <cell r="D1568"/>
          <cell r="E1568"/>
          <cell r="F1568"/>
          <cell r="G1568">
            <v>1082765</v>
          </cell>
        </row>
        <row r="1569">
          <cell r="A1569"/>
          <cell r="B1569"/>
          <cell r="C1569"/>
          <cell r="D1569"/>
        </row>
        <row r="1570">
          <cell r="A1570"/>
          <cell r="B1570"/>
          <cell r="C1570"/>
          <cell r="D1570"/>
        </row>
        <row r="1571">
          <cell r="A1571"/>
          <cell r="B1571" t="str">
            <v>JUAN DAVID ZORRILLA</v>
          </cell>
          <cell r="C1571"/>
          <cell r="D1571"/>
        </row>
        <row r="1572">
          <cell r="A1572"/>
          <cell r="B1572" t="str">
            <v>SECRETARIO DE PLANEACION</v>
          </cell>
          <cell r="C1572"/>
          <cell r="D1572"/>
        </row>
        <row r="1573">
          <cell r="A1573"/>
          <cell r="B1573" t="str">
            <v>PLANEACION MUNICIPAL</v>
          </cell>
          <cell r="C1573"/>
          <cell r="D1573"/>
        </row>
        <row r="1574">
          <cell r="A1574"/>
          <cell r="B1574"/>
          <cell r="C1574"/>
          <cell r="D1574"/>
        </row>
        <row r="1575">
          <cell r="A1575"/>
          <cell r="B1575"/>
          <cell r="C1575"/>
          <cell r="D1575"/>
        </row>
        <row r="1576">
          <cell r="A1576"/>
          <cell r="B1576" t="str">
            <v/>
          </cell>
          <cell r="G1576"/>
        </row>
        <row r="1577">
          <cell r="A1577" t="str">
            <v>DEPARTAMENTO DE ANTIOQUIA</v>
          </cell>
          <cell r="B1577"/>
          <cell r="C1577"/>
          <cell r="D1577"/>
          <cell r="E1577"/>
          <cell r="F1577" t="str">
            <v/>
          </cell>
          <cell r="G1577"/>
        </row>
        <row r="1578">
          <cell r="A1578" t="str">
            <v>MUNICIPIO DE SANTO DOMINGO</v>
          </cell>
          <cell r="B1578"/>
          <cell r="C1578"/>
          <cell r="D1578"/>
          <cell r="E1578"/>
          <cell r="F1578"/>
          <cell r="G1578"/>
        </row>
        <row r="1579">
          <cell r="A1579" t="str">
            <v>PROYECTO: Construcción de pavimento rígido en las vías urbanas del corregimiento de Porce y el casco urbano del municipio de Santo Domingo, departamento de Antioquia"</v>
          </cell>
          <cell r="B1579"/>
          <cell r="C1579"/>
          <cell r="D1579"/>
          <cell r="E1579"/>
          <cell r="F1579"/>
          <cell r="G1579"/>
        </row>
        <row r="1580">
          <cell r="A1580"/>
          <cell r="B1580"/>
          <cell r="C1580"/>
          <cell r="D1580"/>
          <cell r="F1580"/>
          <cell r="G1580"/>
        </row>
        <row r="1581">
          <cell r="A1581" t="str">
            <v>ANÁLISIS DE PRECIOS UNITARIOS</v>
          </cell>
          <cell r="B1581"/>
          <cell r="C1581"/>
          <cell r="D1581"/>
          <cell r="E1581"/>
          <cell r="F1581"/>
          <cell r="G1581"/>
        </row>
        <row r="1582">
          <cell r="A1582"/>
          <cell r="B1582"/>
          <cell r="C1582"/>
          <cell r="D1582"/>
        </row>
        <row r="1583">
          <cell r="A1583" t="str">
            <v>ITEM</v>
          </cell>
          <cell r="B1583" t="str">
            <v>DESCRIPCIÓN</v>
          </cell>
          <cell r="C1583"/>
          <cell r="D1583"/>
          <cell r="E1583" t="str">
            <v>UNIDAD</v>
          </cell>
          <cell r="F1583" t="str">
            <v>CANTIDAD</v>
          </cell>
          <cell r="G1583" t="str">
            <v>COSTO DIRECTO</v>
          </cell>
        </row>
        <row r="1584">
          <cell r="A1584" t="str">
            <v>2.3.2</v>
          </cell>
          <cell r="B1584" t="str">
            <v>Suministro y colocacion de bordillo prefabricado en concreto 210 Kg/cm2, 0.80 x 0.15m x 0.35m</v>
          </cell>
          <cell r="C1584"/>
          <cell r="D1584"/>
          <cell r="E1584" t="str">
            <v>ML</v>
          </cell>
          <cell r="F1584">
            <v>800</v>
          </cell>
          <cell r="G1584">
            <v>87256</v>
          </cell>
        </row>
        <row r="1585">
          <cell r="A1585"/>
          <cell r="B1585"/>
          <cell r="C1585"/>
          <cell r="D1585"/>
        </row>
        <row r="1586">
          <cell r="A1586" t="str">
            <v>1. COSTOS DIRECTOS</v>
          </cell>
          <cell r="B1586"/>
          <cell r="C1586"/>
          <cell r="D1586"/>
          <cell r="E1586"/>
          <cell r="F1586"/>
          <cell r="G1586"/>
        </row>
        <row r="1587">
          <cell r="A1587"/>
          <cell r="B1587"/>
          <cell r="C1587"/>
          <cell r="D1587"/>
          <cell r="E1587"/>
          <cell r="F1587"/>
          <cell r="G1587"/>
        </row>
        <row r="1588">
          <cell r="A1588" t="str">
            <v>I. EQUIPO</v>
          </cell>
          <cell r="B1588"/>
          <cell r="C1588"/>
          <cell r="D1588"/>
          <cell r="E1588"/>
          <cell r="F1588"/>
          <cell r="G1588"/>
        </row>
        <row r="1589">
          <cell r="A1589" t="str">
            <v>CÓDIGO</v>
          </cell>
          <cell r="B1589" t="str">
            <v>DESCRIPCIÓN</v>
          </cell>
          <cell r="C1589"/>
          <cell r="D1589" t="str">
            <v>UNIDAD</v>
          </cell>
          <cell r="E1589" t="str">
            <v>TARIFA</v>
          </cell>
          <cell r="F1589" t="str">
            <v>RENDIMIENTO</v>
          </cell>
          <cell r="G1589" t="str">
            <v>VR. UNITARIO</v>
          </cell>
        </row>
        <row r="1590">
          <cell r="A1590" t="str">
            <v>EQ001</v>
          </cell>
          <cell r="B1590" t="str">
            <v>HERRAMIENTA MENOR (5% DE LA MANO DE OBRA)</v>
          </cell>
          <cell r="C1590"/>
          <cell r="D1590" t="str">
            <v>%</v>
          </cell>
          <cell r="E1590">
            <v>0.05</v>
          </cell>
          <cell r="F1590">
            <v>14622.137668884541</v>
          </cell>
          <cell r="G1590">
            <v>731.10688344422715</v>
          </cell>
        </row>
        <row r="1591">
          <cell r="A1591"/>
          <cell r="B1591" t="str">
            <v/>
          </cell>
          <cell r="C1591"/>
          <cell r="D1591" t="str">
            <v/>
          </cell>
          <cell r="E1591" t="str">
            <v/>
          </cell>
          <cell r="F1591" t="str">
            <v/>
          </cell>
          <cell r="G1591" t="str">
            <v/>
          </cell>
        </row>
        <row r="1592">
          <cell r="A1592"/>
          <cell r="B1592" t="str">
            <v/>
          </cell>
          <cell r="C1592"/>
          <cell r="D1592" t="str">
            <v/>
          </cell>
          <cell r="E1592" t="str">
            <v/>
          </cell>
          <cell r="F1592" t="str">
            <v/>
          </cell>
          <cell r="G1592" t="str">
            <v/>
          </cell>
        </row>
        <row r="1593">
          <cell r="A1593"/>
          <cell r="B1593" t="str">
            <v/>
          </cell>
          <cell r="C1593"/>
          <cell r="D1593" t="str">
            <v/>
          </cell>
          <cell r="E1593" t="str">
            <v/>
          </cell>
          <cell r="F1593" t="str">
            <v/>
          </cell>
          <cell r="G1593" t="str">
            <v/>
          </cell>
        </row>
        <row r="1594">
          <cell r="A1594"/>
          <cell r="B1594"/>
          <cell r="C1594"/>
          <cell r="D1594"/>
          <cell r="E1594"/>
          <cell r="F1594"/>
          <cell r="G1594"/>
        </row>
        <row r="1595">
          <cell r="B1595"/>
          <cell r="C1595"/>
          <cell r="D1595"/>
          <cell r="E1595"/>
          <cell r="F1595" t="str">
            <v>SUBTOTAL</v>
          </cell>
          <cell r="G1595">
            <v>731.10688344422715</v>
          </cell>
        </row>
        <row r="1596">
          <cell r="A1596"/>
          <cell r="B1596"/>
          <cell r="C1596"/>
          <cell r="D1596"/>
          <cell r="E1596"/>
          <cell r="F1596"/>
          <cell r="G1596"/>
        </row>
        <row r="1597">
          <cell r="A1597" t="str">
            <v>II. MATERIALES</v>
          </cell>
          <cell r="B1597"/>
          <cell r="C1597"/>
          <cell r="D1597"/>
          <cell r="E1597"/>
          <cell r="F1597"/>
          <cell r="G1597"/>
        </row>
        <row r="1598">
          <cell r="A1598" t="str">
            <v>CÓDIGO</v>
          </cell>
          <cell r="B1598" t="str">
            <v>DESCRIPCIÓN</v>
          </cell>
          <cell r="C1598" t="str">
            <v>UNIDAD</v>
          </cell>
          <cell r="D1598" t="str">
            <v>CANTIDAD</v>
          </cell>
          <cell r="E1598" t="str">
            <v>DESP.</v>
          </cell>
          <cell r="F1598" t="str">
            <v>PRECIO UNIT.</v>
          </cell>
          <cell r="G1598" t="str">
            <v>VR. UNITARIO</v>
          </cell>
        </row>
        <row r="1599">
          <cell r="A1599" t="str">
            <v>MA001</v>
          </cell>
          <cell r="B1599" t="str">
            <v>CONCRETO 2000 PSI (140 MPA) EN OBRA</v>
          </cell>
          <cell r="C1599" t="str">
            <v>M3</v>
          </cell>
          <cell r="D1599">
            <v>0.01</v>
          </cell>
          <cell r="E1599"/>
          <cell r="F1599">
            <v>499804</v>
          </cell>
          <cell r="G1599">
            <v>4998.04</v>
          </cell>
        </row>
        <row r="1600">
          <cell r="A1600" t="str">
            <v>MA050</v>
          </cell>
          <cell r="B1600" t="str">
            <v xml:space="preserve">BORDILLO PREFABRICADO </v>
          </cell>
          <cell r="C1600" t="str">
            <v xml:space="preserve">UND </v>
          </cell>
          <cell r="D1600">
            <v>1.2</v>
          </cell>
          <cell r="E1600"/>
          <cell r="F1600">
            <v>48000</v>
          </cell>
          <cell r="G1600">
            <v>57600</v>
          </cell>
        </row>
        <row r="1601">
          <cell r="A1601" t="str">
            <v>MA051</v>
          </cell>
          <cell r="B1601" t="str">
            <v xml:space="preserve">ARENA DE PEGA </v>
          </cell>
          <cell r="C1601" t="str">
            <v xml:space="preserve">M3 </v>
          </cell>
          <cell r="D1601">
            <v>0.01</v>
          </cell>
          <cell r="E1601"/>
          <cell r="F1601">
            <v>60000</v>
          </cell>
          <cell r="G1601">
            <v>600</v>
          </cell>
        </row>
        <row r="1602">
          <cell r="A1602" t="str">
            <v>MA020</v>
          </cell>
          <cell r="B1602" t="str">
            <v>CEMENTO GRIS (50 KG) PORTLAND TIPO I</v>
          </cell>
          <cell r="C1602" t="str">
            <v>SC</v>
          </cell>
          <cell r="D1602">
            <v>0.1</v>
          </cell>
          <cell r="E1602"/>
          <cell r="F1602">
            <v>26000</v>
          </cell>
          <cell r="G1602">
            <v>2600</v>
          </cell>
        </row>
        <row r="1603">
          <cell r="A1603"/>
          <cell r="B1603" t="str">
            <v/>
          </cell>
          <cell r="C1603" t="str">
            <v/>
          </cell>
          <cell r="D1603"/>
          <cell r="E1603"/>
          <cell r="F1603" t="str">
            <v/>
          </cell>
          <cell r="G1603" t="str">
            <v/>
          </cell>
        </row>
        <row r="1604">
          <cell r="A1604"/>
          <cell r="B1604" t="str">
            <v/>
          </cell>
          <cell r="C1604" t="str">
            <v/>
          </cell>
          <cell r="D1604"/>
          <cell r="E1604"/>
          <cell r="F1604" t="str">
            <v/>
          </cell>
          <cell r="G1604" t="str">
            <v/>
          </cell>
        </row>
        <row r="1605">
          <cell r="A1605"/>
          <cell r="B1605" t="str">
            <v/>
          </cell>
          <cell r="C1605" t="str">
            <v/>
          </cell>
          <cell r="D1605"/>
          <cell r="E1605"/>
          <cell r="F1605" t="str">
            <v/>
          </cell>
          <cell r="G1605" t="str">
            <v/>
          </cell>
        </row>
        <row r="1606">
          <cell r="A1606"/>
          <cell r="B1606" t="str">
            <v/>
          </cell>
          <cell r="C1606" t="str">
            <v/>
          </cell>
          <cell r="D1606"/>
          <cell r="E1606"/>
          <cell r="F1606" t="str">
            <v/>
          </cell>
          <cell r="G1606" t="str">
            <v/>
          </cell>
        </row>
        <row r="1607">
          <cell r="B1607"/>
          <cell r="C1607"/>
          <cell r="D1607"/>
          <cell r="E1607"/>
          <cell r="F1607" t="str">
            <v>SUBTOTAL</v>
          </cell>
          <cell r="G1607">
            <v>65798.040000000008</v>
          </cell>
        </row>
        <row r="1608">
          <cell r="A1608"/>
          <cell r="B1608"/>
          <cell r="C1608"/>
          <cell r="D1608"/>
          <cell r="E1608"/>
          <cell r="F1608"/>
          <cell r="G1608"/>
        </row>
        <row r="1609">
          <cell r="A1609" t="str">
            <v>III. TRANSPORTES</v>
          </cell>
          <cell r="B1609"/>
          <cell r="C1609"/>
          <cell r="D1609"/>
          <cell r="E1609"/>
          <cell r="F1609"/>
          <cell r="G1609"/>
        </row>
        <row r="1610">
          <cell r="A1610" t="str">
            <v>CÓDIGO</v>
          </cell>
          <cell r="B1610" t="str">
            <v>DESCRIPCIÓN</v>
          </cell>
          <cell r="C1610" t="str">
            <v>TIPO</v>
          </cell>
          <cell r="D1610" t="str">
            <v>VOL/PESO</v>
          </cell>
          <cell r="E1610" t="str">
            <v>DISTANCIA</v>
          </cell>
          <cell r="F1610" t="str">
            <v>TARIFA</v>
          </cell>
          <cell r="G1610" t="str">
            <v>VR. UNITARIO</v>
          </cell>
        </row>
        <row r="1611">
          <cell r="A1611" t="str">
            <v>TR008</v>
          </cell>
          <cell r="B1611" t="str">
            <v>TRANSPORTE DE BORDILLO PREFABRICADO</v>
          </cell>
          <cell r="C1611" t="str">
            <v>BORDILLO</v>
          </cell>
          <cell r="D1611">
            <v>0.13824</v>
          </cell>
          <cell r="E1611">
            <v>69</v>
          </cell>
          <cell r="F1611">
            <v>640</v>
          </cell>
          <cell r="G1611">
            <v>6104.6784000000007</v>
          </cell>
        </row>
        <row r="1612">
          <cell r="A1612"/>
          <cell r="B1612" t="str">
            <v/>
          </cell>
          <cell r="C1612"/>
          <cell r="D1612"/>
          <cell r="E1612" t="str">
            <v/>
          </cell>
          <cell r="F1612" t="str">
            <v/>
          </cell>
          <cell r="G1612" t="str">
            <v/>
          </cell>
        </row>
        <row r="1613">
          <cell r="A1613"/>
          <cell r="B1613" t="str">
            <v/>
          </cell>
          <cell r="C1613"/>
          <cell r="D1613"/>
          <cell r="E1613" t="str">
            <v/>
          </cell>
          <cell r="F1613" t="str">
            <v/>
          </cell>
          <cell r="G1613" t="str">
            <v/>
          </cell>
        </row>
        <row r="1614">
          <cell r="B1614"/>
          <cell r="C1614"/>
          <cell r="D1614"/>
          <cell r="E1614"/>
          <cell r="F1614" t="str">
            <v>SUBTOTAL</v>
          </cell>
          <cell r="G1614">
            <v>6104.6784000000007</v>
          </cell>
        </row>
        <row r="1615">
          <cell r="A1615"/>
          <cell r="B1615"/>
          <cell r="C1615"/>
          <cell r="D1615"/>
          <cell r="E1615"/>
          <cell r="F1615"/>
          <cell r="G1615"/>
        </row>
        <row r="1616">
          <cell r="A1616" t="str">
            <v>IV. MANO DE OBRA</v>
          </cell>
          <cell r="B1616"/>
          <cell r="C1616"/>
          <cell r="D1616"/>
          <cell r="E1616"/>
          <cell r="F1616"/>
          <cell r="G1616"/>
        </row>
        <row r="1617">
          <cell r="A1617" t="str">
            <v>CÓDIGO</v>
          </cell>
          <cell r="B1617" t="str">
            <v>CARGOS PERSONAL</v>
          </cell>
          <cell r="C1617"/>
          <cell r="D1617" t="str">
            <v>CANTIDAD</v>
          </cell>
          <cell r="E1617" t="str">
            <v>JORNAL TOTAL</v>
          </cell>
          <cell r="F1617" t="str">
            <v>RENDIMIENTO</v>
          </cell>
          <cell r="G1617" t="str">
            <v>VR. UNITARIO</v>
          </cell>
        </row>
        <row r="1618">
          <cell r="A1618" t="str">
            <v>MO029</v>
          </cell>
          <cell r="B1618" t="str">
            <v>OFICIAL DE OBRA NEGRA</v>
          </cell>
          <cell r="C1618"/>
          <cell r="D1618">
            <v>1</v>
          </cell>
          <cell r="E1618">
            <v>97886.948515068507</v>
          </cell>
          <cell r="F1618">
            <v>14</v>
          </cell>
          <cell r="G1618">
            <v>6991.9248939334648</v>
          </cell>
        </row>
        <row r="1619">
          <cell r="A1619" t="str">
            <v>MO032</v>
          </cell>
          <cell r="B1619" t="str">
            <v>AYUDANTE RASO</v>
          </cell>
          <cell r="C1619"/>
          <cell r="D1619">
            <v>2</v>
          </cell>
          <cell r="E1619">
            <v>53411.489424657528</v>
          </cell>
          <cell r="F1619">
            <v>14</v>
          </cell>
          <cell r="G1619">
            <v>7630.2127749510755</v>
          </cell>
        </row>
        <row r="1620">
          <cell r="A1620"/>
          <cell r="B1620" t="str">
            <v/>
          </cell>
          <cell r="C1620"/>
          <cell r="D1620"/>
          <cell r="E1620" t="str">
            <v/>
          </cell>
          <cell r="F1620" t="str">
            <v/>
          </cell>
          <cell r="G1620" t="str">
            <v/>
          </cell>
        </row>
        <row r="1621">
          <cell r="A1621"/>
          <cell r="B1621" t="str">
            <v/>
          </cell>
          <cell r="C1621"/>
          <cell r="D1621"/>
          <cell r="E1621" t="str">
            <v/>
          </cell>
          <cell r="F1621" t="str">
            <v/>
          </cell>
          <cell r="G1621" t="str">
            <v/>
          </cell>
        </row>
        <row r="1622">
          <cell r="B1622"/>
          <cell r="C1622"/>
          <cell r="D1622"/>
          <cell r="E1622"/>
          <cell r="F1622" t="str">
            <v>SUBTOTAL</v>
          </cell>
          <cell r="G1622">
            <v>14622.137668884541</v>
          </cell>
        </row>
        <row r="1623">
          <cell r="A1623"/>
          <cell r="B1623"/>
          <cell r="C1623"/>
          <cell r="D1623"/>
          <cell r="E1623"/>
          <cell r="F1623"/>
          <cell r="G1623"/>
        </row>
        <row r="1624">
          <cell r="A1624" t="str">
            <v>V. SERVICIOS</v>
          </cell>
          <cell r="B1624"/>
          <cell r="C1624"/>
          <cell r="D1624"/>
          <cell r="E1624"/>
          <cell r="F1624"/>
          <cell r="G1624"/>
        </row>
        <row r="1625">
          <cell r="A1625" t="str">
            <v>CÓDIGO</v>
          </cell>
          <cell r="B1625" t="str">
            <v>DESCRIPCIÓN</v>
          </cell>
          <cell r="C1625"/>
          <cell r="D1625" t="str">
            <v>UNIDAD</v>
          </cell>
          <cell r="E1625" t="str">
            <v>CANTIDAD</v>
          </cell>
          <cell r="F1625" t="str">
            <v>PRECIO UNIT.</v>
          </cell>
          <cell r="G1625" t="str">
            <v>VR. UNITARIO</v>
          </cell>
        </row>
        <row r="1626">
          <cell r="A1626"/>
          <cell r="B1626" t="str">
            <v/>
          </cell>
          <cell r="C1626"/>
          <cell r="D1626" t="str">
            <v/>
          </cell>
          <cell r="E1626"/>
          <cell r="F1626" t="str">
            <v/>
          </cell>
          <cell r="G1626" t="str">
            <v/>
          </cell>
        </row>
        <row r="1627">
          <cell r="A1627"/>
          <cell r="B1627" t="str">
            <v/>
          </cell>
          <cell r="C1627"/>
          <cell r="D1627" t="str">
            <v/>
          </cell>
          <cell r="E1627"/>
          <cell r="F1627" t="str">
            <v/>
          </cell>
          <cell r="G1627" t="str">
            <v/>
          </cell>
        </row>
        <row r="1628">
          <cell r="A1628"/>
          <cell r="B1628" t="str">
            <v/>
          </cell>
          <cell r="C1628"/>
          <cell r="D1628" t="str">
            <v/>
          </cell>
          <cell r="E1628"/>
          <cell r="F1628" t="str">
            <v/>
          </cell>
          <cell r="G1628" t="str">
            <v/>
          </cell>
        </row>
        <row r="1629">
          <cell r="B1629"/>
          <cell r="C1629"/>
          <cell r="D1629"/>
          <cell r="E1629"/>
          <cell r="F1629" t="str">
            <v>SUBTOTAL</v>
          </cell>
          <cell r="G1629">
            <v>0</v>
          </cell>
        </row>
        <row r="1630">
          <cell r="A1630"/>
          <cell r="B1630"/>
          <cell r="C1630"/>
          <cell r="D1630"/>
          <cell r="E1630"/>
          <cell r="F1630"/>
          <cell r="G1630"/>
        </row>
        <row r="1631">
          <cell r="A1631" t="str">
            <v>TOTAL COSTO DIRECTO</v>
          </cell>
          <cell r="B1631"/>
          <cell r="C1631"/>
          <cell r="D1631"/>
          <cell r="E1631"/>
          <cell r="F1631"/>
          <cell r="G1631">
            <v>87256</v>
          </cell>
        </row>
        <row r="1632">
          <cell r="B1632"/>
          <cell r="C1632"/>
          <cell r="D1632"/>
          <cell r="E1632"/>
          <cell r="F1632"/>
          <cell r="G1632"/>
        </row>
        <row r="1633">
          <cell r="A1633" t="str">
            <v>2. COSTOS INDIRECTOS</v>
          </cell>
          <cell r="B1633"/>
          <cell r="C1633"/>
          <cell r="D1633"/>
          <cell r="E1633"/>
          <cell r="F1633"/>
          <cell r="G1633"/>
        </row>
        <row r="1634">
          <cell r="A1634"/>
          <cell r="B1634"/>
          <cell r="C1634"/>
          <cell r="D1634"/>
          <cell r="E1634"/>
          <cell r="F1634"/>
          <cell r="G1634"/>
        </row>
        <row r="1635">
          <cell r="A1635" t="str">
            <v>DESCRIPCIÓN</v>
          </cell>
          <cell r="B1635"/>
          <cell r="C1635"/>
          <cell r="D1635"/>
          <cell r="E1635"/>
          <cell r="F1635" t="str">
            <v>PORCENTAJE</v>
          </cell>
          <cell r="G1635" t="str">
            <v>VALOR TOTAL</v>
          </cell>
        </row>
        <row r="1636">
          <cell r="A1636" t="str">
            <v>ADMINISTRACION</v>
          </cell>
          <cell r="B1636"/>
          <cell r="C1636"/>
          <cell r="D1636"/>
          <cell r="E1636"/>
          <cell r="F1636">
            <v>0.24049999999999999</v>
          </cell>
          <cell r="G1636">
            <v>20985.067999999999</v>
          </cell>
        </row>
        <row r="1637">
          <cell r="A1637" t="str">
            <v>IMPREVISTOS</v>
          </cell>
          <cell r="B1637"/>
          <cell r="C1637"/>
          <cell r="D1637"/>
          <cell r="E1637"/>
          <cell r="F1637">
            <v>0.01</v>
          </cell>
          <cell r="G1637">
            <v>872.56000000000006</v>
          </cell>
        </row>
        <row r="1638">
          <cell r="A1638" t="str">
            <v>UTILIDADES</v>
          </cell>
          <cell r="B1638"/>
          <cell r="C1638"/>
          <cell r="D1638"/>
          <cell r="E1638"/>
          <cell r="F1638">
            <v>0.03</v>
          </cell>
          <cell r="G1638">
            <v>2617.6799999999998</v>
          </cell>
        </row>
        <row r="1639">
          <cell r="A1639" t="str">
            <v>TOTAL COSTO INDIRECTO</v>
          </cell>
          <cell r="B1639"/>
          <cell r="C1639"/>
          <cell r="D1639"/>
          <cell r="E1639"/>
          <cell r="F1639">
            <v>0.28049999999999997</v>
          </cell>
          <cell r="G1639">
            <v>24475</v>
          </cell>
        </row>
        <row r="1640">
          <cell r="B1640"/>
          <cell r="C1640"/>
          <cell r="D1640"/>
          <cell r="E1640"/>
          <cell r="F1640"/>
          <cell r="G1640"/>
        </row>
        <row r="1641">
          <cell r="A1641" t="str">
            <v>PRECIO UNITARIO TOTAL APROXIMADO AL PESO</v>
          </cell>
          <cell r="B1641"/>
          <cell r="C1641"/>
          <cell r="D1641"/>
          <cell r="E1641"/>
          <cell r="F1641"/>
          <cell r="G1641">
            <v>111731</v>
          </cell>
        </row>
        <row r="1642">
          <cell r="A1642"/>
          <cell r="B1642"/>
          <cell r="C1642"/>
          <cell r="D1642"/>
        </row>
        <row r="1643">
          <cell r="A1643"/>
          <cell r="B1643"/>
          <cell r="C1643"/>
          <cell r="D1643"/>
        </row>
        <row r="1644">
          <cell r="A1644"/>
          <cell r="B1644" t="str">
            <v>JUAN DAVID ZORRILLA</v>
          </cell>
          <cell r="C1644"/>
          <cell r="D1644"/>
        </row>
        <row r="1645">
          <cell r="A1645"/>
          <cell r="B1645" t="str">
            <v>SECRETARIO DE PLANEACION</v>
          </cell>
          <cell r="C1645"/>
          <cell r="D1645"/>
        </row>
        <row r="1646">
          <cell r="A1646"/>
          <cell r="B1646" t="str">
            <v>PLANEACION MUNICIPAL</v>
          </cell>
          <cell r="C1646"/>
          <cell r="D1646"/>
        </row>
        <row r="1647">
          <cell r="A1647"/>
          <cell r="B1647"/>
          <cell r="C1647"/>
          <cell r="D1647"/>
        </row>
        <row r="1648">
          <cell r="A1648"/>
          <cell r="B1648"/>
          <cell r="C1648"/>
          <cell r="D1648"/>
        </row>
        <row r="1649">
          <cell r="A1649"/>
          <cell r="B1649"/>
          <cell r="C1649"/>
          <cell r="D1649"/>
        </row>
        <row r="1650">
          <cell r="A1650"/>
          <cell r="B1650"/>
          <cell r="C1650"/>
          <cell r="D1650"/>
        </row>
        <row r="1651">
          <cell r="A1651"/>
          <cell r="B1651"/>
          <cell r="C1651"/>
          <cell r="D1651"/>
        </row>
        <row r="1652">
          <cell r="A1652"/>
          <cell r="B1652"/>
          <cell r="C1652"/>
          <cell r="D1652"/>
        </row>
        <row r="1653">
          <cell r="A1653"/>
          <cell r="B1653"/>
          <cell r="C1653"/>
          <cell r="D1653"/>
        </row>
        <row r="1654">
          <cell r="A1654"/>
          <cell r="B1654" t="str">
            <v/>
          </cell>
          <cell r="G1654"/>
        </row>
        <row r="1655">
          <cell r="A1655" t="str">
            <v>DEPARTAMENTO DE ANTIOQUIA</v>
          </cell>
          <cell r="B1655"/>
          <cell r="C1655"/>
          <cell r="D1655"/>
          <cell r="E1655"/>
          <cell r="F1655" t="str">
            <v/>
          </cell>
          <cell r="G1655"/>
        </row>
        <row r="1656">
          <cell r="A1656" t="str">
            <v>MUNICIPIO DE SANTO DOMINGO</v>
          </cell>
          <cell r="B1656"/>
          <cell r="C1656"/>
          <cell r="D1656"/>
          <cell r="E1656"/>
          <cell r="F1656"/>
          <cell r="G1656"/>
        </row>
        <row r="1657">
          <cell r="A1657" t="str">
            <v>PROYECTO: Construcción de pavimento rígido en las vías urbanas del corregimiento de Porce y el casco urbano del municipio de Santo Domingo, departamento de Antioquia"</v>
          </cell>
          <cell r="B1657"/>
          <cell r="C1657"/>
          <cell r="D1657"/>
          <cell r="E1657"/>
          <cell r="F1657"/>
          <cell r="G1657"/>
        </row>
        <row r="1658">
          <cell r="A1658"/>
          <cell r="B1658"/>
          <cell r="C1658"/>
          <cell r="D1658"/>
          <cell r="F1658"/>
          <cell r="G1658"/>
        </row>
        <row r="1659">
          <cell r="A1659" t="str">
            <v>ANÁLISIS DE PRECIOS UNITARIOS</v>
          </cell>
          <cell r="B1659"/>
          <cell r="C1659"/>
          <cell r="D1659"/>
          <cell r="E1659"/>
          <cell r="F1659"/>
          <cell r="G1659"/>
        </row>
        <row r="1660">
          <cell r="A1660"/>
          <cell r="B1660"/>
          <cell r="C1660"/>
          <cell r="D1660"/>
        </row>
        <row r="1661">
          <cell r="A1661" t="str">
            <v>ITEM</v>
          </cell>
          <cell r="B1661" t="str">
            <v>DESCRIPCIÓN</v>
          </cell>
          <cell r="C1661"/>
          <cell r="D1661"/>
          <cell r="E1661" t="str">
            <v>UNIDAD</v>
          </cell>
          <cell r="F1661" t="str">
            <v>CANTIDAD</v>
          </cell>
          <cell r="G1661" t="str">
            <v>COSTO DIRECTO</v>
          </cell>
        </row>
        <row r="1662">
          <cell r="A1662" t="str">
            <v>2.3.3</v>
          </cell>
          <cell r="B1662" t="str">
            <v>Construccion de sumideros para aguas lluvias (1.1m x 0.8m medidas externas, 0.9m de profundidad y espesor 0.2m) en concreto de 17.5MPA. Incluye suministro, transporte y colocacion del concreto, reja metalica, formaleto, vibredo y todo lo necesario para su corresta construccion y funcionamiento, segun diseño y especificaciones de E.P.M</v>
          </cell>
          <cell r="C1662"/>
          <cell r="D1662"/>
          <cell r="E1662" t="str">
            <v>UND</v>
          </cell>
          <cell r="F1662">
            <v>3</v>
          </cell>
          <cell r="G1662">
            <v>652792</v>
          </cell>
        </row>
        <row r="1663">
          <cell r="A1663"/>
          <cell r="B1663"/>
          <cell r="C1663"/>
          <cell r="D1663"/>
        </row>
        <row r="1664">
          <cell r="A1664" t="str">
            <v>1. COSTOS DIRECTOS</v>
          </cell>
          <cell r="B1664"/>
          <cell r="C1664"/>
          <cell r="D1664"/>
          <cell r="E1664"/>
          <cell r="F1664"/>
          <cell r="G1664"/>
        </row>
        <row r="1665">
          <cell r="A1665"/>
          <cell r="B1665"/>
          <cell r="C1665"/>
          <cell r="D1665"/>
          <cell r="E1665"/>
          <cell r="F1665"/>
          <cell r="G1665"/>
        </row>
        <row r="1666">
          <cell r="A1666" t="str">
            <v>I. EQUIPO</v>
          </cell>
          <cell r="B1666"/>
          <cell r="C1666"/>
          <cell r="D1666"/>
          <cell r="E1666"/>
          <cell r="F1666"/>
          <cell r="G1666"/>
        </row>
        <row r="1667">
          <cell r="A1667" t="str">
            <v>CÓDIGO</v>
          </cell>
          <cell r="B1667" t="str">
            <v>DESCRIPCIÓN</v>
          </cell>
          <cell r="C1667"/>
          <cell r="D1667" t="str">
            <v>UNIDAD</v>
          </cell>
          <cell r="E1667" t="str">
            <v>TARIFA</v>
          </cell>
          <cell r="F1667" t="str">
            <v>RENDIMIENTO</v>
          </cell>
          <cell r="G1667" t="str">
            <v>VR. UNITARIO</v>
          </cell>
        </row>
        <row r="1668">
          <cell r="A1668" t="str">
            <v>EQ001</v>
          </cell>
          <cell r="B1668" t="str">
            <v>HERRAMIENTA MENOR (5% DE LA MANO DE OBRA)</v>
          </cell>
          <cell r="C1668"/>
          <cell r="D1668" t="str">
            <v>%</v>
          </cell>
          <cell r="E1668">
            <v>0.05</v>
          </cell>
          <cell r="F1668">
            <v>163767.94189150684</v>
          </cell>
          <cell r="G1668">
            <v>8188.3970945753426</v>
          </cell>
        </row>
        <row r="1669">
          <cell r="A1669"/>
          <cell r="B1669" t="str">
            <v/>
          </cell>
          <cell r="C1669"/>
          <cell r="D1669" t="str">
            <v/>
          </cell>
          <cell r="E1669" t="str">
            <v/>
          </cell>
          <cell r="F1669" t="str">
            <v/>
          </cell>
          <cell r="G1669" t="str">
            <v/>
          </cell>
        </row>
        <row r="1670">
          <cell r="A1670"/>
          <cell r="B1670" t="str">
            <v/>
          </cell>
          <cell r="C1670"/>
          <cell r="D1670" t="str">
            <v/>
          </cell>
          <cell r="E1670" t="str">
            <v/>
          </cell>
          <cell r="F1670" t="str">
            <v/>
          </cell>
          <cell r="G1670" t="str">
            <v/>
          </cell>
        </row>
        <row r="1671">
          <cell r="A1671"/>
          <cell r="B1671" t="str">
            <v/>
          </cell>
          <cell r="C1671"/>
          <cell r="D1671" t="str">
            <v/>
          </cell>
          <cell r="E1671" t="str">
            <v/>
          </cell>
          <cell r="F1671" t="str">
            <v/>
          </cell>
          <cell r="G1671" t="str">
            <v/>
          </cell>
        </row>
        <row r="1672">
          <cell r="A1672"/>
          <cell r="B1672"/>
          <cell r="C1672"/>
          <cell r="D1672"/>
          <cell r="E1672"/>
          <cell r="F1672"/>
          <cell r="G1672"/>
        </row>
        <row r="1673">
          <cell r="B1673"/>
          <cell r="C1673"/>
          <cell r="D1673"/>
          <cell r="E1673"/>
          <cell r="F1673" t="str">
            <v>SUBTOTAL</v>
          </cell>
          <cell r="G1673">
            <v>8188.3970945753426</v>
          </cell>
        </row>
        <row r="1674">
          <cell r="A1674"/>
          <cell r="B1674"/>
          <cell r="C1674"/>
          <cell r="D1674"/>
          <cell r="E1674"/>
          <cell r="F1674"/>
          <cell r="G1674"/>
        </row>
        <row r="1675">
          <cell r="A1675" t="str">
            <v>II. MATERIALES</v>
          </cell>
          <cell r="B1675"/>
          <cell r="C1675"/>
          <cell r="D1675"/>
          <cell r="E1675"/>
          <cell r="F1675"/>
          <cell r="G1675"/>
        </row>
        <row r="1676">
          <cell r="A1676" t="str">
            <v>CÓDIGO</v>
          </cell>
          <cell r="B1676" t="str">
            <v>DESCRIPCIÓN</v>
          </cell>
          <cell r="C1676" t="str">
            <v>UNIDAD</v>
          </cell>
          <cell r="D1676" t="str">
            <v>CANTIDAD</v>
          </cell>
          <cell r="E1676" t="str">
            <v>DESP.</v>
          </cell>
          <cell r="F1676" t="str">
            <v>PRECIO UNIT.</v>
          </cell>
          <cell r="G1676" t="str">
            <v>VR. UNITARIO</v>
          </cell>
        </row>
        <row r="1677">
          <cell r="A1677" t="str">
            <v>MA002</v>
          </cell>
          <cell r="B1677" t="str">
            <v>CONCRETO 2500 PSI (175 MPA) EN OBRA</v>
          </cell>
          <cell r="C1677" t="str">
            <v>M3</v>
          </cell>
          <cell r="D1677">
            <v>0.4</v>
          </cell>
          <cell r="E1677"/>
          <cell r="F1677">
            <v>516960</v>
          </cell>
          <cell r="G1677">
            <v>206784</v>
          </cell>
        </row>
        <row r="1678">
          <cell r="A1678" t="str">
            <v>MA054</v>
          </cell>
          <cell r="B1678" t="str">
            <v>FORMALETA MADERA</v>
          </cell>
          <cell r="C1678" t="str">
            <v>m2</v>
          </cell>
          <cell r="D1678">
            <v>0.66700000000000004</v>
          </cell>
          <cell r="E1678"/>
          <cell r="F1678">
            <v>10667</v>
          </cell>
          <cell r="G1678">
            <v>7114.8890000000001</v>
          </cell>
        </row>
        <row r="1679">
          <cell r="A1679" t="str">
            <v>MA102</v>
          </cell>
          <cell r="B1679" t="str">
            <v>REJILLA PARA SUMIDERO</v>
          </cell>
          <cell r="C1679" t="str">
            <v>UND</v>
          </cell>
          <cell r="D1679">
            <v>1</v>
          </cell>
          <cell r="E1679"/>
          <cell r="F1679">
            <v>210000</v>
          </cell>
          <cell r="G1679">
            <v>210000</v>
          </cell>
        </row>
        <row r="1680">
          <cell r="A1680" t="str">
            <v>MA028</v>
          </cell>
          <cell r="B1680" t="str">
            <v>ACERO REFUERZO G-60 FIGURADO</v>
          </cell>
          <cell r="C1680" t="str">
            <v>KG</v>
          </cell>
          <cell r="D1680">
            <v>10</v>
          </cell>
          <cell r="E1680"/>
          <cell r="F1680">
            <v>5666.666666666667</v>
          </cell>
          <cell r="G1680">
            <v>56666.666666666672</v>
          </cell>
        </row>
        <row r="1681">
          <cell r="A1681"/>
          <cell r="B1681" t="str">
            <v/>
          </cell>
          <cell r="C1681" t="str">
            <v/>
          </cell>
          <cell r="D1681"/>
          <cell r="E1681"/>
          <cell r="F1681" t="str">
            <v/>
          </cell>
          <cell r="G1681" t="str">
            <v/>
          </cell>
        </row>
        <row r="1682">
          <cell r="A1682"/>
          <cell r="B1682" t="str">
            <v/>
          </cell>
          <cell r="C1682" t="str">
            <v/>
          </cell>
          <cell r="D1682"/>
          <cell r="E1682"/>
          <cell r="F1682" t="str">
            <v/>
          </cell>
          <cell r="G1682" t="str">
            <v/>
          </cell>
        </row>
        <row r="1683">
          <cell r="A1683"/>
          <cell r="B1683" t="str">
            <v/>
          </cell>
          <cell r="C1683" t="str">
            <v/>
          </cell>
          <cell r="D1683"/>
          <cell r="E1683"/>
          <cell r="F1683" t="str">
            <v/>
          </cell>
          <cell r="G1683" t="str">
            <v/>
          </cell>
        </row>
        <row r="1684">
          <cell r="A1684"/>
          <cell r="B1684" t="str">
            <v/>
          </cell>
          <cell r="C1684" t="str">
            <v/>
          </cell>
          <cell r="D1684"/>
          <cell r="E1684"/>
          <cell r="F1684" t="str">
            <v/>
          </cell>
          <cell r="G1684" t="str">
            <v/>
          </cell>
        </row>
        <row r="1685">
          <cell r="B1685"/>
          <cell r="C1685"/>
          <cell r="D1685"/>
          <cell r="E1685"/>
          <cell r="F1685" t="str">
            <v>SUBTOTAL</v>
          </cell>
          <cell r="G1685">
            <v>480565.55566666665</v>
          </cell>
        </row>
        <row r="1686">
          <cell r="A1686"/>
          <cell r="B1686"/>
          <cell r="C1686"/>
          <cell r="D1686"/>
          <cell r="E1686"/>
          <cell r="F1686"/>
          <cell r="G1686"/>
        </row>
        <row r="1687">
          <cell r="A1687" t="str">
            <v>III. TRANSPORTES</v>
          </cell>
          <cell r="B1687"/>
          <cell r="C1687"/>
          <cell r="D1687"/>
          <cell r="E1687"/>
          <cell r="F1687"/>
          <cell r="G1687"/>
        </row>
        <row r="1688">
          <cell r="A1688" t="str">
            <v>CÓDIGO</v>
          </cell>
          <cell r="B1688" t="str">
            <v>DESCRIPCIÓN</v>
          </cell>
          <cell r="C1688" t="str">
            <v>TIPO</v>
          </cell>
          <cell r="D1688" t="str">
            <v>VOL/PESO</v>
          </cell>
          <cell r="E1688" t="str">
            <v>DISTANCIA</v>
          </cell>
          <cell r="F1688" t="str">
            <v>TARIFA</v>
          </cell>
          <cell r="G1688" t="str">
            <v>VR. UNITARIO</v>
          </cell>
        </row>
        <row r="1689">
          <cell r="A1689" t="str">
            <v>TR001</v>
          </cell>
          <cell r="B1689" t="str">
            <v>TRANSPORTE DE INSUMOS GENERALES</v>
          </cell>
          <cell r="C1689" t="str">
            <v>INSUMOS</v>
          </cell>
          <cell r="D1689">
            <v>0.01</v>
          </cell>
          <cell r="E1689">
            <v>10</v>
          </cell>
          <cell r="F1689">
            <v>2700</v>
          </cell>
          <cell r="G1689">
            <v>270</v>
          </cell>
        </row>
        <row r="1690">
          <cell r="A1690"/>
          <cell r="B1690" t="str">
            <v/>
          </cell>
          <cell r="C1690"/>
          <cell r="D1690"/>
          <cell r="E1690" t="str">
            <v/>
          </cell>
          <cell r="F1690" t="str">
            <v/>
          </cell>
          <cell r="G1690" t="str">
            <v/>
          </cell>
        </row>
        <row r="1691">
          <cell r="A1691"/>
          <cell r="B1691" t="str">
            <v/>
          </cell>
          <cell r="C1691"/>
          <cell r="D1691"/>
          <cell r="E1691" t="str">
            <v/>
          </cell>
          <cell r="F1691" t="str">
            <v/>
          </cell>
          <cell r="G1691" t="str">
            <v/>
          </cell>
        </row>
        <row r="1692">
          <cell r="B1692"/>
          <cell r="C1692"/>
          <cell r="D1692"/>
          <cell r="E1692"/>
          <cell r="F1692" t="str">
            <v>SUBTOTAL</v>
          </cell>
          <cell r="G1692">
            <v>270</v>
          </cell>
        </row>
        <row r="1693">
          <cell r="A1693"/>
          <cell r="B1693"/>
          <cell r="C1693"/>
          <cell r="D1693"/>
          <cell r="E1693"/>
          <cell r="F1693"/>
          <cell r="G1693"/>
        </row>
        <row r="1694">
          <cell r="A1694" t="str">
            <v>IV. MANO DE OBRA</v>
          </cell>
          <cell r="B1694"/>
          <cell r="C1694"/>
          <cell r="D1694"/>
          <cell r="E1694"/>
          <cell r="F1694"/>
          <cell r="G1694"/>
        </row>
        <row r="1695">
          <cell r="A1695" t="str">
            <v>CÓDIGO</v>
          </cell>
          <cell r="B1695" t="str">
            <v>CARGOS PERSONAL</v>
          </cell>
          <cell r="C1695"/>
          <cell r="D1695" t="str">
            <v>CANTIDAD</v>
          </cell>
          <cell r="E1695" t="str">
            <v>JORNAL TOTAL</v>
          </cell>
          <cell r="F1695" t="str">
            <v>RENDIMIENTO</v>
          </cell>
          <cell r="G1695" t="str">
            <v>VR. UNITARIO</v>
          </cell>
        </row>
        <row r="1696">
          <cell r="A1696" t="str">
            <v>MO029</v>
          </cell>
          <cell r="B1696" t="str">
            <v>OFICIAL DE OBRA NEGRA</v>
          </cell>
          <cell r="C1696"/>
          <cell r="D1696">
            <v>1</v>
          </cell>
          <cell r="E1696">
            <v>97886.948515068507</v>
          </cell>
          <cell r="F1696">
            <v>1.25</v>
          </cell>
          <cell r="G1696">
            <v>78309.558812054805</v>
          </cell>
        </row>
        <row r="1697">
          <cell r="A1697" t="str">
            <v>MO032</v>
          </cell>
          <cell r="B1697" t="str">
            <v>AYUDANTE RASO</v>
          </cell>
          <cell r="C1697"/>
          <cell r="D1697">
            <v>2</v>
          </cell>
          <cell r="E1697">
            <v>53411.489424657528</v>
          </cell>
          <cell r="F1697">
            <v>1.25</v>
          </cell>
          <cell r="G1697">
            <v>85458.383079452047</v>
          </cell>
        </row>
        <row r="1698">
          <cell r="A1698"/>
          <cell r="B1698" t="str">
            <v/>
          </cell>
          <cell r="C1698"/>
          <cell r="D1698"/>
          <cell r="E1698" t="str">
            <v/>
          </cell>
          <cell r="F1698" t="str">
            <v/>
          </cell>
          <cell r="G1698" t="str">
            <v/>
          </cell>
        </row>
        <row r="1699">
          <cell r="A1699"/>
          <cell r="B1699" t="str">
            <v/>
          </cell>
          <cell r="C1699"/>
          <cell r="D1699"/>
          <cell r="E1699" t="str">
            <v/>
          </cell>
          <cell r="F1699" t="str">
            <v/>
          </cell>
          <cell r="G1699" t="str">
            <v/>
          </cell>
        </row>
        <row r="1700">
          <cell r="B1700"/>
          <cell r="C1700"/>
          <cell r="D1700"/>
          <cell r="E1700"/>
          <cell r="F1700" t="str">
            <v>SUBTOTAL</v>
          </cell>
          <cell r="G1700">
            <v>163767.94189150684</v>
          </cell>
        </row>
        <row r="1701">
          <cell r="A1701"/>
          <cell r="B1701"/>
          <cell r="C1701"/>
          <cell r="D1701"/>
          <cell r="E1701"/>
          <cell r="F1701"/>
          <cell r="G1701"/>
        </row>
        <row r="1702">
          <cell r="A1702" t="str">
            <v>V. SERVICIOS</v>
          </cell>
          <cell r="B1702"/>
          <cell r="C1702"/>
          <cell r="D1702"/>
          <cell r="E1702"/>
          <cell r="F1702"/>
          <cell r="G1702"/>
        </row>
        <row r="1703">
          <cell r="A1703" t="str">
            <v>CÓDIGO</v>
          </cell>
          <cell r="B1703" t="str">
            <v>DESCRIPCIÓN</v>
          </cell>
          <cell r="C1703"/>
          <cell r="D1703" t="str">
            <v>UNIDAD</v>
          </cell>
          <cell r="E1703" t="str">
            <v>CANTIDAD</v>
          </cell>
          <cell r="F1703" t="str">
            <v>PRECIO UNIT.</v>
          </cell>
          <cell r="G1703" t="str">
            <v>VR. UNITARIO</v>
          </cell>
        </row>
        <row r="1704">
          <cell r="A1704"/>
          <cell r="B1704" t="str">
            <v/>
          </cell>
          <cell r="C1704"/>
          <cell r="D1704" t="str">
            <v/>
          </cell>
          <cell r="E1704"/>
          <cell r="F1704" t="str">
            <v/>
          </cell>
          <cell r="G1704" t="str">
            <v/>
          </cell>
        </row>
        <row r="1705">
          <cell r="A1705"/>
          <cell r="B1705" t="str">
            <v/>
          </cell>
          <cell r="C1705"/>
          <cell r="D1705" t="str">
            <v/>
          </cell>
          <cell r="E1705"/>
          <cell r="F1705" t="str">
            <v/>
          </cell>
          <cell r="G1705" t="str">
            <v/>
          </cell>
        </row>
        <row r="1706">
          <cell r="A1706"/>
          <cell r="B1706" t="str">
            <v/>
          </cell>
          <cell r="C1706"/>
          <cell r="D1706" t="str">
            <v/>
          </cell>
          <cell r="E1706"/>
          <cell r="F1706" t="str">
            <v/>
          </cell>
          <cell r="G1706" t="str">
            <v/>
          </cell>
        </row>
        <row r="1707">
          <cell r="B1707"/>
          <cell r="C1707"/>
          <cell r="D1707"/>
          <cell r="E1707"/>
          <cell r="F1707" t="str">
            <v>SUBTOTAL</v>
          </cell>
          <cell r="G1707">
            <v>0</v>
          </cell>
        </row>
        <row r="1708">
          <cell r="A1708"/>
          <cell r="B1708"/>
          <cell r="C1708"/>
          <cell r="D1708"/>
          <cell r="E1708"/>
          <cell r="F1708"/>
          <cell r="G1708"/>
        </row>
        <row r="1709">
          <cell r="A1709" t="str">
            <v>TOTAL COSTO DIRECTO</v>
          </cell>
          <cell r="B1709"/>
          <cell r="C1709"/>
          <cell r="D1709"/>
          <cell r="E1709"/>
          <cell r="F1709"/>
          <cell r="G1709">
            <v>652792</v>
          </cell>
        </row>
        <row r="1710">
          <cell r="B1710"/>
          <cell r="C1710"/>
          <cell r="D1710"/>
          <cell r="E1710"/>
          <cell r="F1710"/>
          <cell r="G1710"/>
        </row>
        <row r="1711">
          <cell r="A1711" t="str">
            <v>2. COSTOS INDIRECTOS</v>
          </cell>
          <cell r="B1711"/>
          <cell r="C1711"/>
          <cell r="D1711"/>
          <cell r="E1711"/>
          <cell r="F1711"/>
          <cell r="G1711"/>
        </row>
        <row r="1712">
          <cell r="A1712"/>
          <cell r="B1712"/>
          <cell r="C1712"/>
          <cell r="D1712"/>
          <cell r="E1712"/>
          <cell r="F1712"/>
          <cell r="G1712"/>
        </row>
        <row r="1713">
          <cell r="A1713" t="str">
            <v>DESCRIPCIÓN</v>
          </cell>
          <cell r="B1713"/>
          <cell r="C1713"/>
          <cell r="D1713"/>
          <cell r="E1713"/>
          <cell r="F1713" t="str">
            <v>PORCENTAJE</v>
          </cell>
          <cell r="G1713" t="str">
            <v>VALOR TOTAL</v>
          </cell>
        </row>
        <row r="1714">
          <cell r="A1714" t="str">
            <v>ADMINISTRACION</v>
          </cell>
          <cell r="B1714"/>
          <cell r="C1714"/>
          <cell r="D1714"/>
          <cell r="E1714"/>
          <cell r="F1714">
            <v>0.24049999999999999</v>
          </cell>
          <cell r="G1714">
            <v>156996.476</v>
          </cell>
        </row>
        <row r="1715">
          <cell r="A1715" t="str">
            <v>IMPREVISTOS</v>
          </cell>
          <cell r="B1715"/>
          <cell r="C1715"/>
          <cell r="D1715"/>
          <cell r="E1715"/>
          <cell r="F1715">
            <v>0.01</v>
          </cell>
          <cell r="G1715">
            <v>6527.92</v>
          </cell>
        </row>
        <row r="1716">
          <cell r="A1716" t="str">
            <v>UTILIDADES</v>
          </cell>
          <cell r="B1716"/>
          <cell r="C1716"/>
          <cell r="D1716"/>
          <cell r="E1716"/>
          <cell r="F1716">
            <v>0.03</v>
          </cell>
          <cell r="G1716">
            <v>19583.759999999998</v>
          </cell>
        </row>
        <row r="1717">
          <cell r="A1717" t="str">
            <v>TOTAL COSTO INDIRECTO</v>
          </cell>
          <cell r="B1717"/>
          <cell r="C1717"/>
          <cell r="D1717"/>
          <cell r="E1717"/>
          <cell r="F1717">
            <v>0.28049999999999997</v>
          </cell>
          <cell r="G1717">
            <v>183108</v>
          </cell>
        </row>
        <row r="1718">
          <cell r="B1718"/>
          <cell r="C1718"/>
          <cell r="D1718"/>
          <cell r="E1718"/>
          <cell r="F1718"/>
          <cell r="G1718"/>
        </row>
        <row r="1719">
          <cell r="A1719" t="str">
            <v>PRECIO UNITARIO TOTAL APROXIMADO AL PESO</v>
          </cell>
          <cell r="B1719"/>
          <cell r="C1719"/>
          <cell r="D1719"/>
          <cell r="E1719"/>
          <cell r="F1719"/>
          <cell r="G1719">
            <v>835900</v>
          </cell>
        </row>
        <row r="1720">
          <cell r="A1720"/>
          <cell r="B1720"/>
          <cell r="C1720"/>
          <cell r="D1720"/>
          <cell r="E1720"/>
          <cell r="F1720"/>
          <cell r="G1720"/>
        </row>
        <row r="1721">
          <cell r="A1721"/>
          <cell r="B1721" t="str">
            <v>JUAN DAVID ZORRILLA</v>
          </cell>
          <cell r="C1721"/>
          <cell r="D1721"/>
          <cell r="E1721"/>
          <cell r="F1721"/>
          <cell r="G1721"/>
        </row>
        <row r="1722">
          <cell r="A1722"/>
          <cell r="B1722" t="str">
            <v>SECRETARIO DE PLANEACION</v>
          </cell>
          <cell r="C1722"/>
          <cell r="D1722"/>
          <cell r="E1722"/>
          <cell r="F1722"/>
          <cell r="G1722"/>
        </row>
        <row r="1723">
          <cell r="A1723"/>
          <cell r="B1723" t="str">
            <v>PLANEACION MUNICIPAL</v>
          </cell>
          <cell r="C1723"/>
          <cell r="D1723"/>
        </row>
        <row r="1724">
          <cell r="A1724" t="str">
            <v>DEPARTAMENTO DE ANTIOQUIA</v>
          </cell>
          <cell r="B1724"/>
          <cell r="C1724"/>
          <cell r="D1724"/>
          <cell r="E1724"/>
          <cell r="F1724" t="str">
            <v/>
          </cell>
          <cell r="G1724"/>
        </row>
        <row r="1725">
          <cell r="A1725" t="str">
            <v>MUNICIPIO DE SANTO DOMINGO</v>
          </cell>
          <cell r="B1725"/>
          <cell r="C1725"/>
          <cell r="D1725"/>
          <cell r="E1725"/>
          <cell r="F1725"/>
          <cell r="G1725"/>
        </row>
        <row r="1726">
          <cell r="A1726" t="str">
            <v>PROYECTO: Construcción de pavimento rígido en las vías urbanas del corregimiento de Porce y el casco urbano del municipio de Santo Domingo, departamento de Antioquia"</v>
          </cell>
          <cell r="B1726"/>
          <cell r="C1726"/>
          <cell r="D1726"/>
          <cell r="E1726"/>
          <cell r="F1726"/>
          <cell r="G1726"/>
        </row>
        <row r="1727">
          <cell r="A1727"/>
          <cell r="B1727"/>
          <cell r="C1727"/>
          <cell r="D1727"/>
          <cell r="F1727"/>
          <cell r="G1727"/>
        </row>
        <row r="1728">
          <cell r="A1728" t="str">
            <v>ANÁLISIS DE PRECIOS UNITARIOS</v>
          </cell>
          <cell r="B1728"/>
          <cell r="C1728"/>
          <cell r="D1728"/>
          <cell r="E1728"/>
          <cell r="F1728"/>
          <cell r="G1728"/>
        </row>
        <row r="1729">
          <cell r="A1729"/>
          <cell r="B1729"/>
          <cell r="C1729"/>
          <cell r="D1729"/>
        </row>
        <row r="1730">
          <cell r="A1730" t="str">
            <v>ITEM</v>
          </cell>
          <cell r="B1730" t="str">
            <v>DESCRIPCIÓN</v>
          </cell>
          <cell r="C1730"/>
          <cell r="D1730"/>
          <cell r="E1730" t="str">
            <v>UNIDAD</v>
          </cell>
          <cell r="F1730" t="str">
            <v>CANTIDAD</v>
          </cell>
          <cell r="G1730" t="str">
            <v>COSTO DIRECTO</v>
          </cell>
        </row>
        <row r="1731">
          <cell r="A1731" t="str">
            <v>2.3.4</v>
          </cell>
          <cell r="B1731" t="str">
            <v>Suministro e Instalacion de tubería PVC alcantarillado corrugado 10" tipo durafort o similar, para sumideros de aguas lluvias.</v>
          </cell>
          <cell r="C1731"/>
          <cell r="D1731"/>
          <cell r="E1731" t="str">
            <v>ML</v>
          </cell>
          <cell r="F1731">
            <v>15</v>
          </cell>
          <cell r="G1731">
            <v>84796</v>
          </cell>
        </row>
        <row r="1732">
          <cell r="A1732"/>
          <cell r="B1732"/>
          <cell r="C1732"/>
          <cell r="D1732"/>
        </row>
        <row r="1733">
          <cell r="A1733" t="str">
            <v>1. COSTOS DIRECTOS</v>
          </cell>
          <cell r="B1733"/>
          <cell r="C1733"/>
          <cell r="D1733"/>
          <cell r="E1733"/>
          <cell r="F1733"/>
          <cell r="G1733"/>
        </row>
        <row r="1734">
          <cell r="A1734"/>
          <cell r="B1734"/>
          <cell r="C1734"/>
          <cell r="D1734"/>
          <cell r="E1734"/>
          <cell r="F1734"/>
          <cell r="G1734"/>
        </row>
        <row r="1735">
          <cell r="A1735" t="str">
            <v>I. EQUIPO</v>
          </cell>
          <cell r="B1735"/>
          <cell r="C1735"/>
          <cell r="D1735"/>
          <cell r="E1735"/>
          <cell r="F1735"/>
          <cell r="G1735"/>
        </row>
        <row r="1736">
          <cell r="A1736" t="str">
            <v>CÓDIGO</v>
          </cell>
          <cell r="B1736" t="str">
            <v>DESCRIPCIÓN</v>
          </cell>
          <cell r="C1736"/>
          <cell r="D1736" t="str">
            <v>UNIDAD</v>
          </cell>
          <cell r="E1736" t="str">
            <v>TARIFA</v>
          </cell>
          <cell r="F1736" t="str">
            <v>RENDIMIENTO</v>
          </cell>
          <cell r="G1736" t="str">
            <v>VR. UNITARIO</v>
          </cell>
        </row>
        <row r="1737">
          <cell r="A1737" t="str">
            <v>EQ001</v>
          </cell>
          <cell r="B1737" t="str">
            <v>HERRAMIENTA MENOR (5% DE LA MANO DE OBRA)</v>
          </cell>
          <cell r="C1737"/>
          <cell r="D1737" t="str">
            <v>%</v>
          </cell>
          <cell r="E1737">
            <v>0.05</v>
          </cell>
          <cell r="F1737">
            <v>13938.839319356295</v>
          </cell>
          <cell r="G1737">
            <v>696.94196596781478</v>
          </cell>
        </row>
        <row r="1738">
          <cell r="A1738"/>
          <cell r="B1738" t="str">
            <v/>
          </cell>
          <cell r="C1738"/>
          <cell r="D1738" t="str">
            <v/>
          </cell>
          <cell r="E1738" t="str">
            <v/>
          </cell>
          <cell r="F1738" t="str">
            <v/>
          </cell>
          <cell r="G1738" t="str">
            <v/>
          </cell>
        </row>
        <row r="1739">
          <cell r="A1739"/>
          <cell r="B1739" t="str">
            <v/>
          </cell>
          <cell r="C1739"/>
          <cell r="D1739" t="str">
            <v/>
          </cell>
          <cell r="E1739" t="str">
            <v/>
          </cell>
          <cell r="F1739" t="str">
            <v/>
          </cell>
          <cell r="G1739" t="str">
            <v/>
          </cell>
        </row>
        <row r="1740">
          <cell r="A1740"/>
          <cell r="B1740" t="str">
            <v/>
          </cell>
          <cell r="C1740"/>
          <cell r="D1740" t="str">
            <v/>
          </cell>
          <cell r="E1740" t="str">
            <v/>
          </cell>
          <cell r="F1740" t="str">
            <v/>
          </cell>
          <cell r="G1740" t="str">
            <v/>
          </cell>
        </row>
        <row r="1741">
          <cell r="A1741"/>
          <cell r="B1741"/>
          <cell r="C1741"/>
          <cell r="D1741"/>
          <cell r="E1741"/>
          <cell r="F1741"/>
          <cell r="G1741"/>
        </row>
        <row r="1742">
          <cell r="B1742"/>
          <cell r="C1742"/>
          <cell r="D1742"/>
          <cell r="E1742"/>
          <cell r="F1742" t="str">
            <v>SUBTOTAL</v>
          </cell>
          <cell r="G1742">
            <v>696.94196596781478</v>
          </cell>
        </row>
        <row r="1743">
          <cell r="A1743"/>
          <cell r="B1743"/>
          <cell r="C1743"/>
          <cell r="D1743"/>
          <cell r="E1743"/>
          <cell r="F1743"/>
          <cell r="G1743"/>
        </row>
        <row r="1744">
          <cell r="A1744" t="str">
            <v>II. MATERIALES</v>
          </cell>
          <cell r="B1744"/>
          <cell r="C1744"/>
          <cell r="D1744"/>
          <cell r="E1744"/>
          <cell r="F1744"/>
          <cell r="G1744"/>
        </row>
        <row r="1745">
          <cell r="A1745" t="str">
            <v>CÓDIGO</v>
          </cell>
          <cell r="B1745" t="str">
            <v>DESCRIPCIÓN</v>
          </cell>
          <cell r="C1745" t="str">
            <v>UNIDAD</v>
          </cell>
          <cell r="D1745" t="str">
            <v>CANTIDAD</v>
          </cell>
          <cell r="E1745" t="str">
            <v>DESP.</v>
          </cell>
          <cell r="F1745" t="str">
            <v>PRECIO UNIT.</v>
          </cell>
          <cell r="G1745" t="str">
            <v>VR. UNITARIO</v>
          </cell>
        </row>
        <row r="1746">
          <cell r="A1746" t="str">
            <v>MA086</v>
          </cell>
          <cell r="B1746" t="str">
            <v>TUBERIA PVC ALCANTARILLADO CORRUGADO 10"</v>
          </cell>
          <cell r="C1746" t="str">
            <v>ML</v>
          </cell>
          <cell r="D1746">
            <v>1</v>
          </cell>
          <cell r="E1746">
            <v>0.05</v>
          </cell>
          <cell r="F1746">
            <v>58333.333333333336</v>
          </cell>
          <cell r="G1746">
            <v>61250.000000000007</v>
          </cell>
        </row>
        <row r="1747">
          <cell r="A1747"/>
          <cell r="B1747" t="str">
            <v/>
          </cell>
          <cell r="C1747" t="str">
            <v/>
          </cell>
          <cell r="D1747"/>
          <cell r="E1747"/>
          <cell r="F1747" t="str">
            <v/>
          </cell>
          <cell r="G1747" t="str">
            <v/>
          </cell>
        </row>
        <row r="1748">
          <cell r="A1748"/>
          <cell r="B1748" t="str">
            <v/>
          </cell>
          <cell r="C1748" t="str">
            <v/>
          </cell>
          <cell r="D1748"/>
          <cell r="E1748"/>
          <cell r="F1748" t="str">
            <v/>
          </cell>
          <cell r="G1748" t="str">
            <v/>
          </cell>
        </row>
        <row r="1749">
          <cell r="A1749"/>
          <cell r="B1749" t="str">
            <v/>
          </cell>
          <cell r="C1749" t="str">
            <v/>
          </cell>
          <cell r="D1749"/>
          <cell r="E1749"/>
          <cell r="F1749" t="str">
            <v/>
          </cell>
          <cell r="G1749" t="str">
            <v/>
          </cell>
        </row>
        <row r="1750">
          <cell r="A1750"/>
          <cell r="B1750" t="str">
            <v/>
          </cell>
          <cell r="C1750" t="str">
            <v/>
          </cell>
          <cell r="D1750"/>
          <cell r="E1750"/>
          <cell r="F1750" t="str">
            <v/>
          </cell>
          <cell r="G1750" t="str">
            <v/>
          </cell>
        </row>
        <row r="1751">
          <cell r="A1751"/>
          <cell r="B1751" t="str">
            <v/>
          </cell>
          <cell r="C1751" t="str">
            <v/>
          </cell>
          <cell r="D1751"/>
          <cell r="E1751"/>
          <cell r="F1751" t="str">
            <v/>
          </cell>
          <cell r="G1751" t="str">
            <v/>
          </cell>
        </row>
        <row r="1752">
          <cell r="A1752"/>
          <cell r="B1752" t="str">
            <v/>
          </cell>
          <cell r="C1752" t="str">
            <v/>
          </cell>
          <cell r="D1752"/>
          <cell r="E1752"/>
          <cell r="F1752" t="str">
            <v/>
          </cell>
          <cell r="G1752" t="str">
            <v/>
          </cell>
        </row>
        <row r="1753">
          <cell r="A1753"/>
          <cell r="B1753" t="str">
            <v/>
          </cell>
          <cell r="C1753" t="str">
            <v/>
          </cell>
          <cell r="D1753"/>
          <cell r="E1753"/>
          <cell r="F1753" t="str">
            <v/>
          </cell>
          <cell r="G1753" t="str">
            <v/>
          </cell>
        </row>
        <row r="1754">
          <cell r="B1754"/>
          <cell r="C1754"/>
          <cell r="D1754"/>
          <cell r="E1754"/>
          <cell r="F1754" t="str">
            <v>SUBTOTAL</v>
          </cell>
          <cell r="G1754">
            <v>61250.000000000007</v>
          </cell>
        </row>
        <row r="1755">
          <cell r="A1755"/>
          <cell r="B1755"/>
          <cell r="C1755"/>
          <cell r="D1755"/>
          <cell r="E1755"/>
          <cell r="F1755"/>
          <cell r="G1755"/>
        </row>
        <row r="1756">
          <cell r="A1756" t="str">
            <v>III. TRANSPORTES</v>
          </cell>
          <cell r="B1756"/>
          <cell r="C1756"/>
          <cell r="D1756"/>
          <cell r="E1756"/>
          <cell r="F1756"/>
          <cell r="G1756"/>
        </row>
        <row r="1757">
          <cell r="A1757" t="str">
            <v>CÓDIGO</v>
          </cell>
          <cell r="B1757" t="str">
            <v>DESCRIPCIÓN</v>
          </cell>
          <cell r="C1757" t="str">
            <v>TIPO</v>
          </cell>
          <cell r="D1757" t="str">
            <v>VOL/PESO</v>
          </cell>
          <cell r="E1757" t="str">
            <v>DISTANCIA</v>
          </cell>
          <cell r="F1757" t="str">
            <v>TARIFA</v>
          </cell>
          <cell r="G1757" t="str">
            <v>VR. UNITARIO</v>
          </cell>
        </row>
        <row r="1758">
          <cell r="A1758" t="str">
            <v>TR001</v>
          </cell>
          <cell r="B1758" t="str">
            <v>TRANSPORTE DE INSUMOS GENERALES</v>
          </cell>
          <cell r="C1758" t="str">
            <v>INSUMOS</v>
          </cell>
          <cell r="D1758">
            <v>0.33</v>
          </cell>
          <cell r="E1758">
            <v>10</v>
          </cell>
          <cell r="F1758">
            <v>2700</v>
          </cell>
          <cell r="G1758">
            <v>8910</v>
          </cell>
        </row>
        <row r="1759">
          <cell r="A1759"/>
          <cell r="B1759" t="str">
            <v/>
          </cell>
          <cell r="C1759"/>
          <cell r="D1759"/>
          <cell r="E1759" t="str">
            <v/>
          </cell>
          <cell r="F1759" t="str">
            <v/>
          </cell>
          <cell r="G1759" t="str">
            <v/>
          </cell>
        </row>
        <row r="1760">
          <cell r="A1760"/>
          <cell r="B1760" t="str">
            <v/>
          </cell>
          <cell r="C1760"/>
          <cell r="D1760"/>
          <cell r="E1760" t="str">
            <v/>
          </cell>
          <cell r="F1760" t="str">
            <v/>
          </cell>
          <cell r="G1760" t="str">
            <v/>
          </cell>
        </row>
        <row r="1761">
          <cell r="B1761"/>
          <cell r="C1761"/>
          <cell r="D1761"/>
          <cell r="E1761"/>
          <cell r="F1761" t="str">
            <v>SUBTOTAL</v>
          </cell>
          <cell r="G1761">
            <v>8910</v>
          </cell>
        </row>
        <row r="1762">
          <cell r="A1762"/>
          <cell r="B1762"/>
          <cell r="C1762"/>
          <cell r="D1762"/>
          <cell r="E1762"/>
          <cell r="F1762"/>
          <cell r="G1762"/>
        </row>
        <row r="1763">
          <cell r="A1763" t="str">
            <v>IV. MANO DE OBRA</v>
          </cell>
          <cell r="B1763"/>
          <cell r="C1763"/>
          <cell r="D1763"/>
          <cell r="E1763"/>
          <cell r="F1763"/>
          <cell r="G1763"/>
        </row>
        <row r="1764">
          <cell r="A1764" t="str">
            <v>CÓDIGO</v>
          </cell>
          <cell r="B1764" t="str">
            <v>CARGOS PERSONAL</v>
          </cell>
          <cell r="C1764"/>
          <cell r="D1764" t="str">
            <v>CANTIDAD</v>
          </cell>
          <cell r="E1764" t="str">
            <v>JORNAL TOTAL</v>
          </cell>
          <cell r="F1764" t="str">
            <v>RENDIMIENTO</v>
          </cell>
          <cell r="G1764" t="str">
            <v>VR. UNITARIO</v>
          </cell>
        </row>
        <row r="1765">
          <cell r="A1765" t="str">
            <v>MO029</v>
          </cell>
          <cell r="B1765" t="str">
            <v>OFICIAL DE OBRA NEGRA</v>
          </cell>
          <cell r="C1765"/>
          <cell r="D1765">
            <v>1</v>
          </cell>
          <cell r="E1765">
            <v>97886.948515068507</v>
          </cell>
          <cell r="F1765">
            <v>14.68629651825538</v>
          </cell>
          <cell r="G1765">
            <v>6665.1894433285433</v>
          </cell>
        </row>
        <row r="1766">
          <cell r="A1766" t="str">
            <v>MO032</v>
          </cell>
          <cell r="B1766" t="str">
            <v>AYUDANTE RASO</v>
          </cell>
          <cell r="C1766"/>
          <cell r="D1766">
            <v>2</v>
          </cell>
          <cell r="E1766">
            <v>53411.489424657528</v>
          </cell>
          <cell r="F1766">
            <v>14.68629651825538</v>
          </cell>
          <cell r="G1766">
            <v>7273.6498760277518</v>
          </cell>
        </row>
        <row r="1767">
          <cell r="A1767"/>
          <cell r="B1767" t="str">
            <v/>
          </cell>
          <cell r="C1767"/>
          <cell r="D1767"/>
          <cell r="E1767" t="str">
            <v/>
          </cell>
          <cell r="F1767" t="str">
            <v/>
          </cell>
          <cell r="G1767" t="str">
            <v/>
          </cell>
        </row>
        <row r="1768">
          <cell r="A1768"/>
          <cell r="B1768" t="str">
            <v/>
          </cell>
          <cell r="C1768"/>
          <cell r="D1768"/>
          <cell r="E1768" t="str">
            <v/>
          </cell>
          <cell r="F1768" t="str">
            <v/>
          </cell>
          <cell r="G1768" t="str">
            <v/>
          </cell>
        </row>
        <row r="1769">
          <cell r="B1769"/>
          <cell r="C1769"/>
          <cell r="D1769"/>
          <cell r="E1769"/>
          <cell r="F1769" t="str">
            <v>SUBTOTAL</v>
          </cell>
          <cell r="G1769">
            <v>13938.839319356295</v>
          </cell>
        </row>
        <row r="1770">
          <cell r="A1770"/>
          <cell r="B1770"/>
          <cell r="C1770"/>
          <cell r="D1770"/>
          <cell r="E1770"/>
          <cell r="F1770"/>
          <cell r="G1770"/>
        </row>
        <row r="1771">
          <cell r="A1771" t="str">
            <v>V. SERVICIOS</v>
          </cell>
          <cell r="B1771"/>
          <cell r="C1771"/>
          <cell r="D1771"/>
          <cell r="E1771"/>
          <cell r="F1771"/>
          <cell r="G1771"/>
        </row>
        <row r="1772">
          <cell r="A1772" t="str">
            <v>CÓDIGO</v>
          </cell>
          <cell r="B1772" t="str">
            <v>DESCRIPCIÓN</v>
          </cell>
          <cell r="C1772"/>
          <cell r="D1772" t="str">
            <v>UNIDAD</v>
          </cell>
          <cell r="E1772" t="str">
            <v>CANTIDAD</v>
          </cell>
          <cell r="F1772" t="str">
            <v>PRECIO UNIT.</v>
          </cell>
          <cell r="G1772" t="str">
            <v>VR. UNITARIO</v>
          </cell>
        </row>
        <row r="1773">
          <cell r="A1773"/>
          <cell r="B1773" t="str">
            <v/>
          </cell>
          <cell r="C1773"/>
          <cell r="D1773" t="str">
            <v/>
          </cell>
          <cell r="E1773"/>
          <cell r="F1773" t="str">
            <v/>
          </cell>
          <cell r="G1773" t="str">
            <v/>
          </cell>
        </row>
        <row r="1774">
          <cell r="A1774"/>
          <cell r="B1774" t="str">
            <v/>
          </cell>
          <cell r="C1774"/>
          <cell r="D1774" t="str">
            <v/>
          </cell>
          <cell r="E1774"/>
          <cell r="F1774" t="str">
            <v/>
          </cell>
          <cell r="G1774" t="str">
            <v/>
          </cell>
        </row>
        <row r="1775">
          <cell r="A1775"/>
          <cell r="B1775" t="str">
            <v/>
          </cell>
          <cell r="C1775"/>
          <cell r="D1775" t="str">
            <v/>
          </cell>
          <cell r="E1775"/>
          <cell r="F1775" t="str">
            <v/>
          </cell>
          <cell r="G1775" t="str">
            <v/>
          </cell>
        </row>
        <row r="1776">
          <cell r="B1776"/>
          <cell r="C1776"/>
          <cell r="D1776"/>
          <cell r="E1776"/>
          <cell r="F1776" t="str">
            <v>SUBTOTAL</v>
          </cell>
          <cell r="G1776">
            <v>0</v>
          </cell>
        </row>
        <row r="1777">
          <cell r="A1777"/>
          <cell r="B1777"/>
          <cell r="C1777"/>
          <cell r="D1777"/>
          <cell r="E1777"/>
          <cell r="F1777"/>
          <cell r="G1777"/>
        </row>
        <row r="1778">
          <cell r="A1778" t="str">
            <v>TOTAL COSTO DIRECTO</v>
          </cell>
          <cell r="B1778"/>
          <cell r="C1778"/>
          <cell r="D1778"/>
          <cell r="E1778"/>
          <cell r="F1778"/>
          <cell r="G1778">
            <v>84796</v>
          </cell>
        </row>
        <row r="1779">
          <cell r="B1779"/>
          <cell r="C1779"/>
          <cell r="D1779"/>
          <cell r="E1779"/>
          <cell r="F1779"/>
          <cell r="G1779"/>
        </row>
        <row r="1780">
          <cell r="A1780" t="str">
            <v>2. COSTOS INDIRECTOS</v>
          </cell>
          <cell r="B1780"/>
          <cell r="C1780"/>
          <cell r="D1780"/>
          <cell r="E1780"/>
          <cell r="F1780"/>
          <cell r="G1780"/>
        </row>
        <row r="1781">
          <cell r="A1781"/>
          <cell r="B1781"/>
          <cell r="C1781"/>
          <cell r="D1781"/>
          <cell r="E1781"/>
          <cell r="F1781"/>
          <cell r="G1781"/>
        </row>
        <row r="1782">
          <cell r="A1782" t="str">
            <v>DESCRIPCIÓN</v>
          </cell>
          <cell r="B1782"/>
          <cell r="C1782"/>
          <cell r="D1782"/>
          <cell r="E1782"/>
          <cell r="F1782" t="str">
            <v>PORCENTAJE</v>
          </cell>
          <cell r="G1782" t="str">
            <v>VALOR TOTAL</v>
          </cell>
        </row>
        <row r="1783">
          <cell r="A1783" t="str">
            <v>ADMINISTRACION</v>
          </cell>
          <cell r="B1783"/>
          <cell r="C1783"/>
          <cell r="D1783"/>
          <cell r="E1783"/>
          <cell r="F1783">
            <v>0.24049999999999999</v>
          </cell>
          <cell r="G1783">
            <v>20393.437999999998</v>
          </cell>
        </row>
        <row r="1784">
          <cell r="A1784" t="str">
            <v>IMPREVISTOS</v>
          </cell>
          <cell r="B1784"/>
          <cell r="C1784"/>
          <cell r="D1784"/>
          <cell r="E1784"/>
          <cell r="F1784">
            <v>0.01</v>
          </cell>
          <cell r="G1784">
            <v>847.96</v>
          </cell>
        </row>
        <row r="1785">
          <cell r="A1785" t="str">
            <v>UTILIDADES</v>
          </cell>
          <cell r="B1785"/>
          <cell r="C1785"/>
          <cell r="D1785"/>
          <cell r="E1785"/>
          <cell r="F1785">
            <v>0.03</v>
          </cell>
          <cell r="G1785">
            <v>2543.88</v>
          </cell>
        </row>
        <row r="1786">
          <cell r="A1786" t="str">
            <v>TOTAL COSTO INDIRECTO</v>
          </cell>
          <cell r="B1786"/>
          <cell r="C1786"/>
          <cell r="D1786"/>
          <cell r="E1786"/>
          <cell r="F1786">
            <v>0.28049999999999997</v>
          </cell>
          <cell r="G1786">
            <v>23785</v>
          </cell>
        </row>
        <row r="1787">
          <cell r="B1787"/>
          <cell r="C1787"/>
          <cell r="D1787"/>
          <cell r="E1787"/>
          <cell r="F1787"/>
          <cell r="G1787"/>
        </row>
        <row r="1788">
          <cell r="A1788" t="str">
            <v>PRECIO UNITARIO TOTAL APROXIMADO AL PESO</v>
          </cell>
          <cell r="B1788"/>
          <cell r="C1788"/>
          <cell r="D1788"/>
          <cell r="E1788"/>
          <cell r="F1788"/>
          <cell r="G1788">
            <v>108581</v>
          </cell>
        </row>
        <row r="1789">
          <cell r="A1789"/>
          <cell r="B1789"/>
          <cell r="C1789"/>
          <cell r="D1789"/>
        </row>
        <row r="1790">
          <cell r="A1790"/>
          <cell r="B1790"/>
          <cell r="C1790"/>
          <cell r="D1790"/>
        </row>
        <row r="1791">
          <cell r="A1791"/>
          <cell r="B1791" t="str">
            <v>JUAN DAVID ZORRILLA</v>
          </cell>
          <cell r="C1791"/>
          <cell r="D1791"/>
        </row>
        <row r="1792">
          <cell r="A1792"/>
          <cell r="B1792" t="str">
            <v>SECRETARIO DE PLANEACION</v>
          </cell>
          <cell r="C1792"/>
          <cell r="D1792"/>
        </row>
        <row r="1793">
          <cell r="A1793"/>
          <cell r="B1793"/>
          <cell r="C1793"/>
          <cell r="D1793"/>
        </row>
        <row r="1794">
          <cell r="A1794"/>
          <cell r="B1794"/>
          <cell r="C1794"/>
          <cell r="D1794"/>
        </row>
        <row r="1795">
          <cell r="A1795"/>
          <cell r="B1795"/>
          <cell r="C1795"/>
          <cell r="D1795"/>
        </row>
        <row r="1796">
          <cell r="A1796"/>
          <cell r="B1796"/>
          <cell r="C1796"/>
          <cell r="D1796"/>
        </row>
        <row r="1797">
          <cell r="A1797"/>
          <cell r="B1797"/>
          <cell r="C1797"/>
          <cell r="D1797"/>
        </row>
        <row r="1798">
          <cell r="A1798"/>
          <cell r="B1798" t="str">
            <v/>
          </cell>
          <cell r="G1798"/>
        </row>
        <row r="1799">
          <cell r="A1799" t="str">
            <v>DEPARTAMENTO DE ANTIOQUIA</v>
          </cell>
          <cell r="B1799"/>
          <cell r="C1799"/>
          <cell r="D1799"/>
          <cell r="E1799"/>
          <cell r="F1799" t="str">
            <v/>
          </cell>
          <cell r="G1799"/>
        </row>
        <row r="1800">
          <cell r="A1800" t="str">
            <v>MUNICIPIO DE SANTO DOMINGO</v>
          </cell>
          <cell r="B1800"/>
          <cell r="C1800"/>
          <cell r="D1800"/>
          <cell r="E1800"/>
          <cell r="F1800"/>
          <cell r="G1800"/>
        </row>
        <row r="1801">
          <cell r="A1801" t="str">
            <v>PROYECTO: Construcción de pavimento rígido en las vías urbanas del corregimiento de Porce y el casco urbano del municipio de Santo Domingo, departamento de Antioquia"</v>
          </cell>
          <cell r="B1801"/>
          <cell r="C1801"/>
          <cell r="D1801"/>
          <cell r="E1801"/>
          <cell r="F1801"/>
          <cell r="G1801"/>
        </row>
        <row r="1802">
          <cell r="A1802"/>
          <cell r="B1802"/>
          <cell r="C1802"/>
          <cell r="D1802"/>
          <cell r="F1802"/>
          <cell r="G1802"/>
        </row>
        <row r="1803">
          <cell r="A1803" t="str">
            <v>ANÁLISIS DE PRECIOS UNITARIOS</v>
          </cell>
          <cell r="B1803"/>
          <cell r="C1803"/>
          <cell r="D1803"/>
          <cell r="E1803"/>
          <cell r="F1803"/>
          <cell r="G1803"/>
        </row>
        <row r="1804">
          <cell r="A1804"/>
          <cell r="B1804"/>
          <cell r="C1804"/>
          <cell r="D1804"/>
        </row>
        <row r="1805">
          <cell r="A1805" t="str">
            <v>ITEM</v>
          </cell>
          <cell r="B1805" t="str">
            <v>DESCRIPCIÓN</v>
          </cell>
          <cell r="C1805"/>
          <cell r="D1805"/>
          <cell r="E1805" t="str">
            <v>UNIDAD</v>
          </cell>
          <cell r="F1805" t="str">
            <v>CANTIDAD</v>
          </cell>
          <cell r="G1805" t="str">
            <v>COSTO DIRECTO</v>
          </cell>
        </row>
        <row r="1806">
          <cell r="A1806" t="str">
            <v>2.3.5</v>
          </cell>
          <cell r="B1806" t="str">
            <v>Reparacion de MH existente, incluye empalmes, realce de Cuello y Tapa para MH</v>
          </cell>
          <cell r="C1806"/>
          <cell r="D1806"/>
          <cell r="E1806" t="str">
            <v>UND</v>
          </cell>
          <cell r="F1806">
            <v>8</v>
          </cell>
          <cell r="G1806">
            <v>347574</v>
          </cell>
        </row>
        <row r="1807">
          <cell r="A1807"/>
          <cell r="B1807"/>
          <cell r="C1807"/>
          <cell r="D1807"/>
        </row>
        <row r="1808">
          <cell r="A1808" t="str">
            <v>1. COSTOS DIRECTOS</v>
          </cell>
          <cell r="B1808"/>
          <cell r="C1808"/>
          <cell r="D1808"/>
          <cell r="E1808"/>
          <cell r="F1808"/>
          <cell r="G1808"/>
        </row>
        <row r="1809">
          <cell r="A1809"/>
          <cell r="B1809"/>
          <cell r="C1809"/>
          <cell r="D1809"/>
          <cell r="E1809"/>
          <cell r="F1809"/>
          <cell r="G1809"/>
        </row>
        <row r="1810">
          <cell r="A1810" t="str">
            <v>I. EQUIPO</v>
          </cell>
          <cell r="B1810"/>
          <cell r="C1810"/>
          <cell r="D1810"/>
          <cell r="E1810"/>
          <cell r="F1810"/>
          <cell r="G1810"/>
        </row>
        <row r="1811">
          <cell r="A1811" t="str">
            <v>CÓDIGO</v>
          </cell>
          <cell r="B1811" t="str">
            <v>DESCRIPCIÓN</v>
          </cell>
          <cell r="C1811"/>
          <cell r="D1811" t="str">
            <v>UNIDAD</v>
          </cell>
          <cell r="E1811" t="str">
            <v>TARIFA</v>
          </cell>
          <cell r="F1811" t="str">
            <v>RENDIMIENTO</v>
          </cell>
          <cell r="G1811" t="str">
            <v>VR. UNITARIO</v>
          </cell>
        </row>
        <row r="1812">
          <cell r="A1812" t="str">
            <v>EQ001</v>
          </cell>
          <cell r="B1812" t="str">
            <v>HERRAMIENTA MENOR (5% DE LA MANO DE OBRA)</v>
          </cell>
          <cell r="C1812"/>
          <cell r="D1812" t="str">
            <v>%</v>
          </cell>
          <cell r="E1812">
            <v>0.05</v>
          </cell>
          <cell r="F1812">
            <v>75818.491616438347</v>
          </cell>
          <cell r="G1812">
            <v>3790.9245808219175</v>
          </cell>
        </row>
        <row r="1813">
          <cell r="A1813"/>
          <cell r="B1813"/>
          <cell r="C1813"/>
          <cell r="D1813"/>
          <cell r="E1813"/>
          <cell r="F1813"/>
          <cell r="G1813" t="str">
            <v/>
          </cell>
        </row>
        <row r="1814">
          <cell r="A1814"/>
          <cell r="B1814" t="str">
            <v/>
          </cell>
          <cell r="C1814"/>
          <cell r="D1814" t="str">
            <v/>
          </cell>
          <cell r="E1814" t="str">
            <v/>
          </cell>
          <cell r="F1814" t="str">
            <v/>
          </cell>
          <cell r="G1814" t="str">
            <v/>
          </cell>
        </row>
        <row r="1815">
          <cell r="A1815"/>
          <cell r="B1815" t="str">
            <v/>
          </cell>
          <cell r="C1815"/>
          <cell r="D1815" t="str">
            <v/>
          </cell>
          <cell r="E1815" t="str">
            <v/>
          </cell>
          <cell r="F1815" t="str">
            <v/>
          </cell>
          <cell r="G1815" t="str">
            <v/>
          </cell>
        </row>
        <row r="1816">
          <cell r="A1816"/>
          <cell r="B1816"/>
          <cell r="C1816"/>
          <cell r="D1816"/>
          <cell r="E1816"/>
          <cell r="F1816"/>
          <cell r="G1816"/>
        </row>
        <row r="1817">
          <cell r="B1817"/>
          <cell r="C1817"/>
          <cell r="D1817"/>
          <cell r="E1817"/>
          <cell r="F1817" t="str">
            <v>SUBTOTAL</v>
          </cell>
          <cell r="G1817">
            <v>3790.9245808219175</v>
          </cell>
        </row>
        <row r="1818">
          <cell r="A1818"/>
          <cell r="B1818"/>
          <cell r="C1818"/>
          <cell r="D1818"/>
          <cell r="E1818"/>
          <cell r="F1818"/>
          <cell r="G1818"/>
        </row>
        <row r="1819">
          <cell r="A1819" t="str">
            <v>II. MATERIALES</v>
          </cell>
          <cell r="B1819"/>
          <cell r="C1819"/>
          <cell r="D1819"/>
          <cell r="E1819"/>
          <cell r="F1819"/>
          <cell r="G1819"/>
        </row>
        <row r="1820">
          <cell r="A1820" t="str">
            <v>CÓDIGO</v>
          </cell>
          <cell r="B1820" t="str">
            <v>DESCRIPCIÓN</v>
          </cell>
          <cell r="C1820" t="str">
            <v>UNIDAD</v>
          </cell>
          <cell r="D1820" t="str">
            <v>CANTIDAD</v>
          </cell>
          <cell r="E1820" t="str">
            <v>DESP.</v>
          </cell>
          <cell r="F1820" t="str">
            <v>PRECIO UNIT.</v>
          </cell>
          <cell r="G1820" t="str">
            <v>VR. UNITARIO</v>
          </cell>
        </row>
        <row r="1821">
          <cell r="A1821" t="str">
            <v>MA003</v>
          </cell>
          <cell r="B1821" t="str">
            <v>CONCRETO 3000 PSI (210 MPA) EN OBRA</v>
          </cell>
          <cell r="C1821" t="str">
            <v>M3</v>
          </cell>
          <cell r="D1821">
            <v>0.2</v>
          </cell>
          <cell r="E1821"/>
          <cell r="F1821">
            <v>538474</v>
          </cell>
          <cell r="G1821">
            <v>107694.8</v>
          </cell>
        </row>
        <row r="1822">
          <cell r="A1822" t="str">
            <v>MA052</v>
          </cell>
          <cell r="B1822" t="str">
            <v xml:space="preserve">HERRAJE DE MAN HALL </v>
          </cell>
          <cell r="C1822" t="str">
            <v>UND</v>
          </cell>
          <cell r="D1822">
            <v>1</v>
          </cell>
          <cell r="E1822"/>
          <cell r="F1822">
            <v>160000</v>
          </cell>
          <cell r="G1822">
            <v>160000</v>
          </cell>
        </row>
        <row r="1823">
          <cell r="A1823"/>
          <cell r="B1823" t="str">
            <v/>
          </cell>
          <cell r="C1823" t="str">
            <v/>
          </cell>
          <cell r="D1823"/>
          <cell r="E1823"/>
          <cell r="F1823" t="str">
            <v/>
          </cell>
          <cell r="G1823" t="str">
            <v/>
          </cell>
        </row>
        <row r="1824">
          <cell r="A1824"/>
          <cell r="B1824" t="str">
            <v/>
          </cell>
          <cell r="C1824" t="str">
            <v/>
          </cell>
          <cell r="D1824"/>
          <cell r="E1824"/>
          <cell r="F1824" t="str">
            <v/>
          </cell>
          <cell r="G1824" t="str">
            <v/>
          </cell>
        </row>
        <row r="1825">
          <cell r="A1825"/>
          <cell r="B1825" t="str">
            <v/>
          </cell>
          <cell r="C1825" t="str">
            <v/>
          </cell>
          <cell r="D1825"/>
          <cell r="E1825"/>
          <cell r="F1825" t="str">
            <v/>
          </cell>
          <cell r="G1825" t="str">
            <v/>
          </cell>
        </row>
        <row r="1826">
          <cell r="A1826"/>
          <cell r="B1826" t="str">
            <v/>
          </cell>
          <cell r="C1826" t="str">
            <v/>
          </cell>
          <cell r="D1826"/>
          <cell r="E1826"/>
          <cell r="F1826" t="str">
            <v/>
          </cell>
          <cell r="G1826" t="str">
            <v/>
          </cell>
        </row>
        <row r="1827">
          <cell r="A1827"/>
          <cell r="B1827" t="str">
            <v/>
          </cell>
          <cell r="C1827" t="str">
            <v/>
          </cell>
          <cell r="D1827"/>
          <cell r="E1827"/>
          <cell r="F1827" t="str">
            <v/>
          </cell>
          <cell r="G1827" t="str">
            <v/>
          </cell>
        </row>
        <row r="1828">
          <cell r="B1828"/>
          <cell r="C1828"/>
          <cell r="D1828"/>
          <cell r="E1828"/>
          <cell r="F1828" t="str">
            <v>SUBTOTAL</v>
          </cell>
          <cell r="G1828">
            <v>267694.8</v>
          </cell>
        </row>
        <row r="1829">
          <cell r="A1829"/>
          <cell r="B1829"/>
          <cell r="C1829"/>
          <cell r="D1829"/>
          <cell r="E1829"/>
          <cell r="F1829"/>
          <cell r="G1829"/>
        </row>
        <row r="1830">
          <cell r="A1830" t="str">
            <v>III. TRANSPORTES</v>
          </cell>
          <cell r="B1830"/>
          <cell r="C1830"/>
          <cell r="D1830"/>
          <cell r="E1830"/>
          <cell r="F1830"/>
          <cell r="G1830"/>
        </row>
        <row r="1831">
          <cell r="A1831" t="str">
            <v>CÓDIGO</v>
          </cell>
          <cell r="B1831" t="str">
            <v>DESCRIPCIÓN</v>
          </cell>
          <cell r="C1831" t="str">
            <v>TIPO</v>
          </cell>
          <cell r="D1831" t="str">
            <v>VOLUMEN/PESO</v>
          </cell>
          <cell r="E1831" t="str">
            <v>DISTANCIA</v>
          </cell>
          <cell r="F1831" t="str">
            <v>TARIFA</v>
          </cell>
          <cell r="G1831" t="str">
            <v>VR. UNITARIO</v>
          </cell>
        </row>
        <row r="1832">
          <cell r="A1832" t="str">
            <v>TR001</v>
          </cell>
          <cell r="B1832" t="str">
            <v>TRANSPORTE DE INSUMOS GENERALES</v>
          </cell>
          <cell r="C1832" t="str">
            <v>INSUMOS</v>
          </cell>
          <cell r="D1832">
            <v>0.01</v>
          </cell>
          <cell r="E1832">
            <v>10</v>
          </cell>
          <cell r="F1832">
            <v>2700</v>
          </cell>
          <cell r="G1832">
            <v>270</v>
          </cell>
        </row>
        <row r="1833">
          <cell r="A1833"/>
          <cell r="B1833" t="str">
            <v/>
          </cell>
          <cell r="C1833"/>
          <cell r="D1833"/>
          <cell r="E1833" t="str">
            <v/>
          </cell>
          <cell r="F1833" t="str">
            <v/>
          </cell>
          <cell r="G1833" t="str">
            <v/>
          </cell>
        </row>
        <row r="1834">
          <cell r="A1834"/>
          <cell r="B1834" t="str">
            <v/>
          </cell>
          <cell r="C1834"/>
          <cell r="D1834"/>
          <cell r="E1834" t="str">
            <v/>
          </cell>
          <cell r="F1834" t="str">
            <v/>
          </cell>
          <cell r="G1834" t="str">
            <v/>
          </cell>
        </row>
        <row r="1835">
          <cell r="B1835"/>
          <cell r="C1835"/>
          <cell r="D1835"/>
          <cell r="E1835"/>
          <cell r="F1835" t="str">
            <v>SUBTOTAL</v>
          </cell>
          <cell r="G1835">
            <v>270</v>
          </cell>
        </row>
        <row r="1836">
          <cell r="A1836"/>
          <cell r="B1836"/>
          <cell r="C1836"/>
          <cell r="D1836"/>
          <cell r="E1836"/>
          <cell r="F1836"/>
          <cell r="G1836"/>
        </row>
        <row r="1837">
          <cell r="A1837" t="str">
            <v>IV. MANO DE OBRA</v>
          </cell>
          <cell r="B1837"/>
          <cell r="C1837"/>
          <cell r="D1837"/>
          <cell r="E1837"/>
          <cell r="F1837"/>
          <cell r="G1837"/>
        </row>
        <row r="1838">
          <cell r="A1838" t="str">
            <v>CÓDIGO</v>
          </cell>
          <cell r="B1838" t="str">
            <v>CARGOS PERSONAL</v>
          </cell>
          <cell r="C1838"/>
          <cell r="D1838" t="str">
            <v>CANTIDAD</v>
          </cell>
          <cell r="E1838" t="str">
            <v>JORNAL TOTAL</v>
          </cell>
          <cell r="F1838" t="str">
            <v>RENDIMIENTO</v>
          </cell>
          <cell r="G1838" t="str">
            <v>VR. UNITARIO</v>
          </cell>
        </row>
        <row r="1839">
          <cell r="A1839" t="str">
            <v>MO029</v>
          </cell>
          <cell r="B1839" t="str">
            <v>OFICIAL DE OBRA NEGRA</v>
          </cell>
          <cell r="C1839"/>
          <cell r="D1839">
            <v>1</v>
          </cell>
          <cell r="E1839">
            <v>97886.948515068507</v>
          </cell>
          <cell r="F1839">
            <v>2.7</v>
          </cell>
          <cell r="G1839">
            <v>36254.425375951294</v>
          </cell>
        </row>
        <row r="1840">
          <cell r="A1840" t="str">
            <v>MO032</v>
          </cell>
          <cell r="B1840" t="str">
            <v>AYUDANTE RASO</v>
          </cell>
          <cell r="C1840"/>
          <cell r="D1840">
            <v>2</v>
          </cell>
          <cell r="E1840">
            <v>53411.489424657528</v>
          </cell>
          <cell r="F1840">
            <v>2.7</v>
          </cell>
          <cell r="G1840">
            <v>39564.066240487053</v>
          </cell>
        </row>
        <row r="1841">
          <cell r="A1841"/>
          <cell r="B1841" t="str">
            <v/>
          </cell>
          <cell r="C1841"/>
          <cell r="D1841"/>
          <cell r="E1841" t="str">
            <v/>
          </cell>
          <cell r="F1841" t="str">
            <v/>
          </cell>
          <cell r="G1841" t="str">
            <v/>
          </cell>
        </row>
        <row r="1842">
          <cell r="A1842"/>
          <cell r="B1842" t="str">
            <v/>
          </cell>
          <cell r="C1842"/>
          <cell r="D1842"/>
          <cell r="E1842" t="str">
            <v/>
          </cell>
          <cell r="F1842" t="str">
            <v/>
          </cell>
          <cell r="G1842" t="str">
            <v/>
          </cell>
        </row>
        <row r="1843">
          <cell r="B1843"/>
          <cell r="C1843"/>
          <cell r="D1843"/>
          <cell r="E1843"/>
          <cell r="F1843" t="str">
            <v>SUBTOTAL</v>
          </cell>
          <cell r="G1843">
            <v>75818.491616438347</v>
          </cell>
        </row>
        <row r="1844">
          <cell r="A1844"/>
          <cell r="B1844"/>
          <cell r="C1844"/>
          <cell r="D1844"/>
          <cell r="E1844"/>
          <cell r="F1844"/>
          <cell r="G1844"/>
        </row>
        <row r="1845">
          <cell r="A1845" t="str">
            <v>V. SERVICIOS</v>
          </cell>
          <cell r="B1845"/>
          <cell r="C1845"/>
          <cell r="D1845"/>
          <cell r="E1845"/>
          <cell r="F1845"/>
          <cell r="G1845"/>
        </row>
        <row r="1846">
          <cell r="A1846" t="str">
            <v>CÓDIGO</v>
          </cell>
          <cell r="B1846" t="str">
            <v>DESCRIPCIÓN</v>
          </cell>
          <cell r="C1846"/>
          <cell r="D1846" t="str">
            <v>UNIDAD</v>
          </cell>
          <cell r="E1846" t="str">
            <v>CANTIDAD</v>
          </cell>
          <cell r="F1846" t="str">
            <v>PRECIO UNIT.</v>
          </cell>
          <cell r="G1846" t="str">
            <v>VR. UNITARIO</v>
          </cell>
        </row>
        <row r="1847">
          <cell r="A1847"/>
          <cell r="B1847" t="str">
            <v/>
          </cell>
          <cell r="C1847"/>
          <cell r="D1847" t="str">
            <v/>
          </cell>
          <cell r="E1847"/>
          <cell r="F1847" t="str">
            <v/>
          </cell>
          <cell r="G1847" t="str">
            <v/>
          </cell>
        </row>
        <row r="1848">
          <cell r="A1848"/>
          <cell r="B1848" t="str">
            <v/>
          </cell>
          <cell r="C1848"/>
          <cell r="D1848" t="str">
            <v/>
          </cell>
          <cell r="E1848"/>
          <cell r="F1848" t="str">
            <v/>
          </cell>
          <cell r="G1848" t="str">
            <v/>
          </cell>
        </row>
        <row r="1849">
          <cell r="A1849"/>
          <cell r="B1849" t="str">
            <v/>
          </cell>
          <cell r="C1849"/>
          <cell r="D1849" t="str">
            <v/>
          </cell>
          <cell r="E1849"/>
          <cell r="F1849" t="str">
            <v/>
          </cell>
          <cell r="G1849" t="str">
            <v/>
          </cell>
        </row>
        <row r="1850">
          <cell r="B1850"/>
          <cell r="C1850"/>
          <cell r="D1850"/>
          <cell r="E1850"/>
          <cell r="F1850" t="str">
            <v>SUBTOTAL</v>
          </cell>
          <cell r="G1850">
            <v>0</v>
          </cell>
        </row>
        <row r="1851">
          <cell r="A1851"/>
          <cell r="B1851"/>
          <cell r="C1851"/>
          <cell r="D1851"/>
          <cell r="E1851"/>
          <cell r="F1851"/>
          <cell r="G1851"/>
        </row>
        <row r="1852">
          <cell r="A1852" t="str">
            <v>TOTAL COSTO DIRECTO</v>
          </cell>
          <cell r="B1852"/>
          <cell r="C1852"/>
          <cell r="D1852"/>
          <cell r="E1852"/>
          <cell r="F1852"/>
          <cell r="G1852">
            <v>347574</v>
          </cell>
        </row>
        <row r="1853">
          <cell r="B1853"/>
          <cell r="C1853"/>
          <cell r="D1853"/>
          <cell r="E1853"/>
          <cell r="F1853"/>
          <cell r="G1853"/>
        </row>
        <row r="1854">
          <cell r="A1854" t="str">
            <v>2. COSTOS INDIRECTOS</v>
          </cell>
          <cell r="B1854"/>
          <cell r="C1854"/>
          <cell r="D1854"/>
          <cell r="E1854"/>
          <cell r="F1854"/>
          <cell r="G1854"/>
        </row>
        <row r="1855">
          <cell r="A1855"/>
          <cell r="B1855"/>
          <cell r="C1855"/>
          <cell r="D1855"/>
          <cell r="E1855"/>
          <cell r="F1855"/>
          <cell r="G1855"/>
        </row>
        <row r="1856">
          <cell r="A1856" t="str">
            <v>DESCRIPCIÓN</v>
          </cell>
          <cell r="B1856"/>
          <cell r="C1856"/>
          <cell r="D1856"/>
          <cell r="E1856"/>
          <cell r="F1856" t="str">
            <v>PORCENTAJE</v>
          </cell>
          <cell r="G1856" t="str">
            <v>VALOR TOTAL</v>
          </cell>
        </row>
        <row r="1857">
          <cell r="A1857" t="str">
            <v>ADMINISTRACION</v>
          </cell>
          <cell r="B1857"/>
          <cell r="C1857"/>
          <cell r="D1857"/>
          <cell r="E1857"/>
          <cell r="F1857">
            <v>0.24049999999999999</v>
          </cell>
          <cell r="G1857">
            <v>83591.546999999991</v>
          </cell>
        </row>
        <row r="1858">
          <cell r="A1858" t="str">
            <v>IMPREVISTOS</v>
          </cell>
          <cell r="B1858"/>
          <cell r="C1858"/>
          <cell r="D1858"/>
          <cell r="E1858"/>
          <cell r="F1858">
            <v>0.01</v>
          </cell>
          <cell r="G1858">
            <v>3475.7400000000002</v>
          </cell>
        </row>
        <row r="1859">
          <cell r="A1859" t="str">
            <v>UTILIDADES</v>
          </cell>
          <cell r="B1859"/>
          <cell r="C1859"/>
          <cell r="D1859"/>
          <cell r="E1859"/>
          <cell r="F1859">
            <v>0.03</v>
          </cell>
          <cell r="G1859">
            <v>10427.219999999999</v>
          </cell>
        </row>
        <row r="1860">
          <cell r="A1860" t="str">
            <v>TOTAL COSTO INDIRECTO</v>
          </cell>
          <cell r="B1860"/>
          <cell r="C1860"/>
          <cell r="D1860"/>
          <cell r="E1860"/>
          <cell r="F1860">
            <v>0.28049999999999997</v>
          </cell>
          <cell r="G1860">
            <v>97495</v>
          </cell>
        </row>
        <row r="1861">
          <cell r="B1861"/>
          <cell r="C1861"/>
          <cell r="D1861"/>
          <cell r="E1861"/>
          <cell r="F1861"/>
          <cell r="G1861"/>
        </row>
        <row r="1862">
          <cell r="A1862" t="str">
            <v>PRECIO UNITARIO TOTAL APROXIMADO AL PESO</v>
          </cell>
          <cell r="B1862"/>
          <cell r="C1862"/>
          <cell r="D1862"/>
          <cell r="E1862"/>
          <cell r="F1862"/>
          <cell r="G1862">
            <v>445069</v>
          </cell>
        </row>
        <row r="1863">
          <cell r="A1863"/>
          <cell r="B1863"/>
          <cell r="C1863"/>
          <cell r="D1863"/>
        </row>
        <row r="1864">
          <cell r="A1864"/>
          <cell r="B1864"/>
          <cell r="C1864"/>
          <cell r="D1864"/>
        </row>
        <row r="1865">
          <cell r="A1865"/>
          <cell r="B1865" t="str">
            <v>JUAN DAVID ZORRILLA</v>
          </cell>
          <cell r="C1865"/>
          <cell r="D1865"/>
        </row>
        <row r="1866">
          <cell r="A1866"/>
          <cell r="B1866" t="str">
            <v>SECRETARIO DE PLANEACION</v>
          </cell>
          <cell r="C1866"/>
          <cell r="D1866"/>
        </row>
        <row r="1867">
          <cell r="A1867"/>
          <cell r="B1867" t="str">
            <v>PLANEACION MUNICIPAL</v>
          </cell>
          <cell r="C1867"/>
          <cell r="D1867"/>
        </row>
        <row r="1868">
          <cell r="A1868"/>
          <cell r="B1868"/>
          <cell r="C1868"/>
          <cell r="D1868"/>
        </row>
        <row r="1869">
          <cell r="A1869"/>
          <cell r="B1869"/>
          <cell r="C1869"/>
          <cell r="D1869"/>
        </row>
        <row r="1870">
          <cell r="A1870"/>
          <cell r="B1870"/>
          <cell r="C1870"/>
          <cell r="D1870"/>
        </row>
        <row r="1871">
          <cell r="A1871"/>
          <cell r="B1871" t="str">
            <v/>
          </cell>
          <cell r="G1871"/>
        </row>
        <row r="1872">
          <cell r="A1872" t="str">
            <v>DEPARTAMENTO DE ANTIOQUIA</v>
          </cell>
          <cell r="B1872"/>
          <cell r="C1872"/>
          <cell r="D1872"/>
          <cell r="E1872"/>
          <cell r="F1872" t="str">
            <v/>
          </cell>
          <cell r="G1872"/>
        </row>
        <row r="1873">
          <cell r="A1873" t="str">
            <v>MUNICIPIO DE SANTO DOMINGO</v>
          </cell>
          <cell r="B1873"/>
          <cell r="C1873"/>
          <cell r="D1873"/>
          <cell r="E1873"/>
          <cell r="F1873"/>
          <cell r="G1873"/>
        </row>
        <row r="1874">
          <cell r="A1874" t="str">
            <v>PROYECTO: Construcción de pavimento rígido en las vías urbanas del corregimiento de Porce y el casco urbano del municipio de Santo Domingo, departamento de Antioquia"</v>
          </cell>
          <cell r="B1874"/>
          <cell r="C1874"/>
          <cell r="D1874"/>
          <cell r="E1874"/>
          <cell r="F1874"/>
          <cell r="G1874"/>
        </row>
        <row r="1875">
          <cell r="A1875"/>
          <cell r="B1875"/>
          <cell r="C1875"/>
          <cell r="D1875"/>
          <cell r="F1875"/>
          <cell r="G1875"/>
        </row>
        <row r="1876">
          <cell r="A1876" t="str">
            <v>ANÁLISIS DE PRECIOS UNITARIOS</v>
          </cell>
          <cell r="B1876"/>
          <cell r="C1876"/>
          <cell r="D1876"/>
          <cell r="E1876"/>
          <cell r="F1876"/>
          <cell r="G1876"/>
        </row>
        <row r="1877">
          <cell r="A1877"/>
          <cell r="B1877"/>
          <cell r="C1877"/>
          <cell r="D1877"/>
        </row>
        <row r="1878">
          <cell r="A1878" t="str">
            <v>ITEM</v>
          </cell>
          <cell r="B1878" t="str">
            <v>DESCRIPCIÓN</v>
          </cell>
          <cell r="C1878"/>
          <cell r="D1878"/>
          <cell r="E1878" t="str">
            <v>UNIDAD</v>
          </cell>
          <cell r="F1878" t="str">
            <v>CANTIDAD</v>
          </cell>
          <cell r="G1878" t="str">
            <v>COSTO DIRECTO</v>
          </cell>
        </row>
        <row r="1879">
          <cell r="A1879" t="str">
            <v>2.3.6</v>
          </cell>
          <cell r="B1879" t="str">
            <v>Juntas transversales y longitudinales, incluye corte, sellalon y sonomeric 1</v>
          </cell>
          <cell r="C1879"/>
          <cell r="D1879"/>
          <cell r="E1879" t="str">
            <v>ML</v>
          </cell>
          <cell r="F1879">
            <v>1212</v>
          </cell>
          <cell r="G1879">
            <v>11113</v>
          </cell>
        </row>
        <row r="1880">
          <cell r="A1880"/>
          <cell r="B1880"/>
          <cell r="C1880"/>
          <cell r="D1880"/>
        </row>
        <row r="1881">
          <cell r="A1881" t="str">
            <v>1. COSTOS DIRECTOS</v>
          </cell>
          <cell r="B1881"/>
          <cell r="C1881"/>
          <cell r="D1881"/>
          <cell r="E1881"/>
          <cell r="F1881"/>
          <cell r="G1881"/>
        </row>
        <row r="1882">
          <cell r="A1882"/>
          <cell r="B1882"/>
          <cell r="C1882"/>
          <cell r="D1882"/>
          <cell r="E1882"/>
          <cell r="F1882"/>
          <cell r="G1882"/>
        </row>
        <row r="1883">
          <cell r="A1883" t="str">
            <v>I. EQUIPO</v>
          </cell>
          <cell r="B1883"/>
          <cell r="C1883"/>
          <cell r="D1883"/>
          <cell r="E1883"/>
          <cell r="F1883"/>
          <cell r="G1883"/>
        </row>
        <row r="1884">
          <cell r="A1884" t="str">
            <v>CÓDIGO</v>
          </cell>
          <cell r="B1884" t="str">
            <v>DESCRIPCIÓN</v>
          </cell>
          <cell r="C1884"/>
          <cell r="D1884" t="str">
            <v>UNIDAD</v>
          </cell>
          <cell r="E1884" t="str">
            <v>TARIFA</v>
          </cell>
          <cell r="F1884" t="str">
            <v>RENDIMIENTO</v>
          </cell>
          <cell r="G1884" t="str">
            <v>VR. UNITARIO</v>
          </cell>
        </row>
        <row r="1885">
          <cell r="A1885" t="str">
            <v>EQ001</v>
          </cell>
          <cell r="B1885" t="str">
            <v>HERRAMIENTA MENOR (5% DE LA MANO DE OBRA)</v>
          </cell>
          <cell r="C1885"/>
          <cell r="D1885" t="str">
            <v>%</v>
          </cell>
          <cell r="E1885">
            <v>0.05</v>
          </cell>
          <cell r="F1885">
            <v>2811.1310223503961</v>
          </cell>
          <cell r="G1885">
            <v>140.5565511175198</v>
          </cell>
        </row>
        <row r="1886">
          <cell r="A1886" t="str">
            <v>EQ037</v>
          </cell>
          <cell r="B1886" t="str">
            <v>CORTADORA DE CONCRETO</v>
          </cell>
          <cell r="C1886"/>
          <cell r="D1886" t="str">
            <v>HORA</v>
          </cell>
          <cell r="E1886">
            <v>25000</v>
          </cell>
          <cell r="F1886">
            <v>4.75</v>
          </cell>
          <cell r="G1886">
            <v>5263.1578947368425</v>
          </cell>
        </row>
        <row r="1887">
          <cell r="A1887"/>
          <cell r="B1887" t="str">
            <v/>
          </cell>
          <cell r="C1887"/>
          <cell r="D1887" t="str">
            <v/>
          </cell>
          <cell r="E1887" t="str">
            <v/>
          </cell>
          <cell r="F1887" t="str">
            <v/>
          </cell>
          <cell r="G1887" t="str">
            <v/>
          </cell>
        </row>
        <row r="1888">
          <cell r="A1888"/>
          <cell r="B1888" t="str">
            <v/>
          </cell>
          <cell r="C1888"/>
          <cell r="D1888" t="str">
            <v/>
          </cell>
          <cell r="E1888" t="str">
            <v/>
          </cell>
          <cell r="F1888" t="str">
            <v/>
          </cell>
          <cell r="G1888" t="str">
            <v/>
          </cell>
        </row>
        <row r="1889">
          <cell r="A1889"/>
          <cell r="B1889" t="str">
            <v/>
          </cell>
          <cell r="C1889"/>
          <cell r="D1889" t="str">
            <v/>
          </cell>
          <cell r="E1889" t="str">
            <v/>
          </cell>
          <cell r="F1889"/>
          <cell r="G1889" t="str">
            <v/>
          </cell>
        </row>
        <row r="1890">
          <cell r="B1890"/>
          <cell r="C1890"/>
          <cell r="D1890"/>
          <cell r="E1890"/>
          <cell r="F1890" t="str">
            <v>SUBTOTAL</v>
          </cell>
          <cell r="G1890">
            <v>5403.7144458543626</v>
          </cell>
        </row>
        <row r="1891">
          <cell r="A1891"/>
          <cell r="B1891"/>
          <cell r="C1891"/>
          <cell r="D1891"/>
          <cell r="E1891"/>
          <cell r="F1891"/>
          <cell r="G1891"/>
        </row>
        <row r="1892">
          <cell r="A1892" t="str">
            <v>II. MATERIALES</v>
          </cell>
          <cell r="B1892"/>
          <cell r="C1892"/>
          <cell r="D1892"/>
          <cell r="E1892"/>
          <cell r="F1892"/>
          <cell r="G1892"/>
        </row>
        <row r="1893">
          <cell r="A1893" t="str">
            <v>CÓDIGO</v>
          </cell>
          <cell r="B1893" t="str">
            <v>DESCRIPCIÓN</v>
          </cell>
          <cell r="C1893" t="str">
            <v>UNIDAD</v>
          </cell>
          <cell r="D1893" t="str">
            <v>CANTIDAD</v>
          </cell>
          <cell r="E1893" t="str">
            <v>DESP.</v>
          </cell>
          <cell r="F1893" t="str">
            <v>PRECIO UNIT.</v>
          </cell>
          <cell r="G1893" t="str">
            <v>VR. UNITARIO</v>
          </cell>
        </row>
        <row r="1894">
          <cell r="A1894" t="str">
            <v>MA044</v>
          </cell>
          <cell r="B1894" t="str">
            <v>SELLALON</v>
          </cell>
          <cell r="C1894" t="str">
            <v>ML</v>
          </cell>
          <cell r="D1894">
            <v>1</v>
          </cell>
          <cell r="E1894">
            <v>0.05</v>
          </cell>
          <cell r="F1894">
            <v>1850</v>
          </cell>
          <cell r="G1894">
            <v>1942.5</v>
          </cell>
        </row>
        <row r="1895">
          <cell r="A1895" t="str">
            <v>MA045</v>
          </cell>
          <cell r="B1895" t="str">
            <v>SONOMERIC</v>
          </cell>
          <cell r="C1895" t="str">
            <v>CUÑETE</v>
          </cell>
          <cell r="D1895">
            <v>1.4E-3</v>
          </cell>
          <cell r="E1895">
            <v>0.05</v>
          </cell>
          <cell r="F1895">
            <v>650000</v>
          </cell>
          <cell r="G1895">
            <v>955.5</v>
          </cell>
        </row>
        <row r="1896">
          <cell r="A1896"/>
          <cell r="B1896" t="str">
            <v/>
          </cell>
          <cell r="C1896" t="str">
            <v/>
          </cell>
          <cell r="D1896"/>
          <cell r="E1896"/>
          <cell r="F1896" t="str">
            <v/>
          </cell>
          <cell r="G1896" t="str">
            <v/>
          </cell>
        </row>
        <row r="1897">
          <cell r="A1897"/>
          <cell r="B1897" t="str">
            <v/>
          </cell>
          <cell r="C1897" t="str">
            <v/>
          </cell>
          <cell r="D1897"/>
          <cell r="E1897"/>
          <cell r="F1897" t="str">
            <v/>
          </cell>
          <cell r="G1897" t="str">
            <v/>
          </cell>
        </row>
        <row r="1898">
          <cell r="A1898"/>
          <cell r="B1898" t="str">
            <v/>
          </cell>
          <cell r="C1898" t="str">
            <v/>
          </cell>
          <cell r="D1898"/>
          <cell r="E1898"/>
          <cell r="F1898" t="str">
            <v/>
          </cell>
          <cell r="G1898" t="str">
            <v/>
          </cell>
        </row>
        <row r="1899">
          <cell r="A1899"/>
          <cell r="B1899" t="str">
            <v/>
          </cell>
          <cell r="C1899" t="str">
            <v/>
          </cell>
          <cell r="D1899"/>
          <cell r="E1899"/>
          <cell r="F1899" t="str">
            <v/>
          </cell>
          <cell r="G1899" t="str">
            <v/>
          </cell>
        </row>
        <row r="1900">
          <cell r="A1900"/>
          <cell r="B1900" t="str">
            <v/>
          </cell>
          <cell r="C1900" t="str">
            <v/>
          </cell>
          <cell r="D1900"/>
          <cell r="E1900"/>
          <cell r="F1900" t="str">
            <v/>
          </cell>
          <cell r="G1900" t="str">
            <v/>
          </cell>
        </row>
        <row r="1901">
          <cell r="A1901"/>
          <cell r="B1901" t="str">
            <v/>
          </cell>
          <cell r="C1901" t="str">
            <v/>
          </cell>
          <cell r="D1901"/>
          <cell r="E1901"/>
          <cell r="F1901" t="str">
            <v/>
          </cell>
          <cell r="G1901" t="str">
            <v/>
          </cell>
        </row>
        <row r="1902">
          <cell r="B1902"/>
          <cell r="C1902"/>
          <cell r="D1902"/>
          <cell r="E1902"/>
          <cell r="F1902" t="str">
            <v>SUBTOTAL</v>
          </cell>
          <cell r="G1902">
            <v>2898</v>
          </cell>
        </row>
        <row r="1903">
          <cell r="A1903"/>
          <cell r="B1903"/>
          <cell r="C1903"/>
          <cell r="D1903"/>
          <cell r="E1903"/>
          <cell r="F1903"/>
          <cell r="G1903"/>
        </row>
        <row r="1904">
          <cell r="A1904" t="str">
            <v>III. TRANSPORTES</v>
          </cell>
          <cell r="B1904"/>
          <cell r="C1904"/>
          <cell r="D1904"/>
          <cell r="E1904"/>
          <cell r="F1904"/>
          <cell r="G1904"/>
        </row>
        <row r="1905">
          <cell r="A1905" t="str">
            <v>CÓDIGO</v>
          </cell>
          <cell r="B1905" t="str">
            <v>DESCRIPCIÓN</v>
          </cell>
          <cell r="C1905" t="str">
            <v>TIPO</v>
          </cell>
          <cell r="D1905" t="str">
            <v>VOLUMEN/PESO</v>
          </cell>
          <cell r="E1905" t="str">
            <v>DISTANCIA</v>
          </cell>
          <cell r="F1905" t="str">
            <v>TARIFA</v>
          </cell>
          <cell r="G1905" t="str">
            <v>VR. UNITARIO</v>
          </cell>
        </row>
        <row r="1906">
          <cell r="A1906"/>
          <cell r="B1906" t="str">
            <v/>
          </cell>
          <cell r="C1906"/>
          <cell r="D1906"/>
          <cell r="E1906" t="str">
            <v/>
          </cell>
          <cell r="F1906" t="str">
            <v/>
          </cell>
          <cell r="G1906" t="str">
            <v/>
          </cell>
        </row>
        <row r="1907">
          <cell r="A1907"/>
          <cell r="B1907" t="str">
            <v/>
          </cell>
          <cell r="C1907"/>
          <cell r="D1907"/>
          <cell r="E1907" t="str">
            <v/>
          </cell>
          <cell r="F1907" t="str">
            <v/>
          </cell>
          <cell r="G1907" t="str">
            <v/>
          </cell>
        </row>
        <row r="1908">
          <cell r="A1908"/>
          <cell r="B1908" t="str">
            <v/>
          </cell>
          <cell r="C1908"/>
          <cell r="D1908"/>
          <cell r="E1908" t="str">
            <v/>
          </cell>
          <cell r="F1908" t="str">
            <v/>
          </cell>
          <cell r="G1908" t="str">
            <v/>
          </cell>
        </row>
        <row r="1909">
          <cell r="B1909"/>
          <cell r="C1909"/>
          <cell r="D1909"/>
          <cell r="E1909"/>
          <cell r="F1909" t="str">
            <v>SUBTOTAL</v>
          </cell>
          <cell r="G1909">
            <v>0</v>
          </cell>
        </row>
        <row r="1910">
          <cell r="A1910"/>
          <cell r="B1910"/>
          <cell r="C1910"/>
          <cell r="D1910"/>
          <cell r="E1910"/>
          <cell r="F1910"/>
          <cell r="G1910"/>
        </row>
        <row r="1911">
          <cell r="A1911" t="str">
            <v>IV. MANO DE OBRA</v>
          </cell>
          <cell r="B1911"/>
          <cell r="C1911"/>
          <cell r="D1911"/>
          <cell r="E1911"/>
          <cell r="F1911"/>
          <cell r="G1911"/>
        </row>
        <row r="1912">
          <cell r="A1912" t="str">
            <v>CÓDIGO</v>
          </cell>
          <cell r="B1912" t="str">
            <v>CARGOS PERSONAL</v>
          </cell>
          <cell r="C1912"/>
          <cell r="D1912" t="str">
            <v>CANTIDAD</v>
          </cell>
          <cell r="E1912" t="str">
            <v>JORNAL TOTAL</v>
          </cell>
          <cell r="F1912" t="str">
            <v>RENDIMIENTO</v>
          </cell>
          <cell r="G1912" t="str">
            <v>VR. UNITARIO</v>
          </cell>
        </row>
        <row r="1913">
          <cell r="A1913" t="str">
            <v>MO032</v>
          </cell>
          <cell r="B1913" t="str">
            <v>AYUDANTE RASO</v>
          </cell>
          <cell r="C1913"/>
          <cell r="D1913">
            <v>2</v>
          </cell>
          <cell r="E1913">
            <v>53411.489424657528</v>
          </cell>
          <cell r="F1913">
            <v>38</v>
          </cell>
          <cell r="G1913">
            <v>2811.1310223503961</v>
          </cell>
        </row>
        <row r="1914">
          <cell r="A1914"/>
          <cell r="B1914" t="str">
            <v/>
          </cell>
          <cell r="C1914"/>
          <cell r="D1914"/>
          <cell r="E1914" t="str">
            <v/>
          </cell>
          <cell r="F1914" t="str">
            <v/>
          </cell>
          <cell r="G1914" t="str">
            <v/>
          </cell>
        </row>
        <row r="1915">
          <cell r="A1915"/>
          <cell r="B1915" t="str">
            <v/>
          </cell>
          <cell r="C1915"/>
          <cell r="D1915"/>
          <cell r="E1915" t="str">
            <v/>
          </cell>
          <cell r="F1915" t="str">
            <v/>
          </cell>
          <cell r="G1915" t="str">
            <v/>
          </cell>
        </row>
        <row r="1916">
          <cell r="A1916"/>
          <cell r="B1916" t="str">
            <v/>
          </cell>
          <cell r="C1916"/>
          <cell r="D1916"/>
          <cell r="E1916" t="str">
            <v/>
          </cell>
          <cell r="F1916" t="str">
            <v/>
          </cell>
          <cell r="G1916" t="str">
            <v/>
          </cell>
        </row>
        <row r="1917">
          <cell r="B1917"/>
          <cell r="C1917"/>
          <cell r="D1917"/>
          <cell r="E1917"/>
          <cell r="F1917" t="str">
            <v>SUBTOTAL</v>
          </cell>
          <cell r="G1917">
            <v>2811.1310223503961</v>
          </cell>
        </row>
        <row r="1918">
          <cell r="A1918"/>
          <cell r="B1918"/>
          <cell r="C1918"/>
          <cell r="D1918"/>
          <cell r="E1918"/>
          <cell r="F1918"/>
          <cell r="G1918"/>
        </row>
        <row r="1919">
          <cell r="A1919" t="str">
            <v>V. SERVICIOS</v>
          </cell>
          <cell r="B1919"/>
          <cell r="C1919"/>
          <cell r="D1919"/>
          <cell r="E1919"/>
          <cell r="F1919"/>
          <cell r="G1919"/>
        </row>
        <row r="1920">
          <cell r="A1920" t="str">
            <v>CÓDIGO</v>
          </cell>
          <cell r="B1920" t="str">
            <v>DESCRIPCIÓN</v>
          </cell>
          <cell r="C1920"/>
          <cell r="D1920" t="str">
            <v>UNIDAD</v>
          </cell>
          <cell r="E1920" t="str">
            <v>CANTIDAD</v>
          </cell>
          <cell r="F1920" t="str">
            <v>PRECIO UNIT.</v>
          </cell>
          <cell r="G1920" t="str">
            <v>VR. UNITARIO</v>
          </cell>
        </row>
        <row r="1921">
          <cell r="A1921"/>
          <cell r="B1921" t="str">
            <v/>
          </cell>
          <cell r="C1921"/>
          <cell r="D1921" t="str">
            <v/>
          </cell>
          <cell r="E1921"/>
          <cell r="F1921" t="str">
            <v/>
          </cell>
          <cell r="G1921" t="str">
            <v/>
          </cell>
        </row>
        <row r="1922">
          <cell r="A1922"/>
          <cell r="B1922" t="str">
            <v/>
          </cell>
          <cell r="C1922"/>
          <cell r="D1922" t="str">
            <v/>
          </cell>
          <cell r="E1922"/>
          <cell r="F1922" t="str">
            <v/>
          </cell>
          <cell r="G1922" t="str">
            <v/>
          </cell>
        </row>
        <row r="1923">
          <cell r="A1923"/>
          <cell r="B1923" t="str">
            <v/>
          </cell>
          <cell r="C1923"/>
          <cell r="D1923" t="str">
            <v/>
          </cell>
          <cell r="E1923"/>
          <cell r="F1923" t="str">
            <v/>
          </cell>
          <cell r="G1923" t="str">
            <v/>
          </cell>
        </row>
        <row r="1924">
          <cell r="B1924"/>
          <cell r="C1924"/>
          <cell r="D1924"/>
          <cell r="E1924"/>
          <cell r="F1924" t="str">
            <v>SUBTOTAL</v>
          </cell>
          <cell r="G1924">
            <v>0</v>
          </cell>
        </row>
        <row r="1925">
          <cell r="A1925"/>
          <cell r="B1925"/>
          <cell r="C1925"/>
          <cell r="D1925"/>
          <cell r="E1925"/>
          <cell r="F1925"/>
          <cell r="G1925"/>
        </row>
        <row r="1926">
          <cell r="A1926" t="str">
            <v>TOTAL COSTO DIRECTO</v>
          </cell>
          <cell r="B1926"/>
          <cell r="C1926"/>
          <cell r="D1926"/>
          <cell r="E1926"/>
          <cell r="F1926"/>
          <cell r="G1926">
            <v>11113</v>
          </cell>
        </row>
        <row r="1927">
          <cell r="B1927"/>
          <cell r="C1927"/>
          <cell r="D1927"/>
          <cell r="E1927"/>
          <cell r="F1927"/>
          <cell r="G1927"/>
        </row>
        <row r="1928">
          <cell r="A1928" t="str">
            <v>2. COSTOS INDIRECTOS</v>
          </cell>
          <cell r="B1928"/>
          <cell r="C1928"/>
          <cell r="D1928"/>
          <cell r="E1928"/>
          <cell r="F1928"/>
          <cell r="G1928"/>
        </row>
        <row r="1929">
          <cell r="A1929"/>
          <cell r="B1929"/>
          <cell r="C1929"/>
          <cell r="D1929"/>
          <cell r="E1929"/>
          <cell r="F1929"/>
          <cell r="G1929"/>
        </row>
        <row r="1930">
          <cell r="A1930" t="str">
            <v>DESCRIPCIÓN</v>
          </cell>
          <cell r="B1930"/>
          <cell r="C1930"/>
          <cell r="D1930"/>
          <cell r="E1930"/>
          <cell r="F1930" t="str">
            <v>PORCENTAJE</v>
          </cell>
          <cell r="G1930" t="str">
            <v>VALOR TOTAL</v>
          </cell>
        </row>
        <row r="1931">
          <cell r="A1931" t="str">
            <v>ADMINISTRACION</v>
          </cell>
          <cell r="B1931"/>
          <cell r="C1931"/>
          <cell r="D1931"/>
          <cell r="E1931"/>
          <cell r="F1931">
            <v>0.24049999999999999</v>
          </cell>
          <cell r="G1931">
            <v>2672.6765</v>
          </cell>
        </row>
        <row r="1932">
          <cell r="A1932" t="str">
            <v>IMPREVISTOS</v>
          </cell>
          <cell r="B1932"/>
          <cell r="C1932"/>
          <cell r="D1932"/>
          <cell r="E1932"/>
          <cell r="F1932">
            <v>0.01</v>
          </cell>
          <cell r="G1932">
            <v>111.13</v>
          </cell>
        </row>
        <row r="1933">
          <cell r="A1933" t="str">
            <v>UTILIDADES</v>
          </cell>
          <cell r="B1933"/>
          <cell r="C1933"/>
          <cell r="D1933"/>
          <cell r="E1933"/>
          <cell r="F1933">
            <v>0.03</v>
          </cell>
          <cell r="G1933">
            <v>333.39</v>
          </cell>
        </row>
        <row r="1934">
          <cell r="A1934" t="str">
            <v>TOTAL COSTO INDIRECTO</v>
          </cell>
          <cell r="B1934"/>
          <cell r="C1934"/>
          <cell r="D1934"/>
          <cell r="E1934"/>
          <cell r="F1934">
            <v>0.28049999999999997</v>
          </cell>
          <cell r="G1934">
            <v>3117</v>
          </cell>
        </row>
        <row r="1935">
          <cell r="B1935"/>
          <cell r="C1935"/>
          <cell r="D1935"/>
          <cell r="E1935"/>
          <cell r="F1935"/>
          <cell r="G1935"/>
        </row>
        <row r="1936">
          <cell r="A1936" t="str">
            <v>PRECIO UNITARIO TOTAL APROXIMADO AL PESO</v>
          </cell>
          <cell r="B1936"/>
          <cell r="C1936"/>
          <cell r="D1936"/>
          <cell r="E1936"/>
          <cell r="F1936"/>
          <cell r="G1936">
            <v>14230</v>
          </cell>
        </row>
        <row r="1937">
          <cell r="A1937"/>
          <cell r="B1937"/>
          <cell r="C1937"/>
          <cell r="D1937"/>
        </row>
        <row r="1938">
          <cell r="A1938"/>
          <cell r="B1938"/>
          <cell r="C1938"/>
          <cell r="D1938"/>
        </row>
        <row r="1939">
          <cell r="A1939"/>
          <cell r="B1939" t="str">
            <v>JUAN DAVID ZORRILLA</v>
          </cell>
          <cell r="C1939"/>
          <cell r="D1939"/>
        </row>
        <row r="1940">
          <cell r="A1940"/>
          <cell r="B1940" t="str">
            <v>SECRETARIO DE PLANEACION</v>
          </cell>
          <cell r="C1940"/>
          <cell r="D1940"/>
        </row>
        <row r="1941">
          <cell r="A1941"/>
          <cell r="B1941" t="str">
            <v>PLANEACION MUNICIPAL</v>
          </cell>
          <cell r="C1941"/>
          <cell r="D1941"/>
        </row>
        <row r="1942">
          <cell r="A1942"/>
          <cell r="B1942"/>
          <cell r="C1942"/>
          <cell r="D1942"/>
        </row>
        <row r="1943">
          <cell r="A1943"/>
          <cell r="B1943"/>
          <cell r="C1943"/>
          <cell r="D1943"/>
        </row>
        <row r="1944">
          <cell r="A1944"/>
          <cell r="B1944"/>
          <cell r="C1944"/>
          <cell r="D1944"/>
        </row>
        <row r="1945">
          <cell r="A1945"/>
          <cell r="B1945"/>
          <cell r="C1945"/>
          <cell r="D1945"/>
        </row>
        <row r="1946">
          <cell r="A1946"/>
          <cell r="B1946"/>
          <cell r="C1946"/>
          <cell r="D1946"/>
        </row>
        <row r="1947">
          <cell r="A1947"/>
          <cell r="B1947" t="str">
            <v/>
          </cell>
          <cell r="G1947"/>
        </row>
        <row r="1948">
          <cell r="A1948" t="str">
            <v>DEPARTAMENTO DE ANTIOQUIA</v>
          </cell>
          <cell r="B1948"/>
          <cell r="C1948"/>
          <cell r="D1948"/>
          <cell r="E1948"/>
          <cell r="F1948" t="str">
            <v/>
          </cell>
          <cell r="G1948"/>
        </row>
        <row r="1949">
          <cell r="A1949" t="str">
            <v>MUNICIPIO DE SANTO DOMINGO</v>
          </cell>
          <cell r="B1949"/>
          <cell r="C1949"/>
          <cell r="D1949"/>
          <cell r="E1949"/>
          <cell r="F1949"/>
          <cell r="G1949"/>
        </row>
        <row r="1950">
          <cell r="A1950" t="str">
            <v>PROYECTO: Construcción de pavimento rígido en las vías urbanas del corregimiento de Porce y el casco urbano del municipio de Santo Domingo, departamento de Antioquia"</v>
          </cell>
          <cell r="B1950"/>
          <cell r="C1950"/>
          <cell r="D1950"/>
          <cell r="E1950"/>
          <cell r="F1950"/>
          <cell r="G1950"/>
        </row>
        <row r="1951">
          <cell r="A1951"/>
          <cell r="B1951"/>
          <cell r="C1951"/>
          <cell r="D1951"/>
          <cell r="F1951"/>
          <cell r="G1951"/>
        </row>
        <row r="1952">
          <cell r="A1952" t="str">
            <v>ANÁLISIS DE PRECIOS UNITARIOS</v>
          </cell>
          <cell r="B1952"/>
          <cell r="C1952"/>
          <cell r="D1952"/>
          <cell r="E1952"/>
          <cell r="F1952"/>
          <cell r="G1952"/>
        </row>
        <row r="1953">
          <cell r="A1953"/>
          <cell r="B1953"/>
          <cell r="C1953"/>
          <cell r="D1953"/>
        </row>
        <row r="1954">
          <cell r="A1954" t="str">
            <v>ITEM</v>
          </cell>
          <cell r="B1954" t="str">
            <v>DESCRIPCIÓN</v>
          </cell>
          <cell r="C1954"/>
          <cell r="D1954"/>
          <cell r="E1954" t="str">
            <v>UNIDAD</v>
          </cell>
          <cell r="F1954" t="str">
            <v>CANTIDAD</v>
          </cell>
          <cell r="G1954" t="str">
            <v>COSTO DIRECTO</v>
          </cell>
        </row>
        <row r="1955">
          <cell r="A1955" t="str">
            <v>2.4.1</v>
          </cell>
          <cell r="B1955" t="str">
            <v xml:space="preserve">Acero Corrugado de 60000 psi </v>
          </cell>
          <cell r="C1955"/>
          <cell r="D1955"/>
          <cell r="E1955" t="str">
            <v>KG</v>
          </cell>
          <cell r="F1955">
            <v>7504</v>
          </cell>
          <cell r="G1955">
            <v>7219</v>
          </cell>
        </row>
        <row r="1956">
          <cell r="A1956"/>
          <cell r="B1956"/>
          <cell r="C1956"/>
          <cell r="D1956"/>
        </row>
        <row r="1957">
          <cell r="A1957" t="str">
            <v>1. COSTOS DIRECTOS</v>
          </cell>
          <cell r="B1957"/>
          <cell r="C1957"/>
          <cell r="D1957"/>
          <cell r="E1957"/>
          <cell r="F1957"/>
          <cell r="G1957"/>
        </row>
        <row r="1958">
          <cell r="A1958"/>
          <cell r="B1958"/>
          <cell r="C1958"/>
          <cell r="D1958"/>
          <cell r="E1958"/>
          <cell r="F1958"/>
          <cell r="G1958"/>
        </row>
        <row r="1959">
          <cell r="A1959" t="str">
            <v>I. EQUIPO</v>
          </cell>
          <cell r="B1959"/>
          <cell r="C1959"/>
          <cell r="D1959"/>
          <cell r="E1959"/>
          <cell r="F1959"/>
          <cell r="G1959"/>
        </row>
        <row r="1960">
          <cell r="A1960" t="str">
            <v>CÓDIGO</v>
          </cell>
          <cell r="B1960" t="str">
            <v>DESCRIPCIÓN</v>
          </cell>
          <cell r="C1960"/>
          <cell r="D1960" t="str">
            <v>UNIDAD</v>
          </cell>
          <cell r="E1960" t="str">
            <v>TARIFA</v>
          </cell>
          <cell r="F1960" t="str">
            <v>RENDIMIENTO</v>
          </cell>
          <cell r="G1960" t="str">
            <v>VR. UNITARIO</v>
          </cell>
        </row>
        <row r="1961">
          <cell r="A1961" t="str">
            <v>EQ001</v>
          </cell>
          <cell r="B1961" t="str">
            <v>HERRAMIENTA MENOR (5% DE LA MANO DE OBRA)</v>
          </cell>
          <cell r="C1961"/>
          <cell r="D1961" t="str">
            <v>%</v>
          </cell>
          <cell r="E1961">
            <v>0.05</v>
          </cell>
          <cell r="F1961">
            <v>1204.1760433199033</v>
          </cell>
          <cell r="G1961">
            <v>60.208802165995166</v>
          </cell>
        </row>
        <row r="1962">
          <cell r="A1962" t="str">
            <v>EQ038</v>
          </cell>
          <cell r="B1962" t="str">
            <v>TROZADORA</v>
          </cell>
          <cell r="C1962"/>
          <cell r="D1962" t="str">
            <v>HORA</v>
          </cell>
          <cell r="E1962">
            <v>6750</v>
          </cell>
          <cell r="F1962">
            <v>1360</v>
          </cell>
          <cell r="G1962">
            <v>4.9632352941176467</v>
          </cell>
        </row>
        <row r="1963">
          <cell r="A1963"/>
          <cell r="B1963" t="str">
            <v/>
          </cell>
          <cell r="C1963"/>
          <cell r="D1963" t="str">
            <v/>
          </cell>
          <cell r="E1963" t="str">
            <v/>
          </cell>
          <cell r="F1963" t="str">
            <v/>
          </cell>
          <cell r="G1963" t="str">
            <v/>
          </cell>
        </row>
        <row r="1964">
          <cell r="A1964"/>
          <cell r="B1964" t="str">
            <v/>
          </cell>
          <cell r="C1964"/>
          <cell r="D1964" t="str">
            <v/>
          </cell>
          <cell r="E1964" t="str">
            <v/>
          </cell>
          <cell r="F1964" t="str">
            <v/>
          </cell>
          <cell r="G1964" t="str">
            <v/>
          </cell>
        </row>
        <row r="1965">
          <cell r="A1965"/>
          <cell r="B1965"/>
          <cell r="C1965"/>
          <cell r="D1965"/>
          <cell r="E1965"/>
          <cell r="F1965"/>
          <cell r="G1965"/>
        </row>
        <row r="1966">
          <cell r="B1966"/>
          <cell r="C1966"/>
          <cell r="D1966"/>
          <cell r="E1966"/>
          <cell r="F1966" t="str">
            <v>SUBTOTAL</v>
          </cell>
          <cell r="G1966">
            <v>65.172037460112819</v>
          </cell>
        </row>
        <row r="1967">
          <cell r="A1967"/>
          <cell r="B1967"/>
          <cell r="C1967"/>
          <cell r="D1967"/>
          <cell r="E1967"/>
          <cell r="F1967"/>
          <cell r="G1967"/>
        </row>
        <row r="1968">
          <cell r="A1968" t="str">
            <v>II. MATERIALES</v>
          </cell>
          <cell r="B1968"/>
          <cell r="C1968"/>
          <cell r="D1968"/>
          <cell r="E1968"/>
          <cell r="F1968"/>
          <cell r="G1968"/>
        </row>
        <row r="1969">
          <cell r="A1969" t="str">
            <v>CÓDIGO</v>
          </cell>
          <cell r="B1969" t="str">
            <v>DESCRIPCIÓN</v>
          </cell>
          <cell r="C1969" t="str">
            <v>UNIDAD</v>
          </cell>
          <cell r="D1969" t="str">
            <v>CANTIDAD</v>
          </cell>
          <cell r="E1969" t="str">
            <v>DESP.</v>
          </cell>
          <cell r="F1969" t="str">
            <v>PRECIO UNIT.</v>
          </cell>
          <cell r="G1969" t="str">
            <v>VR. UNITARIO</v>
          </cell>
        </row>
        <row r="1970">
          <cell r="A1970" t="str">
            <v>MA028</v>
          </cell>
          <cell r="B1970" t="str">
            <v>ACERO REFUERZO G-60 FIGURADO</v>
          </cell>
          <cell r="C1970" t="str">
            <v>KG</v>
          </cell>
          <cell r="D1970">
            <v>1</v>
          </cell>
          <cell r="E1970">
            <v>0.05</v>
          </cell>
          <cell r="F1970">
            <v>5666.666666666667</v>
          </cell>
          <cell r="G1970">
            <v>5950.0000000000009</v>
          </cell>
        </row>
        <row r="1971">
          <cell r="A1971"/>
          <cell r="B1971" t="str">
            <v/>
          </cell>
          <cell r="C1971" t="str">
            <v/>
          </cell>
          <cell r="D1971"/>
          <cell r="E1971"/>
          <cell r="F1971" t="str">
            <v/>
          </cell>
          <cell r="G1971" t="str">
            <v/>
          </cell>
        </row>
        <row r="1972">
          <cell r="A1972"/>
          <cell r="B1972" t="str">
            <v/>
          </cell>
          <cell r="C1972" t="str">
            <v/>
          </cell>
          <cell r="D1972"/>
          <cell r="E1972"/>
          <cell r="F1972" t="str">
            <v/>
          </cell>
          <cell r="G1972" t="str">
            <v/>
          </cell>
        </row>
        <row r="1973">
          <cell r="A1973"/>
          <cell r="B1973" t="str">
            <v/>
          </cell>
          <cell r="C1973" t="str">
            <v/>
          </cell>
          <cell r="D1973"/>
          <cell r="E1973"/>
          <cell r="F1973" t="str">
            <v/>
          </cell>
          <cell r="G1973" t="str">
            <v/>
          </cell>
        </row>
        <row r="1974">
          <cell r="A1974"/>
          <cell r="B1974" t="str">
            <v/>
          </cell>
          <cell r="C1974" t="str">
            <v/>
          </cell>
          <cell r="D1974"/>
          <cell r="E1974"/>
          <cell r="F1974" t="str">
            <v/>
          </cell>
          <cell r="G1974" t="str">
            <v/>
          </cell>
        </row>
        <row r="1975">
          <cell r="A1975"/>
          <cell r="B1975" t="str">
            <v/>
          </cell>
          <cell r="C1975" t="str">
            <v/>
          </cell>
          <cell r="D1975"/>
          <cell r="E1975"/>
          <cell r="F1975" t="str">
            <v/>
          </cell>
          <cell r="G1975" t="str">
            <v/>
          </cell>
        </row>
        <row r="1976">
          <cell r="A1976"/>
          <cell r="B1976" t="str">
            <v/>
          </cell>
          <cell r="C1976" t="str">
            <v/>
          </cell>
          <cell r="D1976"/>
          <cell r="E1976"/>
          <cell r="F1976" t="str">
            <v/>
          </cell>
          <cell r="G1976" t="str">
            <v/>
          </cell>
        </row>
        <row r="1977">
          <cell r="A1977"/>
          <cell r="B1977" t="str">
            <v/>
          </cell>
          <cell r="C1977" t="str">
            <v/>
          </cell>
          <cell r="D1977"/>
          <cell r="E1977"/>
          <cell r="F1977" t="str">
            <v/>
          </cell>
          <cell r="G1977" t="str">
            <v/>
          </cell>
        </row>
        <row r="1978">
          <cell r="B1978"/>
          <cell r="C1978"/>
          <cell r="D1978"/>
          <cell r="E1978"/>
          <cell r="F1978" t="str">
            <v>SUBTOTAL</v>
          </cell>
          <cell r="G1978">
            <v>5950.0000000000009</v>
          </cell>
        </row>
        <row r="1979">
          <cell r="A1979"/>
          <cell r="B1979"/>
          <cell r="C1979"/>
          <cell r="D1979"/>
          <cell r="E1979"/>
          <cell r="F1979"/>
          <cell r="G1979"/>
        </row>
        <row r="1980">
          <cell r="A1980" t="str">
            <v>III. TRANSPORTES</v>
          </cell>
          <cell r="B1980"/>
          <cell r="C1980"/>
          <cell r="D1980"/>
          <cell r="E1980"/>
          <cell r="F1980"/>
          <cell r="G1980"/>
        </row>
        <row r="1981">
          <cell r="A1981" t="str">
            <v>CÓDIGO</v>
          </cell>
          <cell r="B1981" t="str">
            <v>DESCRIPCIÓN</v>
          </cell>
          <cell r="C1981" t="str">
            <v>TIPO</v>
          </cell>
          <cell r="D1981" t="str">
            <v>VOLUMEN/PESO</v>
          </cell>
          <cell r="E1981" t="str">
            <v>DISTANCIA</v>
          </cell>
          <cell r="F1981" t="str">
            <v>TARIFA</v>
          </cell>
          <cell r="G1981" t="str">
            <v>VR. UNITARIO</v>
          </cell>
        </row>
        <row r="1982">
          <cell r="A1982"/>
          <cell r="B1982" t="str">
            <v/>
          </cell>
          <cell r="C1982"/>
          <cell r="D1982"/>
          <cell r="E1982" t="str">
            <v/>
          </cell>
          <cell r="F1982" t="str">
            <v/>
          </cell>
          <cell r="G1982" t="str">
            <v/>
          </cell>
        </row>
        <row r="1983">
          <cell r="A1983"/>
          <cell r="B1983" t="str">
            <v/>
          </cell>
          <cell r="C1983"/>
          <cell r="D1983"/>
          <cell r="E1983" t="str">
            <v/>
          </cell>
          <cell r="F1983" t="str">
            <v/>
          </cell>
          <cell r="G1983" t="str">
            <v/>
          </cell>
        </row>
        <row r="1984">
          <cell r="A1984"/>
          <cell r="B1984" t="str">
            <v/>
          </cell>
          <cell r="C1984"/>
          <cell r="D1984"/>
          <cell r="E1984" t="str">
            <v/>
          </cell>
          <cell r="F1984" t="str">
            <v/>
          </cell>
          <cell r="G1984" t="str">
            <v/>
          </cell>
        </row>
        <row r="1985">
          <cell r="B1985"/>
          <cell r="C1985"/>
          <cell r="D1985"/>
          <cell r="E1985"/>
          <cell r="F1985" t="str">
            <v>SUBTOTAL</v>
          </cell>
          <cell r="G1985">
            <v>0</v>
          </cell>
        </row>
        <row r="1986">
          <cell r="A1986"/>
          <cell r="B1986"/>
          <cell r="C1986"/>
          <cell r="D1986"/>
          <cell r="E1986"/>
          <cell r="F1986"/>
          <cell r="G1986"/>
        </row>
        <row r="1987">
          <cell r="A1987" t="str">
            <v>IV. MANO DE OBRA</v>
          </cell>
          <cell r="B1987"/>
          <cell r="C1987"/>
          <cell r="D1987"/>
          <cell r="E1987"/>
          <cell r="F1987"/>
          <cell r="G1987"/>
        </row>
        <row r="1988">
          <cell r="A1988" t="str">
            <v>CÓDIGO</v>
          </cell>
          <cell r="B1988" t="str">
            <v>CARGOS PERSONAL</v>
          </cell>
          <cell r="C1988"/>
          <cell r="D1988" t="str">
            <v>CANTIDAD</v>
          </cell>
          <cell r="E1988" t="str">
            <v>JORNAL TOTAL</v>
          </cell>
          <cell r="F1988" t="str">
            <v>RENDIMIENTO</v>
          </cell>
          <cell r="G1988" t="str">
            <v>VR. UNITARIO</v>
          </cell>
        </row>
        <row r="1989">
          <cell r="A1989" t="str">
            <v>MO029</v>
          </cell>
          <cell r="B1989" t="str">
            <v>OFICIAL DE OBRA NEGRA</v>
          </cell>
          <cell r="C1989"/>
          <cell r="D1989">
            <v>1</v>
          </cell>
          <cell r="E1989">
            <v>97886.948515068507</v>
          </cell>
          <cell r="F1989">
            <v>170</v>
          </cell>
          <cell r="G1989">
            <v>575.80557950040293</v>
          </cell>
        </row>
        <row r="1990">
          <cell r="A1990" t="str">
            <v>MO032</v>
          </cell>
          <cell r="B1990" t="str">
            <v>AYUDANTE RASO</v>
          </cell>
          <cell r="C1990"/>
          <cell r="D1990">
            <v>2</v>
          </cell>
          <cell r="E1990">
            <v>53411.489424657528</v>
          </cell>
          <cell r="F1990">
            <v>170</v>
          </cell>
          <cell r="G1990">
            <v>628.37046381950029</v>
          </cell>
        </row>
        <row r="1991">
          <cell r="A1991"/>
          <cell r="B1991" t="str">
            <v/>
          </cell>
          <cell r="C1991"/>
          <cell r="D1991"/>
          <cell r="E1991" t="str">
            <v/>
          </cell>
          <cell r="F1991" t="str">
            <v/>
          </cell>
          <cell r="G1991" t="str">
            <v/>
          </cell>
        </row>
        <row r="1992">
          <cell r="A1992"/>
          <cell r="B1992" t="str">
            <v/>
          </cell>
          <cell r="C1992"/>
          <cell r="D1992"/>
          <cell r="E1992" t="str">
            <v/>
          </cell>
          <cell r="F1992" t="str">
            <v/>
          </cell>
          <cell r="G1992" t="str">
            <v/>
          </cell>
        </row>
        <row r="1993">
          <cell r="B1993"/>
          <cell r="C1993"/>
          <cell r="D1993"/>
          <cell r="E1993"/>
          <cell r="F1993" t="str">
            <v>SUBTOTAL</v>
          </cell>
          <cell r="G1993">
            <v>1204.1760433199033</v>
          </cell>
        </row>
        <row r="1994">
          <cell r="A1994"/>
          <cell r="B1994"/>
          <cell r="C1994"/>
          <cell r="D1994"/>
          <cell r="E1994"/>
          <cell r="F1994"/>
          <cell r="G1994"/>
        </row>
        <row r="1995">
          <cell r="A1995" t="str">
            <v>V. SERVICIOS</v>
          </cell>
          <cell r="B1995"/>
          <cell r="C1995"/>
          <cell r="D1995"/>
          <cell r="E1995"/>
          <cell r="F1995"/>
          <cell r="G1995"/>
        </row>
        <row r="1996">
          <cell r="A1996" t="str">
            <v>CÓDIGO</v>
          </cell>
          <cell r="B1996" t="str">
            <v>DESCRIPCIÓN</v>
          </cell>
          <cell r="C1996"/>
          <cell r="D1996" t="str">
            <v>UNIDAD</v>
          </cell>
          <cell r="E1996" t="str">
            <v>CANTIDAD</v>
          </cell>
          <cell r="F1996" t="str">
            <v>PRECIO UNIT.</v>
          </cell>
          <cell r="G1996" t="str">
            <v>VR. UNITARIO</v>
          </cell>
        </row>
        <row r="1997">
          <cell r="A1997"/>
          <cell r="B1997" t="str">
            <v/>
          </cell>
          <cell r="C1997"/>
          <cell r="D1997" t="str">
            <v/>
          </cell>
          <cell r="E1997"/>
          <cell r="F1997" t="str">
            <v/>
          </cell>
          <cell r="G1997" t="str">
            <v/>
          </cell>
        </row>
        <row r="1998">
          <cell r="A1998"/>
          <cell r="B1998" t="str">
            <v/>
          </cell>
          <cell r="C1998"/>
          <cell r="D1998" t="str">
            <v/>
          </cell>
          <cell r="E1998"/>
          <cell r="F1998" t="str">
            <v/>
          </cell>
          <cell r="G1998" t="str">
            <v/>
          </cell>
        </row>
        <row r="1999">
          <cell r="A1999"/>
          <cell r="B1999" t="str">
            <v/>
          </cell>
          <cell r="C1999"/>
          <cell r="D1999" t="str">
            <v/>
          </cell>
          <cell r="E1999"/>
          <cell r="F1999" t="str">
            <v/>
          </cell>
          <cell r="G1999" t="str">
            <v/>
          </cell>
        </row>
        <row r="2000">
          <cell r="B2000"/>
          <cell r="C2000"/>
          <cell r="D2000"/>
          <cell r="E2000"/>
          <cell r="F2000" t="str">
            <v>SUBTOTAL</v>
          </cell>
          <cell r="G2000">
            <v>0</v>
          </cell>
        </row>
        <row r="2001">
          <cell r="A2001"/>
          <cell r="B2001"/>
          <cell r="C2001"/>
          <cell r="D2001"/>
          <cell r="E2001"/>
          <cell r="F2001"/>
          <cell r="G2001"/>
        </row>
        <row r="2002">
          <cell r="A2002" t="str">
            <v>TOTAL COSTO DIRECTO</v>
          </cell>
          <cell r="B2002"/>
          <cell r="C2002"/>
          <cell r="D2002"/>
          <cell r="E2002"/>
          <cell r="F2002"/>
          <cell r="G2002">
            <v>7219</v>
          </cell>
        </row>
        <row r="2003">
          <cell r="B2003"/>
          <cell r="C2003"/>
          <cell r="D2003"/>
          <cell r="E2003"/>
          <cell r="F2003"/>
          <cell r="G2003"/>
        </row>
        <row r="2004">
          <cell r="A2004" t="str">
            <v>2. COSTOS INDIRECTOS</v>
          </cell>
          <cell r="B2004"/>
          <cell r="C2004"/>
          <cell r="D2004"/>
          <cell r="E2004"/>
          <cell r="F2004"/>
          <cell r="G2004"/>
        </row>
        <row r="2005">
          <cell r="A2005"/>
          <cell r="B2005"/>
          <cell r="C2005"/>
          <cell r="D2005"/>
          <cell r="E2005"/>
          <cell r="F2005"/>
          <cell r="G2005"/>
        </row>
        <row r="2006">
          <cell r="A2006" t="str">
            <v>DESCRIPCIÓN</v>
          </cell>
          <cell r="B2006"/>
          <cell r="C2006"/>
          <cell r="D2006"/>
          <cell r="E2006"/>
          <cell r="F2006" t="str">
            <v>PORCENTAJE</v>
          </cell>
          <cell r="G2006" t="str">
            <v>VALOR TOTAL</v>
          </cell>
        </row>
        <row r="2007">
          <cell r="A2007" t="str">
            <v>ADMINISTRACION</v>
          </cell>
          <cell r="B2007"/>
          <cell r="C2007"/>
          <cell r="D2007"/>
          <cell r="E2007"/>
          <cell r="F2007">
            <v>0.24049999999999999</v>
          </cell>
          <cell r="G2007">
            <v>1736.1695</v>
          </cell>
        </row>
        <row r="2008">
          <cell r="A2008" t="str">
            <v>IMPREVISTOS</v>
          </cell>
          <cell r="B2008"/>
          <cell r="C2008"/>
          <cell r="D2008"/>
          <cell r="E2008"/>
          <cell r="F2008">
            <v>0.01</v>
          </cell>
          <cell r="G2008">
            <v>72.19</v>
          </cell>
        </row>
        <row r="2009">
          <cell r="A2009" t="str">
            <v>UTILIDADES</v>
          </cell>
          <cell r="B2009"/>
          <cell r="C2009"/>
          <cell r="D2009"/>
          <cell r="E2009"/>
          <cell r="F2009">
            <v>0.03</v>
          </cell>
          <cell r="G2009">
            <v>216.57</v>
          </cell>
        </row>
        <row r="2010">
          <cell r="A2010" t="str">
            <v>TOTAL COSTO INDIRECTO</v>
          </cell>
          <cell r="B2010"/>
          <cell r="C2010"/>
          <cell r="D2010"/>
          <cell r="E2010"/>
          <cell r="F2010">
            <v>0.28049999999999997</v>
          </cell>
          <cell r="G2010">
            <v>2025</v>
          </cell>
        </row>
        <row r="2011">
          <cell r="B2011"/>
          <cell r="C2011"/>
          <cell r="D2011"/>
          <cell r="E2011"/>
          <cell r="F2011"/>
          <cell r="G2011"/>
        </row>
        <row r="2012">
          <cell r="A2012" t="str">
            <v>PRECIO UNITARIO TOTAL APROXIMADO AL PESO</v>
          </cell>
          <cell r="B2012"/>
          <cell r="C2012"/>
          <cell r="D2012"/>
          <cell r="E2012"/>
          <cell r="F2012"/>
          <cell r="G2012">
            <v>9244</v>
          </cell>
        </row>
        <row r="2013">
          <cell r="A2013"/>
          <cell r="B2013"/>
          <cell r="C2013"/>
          <cell r="D2013"/>
        </row>
        <row r="2014">
          <cell r="A2014"/>
          <cell r="B2014"/>
          <cell r="C2014"/>
          <cell r="D2014"/>
        </row>
        <row r="2015">
          <cell r="A2015"/>
          <cell r="B2015" t="str">
            <v>JUAN DAVID ZORRILLA</v>
          </cell>
          <cell r="C2015"/>
          <cell r="D2015"/>
        </row>
        <row r="2016">
          <cell r="A2016"/>
          <cell r="B2016" t="str">
            <v>SECRETARIO DE PLANEACION</v>
          </cell>
          <cell r="C2016"/>
          <cell r="D2016"/>
        </row>
        <row r="2017">
          <cell r="A2017"/>
          <cell r="B2017" t="str">
            <v>PLANEACION MUNICIPAL</v>
          </cell>
          <cell r="C2017"/>
          <cell r="D2017"/>
        </row>
        <row r="2018">
          <cell r="A2018"/>
          <cell r="B2018"/>
          <cell r="C2018"/>
          <cell r="D2018"/>
        </row>
        <row r="2019">
          <cell r="A2019"/>
          <cell r="B2019"/>
          <cell r="C2019"/>
          <cell r="D2019"/>
        </row>
        <row r="2020">
          <cell r="A2020"/>
          <cell r="B2020"/>
          <cell r="C2020"/>
          <cell r="D2020"/>
        </row>
        <row r="2021">
          <cell r="A2021"/>
          <cell r="B2021"/>
          <cell r="C2021"/>
          <cell r="D2021"/>
        </row>
        <row r="2022">
          <cell r="A2022" t="str">
            <v>DEPARTAMENTO DE ANTIOQUIA</v>
          </cell>
          <cell r="B2022"/>
          <cell r="C2022"/>
          <cell r="D2022"/>
          <cell r="E2022"/>
          <cell r="F2022" t="str">
            <v/>
          </cell>
          <cell r="G2022"/>
        </row>
        <row r="2023">
          <cell r="A2023" t="str">
            <v>MUNICIPIO DE SANTO DOMINGO</v>
          </cell>
          <cell r="B2023"/>
          <cell r="C2023"/>
          <cell r="D2023"/>
          <cell r="E2023"/>
          <cell r="F2023"/>
          <cell r="G2023"/>
        </row>
        <row r="2024">
          <cell r="A2024" t="str">
            <v>PROYECTO: Construcción de pavimento rígido en las vías urbanas del corregimiento de Porce y el casco urbano del municipio de Santo Domingo, departamento de Antioquia"</v>
          </cell>
          <cell r="B2024"/>
          <cell r="C2024"/>
          <cell r="D2024"/>
          <cell r="E2024"/>
          <cell r="F2024"/>
          <cell r="G2024"/>
        </row>
        <row r="2025">
          <cell r="A2025"/>
          <cell r="B2025"/>
          <cell r="C2025"/>
          <cell r="D2025"/>
          <cell r="F2025"/>
          <cell r="G2025"/>
        </row>
        <row r="2026">
          <cell r="A2026" t="str">
            <v>ANÁLISIS DE PRECIOS UNITARIOS</v>
          </cell>
          <cell r="B2026"/>
          <cell r="C2026"/>
          <cell r="D2026"/>
          <cell r="E2026"/>
          <cell r="F2026"/>
          <cell r="G2026"/>
        </row>
        <row r="2027">
          <cell r="A2027"/>
          <cell r="B2027"/>
          <cell r="C2027"/>
          <cell r="D2027"/>
        </row>
        <row r="2028">
          <cell r="A2028" t="str">
            <v>ITEM</v>
          </cell>
          <cell r="B2028" t="str">
            <v>DESCRIPCIÓN</v>
          </cell>
          <cell r="C2028"/>
          <cell r="D2028"/>
          <cell r="E2028" t="str">
            <v>UNIDAD</v>
          </cell>
          <cell r="F2028" t="str">
            <v>CANTIDAD</v>
          </cell>
          <cell r="G2028" t="str">
            <v>COSTO DIRECTO</v>
          </cell>
        </row>
        <row r="2029">
          <cell r="A2029" t="str">
            <v>2.5.1</v>
          </cell>
          <cell r="B2029" t="str">
            <v xml:space="preserve">Linea de 0.12 en pintura de trafico para demarcación vial </v>
          </cell>
          <cell r="C2029"/>
          <cell r="D2029"/>
          <cell r="E2029" t="str">
            <v>ML</v>
          </cell>
          <cell r="F2029">
            <v>1200</v>
          </cell>
          <cell r="G2029">
            <v>1840</v>
          </cell>
        </row>
        <row r="2030">
          <cell r="A2030"/>
          <cell r="B2030"/>
          <cell r="C2030"/>
          <cell r="D2030"/>
        </row>
        <row r="2031">
          <cell r="A2031" t="str">
            <v>1. COSTOS DIRECTOS</v>
          </cell>
          <cell r="B2031"/>
          <cell r="C2031"/>
          <cell r="D2031"/>
          <cell r="E2031"/>
          <cell r="F2031"/>
          <cell r="G2031"/>
        </row>
        <row r="2032">
          <cell r="A2032"/>
          <cell r="B2032"/>
          <cell r="C2032"/>
          <cell r="D2032"/>
          <cell r="E2032"/>
          <cell r="F2032"/>
          <cell r="G2032"/>
        </row>
        <row r="2033">
          <cell r="A2033" t="str">
            <v>I. EQUIPO</v>
          </cell>
          <cell r="B2033"/>
          <cell r="C2033"/>
          <cell r="D2033"/>
          <cell r="E2033"/>
          <cell r="F2033"/>
          <cell r="G2033"/>
        </row>
        <row r="2034">
          <cell r="A2034" t="str">
            <v>CÓDIGO</v>
          </cell>
          <cell r="B2034" t="str">
            <v>DESCRIPCIÓN</v>
          </cell>
          <cell r="C2034"/>
          <cell r="D2034" t="str">
            <v>UNIDAD</v>
          </cell>
          <cell r="E2034" t="str">
            <v>TARIFA</v>
          </cell>
          <cell r="F2034" t="str">
            <v>RENDIMIENTO</v>
          </cell>
          <cell r="G2034" t="str">
            <v>VR. UNITARIO</v>
          </cell>
        </row>
        <row r="2035">
          <cell r="A2035" t="str">
            <v>EQ001</v>
          </cell>
          <cell r="B2035" t="str">
            <v>HERRAMIENTA MENOR (5% DE LA MANO DE OBRA)</v>
          </cell>
          <cell r="C2035"/>
          <cell r="D2035" t="str">
            <v>%</v>
          </cell>
          <cell r="E2035">
            <v>0.05</v>
          </cell>
          <cell r="F2035">
            <v>292.44275337769079</v>
          </cell>
          <cell r="G2035">
            <v>14.622137668884541</v>
          </cell>
        </row>
        <row r="2036">
          <cell r="A2036"/>
          <cell r="B2036" t="str">
            <v/>
          </cell>
          <cell r="C2036"/>
          <cell r="D2036" t="str">
            <v/>
          </cell>
          <cell r="E2036" t="str">
            <v/>
          </cell>
          <cell r="F2036" t="str">
            <v/>
          </cell>
          <cell r="G2036" t="str">
            <v/>
          </cell>
        </row>
        <row r="2037">
          <cell r="A2037"/>
          <cell r="B2037" t="str">
            <v/>
          </cell>
          <cell r="C2037"/>
          <cell r="D2037" t="str">
            <v/>
          </cell>
          <cell r="E2037" t="str">
            <v/>
          </cell>
          <cell r="F2037" t="str">
            <v/>
          </cell>
          <cell r="G2037" t="str">
            <v/>
          </cell>
        </row>
        <row r="2038">
          <cell r="A2038"/>
          <cell r="B2038" t="str">
            <v/>
          </cell>
          <cell r="C2038"/>
          <cell r="D2038" t="str">
            <v/>
          </cell>
          <cell r="E2038" t="str">
            <v/>
          </cell>
          <cell r="F2038" t="str">
            <v/>
          </cell>
          <cell r="G2038" t="str">
            <v/>
          </cell>
        </row>
        <row r="2039">
          <cell r="A2039"/>
          <cell r="B2039"/>
          <cell r="C2039"/>
          <cell r="D2039"/>
          <cell r="E2039"/>
          <cell r="F2039"/>
          <cell r="G2039"/>
        </row>
        <row r="2040">
          <cell r="B2040"/>
          <cell r="C2040"/>
          <cell r="D2040"/>
          <cell r="E2040"/>
          <cell r="F2040" t="str">
            <v>SUBTOTAL</v>
          </cell>
          <cell r="G2040">
            <v>14.622137668884541</v>
          </cell>
        </row>
        <row r="2041">
          <cell r="A2041"/>
          <cell r="B2041"/>
          <cell r="C2041"/>
          <cell r="D2041"/>
          <cell r="E2041"/>
          <cell r="F2041"/>
          <cell r="G2041"/>
        </row>
        <row r="2042">
          <cell r="A2042" t="str">
            <v>II. MATERIALES</v>
          </cell>
          <cell r="B2042"/>
          <cell r="C2042"/>
          <cell r="D2042"/>
          <cell r="E2042"/>
          <cell r="F2042"/>
          <cell r="G2042"/>
        </row>
        <row r="2043">
          <cell r="A2043" t="str">
            <v>CÓDIGO</v>
          </cell>
          <cell r="B2043" t="str">
            <v>DESCRIPCIÓN</v>
          </cell>
          <cell r="C2043" t="str">
            <v>UNIDAD</v>
          </cell>
          <cell r="D2043" t="str">
            <v>CANTIDAD</v>
          </cell>
          <cell r="E2043" t="str">
            <v>DESP.</v>
          </cell>
          <cell r="F2043" t="str">
            <v>PRECIO UNIT.</v>
          </cell>
          <cell r="G2043" t="str">
            <v>VR. UNITARIO</v>
          </cell>
        </row>
        <row r="2044">
          <cell r="A2044" t="str">
            <v>MA034</v>
          </cell>
          <cell r="B2044" t="str">
            <v>PINTURA ACRILICA EN FRIO</v>
          </cell>
          <cell r="C2044" t="str">
            <v>GAL</v>
          </cell>
          <cell r="D2044">
            <v>1.2999999999999999E-2</v>
          </cell>
          <cell r="E2044"/>
          <cell r="F2044">
            <v>95000</v>
          </cell>
          <cell r="G2044">
            <v>1235</v>
          </cell>
        </row>
        <row r="2045">
          <cell r="A2045" t="str">
            <v>MA033</v>
          </cell>
          <cell r="B2045" t="str">
            <v>ESFERA REFLECTIVA</v>
          </cell>
          <cell r="C2045" t="str">
            <v>KG</v>
          </cell>
          <cell r="D2045">
            <v>4.8000000000000001E-2</v>
          </cell>
          <cell r="E2045"/>
          <cell r="F2045">
            <v>6200</v>
          </cell>
          <cell r="G2045">
            <v>297.60000000000002</v>
          </cell>
        </row>
        <row r="2046">
          <cell r="A2046"/>
          <cell r="B2046" t="str">
            <v/>
          </cell>
          <cell r="C2046" t="str">
            <v/>
          </cell>
          <cell r="D2046"/>
          <cell r="E2046"/>
          <cell r="F2046" t="str">
            <v/>
          </cell>
          <cell r="G2046" t="str">
            <v/>
          </cell>
        </row>
        <row r="2047">
          <cell r="A2047"/>
          <cell r="B2047" t="str">
            <v/>
          </cell>
          <cell r="C2047" t="str">
            <v/>
          </cell>
          <cell r="D2047"/>
          <cell r="E2047"/>
          <cell r="F2047" t="str">
            <v/>
          </cell>
          <cell r="G2047" t="str">
            <v/>
          </cell>
        </row>
        <row r="2048">
          <cell r="A2048"/>
          <cell r="B2048" t="str">
            <v/>
          </cell>
          <cell r="C2048" t="str">
            <v/>
          </cell>
          <cell r="D2048"/>
          <cell r="E2048"/>
          <cell r="F2048" t="str">
            <v/>
          </cell>
          <cell r="G2048" t="str">
            <v/>
          </cell>
        </row>
        <row r="2049">
          <cell r="A2049"/>
          <cell r="B2049" t="str">
            <v/>
          </cell>
          <cell r="C2049" t="str">
            <v/>
          </cell>
          <cell r="D2049"/>
          <cell r="E2049"/>
          <cell r="F2049" t="str">
            <v/>
          </cell>
          <cell r="G2049" t="str">
            <v/>
          </cell>
        </row>
        <row r="2050">
          <cell r="A2050"/>
          <cell r="B2050" t="str">
            <v/>
          </cell>
          <cell r="C2050" t="str">
            <v/>
          </cell>
          <cell r="D2050"/>
          <cell r="E2050"/>
          <cell r="F2050" t="str">
            <v/>
          </cell>
          <cell r="G2050" t="str">
            <v/>
          </cell>
        </row>
        <row r="2051">
          <cell r="A2051"/>
          <cell r="B2051" t="str">
            <v/>
          </cell>
          <cell r="C2051" t="str">
            <v/>
          </cell>
          <cell r="D2051"/>
          <cell r="E2051"/>
          <cell r="F2051" t="str">
            <v/>
          </cell>
          <cell r="G2051" t="str">
            <v/>
          </cell>
        </row>
        <row r="2052">
          <cell r="B2052"/>
          <cell r="C2052"/>
          <cell r="D2052"/>
          <cell r="E2052"/>
          <cell r="F2052" t="str">
            <v>SUBTOTAL</v>
          </cell>
          <cell r="G2052">
            <v>1532.6</v>
          </cell>
        </row>
        <row r="2053">
          <cell r="A2053"/>
          <cell r="B2053"/>
          <cell r="C2053"/>
          <cell r="D2053"/>
          <cell r="E2053"/>
          <cell r="F2053"/>
          <cell r="G2053"/>
        </row>
        <row r="2054">
          <cell r="A2054" t="str">
            <v>III. TRANSPORTES</v>
          </cell>
          <cell r="B2054"/>
          <cell r="C2054"/>
          <cell r="D2054"/>
          <cell r="E2054"/>
          <cell r="F2054"/>
          <cell r="G2054"/>
        </row>
        <row r="2055">
          <cell r="A2055" t="str">
            <v>CÓDIGO</v>
          </cell>
          <cell r="B2055" t="str">
            <v>DESCRIPCIÓN</v>
          </cell>
          <cell r="C2055" t="str">
            <v>TIPO</v>
          </cell>
          <cell r="D2055" t="str">
            <v>VOLUMEN/PESO</v>
          </cell>
          <cell r="E2055" t="str">
            <v>DISTANCIA</v>
          </cell>
          <cell r="F2055" t="str">
            <v>TARIFA</v>
          </cell>
          <cell r="G2055" t="str">
            <v>VR. UNITARIO</v>
          </cell>
        </row>
        <row r="2056">
          <cell r="A2056"/>
          <cell r="B2056" t="str">
            <v/>
          </cell>
          <cell r="C2056"/>
          <cell r="D2056"/>
          <cell r="E2056" t="str">
            <v/>
          </cell>
          <cell r="F2056" t="str">
            <v/>
          </cell>
          <cell r="G2056" t="str">
            <v/>
          </cell>
        </row>
        <row r="2057">
          <cell r="A2057"/>
          <cell r="B2057" t="str">
            <v/>
          </cell>
          <cell r="C2057"/>
          <cell r="D2057"/>
          <cell r="E2057" t="str">
            <v/>
          </cell>
          <cell r="F2057" t="str">
            <v/>
          </cell>
          <cell r="G2057" t="str">
            <v/>
          </cell>
        </row>
        <row r="2058">
          <cell r="A2058"/>
          <cell r="B2058" t="str">
            <v/>
          </cell>
          <cell r="C2058"/>
          <cell r="D2058"/>
          <cell r="E2058" t="str">
            <v/>
          </cell>
          <cell r="F2058" t="str">
            <v/>
          </cell>
          <cell r="G2058" t="str">
            <v/>
          </cell>
        </row>
        <row r="2059">
          <cell r="B2059"/>
          <cell r="C2059"/>
          <cell r="D2059"/>
          <cell r="E2059"/>
          <cell r="F2059" t="str">
            <v>SUBTOTAL</v>
          </cell>
          <cell r="G2059">
            <v>0</v>
          </cell>
        </row>
        <row r="2060">
          <cell r="A2060"/>
          <cell r="B2060"/>
          <cell r="C2060"/>
          <cell r="D2060"/>
          <cell r="E2060"/>
          <cell r="F2060"/>
          <cell r="G2060"/>
        </row>
        <row r="2061">
          <cell r="A2061" t="str">
            <v>IV. MANO DE OBRA</v>
          </cell>
          <cell r="B2061"/>
          <cell r="C2061"/>
          <cell r="D2061"/>
          <cell r="E2061"/>
          <cell r="F2061"/>
          <cell r="G2061"/>
        </row>
        <row r="2062">
          <cell r="A2062" t="str">
            <v>CÓDIGO</v>
          </cell>
          <cell r="B2062" t="str">
            <v>CARGOS PERSONAL</v>
          </cell>
          <cell r="C2062"/>
          <cell r="D2062" t="str">
            <v>CANTIDAD</v>
          </cell>
          <cell r="E2062" t="str">
            <v>JORNAL TOTAL</v>
          </cell>
          <cell r="F2062" t="str">
            <v>RENDIMIENTO</v>
          </cell>
          <cell r="G2062" t="str">
            <v>VR. UNITARIO</v>
          </cell>
        </row>
        <row r="2063">
          <cell r="A2063" t="str">
            <v>MO029</v>
          </cell>
          <cell r="B2063" t="str">
            <v>OFICIAL DE OBRA NEGRA</v>
          </cell>
          <cell r="C2063"/>
          <cell r="D2063">
            <v>1</v>
          </cell>
          <cell r="E2063">
            <v>97886.948515068507</v>
          </cell>
          <cell r="F2063">
            <v>700</v>
          </cell>
          <cell r="G2063">
            <v>139.8384978786693</v>
          </cell>
        </row>
        <row r="2064">
          <cell r="A2064" t="str">
            <v>MO032</v>
          </cell>
          <cell r="B2064" t="str">
            <v>AYUDANTE RASO</v>
          </cell>
          <cell r="C2064"/>
          <cell r="D2064">
            <v>2</v>
          </cell>
          <cell r="E2064">
            <v>53411.489424657528</v>
          </cell>
          <cell r="F2064">
            <v>700</v>
          </cell>
          <cell r="G2064">
            <v>152.60425549902152</v>
          </cell>
        </row>
        <row r="2065">
          <cell r="A2065"/>
          <cell r="B2065" t="str">
            <v/>
          </cell>
          <cell r="C2065"/>
          <cell r="D2065"/>
          <cell r="E2065" t="str">
            <v/>
          </cell>
          <cell r="F2065" t="str">
            <v/>
          </cell>
          <cell r="G2065" t="str">
            <v/>
          </cell>
        </row>
        <row r="2066">
          <cell r="A2066"/>
          <cell r="B2066" t="str">
            <v/>
          </cell>
          <cell r="C2066"/>
          <cell r="D2066"/>
          <cell r="E2066" t="str">
            <v/>
          </cell>
          <cell r="F2066" t="str">
            <v/>
          </cell>
          <cell r="G2066" t="str">
            <v/>
          </cell>
        </row>
        <row r="2067">
          <cell r="B2067"/>
          <cell r="C2067"/>
          <cell r="D2067"/>
          <cell r="E2067"/>
          <cell r="F2067" t="str">
            <v>SUBTOTAL</v>
          </cell>
          <cell r="G2067">
            <v>292.44275337769079</v>
          </cell>
        </row>
        <row r="2068">
          <cell r="A2068"/>
          <cell r="B2068"/>
          <cell r="C2068"/>
          <cell r="D2068"/>
          <cell r="E2068"/>
          <cell r="F2068"/>
          <cell r="G2068"/>
        </row>
        <row r="2069">
          <cell r="A2069" t="str">
            <v>V. SERVICIOS</v>
          </cell>
          <cell r="B2069"/>
          <cell r="C2069"/>
          <cell r="D2069"/>
          <cell r="E2069"/>
          <cell r="F2069"/>
          <cell r="G2069"/>
        </row>
        <row r="2070">
          <cell r="A2070" t="str">
            <v>CÓDIGO</v>
          </cell>
          <cell r="B2070" t="str">
            <v>DESCRIPCIÓN</v>
          </cell>
          <cell r="C2070"/>
          <cell r="D2070" t="str">
            <v>UNIDAD</v>
          </cell>
          <cell r="E2070" t="str">
            <v>CANTIDAD</v>
          </cell>
          <cell r="F2070" t="str">
            <v>PRECIO UNIT.</v>
          </cell>
          <cell r="G2070" t="str">
            <v>VR. UNITARIO</v>
          </cell>
        </row>
        <row r="2071">
          <cell r="A2071"/>
          <cell r="B2071" t="str">
            <v/>
          </cell>
          <cell r="C2071"/>
          <cell r="D2071" t="str">
            <v/>
          </cell>
          <cell r="E2071"/>
          <cell r="F2071" t="str">
            <v/>
          </cell>
          <cell r="G2071" t="str">
            <v/>
          </cell>
        </row>
        <row r="2072">
          <cell r="A2072"/>
          <cell r="B2072" t="str">
            <v/>
          </cell>
          <cell r="C2072"/>
          <cell r="D2072" t="str">
            <v/>
          </cell>
          <cell r="E2072"/>
          <cell r="F2072" t="str">
            <v/>
          </cell>
          <cell r="G2072" t="str">
            <v/>
          </cell>
        </row>
        <row r="2073">
          <cell r="A2073"/>
          <cell r="B2073" t="str">
            <v/>
          </cell>
          <cell r="C2073"/>
          <cell r="D2073" t="str">
            <v/>
          </cell>
          <cell r="E2073"/>
          <cell r="F2073" t="str">
            <v/>
          </cell>
          <cell r="G2073" t="str">
            <v/>
          </cell>
        </row>
        <row r="2074">
          <cell r="B2074"/>
          <cell r="C2074"/>
          <cell r="D2074"/>
          <cell r="E2074"/>
          <cell r="F2074" t="str">
            <v>SUBTOTAL</v>
          </cell>
          <cell r="G2074">
            <v>0</v>
          </cell>
        </row>
        <row r="2075">
          <cell r="A2075"/>
          <cell r="B2075"/>
          <cell r="C2075"/>
          <cell r="D2075"/>
          <cell r="E2075"/>
          <cell r="F2075"/>
          <cell r="G2075"/>
        </row>
        <row r="2076">
          <cell r="A2076" t="str">
            <v>TOTAL COSTO DIRECTO</v>
          </cell>
          <cell r="B2076"/>
          <cell r="C2076"/>
          <cell r="D2076"/>
          <cell r="E2076"/>
          <cell r="F2076"/>
          <cell r="G2076">
            <v>1840</v>
          </cell>
        </row>
        <row r="2077">
          <cell r="B2077"/>
          <cell r="C2077"/>
          <cell r="D2077"/>
          <cell r="E2077"/>
          <cell r="F2077"/>
          <cell r="G2077"/>
        </row>
        <row r="2078">
          <cell r="A2078" t="str">
            <v>2. COSTOS INDIRECTOS</v>
          </cell>
          <cell r="B2078"/>
          <cell r="C2078"/>
          <cell r="D2078"/>
          <cell r="E2078"/>
          <cell r="F2078"/>
          <cell r="G2078"/>
        </row>
        <row r="2079">
          <cell r="A2079"/>
          <cell r="B2079"/>
          <cell r="C2079"/>
          <cell r="D2079"/>
          <cell r="E2079"/>
          <cell r="F2079"/>
          <cell r="G2079"/>
        </row>
        <row r="2080">
          <cell r="A2080" t="str">
            <v>DESCRIPCIÓN</v>
          </cell>
          <cell r="B2080"/>
          <cell r="C2080"/>
          <cell r="D2080"/>
          <cell r="E2080"/>
          <cell r="F2080" t="str">
            <v>PORCENTAJE</v>
          </cell>
          <cell r="G2080" t="str">
            <v>VALOR TOTAL</v>
          </cell>
        </row>
        <row r="2081">
          <cell r="A2081" t="str">
            <v>ADMINISTRACION</v>
          </cell>
          <cell r="B2081"/>
          <cell r="C2081"/>
          <cell r="D2081"/>
          <cell r="E2081"/>
          <cell r="F2081">
            <v>0.24049999999999999</v>
          </cell>
          <cell r="G2081">
            <v>442.52</v>
          </cell>
        </row>
        <row r="2082">
          <cell r="A2082" t="str">
            <v>IMPREVISTOS</v>
          </cell>
          <cell r="B2082"/>
          <cell r="C2082"/>
          <cell r="D2082"/>
          <cell r="E2082"/>
          <cell r="F2082">
            <v>0.01</v>
          </cell>
          <cell r="G2082">
            <v>18.400000000000002</v>
          </cell>
        </row>
        <row r="2083">
          <cell r="A2083" t="str">
            <v>UTILIDADES</v>
          </cell>
          <cell r="B2083"/>
          <cell r="C2083"/>
          <cell r="D2083"/>
          <cell r="E2083"/>
          <cell r="F2083">
            <v>0.03</v>
          </cell>
          <cell r="G2083">
            <v>55.199999999999996</v>
          </cell>
        </row>
        <row r="2084">
          <cell r="A2084" t="str">
            <v>TOTAL COSTO INDIRECTO</v>
          </cell>
          <cell r="B2084"/>
          <cell r="C2084"/>
          <cell r="D2084"/>
          <cell r="E2084"/>
          <cell r="F2084">
            <v>0.28049999999999997</v>
          </cell>
          <cell r="G2084">
            <v>516</v>
          </cell>
        </row>
        <row r="2085">
          <cell r="B2085"/>
          <cell r="C2085"/>
          <cell r="D2085"/>
          <cell r="E2085"/>
          <cell r="F2085"/>
          <cell r="G2085"/>
        </row>
        <row r="2086">
          <cell r="A2086" t="str">
            <v>PRECIO UNITARIO TOTAL APROXIMADO AL PESO</v>
          </cell>
          <cell r="B2086"/>
          <cell r="C2086"/>
          <cell r="D2086"/>
          <cell r="E2086"/>
          <cell r="F2086"/>
          <cell r="G2086">
            <v>2356</v>
          </cell>
        </row>
        <row r="2087">
          <cell r="A2087"/>
          <cell r="B2087"/>
          <cell r="C2087"/>
          <cell r="D2087"/>
        </row>
        <row r="2088">
          <cell r="A2088"/>
          <cell r="B2088"/>
          <cell r="C2088"/>
          <cell r="D2088"/>
        </row>
        <row r="2089">
          <cell r="A2089"/>
          <cell r="B2089" t="str">
            <v>JUAN DAVID ZORRILLA</v>
          </cell>
          <cell r="C2089"/>
          <cell r="D2089"/>
        </row>
        <row r="2090">
          <cell r="A2090"/>
          <cell r="B2090" t="str">
            <v>SECRETARIO DE PLANEACION</v>
          </cell>
          <cell r="C2090"/>
          <cell r="D2090"/>
        </row>
        <row r="2091">
          <cell r="A2091"/>
          <cell r="B2091" t="str">
            <v>PLANEACION MUNICIPAL</v>
          </cell>
          <cell r="C2091"/>
          <cell r="D2091"/>
        </row>
        <row r="2092">
          <cell r="A2092"/>
          <cell r="B2092"/>
          <cell r="C2092"/>
          <cell r="D2092"/>
        </row>
        <row r="2093">
          <cell r="A2093"/>
          <cell r="B2093"/>
          <cell r="C2093"/>
          <cell r="D2093"/>
        </row>
        <row r="2094">
          <cell r="A2094"/>
          <cell r="B2094"/>
          <cell r="C2094"/>
          <cell r="D2094"/>
        </row>
        <row r="2095">
          <cell r="A2095"/>
          <cell r="B2095"/>
          <cell r="C2095"/>
          <cell r="D2095"/>
        </row>
        <row r="2096">
          <cell r="A2096"/>
          <cell r="B2096"/>
          <cell r="C2096"/>
          <cell r="D2096"/>
        </row>
        <row r="2097">
          <cell r="A2097" t="str">
            <v>DEPARTAMENTO DE ANTIOQUIA</v>
          </cell>
          <cell r="B2097"/>
          <cell r="C2097"/>
          <cell r="D2097"/>
          <cell r="E2097"/>
          <cell r="F2097" t="str">
            <v/>
          </cell>
          <cell r="G2097"/>
        </row>
        <row r="2098">
          <cell r="A2098" t="str">
            <v>MUNICIPIO DE SANTO DOMINGO</v>
          </cell>
          <cell r="B2098"/>
          <cell r="C2098"/>
          <cell r="D2098"/>
          <cell r="E2098"/>
          <cell r="F2098"/>
          <cell r="G2098"/>
        </row>
        <row r="2099">
          <cell r="A2099" t="str">
            <v>PROYECTO: Construcción de pavimento rígido en las vías urbanas del corregimiento de Porce y el casco urbano del municipio de Santo Domingo, departamento de Antioquia"</v>
          </cell>
          <cell r="B2099"/>
          <cell r="C2099"/>
          <cell r="D2099"/>
          <cell r="E2099"/>
          <cell r="F2099"/>
          <cell r="G2099"/>
        </row>
        <row r="2100">
          <cell r="A2100"/>
          <cell r="B2100"/>
          <cell r="C2100"/>
          <cell r="D2100"/>
          <cell r="F2100"/>
          <cell r="G2100"/>
        </row>
        <row r="2101">
          <cell r="A2101" t="str">
            <v>ANÁLISIS DE PRECIOS UNITARIOS</v>
          </cell>
          <cell r="B2101"/>
          <cell r="C2101"/>
          <cell r="D2101"/>
          <cell r="E2101"/>
          <cell r="F2101"/>
          <cell r="G2101"/>
        </row>
        <row r="2102">
          <cell r="A2102"/>
          <cell r="B2102"/>
          <cell r="C2102"/>
          <cell r="D2102"/>
        </row>
        <row r="2103">
          <cell r="A2103" t="str">
            <v>ITEM</v>
          </cell>
          <cell r="B2103" t="str">
            <v>DESCRIPCIÓN</v>
          </cell>
          <cell r="C2103"/>
          <cell r="D2103"/>
          <cell r="E2103" t="str">
            <v>UNIDAD</v>
          </cell>
          <cell r="F2103" t="str">
            <v>CANTIDAD</v>
          </cell>
          <cell r="G2103" t="str">
            <v>COSTO DIRECTO</v>
          </cell>
        </row>
        <row r="2104">
          <cell r="A2104" t="str">
            <v>2.5.2</v>
          </cell>
          <cell r="B2104" t="str">
            <v>Señal Vertical de Transito tipo 1 con lamina retrorreflectiva tipo III (75 x 75 ) cm</v>
          </cell>
          <cell r="C2104"/>
          <cell r="D2104"/>
          <cell r="E2104" t="str">
            <v>UND</v>
          </cell>
          <cell r="F2104">
            <v>4</v>
          </cell>
          <cell r="G2104">
            <v>378447</v>
          </cell>
        </row>
        <row r="2105">
          <cell r="A2105"/>
          <cell r="B2105"/>
          <cell r="C2105"/>
          <cell r="D2105"/>
        </row>
        <row r="2106">
          <cell r="A2106" t="str">
            <v>1. COSTOS DIRECTOS</v>
          </cell>
          <cell r="B2106"/>
          <cell r="C2106"/>
          <cell r="D2106"/>
          <cell r="E2106"/>
          <cell r="F2106"/>
          <cell r="G2106"/>
        </row>
        <row r="2107">
          <cell r="A2107"/>
          <cell r="B2107"/>
          <cell r="C2107"/>
          <cell r="D2107"/>
          <cell r="E2107"/>
          <cell r="F2107"/>
          <cell r="G2107"/>
        </row>
        <row r="2108">
          <cell r="A2108" t="str">
            <v>I. EQUIPO</v>
          </cell>
          <cell r="B2108"/>
          <cell r="C2108"/>
          <cell r="D2108"/>
          <cell r="E2108"/>
          <cell r="F2108"/>
          <cell r="G2108"/>
        </row>
        <row r="2109">
          <cell r="A2109" t="str">
            <v>CÓDIGO</v>
          </cell>
          <cell r="B2109" t="str">
            <v>DESCRIPCIÓN</v>
          </cell>
          <cell r="C2109"/>
          <cell r="D2109" t="str">
            <v>UNIDAD</v>
          </cell>
          <cell r="E2109" t="str">
            <v>TARIFA</v>
          </cell>
          <cell r="F2109" t="str">
            <v>RENDIMIENTO</v>
          </cell>
          <cell r="G2109" t="str">
            <v>VR. UNITARIO</v>
          </cell>
        </row>
        <row r="2110">
          <cell r="A2110" t="str">
            <v>EQ001</v>
          </cell>
          <cell r="B2110" t="str">
            <v>HERRAMIENTA MENOR (5% DE LA MANO DE OBRA)</v>
          </cell>
          <cell r="C2110"/>
          <cell r="D2110" t="str">
            <v>%</v>
          </cell>
          <cell r="E2110">
            <v>0.05</v>
          </cell>
          <cell r="F2110">
            <v>25588.740920547945</v>
          </cell>
          <cell r="G2110">
            <v>1279.4370460273974</v>
          </cell>
        </row>
        <row r="2111">
          <cell r="A2111"/>
          <cell r="B2111" t="str">
            <v/>
          </cell>
          <cell r="C2111"/>
          <cell r="D2111" t="str">
            <v/>
          </cell>
          <cell r="E2111" t="str">
            <v/>
          </cell>
          <cell r="F2111" t="str">
            <v/>
          </cell>
          <cell r="G2111" t="str">
            <v/>
          </cell>
        </row>
        <row r="2112">
          <cell r="A2112"/>
          <cell r="B2112" t="str">
            <v/>
          </cell>
          <cell r="C2112"/>
          <cell r="D2112" t="str">
            <v/>
          </cell>
          <cell r="E2112" t="str">
            <v/>
          </cell>
          <cell r="F2112" t="str">
            <v/>
          </cell>
          <cell r="G2112" t="str">
            <v/>
          </cell>
        </row>
        <row r="2113">
          <cell r="A2113"/>
          <cell r="B2113" t="str">
            <v/>
          </cell>
          <cell r="C2113"/>
          <cell r="D2113" t="str">
            <v/>
          </cell>
          <cell r="E2113" t="str">
            <v/>
          </cell>
          <cell r="F2113" t="str">
            <v/>
          </cell>
          <cell r="G2113" t="str">
            <v/>
          </cell>
        </row>
        <row r="2114">
          <cell r="A2114"/>
          <cell r="B2114"/>
          <cell r="C2114"/>
          <cell r="D2114"/>
          <cell r="E2114"/>
          <cell r="F2114"/>
          <cell r="G2114"/>
        </row>
        <row r="2115">
          <cell r="B2115"/>
          <cell r="C2115"/>
          <cell r="D2115"/>
          <cell r="E2115"/>
          <cell r="F2115" t="str">
            <v>SUBTOTAL</v>
          </cell>
          <cell r="G2115">
            <v>1279.4370460273974</v>
          </cell>
        </row>
        <row r="2116">
          <cell r="A2116"/>
          <cell r="B2116"/>
          <cell r="C2116"/>
          <cell r="D2116"/>
          <cell r="E2116"/>
          <cell r="F2116"/>
          <cell r="G2116"/>
        </row>
        <row r="2117">
          <cell r="A2117" t="str">
            <v>II. MATERIALES</v>
          </cell>
          <cell r="B2117"/>
          <cell r="C2117"/>
          <cell r="D2117"/>
          <cell r="E2117"/>
          <cell r="F2117"/>
          <cell r="G2117"/>
        </row>
        <row r="2118">
          <cell r="A2118" t="str">
            <v>CÓDIGO</v>
          </cell>
          <cell r="B2118" t="str">
            <v>DESCRIPCIÓN</v>
          </cell>
          <cell r="C2118" t="str">
            <v>UNIDAD</v>
          </cell>
          <cell r="D2118" t="str">
            <v>CANTIDAD</v>
          </cell>
          <cell r="E2118" t="str">
            <v>DESP.</v>
          </cell>
          <cell r="F2118" t="str">
            <v>PRECIO UNIT.</v>
          </cell>
          <cell r="G2118" t="str">
            <v>VR. UNITARIO</v>
          </cell>
        </row>
        <row r="2119">
          <cell r="A2119" t="str">
            <v>MA108</v>
          </cell>
          <cell r="B2119" t="str">
            <v>Poste en angulo de 2*2*1/4 de 3,5m para señal</v>
          </cell>
          <cell r="C2119" t="str">
            <v>UND</v>
          </cell>
          <cell r="D2119">
            <v>1</v>
          </cell>
          <cell r="E2119"/>
          <cell r="F2119">
            <v>120000</v>
          </cell>
          <cell r="G2119">
            <v>120000</v>
          </cell>
        </row>
        <row r="2120">
          <cell r="A2120" t="str">
            <v>MA109</v>
          </cell>
          <cell r="B2120" t="str">
            <v>Señal (grupo 1). Tablero en lámina galvanizada de 75cm*75cm, calibre 16, reflectivo tipo 1/ incluye poste )</v>
          </cell>
          <cell r="C2120" t="str">
            <v>UND</v>
          </cell>
          <cell r="D2120">
            <v>1</v>
          </cell>
          <cell r="E2120"/>
          <cell r="F2120">
            <v>220000</v>
          </cell>
          <cell r="G2120">
            <v>220000</v>
          </cell>
        </row>
        <row r="2121">
          <cell r="A2121" t="str">
            <v>MA020</v>
          </cell>
          <cell r="B2121" t="str">
            <v>CEMENTO GRIS (50 KG) PORTLAND TIPO I</v>
          </cell>
          <cell r="C2121" t="str">
            <v>SC</v>
          </cell>
          <cell r="D2121">
            <v>4.1999999999999997E-3</v>
          </cell>
          <cell r="E2121"/>
          <cell r="F2121">
            <v>26000</v>
          </cell>
          <cell r="G2121">
            <v>109.19999999999999</v>
          </cell>
        </row>
        <row r="2122">
          <cell r="A2122" t="str">
            <v>MA024</v>
          </cell>
          <cell r="B2122" t="str">
            <v>TRITURADO 3/4"</v>
          </cell>
          <cell r="C2122" t="str">
            <v>M3</v>
          </cell>
          <cell r="D2122">
            <v>0.04</v>
          </cell>
          <cell r="E2122"/>
          <cell r="F2122">
            <v>140000</v>
          </cell>
          <cell r="G2122">
            <v>5600</v>
          </cell>
        </row>
        <row r="2123">
          <cell r="A2123" t="str">
            <v>MA023</v>
          </cell>
          <cell r="B2123" t="str">
            <v>ARENA FINA PARA CONCRETOS</v>
          </cell>
          <cell r="C2123" t="str">
            <v>M3</v>
          </cell>
          <cell r="D2123">
            <v>0.04</v>
          </cell>
          <cell r="E2123"/>
          <cell r="F2123">
            <v>140000</v>
          </cell>
          <cell r="G2123">
            <v>5600</v>
          </cell>
        </row>
        <row r="2124">
          <cell r="A2124" t="str">
            <v>MA025</v>
          </cell>
          <cell r="B2124" t="str">
            <v>AGUA</v>
          </cell>
          <cell r="C2124" t="str">
            <v>LT</v>
          </cell>
          <cell r="D2124">
            <v>5.4</v>
          </cell>
          <cell r="E2124"/>
          <cell r="F2124">
            <v>50</v>
          </cell>
          <cell r="G2124">
            <v>270</v>
          </cell>
        </row>
        <row r="2125">
          <cell r="A2125"/>
          <cell r="B2125" t="str">
            <v/>
          </cell>
          <cell r="C2125" t="str">
            <v/>
          </cell>
          <cell r="D2125"/>
          <cell r="E2125"/>
          <cell r="F2125" t="str">
            <v/>
          </cell>
          <cell r="G2125" t="str">
            <v/>
          </cell>
        </row>
        <row r="2126">
          <cell r="A2126"/>
          <cell r="B2126" t="str">
            <v/>
          </cell>
          <cell r="C2126" t="str">
            <v/>
          </cell>
          <cell r="D2126"/>
          <cell r="E2126"/>
          <cell r="F2126" t="str">
            <v/>
          </cell>
          <cell r="G2126" t="str">
            <v/>
          </cell>
        </row>
        <row r="2127">
          <cell r="B2127"/>
          <cell r="C2127"/>
          <cell r="D2127"/>
          <cell r="E2127"/>
          <cell r="F2127" t="str">
            <v>SUBTOTAL</v>
          </cell>
          <cell r="G2127">
            <v>351579.2</v>
          </cell>
        </row>
        <row r="2128">
          <cell r="A2128"/>
          <cell r="B2128"/>
          <cell r="C2128"/>
          <cell r="D2128"/>
          <cell r="E2128"/>
          <cell r="F2128"/>
          <cell r="G2128"/>
        </row>
        <row r="2129">
          <cell r="A2129" t="str">
            <v>III. TRANSPORTES</v>
          </cell>
          <cell r="B2129"/>
          <cell r="C2129"/>
          <cell r="D2129"/>
          <cell r="E2129"/>
          <cell r="F2129"/>
          <cell r="G2129"/>
        </row>
        <row r="2130">
          <cell r="A2130" t="str">
            <v>CÓDIGO</v>
          </cell>
          <cell r="B2130" t="str">
            <v>DESCRIPCIÓN</v>
          </cell>
          <cell r="C2130" t="str">
            <v>TIPO</v>
          </cell>
          <cell r="D2130" t="str">
            <v>VOLUMEN/PESO</v>
          </cell>
          <cell r="E2130" t="str">
            <v>DISTANCIA</v>
          </cell>
          <cell r="F2130" t="str">
            <v>TARIFA</v>
          </cell>
          <cell r="G2130" t="str">
            <v>VR. UNITARIO</v>
          </cell>
        </row>
        <row r="2131">
          <cell r="A2131"/>
          <cell r="B2131" t="str">
            <v/>
          </cell>
          <cell r="C2131"/>
          <cell r="D2131"/>
          <cell r="E2131" t="str">
            <v/>
          </cell>
          <cell r="F2131" t="str">
            <v/>
          </cell>
          <cell r="G2131" t="str">
            <v/>
          </cell>
        </row>
        <row r="2132">
          <cell r="A2132"/>
          <cell r="B2132" t="str">
            <v/>
          </cell>
          <cell r="C2132"/>
          <cell r="D2132"/>
          <cell r="E2132" t="str">
            <v/>
          </cell>
          <cell r="F2132" t="str">
            <v/>
          </cell>
          <cell r="G2132" t="str">
            <v/>
          </cell>
        </row>
        <row r="2133">
          <cell r="A2133"/>
          <cell r="B2133" t="str">
            <v/>
          </cell>
          <cell r="C2133"/>
          <cell r="D2133"/>
          <cell r="E2133" t="str">
            <v/>
          </cell>
          <cell r="F2133" t="str">
            <v/>
          </cell>
          <cell r="G2133" t="str">
            <v/>
          </cell>
        </row>
        <row r="2134">
          <cell r="B2134"/>
          <cell r="C2134"/>
          <cell r="D2134"/>
          <cell r="E2134"/>
          <cell r="F2134" t="str">
            <v>SUBTOTAL</v>
          </cell>
          <cell r="G2134">
            <v>0</v>
          </cell>
        </row>
        <row r="2135">
          <cell r="A2135"/>
          <cell r="B2135"/>
          <cell r="C2135"/>
          <cell r="D2135"/>
          <cell r="E2135"/>
          <cell r="F2135"/>
          <cell r="G2135"/>
        </row>
        <row r="2136">
          <cell r="A2136" t="str">
            <v>IV. MANO DE OBRA</v>
          </cell>
          <cell r="B2136"/>
          <cell r="C2136"/>
          <cell r="D2136"/>
          <cell r="E2136"/>
          <cell r="F2136"/>
          <cell r="G2136"/>
        </row>
        <row r="2137">
          <cell r="A2137" t="str">
            <v>CÓDIGO</v>
          </cell>
          <cell r="B2137" t="str">
            <v>CARGOS PERSONAL</v>
          </cell>
          <cell r="C2137"/>
          <cell r="D2137" t="str">
            <v>CANTIDAD</v>
          </cell>
          <cell r="E2137" t="str">
            <v>JORNAL TOTAL</v>
          </cell>
          <cell r="F2137" t="str">
            <v>RENDIMIENTO</v>
          </cell>
          <cell r="G2137" t="str">
            <v>VR. UNITARIO</v>
          </cell>
        </row>
        <row r="2138">
          <cell r="A2138" t="str">
            <v>MO029</v>
          </cell>
          <cell r="B2138" t="str">
            <v>OFICIAL DE OBRA NEGRA</v>
          </cell>
          <cell r="C2138"/>
          <cell r="D2138">
            <v>1</v>
          </cell>
          <cell r="E2138">
            <v>97886.948515068507</v>
          </cell>
          <cell r="F2138">
            <v>8</v>
          </cell>
          <cell r="G2138">
            <v>12235.868564383563</v>
          </cell>
        </row>
        <row r="2139">
          <cell r="A2139" t="str">
            <v>MO032</v>
          </cell>
          <cell r="B2139" t="str">
            <v>AYUDANTE RASO</v>
          </cell>
          <cell r="C2139"/>
          <cell r="D2139">
            <v>2</v>
          </cell>
          <cell r="E2139">
            <v>53411.489424657528</v>
          </cell>
          <cell r="F2139">
            <v>8</v>
          </cell>
          <cell r="G2139">
            <v>13352.872356164382</v>
          </cell>
        </row>
        <row r="2140">
          <cell r="A2140"/>
          <cell r="B2140" t="str">
            <v/>
          </cell>
          <cell r="C2140"/>
          <cell r="D2140"/>
          <cell r="E2140" t="str">
            <v/>
          </cell>
          <cell r="F2140" t="str">
            <v/>
          </cell>
          <cell r="G2140" t="str">
            <v/>
          </cell>
        </row>
        <row r="2141">
          <cell r="A2141"/>
          <cell r="B2141" t="str">
            <v/>
          </cell>
          <cell r="C2141"/>
          <cell r="D2141"/>
          <cell r="E2141" t="str">
            <v/>
          </cell>
          <cell r="F2141" t="str">
            <v/>
          </cell>
          <cell r="G2141" t="str">
            <v/>
          </cell>
        </row>
        <row r="2142">
          <cell r="B2142"/>
          <cell r="C2142"/>
          <cell r="D2142"/>
          <cell r="E2142"/>
          <cell r="F2142" t="str">
            <v>SUBTOTAL</v>
          </cell>
          <cell r="G2142">
            <v>25588.740920547945</v>
          </cell>
        </row>
        <row r="2143">
          <cell r="A2143"/>
          <cell r="B2143"/>
          <cell r="C2143"/>
          <cell r="D2143"/>
          <cell r="E2143"/>
          <cell r="F2143"/>
          <cell r="G2143"/>
        </row>
        <row r="2144">
          <cell r="A2144" t="str">
            <v>V. SERVICIOS</v>
          </cell>
          <cell r="B2144"/>
          <cell r="C2144"/>
          <cell r="D2144"/>
          <cell r="E2144"/>
          <cell r="F2144"/>
          <cell r="G2144"/>
        </row>
        <row r="2145">
          <cell r="A2145" t="str">
            <v>CÓDIGO</v>
          </cell>
          <cell r="B2145" t="str">
            <v>DESCRIPCIÓN</v>
          </cell>
          <cell r="C2145"/>
          <cell r="D2145" t="str">
            <v>UNIDAD</v>
          </cell>
          <cell r="E2145" t="str">
            <v>CANTIDAD</v>
          </cell>
          <cell r="F2145" t="str">
            <v>PRECIO UNIT.</v>
          </cell>
          <cell r="G2145" t="str">
            <v>VR. UNITARIO</v>
          </cell>
        </row>
        <row r="2146">
          <cell r="A2146"/>
          <cell r="B2146" t="str">
            <v/>
          </cell>
          <cell r="C2146"/>
          <cell r="D2146" t="str">
            <v/>
          </cell>
          <cell r="E2146"/>
          <cell r="F2146" t="str">
            <v/>
          </cell>
          <cell r="G2146" t="str">
            <v/>
          </cell>
        </row>
        <row r="2147">
          <cell r="A2147"/>
          <cell r="B2147" t="str">
            <v/>
          </cell>
          <cell r="C2147"/>
          <cell r="D2147" t="str">
            <v/>
          </cell>
          <cell r="E2147"/>
          <cell r="F2147" t="str">
            <v/>
          </cell>
          <cell r="G2147" t="str">
            <v/>
          </cell>
        </row>
        <row r="2148">
          <cell r="A2148"/>
          <cell r="B2148" t="str">
            <v/>
          </cell>
          <cell r="C2148"/>
          <cell r="D2148" t="str">
            <v/>
          </cell>
          <cell r="E2148"/>
          <cell r="F2148" t="str">
            <v/>
          </cell>
          <cell r="G2148" t="str">
            <v/>
          </cell>
        </row>
        <row r="2149">
          <cell r="B2149"/>
          <cell r="C2149"/>
          <cell r="D2149"/>
          <cell r="E2149"/>
          <cell r="F2149" t="str">
            <v>SUBTOTAL</v>
          </cell>
          <cell r="G2149">
            <v>0</v>
          </cell>
        </row>
        <row r="2150">
          <cell r="A2150"/>
          <cell r="B2150"/>
          <cell r="C2150"/>
          <cell r="D2150"/>
          <cell r="E2150"/>
          <cell r="F2150"/>
          <cell r="G2150"/>
        </row>
        <row r="2151">
          <cell r="A2151" t="str">
            <v>TOTAL COSTO DIRECTO</v>
          </cell>
          <cell r="B2151"/>
          <cell r="C2151"/>
          <cell r="D2151"/>
          <cell r="E2151"/>
          <cell r="F2151"/>
          <cell r="G2151">
            <v>378447</v>
          </cell>
        </row>
        <row r="2152">
          <cell r="B2152"/>
          <cell r="C2152"/>
          <cell r="D2152"/>
          <cell r="E2152"/>
          <cell r="F2152"/>
          <cell r="G2152"/>
        </row>
        <row r="2153">
          <cell r="A2153" t="str">
            <v>2. COSTOS INDIRECTOS</v>
          </cell>
          <cell r="B2153"/>
          <cell r="C2153"/>
          <cell r="D2153"/>
          <cell r="E2153"/>
          <cell r="F2153"/>
          <cell r="G2153"/>
        </row>
        <row r="2154">
          <cell r="A2154"/>
          <cell r="B2154"/>
          <cell r="C2154"/>
          <cell r="D2154"/>
          <cell r="E2154"/>
          <cell r="F2154"/>
          <cell r="G2154"/>
        </row>
        <row r="2155">
          <cell r="A2155" t="str">
            <v>DESCRIPCIÓN</v>
          </cell>
          <cell r="B2155"/>
          <cell r="C2155"/>
          <cell r="D2155"/>
          <cell r="E2155"/>
          <cell r="F2155" t="str">
            <v>PORCENTAJE</v>
          </cell>
          <cell r="G2155" t="str">
            <v>VALOR TOTAL</v>
          </cell>
        </row>
        <row r="2156">
          <cell r="A2156" t="str">
            <v>ADMINISTRACION</v>
          </cell>
          <cell r="B2156"/>
          <cell r="C2156"/>
          <cell r="D2156"/>
          <cell r="E2156"/>
          <cell r="F2156">
            <v>0.24049999999999999</v>
          </cell>
          <cell r="G2156">
            <v>91016.503499999992</v>
          </cell>
        </row>
        <row r="2157">
          <cell r="A2157" t="str">
            <v>IMPREVISTOS</v>
          </cell>
          <cell r="B2157"/>
          <cell r="C2157"/>
          <cell r="D2157"/>
          <cell r="E2157"/>
          <cell r="F2157">
            <v>0.01</v>
          </cell>
          <cell r="G2157">
            <v>3784.4700000000003</v>
          </cell>
        </row>
        <row r="2158">
          <cell r="A2158" t="str">
            <v>UTILIDADES</v>
          </cell>
          <cell r="B2158"/>
          <cell r="C2158"/>
          <cell r="D2158"/>
          <cell r="E2158"/>
          <cell r="F2158">
            <v>0.03</v>
          </cell>
          <cell r="G2158">
            <v>11353.41</v>
          </cell>
        </row>
        <row r="2159">
          <cell r="A2159" t="str">
            <v>TOTAL COSTO INDIRECTO</v>
          </cell>
          <cell r="B2159"/>
          <cell r="C2159"/>
          <cell r="D2159"/>
          <cell r="E2159"/>
          <cell r="F2159">
            <v>0.28049999999999997</v>
          </cell>
          <cell r="G2159">
            <v>106154</v>
          </cell>
        </row>
        <row r="2160">
          <cell r="B2160"/>
          <cell r="C2160"/>
          <cell r="D2160"/>
          <cell r="E2160"/>
          <cell r="F2160"/>
          <cell r="G2160"/>
        </row>
        <row r="2161">
          <cell r="A2161" t="str">
            <v>PRECIO UNITARIO TOTAL APROXIMADO AL PESO</v>
          </cell>
          <cell r="B2161"/>
          <cell r="C2161"/>
          <cell r="D2161"/>
          <cell r="E2161"/>
          <cell r="F2161"/>
          <cell r="G2161">
            <v>484601</v>
          </cell>
        </row>
        <row r="2162">
          <cell r="A2162"/>
          <cell r="B2162"/>
          <cell r="C2162"/>
          <cell r="D2162"/>
        </row>
      </sheetData>
      <sheetData sheetId="6">
        <row r="1">
          <cell r="A1" t="str">
            <v>DEPARTAMENTO DE ANTIOQUIA</v>
          </cell>
          <cell r="B1"/>
          <cell r="C1"/>
          <cell r="D1"/>
        </row>
        <row r="2">
          <cell r="A2" t="str">
            <v>MUNICIPIO DE SANTO DOMINGO</v>
          </cell>
          <cell r="B2"/>
          <cell r="C2"/>
          <cell r="D2"/>
        </row>
        <row r="3">
          <cell r="A3" t="str">
            <v>PROYECTO: Construcción de pavimento rígido en las vías urbanas del corregimiento de Porce y el casco urbano del municipio de Santo Domingo, departamento de Antioquia"</v>
          </cell>
          <cell r="B3"/>
          <cell r="C3"/>
          <cell r="D3"/>
        </row>
        <row r="4">
          <cell r="A4"/>
          <cell r="C4"/>
          <cell r="D4"/>
        </row>
        <row r="5">
          <cell r="A5" t="str">
            <v>LISTADO DE INSUMOS - MATERIALES</v>
          </cell>
          <cell r="B5"/>
          <cell r="C5"/>
          <cell r="D5"/>
        </row>
        <row r="7">
          <cell r="A7" t="str">
            <v>CÓDIGO</v>
          </cell>
          <cell r="B7" t="str">
            <v>DESCRIPCIÓN</v>
          </cell>
          <cell r="C7" t="str">
            <v>UNIDAD</v>
          </cell>
          <cell r="D7" t="str">
            <v>VALOR UNITARIO</v>
          </cell>
        </row>
        <row r="8">
          <cell r="A8"/>
          <cell r="B8" t="str">
            <v>APU AUXILIARES</v>
          </cell>
          <cell r="C8"/>
          <cell r="D8"/>
        </row>
        <row r="9">
          <cell r="A9" t="str">
            <v>MA001</v>
          </cell>
          <cell r="B9" t="str">
            <v>CONCRETO 2000 PSI (140 MPA) EN OBRA</v>
          </cell>
          <cell r="C9" t="str">
            <v>M3</v>
          </cell>
          <cell r="D9">
            <v>499804</v>
          </cell>
        </row>
        <row r="10">
          <cell r="A10" t="str">
            <v>MA002</v>
          </cell>
          <cell r="B10" t="str">
            <v>CONCRETO 2500 PSI (175 MPA) EN OBRA</v>
          </cell>
          <cell r="C10" t="str">
            <v>M3</v>
          </cell>
          <cell r="D10">
            <v>516960</v>
          </cell>
        </row>
        <row r="11">
          <cell r="A11" t="str">
            <v>MA003</v>
          </cell>
          <cell r="B11" t="str">
            <v>CONCRETO 3000 PSI (210 MPA) EN OBRA</v>
          </cell>
          <cell r="C11" t="str">
            <v>M3</v>
          </cell>
          <cell r="D11">
            <v>538474</v>
          </cell>
        </row>
        <row r="12">
          <cell r="A12" t="str">
            <v>MA004</v>
          </cell>
          <cell r="B12" t="str">
            <v>CONCRETO 3500 PSI (245 MPA) EN OBRA</v>
          </cell>
          <cell r="C12" t="str">
            <v>M3</v>
          </cell>
          <cell r="D12">
            <v>563452</v>
          </cell>
        </row>
        <row r="13">
          <cell r="A13" t="str">
            <v>MA005</v>
          </cell>
          <cell r="B13" t="str">
            <v>CONCRETO 4000 PSI (280 MPA) EN OBRA</v>
          </cell>
          <cell r="C13" t="str">
            <v>M3</v>
          </cell>
          <cell r="D13">
            <v>585395</v>
          </cell>
        </row>
        <row r="14">
          <cell r="A14" t="str">
            <v>MA006</v>
          </cell>
          <cell r="B14" t="str">
            <v>MORTERO 1:2 EN OBRA (REVOQUE)</v>
          </cell>
          <cell r="C14" t="str">
            <v>M3</v>
          </cell>
          <cell r="D14">
            <v>429209</v>
          </cell>
        </row>
        <row r="15">
          <cell r="A15" t="str">
            <v>MA007</v>
          </cell>
          <cell r="B15" t="str">
            <v>MORTERO 1:2 EN OBRA (GROUT)</v>
          </cell>
          <cell r="C15" t="str">
            <v>M3</v>
          </cell>
          <cell r="D15">
            <v>519611</v>
          </cell>
        </row>
        <row r="16">
          <cell r="A16" t="str">
            <v>MA008</v>
          </cell>
          <cell r="B16" t="str">
            <v>MORTERO 1:3 EN OBRA (REVOQUE)</v>
          </cell>
          <cell r="C16" t="str">
            <v>M3</v>
          </cell>
          <cell r="D16">
            <v>407156</v>
          </cell>
        </row>
        <row r="17">
          <cell r="A17" t="str">
            <v>MA009</v>
          </cell>
          <cell r="B17" t="str">
            <v>MORTERO 1:3 EN OBRA (GROUT)</v>
          </cell>
          <cell r="C17" t="str">
            <v>M3</v>
          </cell>
          <cell r="D17">
            <v>508742</v>
          </cell>
        </row>
        <row r="18">
          <cell r="A18" t="str">
            <v>MA010</v>
          </cell>
          <cell r="B18" t="str">
            <v>MORTERO 1:3 EN OBRA (PEGA)</v>
          </cell>
          <cell r="C18" t="str">
            <v>M3</v>
          </cell>
          <cell r="D18">
            <v>401307</v>
          </cell>
        </row>
        <row r="19">
          <cell r="A19" t="str">
            <v>MA011</v>
          </cell>
          <cell r="B19" t="str">
            <v>MORTERO 1:4 EN OBRA (REVOQUE)</v>
          </cell>
          <cell r="C19" t="str">
            <v>M3</v>
          </cell>
          <cell r="D19">
            <v>361724</v>
          </cell>
        </row>
        <row r="20">
          <cell r="A20" t="str">
            <v>MA012</v>
          </cell>
          <cell r="B20" t="str">
            <v>MORTERO 1:4 EN OBRA (GROUT)</v>
          </cell>
          <cell r="C20" t="str">
            <v>M3</v>
          </cell>
          <cell r="D20">
            <v>469834</v>
          </cell>
        </row>
        <row r="21">
          <cell r="A21" t="str">
            <v>MA013</v>
          </cell>
          <cell r="B21" t="str">
            <v>MORTERO 1:4 EN OBRA (PEGA)</v>
          </cell>
          <cell r="C21" t="str">
            <v>M3</v>
          </cell>
          <cell r="D21">
            <v>355500</v>
          </cell>
        </row>
        <row r="22">
          <cell r="A22" t="str">
            <v>MA014</v>
          </cell>
          <cell r="B22" t="str">
            <v>MORTERO 1:5 EN OBRA (REVOQUE)</v>
          </cell>
          <cell r="C22" t="str">
            <v>M3</v>
          </cell>
          <cell r="D22">
            <v>327127</v>
          </cell>
        </row>
        <row r="23">
          <cell r="A23" t="str">
            <v>MA015</v>
          </cell>
          <cell r="B23" t="str">
            <v>MORTERO 1:5 EN OBRA (PEGA)</v>
          </cell>
          <cell r="C23" t="str">
            <v>M3</v>
          </cell>
          <cell r="D23">
            <v>320795</v>
          </cell>
        </row>
        <row r="24">
          <cell r="A24" t="str">
            <v>MA016</v>
          </cell>
          <cell r="B24" t="str">
            <v>MORTERO 1:6 EN OBRA (PEGA)</v>
          </cell>
          <cell r="C24" t="str">
            <v>M3</v>
          </cell>
          <cell r="D24">
            <v>298076</v>
          </cell>
        </row>
        <row r="25">
          <cell r="A25" t="str">
            <v>MA017</v>
          </cell>
          <cell r="B25" t="str">
            <v>FORMALETA PARA MUROS, ALETAS, DISIPADORES Y ESTRIBOS (6 USOS)</v>
          </cell>
          <cell r="C25" t="str">
            <v>M2</v>
          </cell>
          <cell r="D25">
            <v>55068</v>
          </cell>
        </row>
        <row r="26">
          <cell r="A26" t="str">
            <v>MA018</v>
          </cell>
          <cell r="B26"/>
          <cell r="C26"/>
          <cell r="D26" t="str">
            <v/>
          </cell>
        </row>
        <row r="27">
          <cell r="A27" t="str">
            <v>MA019</v>
          </cell>
          <cell r="B27"/>
          <cell r="C27"/>
          <cell r="D27" t="str">
            <v/>
          </cell>
        </row>
        <row r="28">
          <cell r="A28"/>
          <cell r="B28" t="str">
            <v>MATERIALES</v>
          </cell>
          <cell r="C28"/>
          <cell r="D28"/>
        </row>
        <row r="29">
          <cell r="A29" t="str">
            <v>MA020</v>
          </cell>
          <cell r="B29" t="str">
            <v>CEMENTO GRIS (50 KG) PORTLAND TIPO I</v>
          </cell>
          <cell r="C29" t="str">
            <v>SC</v>
          </cell>
          <cell r="D29">
            <v>26000</v>
          </cell>
        </row>
        <row r="30">
          <cell r="A30" t="str">
            <v>MA021</v>
          </cell>
          <cell r="B30" t="str">
            <v xml:space="preserve">ARENA DE PEGA </v>
          </cell>
          <cell r="C30" t="str">
            <v>M3</v>
          </cell>
          <cell r="D30">
            <v>46130</v>
          </cell>
        </row>
        <row r="31">
          <cell r="A31" t="str">
            <v>MA022</v>
          </cell>
          <cell r="B31" t="str">
            <v xml:space="preserve">ARENA DE REVOQUE </v>
          </cell>
          <cell r="C31" t="str">
            <v>M3</v>
          </cell>
          <cell r="D31">
            <v>51240</v>
          </cell>
        </row>
        <row r="32">
          <cell r="A32" t="str">
            <v>MA023</v>
          </cell>
          <cell r="B32" t="str">
            <v>ARENA FINA PARA CONCRETOS</v>
          </cell>
          <cell r="C32" t="str">
            <v>M3</v>
          </cell>
          <cell r="D32">
            <v>140000</v>
          </cell>
        </row>
        <row r="33">
          <cell r="A33" t="str">
            <v>MA024</v>
          </cell>
          <cell r="B33" t="str">
            <v>TRITURADO 3/4"</v>
          </cell>
          <cell r="C33" t="str">
            <v>M3</v>
          </cell>
          <cell r="D33">
            <v>140000</v>
          </cell>
        </row>
        <row r="34">
          <cell r="A34" t="str">
            <v>MA025</v>
          </cell>
          <cell r="B34" t="str">
            <v>AGUA</v>
          </cell>
          <cell r="C34" t="str">
            <v>LT</v>
          </cell>
          <cell r="D34">
            <v>50</v>
          </cell>
        </row>
        <row r="35">
          <cell r="A35" t="str">
            <v>MA026</v>
          </cell>
          <cell r="B35" t="str">
            <v>SUBBASE GRANULAR</v>
          </cell>
          <cell r="C35" t="str">
            <v>M3</v>
          </cell>
          <cell r="D35">
            <v>135000</v>
          </cell>
        </row>
        <row r="36">
          <cell r="A36" t="str">
            <v>MA027</v>
          </cell>
          <cell r="B36" t="str">
            <v>BASE GRANULAR</v>
          </cell>
          <cell r="C36" t="str">
            <v>M3</v>
          </cell>
          <cell r="D36">
            <v>60002</v>
          </cell>
        </row>
        <row r="37">
          <cell r="A37" t="str">
            <v>MA028</v>
          </cell>
          <cell r="B37" t="str">
            <v>ACERO REFUERZO G-60 FIGURADO</v>
          </cell>
          <cell r="C37" t="str">
            <v>KG</v>
          </cell>
          <cell r="D37">
            <v>5666.666666666667</v>
          </cell>
        </row>
        <row r="38">
          <cell r="A38" t="str">
            <v>MA029</v>
          </cell>
          <cell r="B38" t="str">
            <v>ALAMBRE RECOCIDO C 18</v>
          </cell>
          <cell r="C38" t="str">
            <v>KG</v>
          </cell>
          <cell r="D38">
            <v>4019</v>
          </cell>
        </row>
        <row r="39">
          <cell r="A39" t="str">
            <v>MA030</v>
          </cell>
          <cell r="B39" t="str">
            <v>LARGUERO MADERA COMÚN 4CMX8CMX2.80</v>
          </cell>
          <cell r="C39" t="str">
            <v>UN</v>
          </cell>
          <cell r="D39">
            <v>6400</v>
          </cell>
        </row>
        <row r="40">
          <cell r="A40" t="str">
            <v>MA031</v>
          </cell>
          <cell r="B40" t="str">
            <v>TABLERO AGLOMERADO MDP (SUPER T) 1.83 X 2.44</v>
          </cell>
          <cell r="C40" t="str">
            <v>UN</v>
          </cell>
          <cell r="D40">
            <v>151900</v>
          </cell>
        </row>
        <row r="41">
          <cell r="A41" t="str">
            <v>MA032</v>
          </cell>
          <cell r="B41" t="str">
            <v>CLAVOS COMUNES 1½ A 3½"</v>
          </cell>
          <cell r="C41" t="str">
            <v>LB</v>
          </cell>
          <cell r="D41">
            <v>2500</v>
          </cell>
        </row>
        <row r="42">
          <cell r="A42" t="str">
            <v>MA033</v>
          </cell>
          <cell r="B42" t="str">
            <v>ESFERA REFLECTIVA</v>
          </cell>
          <cell r="C42" t="str">
            <v>KG</v>
          </cell>
          <cell r="D42">
            <v>6200</v>
          </cell>
        </row>
        <row r="43">
          <cell r="A43" t="str">
            <v>MA034</v>
          </cell>
          <cell r="B43" t="str">
            <v>PINTURA ACRILICA EN FRIO</v>
          </cell>
          <cell r="C43" t="str">
            <v>GAL</v>
          </cell>
          <cell r="D43">
            <v>95000</v>
          </cell>
        </row>
        <row r="44">
          <cell r="A44" t="str">
            <v>MA035</v>
          </cell>
          <cell r="B44" t="str">
            <v>MEZCLA ASFÁLTICA MDC-25 (RODADURA  1" AL 5.6% - INVÍAS)</v>
          </cell>
          <cell r="C44" t="str">
            <v>TON</v>
          </cell>
          <cell r="D44">
            <v>319277</v>
          </cell>
        </row>
        <row r="45">
          <cell r="A45" t="str">
            <v>MA036</v>
          </cell>
          <cell r="B45" t="str">
            <v>PARAL EN ÁNGULO 2"X2"X1/4" Y BRAZO EN ÁNGULO 2"X2"X1/8</v>
          </cell>
          <cell r="C45" t="str">
            <v>UN</v>
          </cell>
          <cell r="D45">
            <v>96000</v>
          </cell>
        </row>
        <row r="46">
          <cell r="A46" t="str">
            <v>MA037</v>
          </cell>
          <cell r="B46" t="str">
            <v>TABLERO LAMINA GALVANIZADA CALIBRE 16- MATERIAL REFLECTIVO TIPO IX -ETIQUETA DE IDENTIFICACION</v>
          </cell>
          <cell r="C46" t="str">
            <v>UN</v>
          </cell>
          <cell r="D46">
            <v>128000</v>
          </cell>
        </row>
        <row r="47">
          <cell r="A47" t="str">
            <v>MA038</v>
          </cell>
          <cell r="B47" t="str">
            <v>VALLA 1 (12,0X4,0M). INCLUYE ESTRUCTURA METÁLICA PARA FIJACIÓN Y SOPORTE</v>
          </cell>
          <cell r="C47" t="str">
            <v>UN</v>
          </cell>
          <cell r="D47">
            <v>4562000</v>
          </cell>
        </row>
        <row r="48">
          <cell r="A48" t="str">
            <v>MA039</v>
          </cell>
          <cell r="B48" t="str">
            <v>VALLA 2 (3,0X2,0M). INCLUYE ESTRUCTURA METÁLICA PARA FIJACIÓN Y SOPORTE</v>
          </cell>
          <cell r="C48" t="str">
            <v>UN</v>
          </cell>
          <cell r="D48">
            <v>1519000</v>
          </cell>
        </row>
        <row r="49">
          <cell r="A49" t="str">
            <v>MA040</v>
          </cell>
          <cell r="B49" t="str">
            <v>VALLA 3 (3,0X2,0M). NO INCLUYE ESTRUCTURA METÁLICA PARA FIJACIÓN Y SOPORTE (SOLO LONA)</v>
          </cell>
          <cell r="C49" t="str">
            <v>UN</v>
          </cell>
          <cell r="D49">
            <v>655000</v>
          </cell>
        </row>
        <row r="50">
          <cell r="A50" t="str">
            <v>MA041</v>
          </cell>
          <cell r="B50" t="str">
            <v>VALLA 4 (2,0X2,0M). NO INCLUYE ESTRUCTURA METÁLICA PARA FIJACIÓN Y SOPORTE (SOLO LONA)</v>
          </cell>
          <cell r="C50" t="str">
            <v>UN</v>
          </cell>
          <cell r="D50">
            <v>88000</v>
          </cell>
        </row>
        <row r="51">
          <cell r="A51" t="str">
            <v>MA042</v>
          </cell>
          <cell r="B51" t="str">
            <v>VALLA 5 (0,9X0,5M). NO INCLUYE ESTRUCTURA METÁLICA PARA FIJACIÓN Y SOPORTE (SOLO LONA)</v>
          </cell>
          <cell r="C51" t="str">
            <v>UN</v>
          </cell>
          <cell r="D51">
            <v>41000</v>
          </cell>
        </row>
        <row r="52">
          <cell r="A52" t="str">
            <v>MA043</v>
          </cell>
          <cell r="B52" t="str">
            <v>MAT. PLAYA MIXTO DE LA ZONA (BALASTRO)</v>
          </cell>
          <cell r="C52" t="str">
            <v>M3</v>
          </cell>
          <cell r="D52">
            <v>65000</v>
          </cell>
        </row>
        <row r="53">
          <cell r="A53" t="str">
            <v>MA044</v>
          </cell>
          <cell r="B53" t="str">
            <v>SELLALON</v>
          </cell>
          <cell r="C53" t="str">
            <v>ML</v>
          </cell>
          <cell r="D53">
            <v>1850</v>
          </cell>
        </row>
        <row r="54">
          <cell r="A54" t="str">
            <v>MA045</v>
          </cell>
          <cell r="B54" t="str">
            <v>SONOMERIC</v>
          </cell>
          <cell r="C54" t="str">
            <v>CUÑETE</v>
          </cell>
          <cell r="D54">
            <v>650000</v>
          </cell>
        </row>
        <row r="55">
          <cell r="A55" t="str">
            <v>MA046</v>
          </cell>
          <cell r="B55" t="str">
            <v>ANTISOL BLANCO</v>
          </cell>
          <cell r="C55" t="str">
            <v>KG</v>
          </cell>
          <cell r="D55">
            <v>7500</v>
          </cell>
        </row>
        <row r="56">
          <cell r="A56" t="str">
            <v>MA047</v>
          </cell>
          <cell r="B56" t="str">
            <v>ACPM</v>
          </cell>
          <cell r="C56" t="str">
            <v>GL</v>
          </cell>
          <cell r="D56">
            <v>8700</v>
          </cell>
        </row>
        <row r="57">
          <cell r="A57" t="str">
            <v>MA048</v>
          </cell>
          <cell r="B57" t="str">
            <v>PINTURA TRAFICO</v>
          </cell>
          <cell r="C57" t="str">
            <v>GL</v>
          </cell>
          <cell r="D57">
            <v>98820</v>
          </cell>
        </row>
        <row r="58">
          <cell r="A58" t="str">
            <v>MA049</v>
          </cell>
          <cell r="B58" t="str">
            <v xml:space="preserve">MATERIAL LIMO </v>
          </cell>
          <cell r="C58" t="str">
            <v xml:space="preserve">M3 </v>
          </cell>
          <cell r="D58">
            <v>100000</v>
          </cell>
        </row>
        <row r="59">
          <cell r="A59" t="str">
            <v>MA050</v>
          </cell>
          <cell r="B59" t="str">
            <v xml:space="preserve">BORDILLO PREFABRICADO </v>
          </cell>
          <cell r="C59" t="str">
            <v xml:space="preserve">UND </v>
          </cell>
          <cell r="D59">
            <v>48000</v>
          </cell>
        </row>
        <row r="60">
          <cell r="A60" t="str">
            <v>MA051</v>
          </cell>
          <cell r="B60" t="str">
            <v xml:space="preserve">ARENA DE PEGA </v>
          </cell>
          <cell r="C60" t="str">
            <v xml:space="preserve">M3 </v>
          </cell>
          <cell r="D60">
            <v>60000</v>
          </cell>
        </row>
        <row r="61">
          <cell r="A61" t="str">
            <v>MA052</v>
          </cell>
          <cell r="B61" t="str">
            <v xml:space="preserve">HERRAJE DE MAN HALL </v>
          </cell>
          <cell r="C61" t="str">
            <v>UND</v>
          </cell>
          <cell r="D61">
            <v>160000</v>
          </cell>
        </row>
        <row r="62">
          <cell r="A62" t="str">
            <v>MA053</v>
          </cell>
          <cell r="B62" t="str">
            <v>ESTACAS, PINTURA, TACHUELAS, HILO</v>
          </cell>
          <cell r="C62" t="str">
            <v>UND</v>
          </cell>
          <cell r="D62">
            <v>1080</v>
          </cell>
        </row>
        <row r="63">
          <cell r="A63" t="str">
            <v>MA054</v>
          </cell>
          <cell r="B63" t="str">
            <v>FORMALETA MADERA</v>
          </cell>
          <cell r="C63" t="str">
            <v>m2</v>
          </cell>
          <cell r="D63">
            <v>10667</v>
          </cell>
        </row>
        <row r="64">
          <cell r="A64" t="str">
            <v>MA055</v>
          </cell>
          <cell r="B64" t="str">
            <v>CLAVOS O PUNTILLAS</v>
          </cell>
          <cell r="C64" t="str">
            <v>LB</v>
          </cell>
          <cell r="D64">
            <v>2100</v>
          </cell>
        </row>
        <row r="65">
          <cell r="A65" t="str">
            <v>MA056</v>
          </cell>
          <cell r="B65" t="str">
            <v>FORMALETA METALICA</v>
          </cell>
          <cell r="C65" t="str">
            <v>M2</v>
          </cell>
          <cell r="D65">
            <v>13500</v>
          </cell>
        </row>
        <row r="66">
          <cell r="A66" t="str">
            <v>MA057</v>
          </cell>
          <cell r="B66" t="str">
            <v>TACOS METALICOS Y CERCHAS</v>
          </cell>
          <cell r="C66" t="str">
            <v>M2</v>
          </cell>
          <cell r="D66">
            <v>9800</v>
          </cell>
        </row>
        <row r="67">
          <cell r="A67" t="str">
            <v>MA058</v>
          </cell>
          <cell r="B67" t="str">
            <v>IMPERMEABILIZANTE</v>
          </cell>
          <cell r="C67" t="str">
            <v>M2</v>
          </cell>
          <cell r="D67">
            <v>1000</v>
          </cell>
        </row>
        <row r="68">
          <cell r="A68" t="str">
            <v>MA059</v>
          </cell>
          <cell r="B68" t="str">
            <v>YEE SANITARIA PVC 2""</v>
          </cell>
          <cell r="C68" t="str">
            <v>UND</v>
          </cell>
          <cell r="D68">
            <v>13135</v>
          </cell>
        </row>
        <row r="69">
          <cell r="A69" t="str">
            <v>MA060</v>
          </cell>
          <cell r="B69" t="str">
            <v>CODO 90° CXC PVC 2"</v>
          </cell>
          <cell r="C69" t="str">
            <v>UND</v>
          </cell>
          <cell r="D69">
            <v>3680</v>
          </cell>
        </row>
        <row r="70">
          <cell r="A70" t="str">
            <v>MA061</v>
          </cell>
          <cell r="B70" t="str">
            <v>UNIÓN SANITARIA 2"</v>
          </cell>
          <cell r="C70" t="str">
            <v>UND</v>
          </cell>
          <cell r="D70">
            <v>3050</v>
          </cell>
        </row>
        <row r="71">
          <cell r="A71" t="str">
            <v>MA062</v>
          </cell>
          <cell r="B71" t="str">
            <v>CODO 45° CXC PVC2"</v>
          </cell>
          <cell r="C71" t="str">
            <v>UND</v>
          </cell>
          <cell r="D71">
            <v>4460</v>
          </cell>
        </row>
        <row r="72">
          <cell r="A72" t="str">
            <v>MA063</v>
          </cell>
          <cell r="B72" t="str">
            <v>TUBO PVC 2"</v>
          </cell>
          <cell r="C72" t="str">
            <v>ML</v>
          </cell>
          <cell r="D72">
            <v>13311.666666666666</v>
          </cell>
        </row>
        <row r="73">
          <cell r="A73" t="str">
            <v>MA064</v>
          </cell>
          <cell r="B73" t="str">
            <v>SOLDADURA PVC</v>
          </cell>
          <cell r="C73" t="str">
            <v>GAL/4</v>
          </cell>
          <cell r="D73">
            <v>110320</v>
          </cell>
        </row>
        <row r="74">
          <cell r="A74" t="str">
            <v>MA065</v>
          </cell>
          <cell r="B74" t="str">
            <v>LIMPIADOR (760 GRS) PVC</v>
          </cell>
          <cell r="C74" t="str">
            <v>GAL/4</v>
          </cell>
          <cell r="D74">
            <v>53240</v>
          </cell>
        </row>
        <row r="75">
          <cell r="A75" t="str">
            <v>MA066</v>
          </cell>
          <cell r="B75" t="str">
            <v>YEE SANITARIA PVC 4"</v>
          </cell>
          <cell r="C75" t="str">
            <v>UND</v>
          </cell>
          <cell r="D75">
            <v>51230</v>
          </cell>
        </row>
        <row r="76">
          <cell r="A76" t="str">
            <v>MA067</v>
          </cell>
          <cell r="B76" t="str">
            <v>CODO 90° CXC PVC 4"</v>
          </cell>
          <cell r="C76" t="str">
            <v>UND</v>
          </cell>
          <cell r="D76">
            <v>14370</v>
          </cell>
        </row>
        <row r="77">
          <cell r="A77" t="str">
            <v>MA068</v>
          </cell>
          <cell r="B77" t="str">
            <v>UNIÓN SANITARIA 4"</v>
          </cell>
          <cell r="C77" t="str">
            <v>UND</v>
          </cell>
          <cell r="D77">
            <v>8420</v>
          </cell>
        </row>
        <row r="78">
          <cell r="A78" t="str">
            <v>MA069</v>
          </cell>
          <cell r="B78" t="str">
            <v>CODO 45° CXC PVC 4"</v>
          </cell>
          <cell r="C78" t="str">
            <v>UND</v>
          </cell>
          <cell r="D78">
            <v>16350</v>
          </cell>
        </row>
        <row r="79">
          <cell r="A79" t="str">
            <v>MA070</v>
          </cell>
          <cell r="B79" t="str">
            <v>TUBO PVC 4"</v>
          </cell>
          <cell r="C79" t="str">
            <v>ML</v>
          </cell>
          <cell r="D79">
            <v>27676.666666666668</v>
          </cell>
        </row>
        <row r="80">
          <cell r="A80" t="str">
            <v>MA071</v>
          </cell>
          <cell r="B80" t="str">
            <v>YEE SANITARIA PVC 6"</v>
          </cell>
          <cell r="C80" t="str">
            <v>UND</v>
          </cell>
          <cell r="D80">
            <v>58945</v>
          </cell>
        </row>
        <row r="81">
          <cell r="A81" t="str">
            <v>MA072</v>
          </cell>
          <cell r="B81" t="str">
            <v>CODO 90° CXC PVC 6"</v>
          </cell>
          <cell r="C81" t="str">
            <v>UND</v>
          </cell>
          <cell r="D81">
            <v>121950</v>
          </cell>
        </row>
        <row r="82">
          <cell r="A82" t="str">
            <v>MA073</v>
          </cell>
          <cell r="B82" t="str">
            <v>UNIÓN SANITARIA 6"</v>
          </cell>
          <cell r="C82" t="str">
            <v>UND</v>
          </cell>
          <cell r="D82">
            <v>36470</v>
          </cell>
        </row>
        <row r="83">
          <cell r="A83" t="str">
            <v>MA074</v>
          </cell>
          <cell r="B83" t="str">
            <v>CODO 45° CXC PVC 6"</v>
          </cell>
          <cell r="C83" t="str">
            <v>UND</v>
          </cell>
          <cell r="D83">
            <v>58945</v>
          </cell>
        </row>
        <row r="84">
          <cell r="A84" t="str">
            <v>MA075</v>
          </cell>
          <cell r="B84" t="str">
            <v>TUBO PVC 6"</v>
          </cell>
          <cell r="C84" t="str">
            <v>ML</v>
          </cell>
          <cell r="D84">
            <v>58607.5</v>
          </cell>
        </row>
        <row r="85">
          <cell r="A85" t="str">
            <v>MA076</v>
          </cell>
          <cell r="B85" t="str">
            <v>SIFÓN DE 4"</v>
          </cell>
          <cell r="C85" t="str">
            <v>UND</v>
          </cell>
          <cell r="D85">
            <v>25970</v>
          </cell>
        </row>
        <row r="86">
          <cell r="A86" t="str">
            <v>MA077</v>
          </cell>
          <cell r="B86" t="str">
            <v>ACOMETIDA HIDRÁULICA 1/2"</v>
          </cell>
          <cell r="C86" t="str">
            <v>ML</v>
          </cell>
          <cell r="D86">
            <v>3833.3333333333335</v>
          </cell>
        </row>
        <row r="87">
          <cell r="A87" t="str">
            <v>MA078</v>
          </cell>
          <cell r="B87" t="str">
            <v xml:space="preserve">TUBERÍA DE 1/2" </v>
          </cell>
          <cell r="C87" t="str">
            <v>ML</v>
          </cell>
          <cell r="D87">
            <v>4278.333333333333</v>
          </cell>
        </row>
        <row r="88">
          <cell r="A88" t="str">
            <v>MA079</v>
          </cell>
          <cell r="B88" t="str">
            <v xml:space="preserve">TUBERÍA DE 3/4" </v>
          </cell>
          <cell r="C88" t="str">
            <v>ML</v>
          </cell>
          <cell r="D88">
            <v>5694.166666666667</v>
          </cell>
        </row>
        <row r="89">
          <cell r="A89" t="str">
            <v>MA080</v>
          </cell>
          <cell r="B89" t="str">
            <v>ACCESORIOS DE 1/2"</v>
          </cell>
          <cell r="C89" t="str">
            <v>UN</v>
          </cell>
          <cell r="D89">
            <v>700</v>
          </cell>
        </row>
        <row r="90">
          <cell r="A90" t="str">
            <v>MA081</v>
          </cell>
          <cell r="B90" t="str">
            <v>TUBERIA PVC DE AGUAS LLUVIA DE 4"</v>
          </cell>
          <cell r="C90" t="str">
            <v>ML</v>
          </cell>
          <cell r="D90">
            <v>24525.333333333332</v>
          </cell>
        </row>
        <row r="91">
          <cell r="A91" t="str">
            <v>MA082</v>
          </cell>
          <cell r="B91" t="str">
            <v>TUBERIA PVC ALCANTARILLADO CORRUGADO 8"</v>
          </cell>
          <cell r="C91" t="str">
            <v>ML</v>
          </cell>
          <cell r="D91">
            <v>36234.5</v>
          </cell>
        </row>
        <row r="92">
          <cell r="A92" t="str">
            <v>MA083</v>
          </cell>
          <cell r="B92" t="str">
            <v>UNION 8"</v>
          </cell>
          <cell r="C92" t="str">
            <v>UN</v>
          </cell>
          <cell r="D92">
            <v>37547</v>
          </cell>
        </row>
        <row r="93">
          <cell r="A93" t="str">
            <v>MA084</v>
          </cell>
          <cell r="B93" t="str">
            <v>TUBERIA PVC ALCANTARILLADO CORRUGADO 6"</v>
          </cell>
          <cell r="C93" t="str">
            <v>ML</v>
          </cell>
          <cell r="D93">
            <v>26532</v>
          </cell>
        </row>
        <row r="94">
          <cell r="A94" t="str">
            <v>MA085</v>
          </cell>
          <cell r="B94" t="str">
            <v>UNION 6"</v>
          </cell>
          <cell r="C94" t="str">
            <v>UN</v>
          </cell>
          <cell r="D94">
            <v>22368</v>
          </cell>
        </row>
        <row r="95">
          <cell r="A95" t="str">
            <v>MA086</v>
          </cell>
          <cell r="B95" t="str">
            <v>TUBERIA PVC ALCANTARILLADO CORRUGADO 10"</v>
          </cell>
          <cell r="C95" t="str">
            <v>ML</v>
          </cell>
          <cell r="D95">
            <v>58333.333333333336</v>
          </cell>
        </row>
        <row r="96">
          <cell r="A96" t="str">
            <v>MA087</v>
          </cell>
          <cell r="B96" t="str">
            <v>UNION 10"</v>
          </cell>
          <cell r="C96" t="str">
            <v>UN</v>
          </cell>
          <cell r="D96">
            <v>106650</v>
          </cell>
        </row>
        <row r="97">
          <cell r="A97" t="str">
            <v>MA088</v>
          </cell>
          <cell r="B97" t="str">
            <v>TUBERIA PVC ALCANTARILLADO CORRUGADO 12"</v>
          </cell>
          <cell r="C97" t="str">
            <v>ML</v>
          </cell>
          <cell r="D97">
            <v>78248</v>
          </cell>
        </row>
        <row r="98">
          <cell r="A98" t="str">
            <v>MA089</v>
          </cell>
          <cell r="B98" t="str">
            <v>UNION 12"</v>
          </cell>
          <cell r="C98" t="str">
            <v>UN</v>
          </cell>
          <cell r="D98">
            <v>182479</v>
          </cell>
        </row>
        <row r="99">
          <cell r="A99" t="str">
            <v>MA090</v>
          </cell>
          <cell r="B99" t="str">
            <v>TUBERIA PVC ALCANTARILLADO CORRUGADO 14"</v>
          </cell>
          <cell r="C99" t="str">
            <v>ML</v>
          </cell>
          <cell r="D99">
            <v>112122</v>
          </cell>
        </row>
        <row r="100">
          <cell r="A100" t="str">
            <v>MA091</v>
          </cell>
          <cell r="B100" t="str">
            <v>UNION 14"</v>
          </cell>
          <cell r="C100" t="str">
            <v>UN</v>
          </cell>
          <cell r="D100">
            <v>242222</v>
          </cell>
        </row>
        <row r="101">
          <cell r="A101" t="str">
            <v>MA092</v>
          </cell>
          <cell r="B101" t="str">
            <v xml:space="preserve">KITS DE SILLAS YEE DE 8" x 6" </v>
          </cell>
          <cell r="C101" t="str">
            <v>UND</v>
          </cell>
          <cell r="D101">
            <v>151420</v>
          </cell>
        </row>
        <row r="102">
          <cell r="A102" t="str">
            <v>MA093</v>
          </cell>
          <cell r="B102" t="str">
            <v xml:space="preserve">KITS DE SILLAS YEE DE 14" x 6" </v>
          </cell>
          <cell r="C102" t="str">
            <v>UND</v>
          </cell>
          <cell r="D102">
            <v>243299</v>
          </cell>
        </row>
        <row r="103">
          <cell r="A103" t="str">
            <v>MA094</v>
          </cell>
          <cell r="B103" t="str">
            <v xml:space="preserve">KITS DE SILLAS YEE DE 12" x 6" </v>
          </cell>
          <cell r="C103" t="str">
            <v>UND</v>
          </cell>
          <cell r="D103">
            <v>180227</v>
          </cell>
        </row>
        <row r="104">
          <cell r="A104" t="str">
            <v>MA095</v>
          </cell>
          <cell r="B104" t="str">
            <v>BLOQUE DE 0.15m x 0.20m x 0.40m</v>
          </cell>
          <cell r="C104" t="str">
            <v>UND</v>
          </cell>
          <cell r="D104">
            <v>1650</v>
          </cell>
        </row>
        <row r="105">
          <cell r="A105" t="str">
            <v>MA096</v>
          </cell>
          <cell r="B105" t="str">
            <v>LADRILLO DE 0.10m x 0.20m x 0.40m</v>
          </cell>
          <cell r="C105" t="str">
            <v>UND</v>
          </cell>
          <cell r="D105">
            <v>1100</v>
          </cell>
        </row>
        <row r="106">
          <cell r="A106" t="str">
            <v>MA097</v>
          </cell>
          <cell r="B106" t="str">
            <v>MATERIAL DE PRESTAMO PARA LLENOS</v>
          </cell>
          <cell r="C106" t="str">
            <v xml:space="preserve">M3 </v>
          </cell>
          <cell r="D106">
            <v>100000</v>
          </cell>
        </row>
        <row r="107">
          <cell r="A107" t="str">
            <v>MA098</v>
          </cell>
          <cell r="B107" t="str">
            <v>ACERO DE REFUERZO 60000 PSI</v>
          </cell>
          <cell r="C107" t="str">
            <v>KG</v>
          </cell>
          <cell r="D107">
            <v>2980</v>
          </cell>
        </row>
        <row r="108">
          <cell r="A108" t="str">
            <v>MA099</v>
          </cell>
          <cell r="B108" t="str">
            <v>ALAMBRE QUEMADO</v>
          </cell>
          <cell r="C108" t="str">
            <v>KG</v>
          </cell>
          <cell r="D108">
            <v>3650</v>
          </cell>
        </row>
        <row r="109">
          <cell r="A109" t="str">
            <v>MA100</v>
          </cell>
        </row>
        <row r="110">
          <cell r="A110" t="str">
            <v>MA101</v>
          </cell>
        </row>
        <row r="111">
          <cell r="A111" t="str">
            <v>MA102</v>
          </cell>
        </row>
        <row r="112">
          <cell r="A112" t="str">
            <v>MA103</v>
          </cell>
        </row>
        <row r="113">
          <cell r="A113" t="str">
            <v>MA105</v>
          </cell>
        </row>
        <row r="114">
          <cell r="A114" t="str">
            <v>MA107</v>
          </cell>
        </row>
        <row r="115">
          <cell r="A115" t="str">
            <v>MA108</v>
          </cell>
        </row>
        <row r="116">
          <cell r="A116" t="str">
            <v>MA109</v>
          </cell>
        </row>
        <row r="117">
          <cell r="A117" t="str">
            <v>MA110</v>
          </cell>
        </row>
        <row r="118">
          <cell r="A118" t="str">
            <v>MA111</v>
          </cell>
        </row>
        <row r="119">
          <cell r="A119" t="str">
            <v>MA112</v>
          </cell>
        </row>
        <row r="120">
          <cell r="A120" t="str">
            <v>MA113</v>
          </cell>
        </row>
      </sheetData>
      <sheetData sheetId="7">
        <row r="1">
          <cell r="A1" t="str">
            <v>DEPARTAMENTO DE ANTIOQUIA</v>
          </cell>
          <cell r="B1"/>
          <cell r="C1"/>
          <cell r="D1"/>
          <cell r="E1"/>
          <cell r="F1"/>
          <cell r="G1"/>
          <cell r="H1"/>
        </row>
        <row r="2">
          <cell r="A2" t="str">
            <v>MUNICIPIO DE SANTO DOMINGO</v>
          </cell>
          <cell r="B2"/>
          <cell r="C2"/>
          <cell r="D2"/>
          <cell r="E2"/>
          <cell r="F2"/>
          <cell r="G2"/>
          <cell r="H2"/>
        </row>
        <row r="3">
          <cell r="A3" t="str">
            <v>PROYECTO: Construcción de pavimento rígido en las vías urbanas del corregimiento de Porce y el casco urbano del municipio de Santo Domingo, departamento de Antioquia"</v>
          </cell>
          <cell r="B3"/>
          <cell r="C3"/>
          <cell r="D3"/>
          <cell r="E3"/>
          <cell r="F3"/>
          <cell r="G3"/>
          <cell r="H3"/>
        </row>
        <row r="4">
          <cell r="A4"/>
          <cell r="B4"/>
          <cell r="C4"/>
          <cell r="D4"/>
          <cell r="E4"/>
          <cell r="F4"/>
          <cell r="G4"/>
          <cell r="H4"/>
        </row>
        <row r="5">
          <cell r="A5" t="str">
            <v>MEMORIAS DE OBRA</v>
          </cell>
          <cell r="B5"/>
          <cell r="C5"/>
          <cell r="D5"/>
          <cell r="E5"/>
          <cell r="F5"/>
          <cell r="G5"/>
          <cell r="H5"/>
        </row>
        <row r="6">
          <cell r="A6"/>
          <cell r="B6"/>
          <cell r="H6"/>
        </row>
        <row r="7">
          <cell r="A7" t="str">
            <v>ITEM</v>
          </cell>
          <cell r="B7" t="str">
            <v>DESCRIPCIÓN</v>
          </cell>
          <cell r="C7"/>
          <cell r="D7"/>
          <cell r="E7"/>
          <cell r="F7"/>
          <cell r="G7" t="str">
            <v>UNIDAD</v>
          </cell>
          <cell r="H7" t="str">
            <v>CANTIDAD</v>
          </cell>
        </row>
        <row r="8">
          <cell r="A8" t="str">
            <v>1.1.1</v>
          </cell>
          <cell r="B8" t="str">
            <v>Localizacion y replanteo.</v>
          </cell>
          <cell r="C8"/>
          <cell r="D8"/>
          <cell r="E8"/>
          <cell r="F8"/>
          <cell r="G8" t="str">
            <v>M2</v>
          </cell>
          <cell r="H8">
            <v>1961</v>
          </cell>
        </row>
        <row r="9">
          <cell r="A9"/>
          <cell r="B9"/>
          <cell r="C9"/>
          <cell r="D9"/>
          <cell r="E9"/>
          <cell r="F9"/>
          <cell r="G9"/>
          <cell r="H9"/>
        </row>
        <row r="10">
          <cell r="A10" t="str">
            <v>DETALLE</v>
          </cell>
          <cell r="B10"/>
          <cell r="C10" t="str">
            <v>FACTOR</v>
          </cell>
          <cell r="D10" t="str">
            <v>CANTIDAD</v>
          </cell>
          <cell r="E10" t="str">
            <v>A (ML)</v>
          </cell>
          <cell r="F10" t="str">
            <v>B (M2)</v>
          </cell>
          <cell r="G10" t="str">
            <v>C (M3)</v>
          </cell>
          <cell r="H10" t="str">
            <v>TOTAL</v>
          </cell>
        </row>
        <row r="11">
          <cell r="A11" t="str">
            <v>Via de corregimiento de porce</v>
          </cell>
          <cell r="B11"/>
          <cell r="C11">
            <v>1</v>
          </cell>
          <cell r="D11">
            <v>1</v>
          </cell>
          <cell r="E11">
            <v>370</v>
          </cell>
          <cell r="F11">
            <v>5.3</v>
          </cell>
          <cell r="G11"/>
          <cell r="H11">
            <v>1961</v>
          </cell>
        </row>
        <row r="12">
          <cell r="A12"/>
          <cell r="B12"/>
          <cell r="C12"/>
          <cell r="D12"/>
          <cell r="E12"/>
          <cell r="F12"/>
          <cell r="G12"/>
          <cell r="H12" t="str">
            <v/>
          </cell>
        </row>
        <row r="13">
          <cell r="A13"/>
          <cell r="B13"/>
          <cell r="C13"/>
          <cell r="D13"/>
          <cell r="E13"/>
          <cell r="F13"/>
          <cell r="G13"/>
          <cell r="H13" t="str">
            <v/>
          </cell>
        </row>
        <row r="14">
          <cell r="A14"/>
          <cell r="B14"/>
          <cell r="C14"/>
          <cell r="D14"/>
          <cell r="E14"/>
          <cell r="F14"/>
          <cell r="G14"/>
          <cell r="H14" t="str">
            <v/>
          </cell>
        </row>
        <row r="15">
          <cell r="A15"/>
          <cell r="B15"/>
          <cell r="C15"/>
          <cell r="D15"/>
          <cell r="E15"/>
          <cell r="F15"/>
          <cell r="G15"/>
          <cell r="H15" t="str">
            <v/>
          </cell>
        </row>
        <row r="16">
          <cell r="A16"/>
          <cell r="B16"/>
          <cell r="C16"/>
          <cell r="D16"/>
          <cell r="E16"/>
          <cell r="F16"/>
          <cell r="G16"/>
          <cell r="H16" t="str">
            <v/>
          </cell>
        </row>
        <row r="17">
          <cell r="A17"/>
          <cell r="B17"/>
          <cell r="C17"/>
          <cell r="D17"/>
          <cell r="E17"/>
          <cell r="F17"/>
          <cell r="G17"/>
          <cell r="H17" t="str">
            <v/>
          </cell>
        </row>
        <row r="18">
          <cell r="A18"/>
          <cell r="B18"/>
          <cell r="C18"/>
          <cell r="D18"/>
          <cell r="E18"/>
          <cell r="F18"/>
          <cell r="G18"/>
          <cell r="H18" t="str">
            <v/>
          </cell>
        </row>
        <row r="19">
          <cell r="A19"/>
          <cell r="B19"/>
          <cell r="C19"/>
          <cell r="D19"/>
          <cell r="E19"/>
          <cell r="F19"/>
          <cell r="G19"/>
          <cell r="H19" t="str">
            <v/>
          </cell>
        </row>
        <row r="20">
          <cell r="A20"/>
          <cell r="B20"/>
          <cell r="C20"/>
          <cell r="D20"/>
          <cell r="E20"/>
          <cell r="F20"/>
          <cell r="G20"/>
          <cell r="H20" t="str">
            <v/>
          </cell>
        </row>
        <row r="21">
          <cell r="A21" t="str">
            <v>TOTAL CANTIDAD ITEM 1.1.1</v>
          </cell>
          <cell r="B21"/>
          <cell r="C21"/>
          <cell r="D21"/>
          <cell r="E21"/>
          <cell r="F21"/>
          <cell r="G21"/>
          <cell r="H21">
            <v>1961</v>
          </cell>
        </row>
        <row r="22">
          <cell r="A22"/>
          <cell r="B22"/>
          <cell r="C22"/>
          <cell r="D22"/>
          <cell r="E22"/>
          <cell r="F22"/>
          <cell r="G22"/>
          <cell r="H22"/>
        </row>
        <row r="23">
          <cell r="A23"/>
          <cell r="B23"/>
          <cell r="C23"/>
          <cell r="D23"/>
          <cell r="E23"/>
          <cell r="F23"/>
          <cell r="G23"/>
          <cell r="H23"/>
        </row>
        <row r="24">
          <cell r="A24"/>
          <cell r="B24"/>
          <cell r="C24"/>
          <cell r="D24"/>
          <cell r="E24"/>
          <cell r="F24"/>
          <cell r="G24"/>
          <cell r="H24"/>
        </row>
        <row r="25">
          <cell r="A25"/>
          <cell r="B25"/>
          <cell r="C25"/>
          <cell r="D25"/>
          <cell r="E25"/>
          <cell r="F25"/>
          <cell r="G25"/>
          <cell r="H25"/>
        </row>
        <row r="26">
          <cell r="A26"/>
          <cell r="B26"/>
          <cell r="C26"/>
          <cell r="D26"/>
          <cell r="E26"/>
          <cell r="F26"/>
          <cell r="G26"/>
          <cell r="H26"/>
        </row>
        <row r="27">
          <cell r="A27"/>
          <cell r="B27"/>
          <cell r="C27"/>
          <cell r="D27"/>
          <cell r="E27"/>
          <cell r="F27"/>
          <cell r="G27"/>
          <cell r="H27"/>
        </row>
        <row r="28">
          <cell r="A28"/>
          <cell r="B28"/>
          <cell r="C28"/>
          <cell r="D28"/>
          <cell r="E28"/>
          <cell r="F28"/>
          <cell r="G28"/>
          <cell r="H28"/>
        </row>
        <row r="29">
          <cell r="A29"/>
          <cell r="B29"/>
          <cell r="C29"/>
          <cell r="D29"/>
          <cell r="E29"/>
          <cell r="F29"/>
          <cell r="G29"/>
          <cell r="H29"/>
        </row>
        <row r="30">
          <cell r="A30"/>
          <cell r="B30"/>
          <cell r="C30"/>
          <cell r="D30"/>
          <cell r="E30"/>
          <cell r="F30"/>
          <cell r="G30"/>
          <cell r="H30"/>
        </row>
        <row r="31">
          <cell r="A31"/>
          <cell r="B31"/>
          <cell r="C31"/>
          <cell r="D31"/>
          <cell r="E31"/>
          <cell r="F31"/>
          <cell r="G31"/>
          <cell r="H31"/>
        </row>
        <row r="32">
          <cell r="A32"/>
          <cell r="B32"/>
          <cell r="C32"/>
          <cell r="D32"/>
          <cell r="E32"/>
          <cell r="F32"/>
          <cell r="G32"/>
          <cell r="H32"/>
        </row>
        <row r="33">
          <cell r="A33"/>
          <cell r="B33"/>
          <cell r="C33"/>
          <cell r="D33"/>
          <cell r="E33"/>
          <cell r="F33"/>
          <cell r="G33"/>
          <cell r="H33"/>
        </row>
        <row r="34">
          <cell r="A34"/>
          <cell r="B34"/>
          <cell r="C34"/>
          <cell r="D34"/>
          <cell r="E34"/>
          <cell r="F34"/>
          <cell r="G34"/>
          <cell r="H34"/>
        </row>
        <row r="35">
          <cell r="A35"/>
          <cell r="B35"/>
          <cell r="C35"/>
          <cell r="D35"/>
          <cell r="E35"/>
          <cell r="F35"/>
          <cell r="G35"/>
          <cell r="H35"/>
        </row>
        <row r="36">
          <cell r="A36"/>
          <cell r="B36"/>
          <cell r="C36"/>
          <cell r="D36"/>
          <cell r="E36"/>
          <cell r="F36"/>
          <cell r="G36"/>
          <cell r="H36"/>
        </row>
        <row r="37">
          <cell r="A37"/>
          <cell r="B37"/>
          <cell r="C37"/>
          <cell r="D37"/>
          <cell r="E37"/>
          <cell r="F37"/>
          <cell r="G37"/>
          <cell r="H37"/>
        </row>
        <row r="38">
          <cell r="A38"/>
          <cell r="B38" t="str">
            <v>JUAN DAVID ZORRILLA</v>
          </cell>
          <cell r="C38"/>
          <cell r="D38"/>
          <cell r="E38"/>
          <cell r="F38"/>
          <cell r="G38"/>
          <cell r="H38"/>
        </row>
        <row r="39">
          <cell r="A39"/>
          <cell r="B39" t="str">
            <v>SECRETARIO DE PLANEACION</v>
          </cell>
          <cell r="C39"/>
          <cell r="D39"/>
          <cell r="E39"/>
          <cell r="F39"/>
          <cell r="G39"/>
          <cell r="H39"/>
        </row>
        <row r="40">
          <cell r="A40"/>
          <cell r="B40" t="str">
            <v>PLANEACION MUNICIPAL</v>
          </cell>
          <cell r="C40"/>
          <cell r="D40"/>
          <cell r="E40"/>
          <cell r="F40"/>
          <cell r="G40"/>
          <cell r="H40"/>
        </row>
        <row r="41">
          <cell r="A41"/>
          <cell r="B41" t="str">
            <v/>
          </cell>
          <cell r="C41"/>
          <cell r="D41"/>
          <cell r="E41"/>
          <cell r="F41"/>
          <cell r="G41"/>
          <cell r="H41"/>
        </row>
        <row r="42">
          <cell r="A42" t="str">
            <v>DEPARTAMENTO DE ANTIOQUIA</v>
          </cell>
          <cell r="B42"/>
          <cell r="C42"/>
          <cell r="D42"/>
          <cell r="E42"/>
          <cell r="F42"/>
          <cell r="G42"/>
          <cell r="H42"/>
        </row>
        <row r="43">
          <cell r="A43" t="str">
            <v>MUNICIPIO DE SANTO DOMINGO</v>
          </cell>
          <cell r="B43"/>
          <cell r="C43"/>
          <cell r="D43"/>
          <cell r="E43"/>
          <cell r="F43"/>
          <cell r="G43"/>
          <cell r="H43"/>
        </row>
        <row r="44">
          <cell r="A44" t="str">
            <v>PROYECTO: Construcción de pavimento rígido en las vías urbanas del corregimiento de Porce y el casco urbano del municipio de Santo Domingo, departamento de Antioquia"</v>
          </cell>
          <cell r="B44"/>
          <cell r="C44"/>
          <cell r="D44"/>
          <cell r="E44"/>
          <cell r="F44"/>
          <cell r="G44"/>
          <cell r="H44"/>
        </row>
        <row r="45">
          <cell r="A45"/>
          <cell r="B45"/>
          <cell r="C45"/>
          <cell r="D45"/>
          <cell r="E45"/>
          <cell r="F45"/>
          <cell r="G45"/>
          <cell r="H45"/>
        </row>
        <row r="46">
          <cell r="A46" t="str">
            <v>MEMORIAS DE OBRA</v>
          </cell>
          <cell r="B46"/>
          <cell r="C46"/>
          <cell r="D46"/>
          <cell r="E46"/>
          <cell r="F46"/>
          <cell r="G46"/>
          <cell r="H46"/>
        </row>
        <row r="47">
          <cell r="A47"/>
          <cell r="B47"/>
          <cell r="H47"/>
        </row>
        <row r="48">
          <cell r="A48" t="str">
            <v>ITEM</v>
          </cell>
          <cell r="B48" t="str">
            <v>DESCRIPCIÓN</v>
          </cell>
          <cell r="C48"/>
          <cell r="D48"/>
          <cell r="E48"/>
          <cell r="F48"/>
          <cell r="G48" t="str">
            <v>UNIDAD</v>
          </cell>
          <cell r="H48" t="str">
            <v>CANTIDAD</v>
          </cell>
        </row>
        <row r="49">
          <cell r="A49" t="str">
            <v>1.1.2</v>
          </cell>
          <cell r="B49" t="str">
            <v>Retiro y transporte de adoquín existente en mal estado de  la vía, a sitios autorizados por interventoría.</v>
          </cell>
          <cell r="C49"/>
          <cell r="D49"/>
          <cell r="E49"/>
          <cell r="F49"/>
          <cell r="G49" t="str">
            <v>M3</v>
          </cell>
          <cell r="H49">
            <v>463</v>
          </cell>
        </row>
        <row r="50">
          <cell r="A50"/>
          <cell r="B50"/>
          <cell r="C50"/>
          <cell r="D50"/>
          <cell r="E50"/>
          <cell r="F50"/>
          <cell r="G50"/>
          <cell r="H50"/>
        </row>
        <row r="51">
          <cell r="A51" t="str">
            <v>DETALLE</v>
          </cell>
          <cell r="B51"/>
          <cell r="C51" t="str">
            <v>FACTOR</v>
          </cell>
          <cell r="D51" t="str">
            <v>CANTIDAD</v>
          </cell>
          <cell r="E51" t="str">
            <v>A (ML)</v>
          </cell>
          <cell r="F51" t="str">
            <v>B (M2)</v>
          </cell>
          <cell r="G51" t="str">
            <v>C (M3)</v>
          </cell>
          <cell r="H51" t="str">
            <v>TOTAL</v>
          </cell>
        </row>
        <row r="52">
          <cell r="A52" t="str">
            <v>Retiro y transporte de adoquin existente en la via del corregimiento de porce</v>
          </cell>
          <cell r="B52"/>
          <cell r="C52">
            <v>1</v>
          </cell>
          <cell r="D52">
            <v>1</v>
          </cell>
          <cell r="E52">
            <v>370</v>
          </cell>
          <cell r="F52">
            <v>5</v>
          </cell>
          <cell r="G52">
            <v>0.25</v>
          </cell>
          <cell r="H52">
            <v>462.5</v>
          </cell>
        </row>
        <row r="53">
          <cell r="A53"/>
          <cell r="B53"/>
          <cell r="C53"/>
          <cell r="D53"/>
          <cell r="E53"/>
          <cell r="F53"/>
          <cell r="G53"/>
          <cell r="H53" t="str">
            <v/>
          </cell>
        </row>
        <row r="54">
          <cell r="A54"/>
          <cell r="B54"/>
          <cell r="C54"/>
          <cell r="D54"/>
          <cell r="E54"/>
          <cell r="F54"/>
          <cell r="G54"/>
          <cell r="H54" t="str">
            <v/>
          </cell>
        </row>
        <row r="55">
          <cell r="A55"/>
          <cell r="B55"/>
          <cell r="C55"/>
          <cell r="D55"/>
          <cell r="E55"/>
          <cell r="F55"/>
          <cell r="G55"/>
          <cell r="H55" t="str">
            <v/>
          </cell>
        </row>
        <row r="56">
          <cell r="A56"/>
          <cell r="B56"/>
          <cell r="C56"/>
          <cell r="D56"/>
          <cell r="E56"/>
          <cell r="F56"/>
          <cell r="G56"/>
          <cell r="H56" t="str">
            <v/>
          </cell>
        </row>
        <row r="57">
          <cell r="A57"/>
          <cell r="B57"/>
          <cell r="C57"/>
          <cell r="D57"/>
          <cell r="E57"/>
          <cell r="F57"/>
          <cell r="G57"/>
          <cell r="H57" t="str">
            <v/>
          </cell>
        </row>
        <row r="58">
          <cell r="A58"/>
          <cell r="B58"/>
          <cell r="C58"/>
          <cell r="D58"/>
          <cell r="E58"/>
          <cell r="F58"/>
          <cell r="G58"/>
          <cell r="H58" t="str">
            <v/>
          </cell>
        </row>
        <row r="59">
          <cell r="A59"/>
          <cell r="B59"/>
          <cell r="C59"/>
          <cell r="D59"/>
          <cell r="E59"/>
          <cell r="F59"/>
          <cell r="G59"/>
          <cell r="H59" t="str">
            <v/>
          </cell>
        </row>
        <row r="60">
          <cell r="A60"/>
          <cell r="B60"/>
          <cell r="C60"/>
          <cell r="D60"/>
          <cell r="E60"/>
          <cell r="F60"/>
          <cell r="G60"/>
          <cell r="H60" t="str">
            <v/>
          </cell>
        </row>
        <row r="61">
          <cell r="A61"/>
          <cell r="B61"/>
          <cell r="C61"/>
          <cell r="D61"/>
          <cell r="E61"/>
          <cell r="F61"/>
          <cell r="G61"/>
          <cell r="H61" t="str">
            <v/>
          </cell>
        </row>
        <row r="62">
          <cell r="A62" t="str">
            <v>TOTAL CANTIDAD ITEM 1.1.2</v>
          </cell>
          <cell r="B62"/>
          <cell r="C62"/>
          <cell r="D62"/>
          <cell r="E62"/>
          <cell r="F62"/>
          <cell r="G62"/>
          <cell r="H62">
            <v>463</v>
          </cell>
        </row>
        <row r="63">
          <cell r="A63" t="str">
            <v>INSERTE PLANO, GRÁFICO O ESQUEMA AQUÍ</v>
          </cell>
          <cell r="B63"/>
          <cell r="C63"/>
          <cell r="D63"/>
          <cell r="E63"/>
          <cell r="F63"/>
          <cell r="G63"/>
          <cell r="H63"/>
        </row>
        <row r="64">
          <cell r="A64"/>
          <cell r="B64"/>
          <cell r="C64"/>
          <cell r="D64"/>
          <cell r="E64"/>
          <cell r="F64"/>
          <cell r="G64"/>
          <cell r="H64"/>
        </row>
        <row r="65">
          <cell r="A65"/>
          <cell r="B65"/>
          <cell r="C65"/>
          <cell r="D65"/>
          <cell r="E65"/>
          <cell r="F65"/>
          <cell r="G65"/>
          <cell r="H65"/>
        </row>
        <row r="66">
          <cell r="A66"/>
          <cell r="B66"/>
          <cell r="C66"/>
          <cell r="D66"/>
          <cell r="E66"/>
          <cell r="F66"/>
          <cell r="G66"/>
          <cell r="H66"/>
        </row>
        <row r="67">
          <cell r="A67"/>
          <cell r="B67"/>
          <cell r="C67"/>
          <cell r="D67"/>
          <cell r="E67"/>
          <cell r="F67"/>
          <cell r="G67"/>
          <cell r="H67"/>
        </row>
        <row r="68">
          <cell r="A68"/>
          <cell r="B68"/>
          <cell r="C68"/>
          <cell r="D68"/>
          <cell r="E68"/>
          <cell r="F68"/>
          <cell r="G68"/>
          <cell r="H68"/>
        </row>
        <row r="69">
          <cell r="A69"/>
          <cell r="B69"/>
          <cell r="C69"/>
          <cell r="D69"/>
          <cell r="E69"/>
          <cell r="F69"/>
          <cell r="G69"/>
          <cell r="H69"/>
        </row>
        <row r="70">
          <cell r="A70"/>
          <cell r="B70"/>
          <cell r="C70"/>
          <cell r="D70"/>
          <cell r="E70"/>
          <cell r="F70"/>
          <cell r="G70"/>
          <cell r="H70"/>
        </row>
        <row r="71">
          <cell r="A71"/>
          <cell r="B71"/>
          <cell r="C71"/>
          <cell r="D71"/>
          <cell r="E71"/>
          <cell r="F71"/>
          <cell r="G71"/>
          <cell r="H71"/>
        </row>
        <row r="72">
          <cell r="A72"/>
          <cell r="B72"/>
          <cell r="C72"/>
          <cell r="D72"/>
          <cell r="E72"/>
          <cell r="F72"/>
          <cell r="G72"/>
          <cell r="H72"/>
        </row>
        <row r="73">
          <cell r="A73"/>
          <cell r="B73"/>
          <cell r="C73"/>
          <cell r="D73"/>
          <cell r="E73"/>
          <cell r="F73"/>
          <cell r="G73"/>
          <cell r="H73"/>
        </row>
        <row r="74">
          <cell r="A74"/>
          <cell r="B74"/>
          <cell r="C74"/>
          <cell r="D74"/>
          <cell r="E74"/>
          <cell r="F74"/>
          <cell r="G74"/>
          <cell r="H74"/>
        </row>
        <row r="75">
          <cell r="A75"/>
          <cell r="B75"/>
          <cell r="C75"/>
          <cell r="D75"/>
          <cell r="E75"/>
          <cell r="F75"/>
          <cell r="G75"/>
          <cell r="H75"/>
        </row>
        <row r="76">
          <cell r="A76"/>
          <cell r="B76"/>
          <cell r="C76"/>
          <cell r="D76"/>
          <cell r="E76"/>
          <cell r="F76"/>
          <cell r="G76"/>
          <cell r="H76"/>
        </row>
        <row r="77">
          <cell r="A77"/>
          <cell r="B77"/>
          <cell r="C77"/>
          <cell r="D77"/>
          <cell r="E77"/>
          <cell r="F77"/>
          <cell r="G77"/>
          <cell r="H77"/>
        </row>
        <row r="78">
          <cell r="A78"/>
          <cell r="B78"/>
          <cell r="C78"/>
          <cell r="D78"/>
          <cell r="E78"/>
          <cell r="F78"/>
          <cell r="G78"/>
          <cell r="H78"/>
        </row>
        <row r="79">
          <cell r="A79"/>
          <cell r="B79" t="str">
            <v>JUAN DAVID ZORRILLA</v>
          </cell>
          <cell r="C79"/>
          <cell r="D79"/>
          <cell r="E79"/>
          <cell r="F79"/>
          <cell r="G79"/>
          <cell r="H79"/>
        </row>
        <row r="80">
          <cell r="A80"/>
          <cell r="B80" t="str">
            <v>SECRETARIO DE PLANEACION</v>
          </cell>
          <cell r="C80"/>
          <cell r="D80"/>
          <cell r="E80"/>
          <cell r="F80"/>
          <cell r="G80"/>
          <cell r="H80"/>
        </row>
        <row r="81">
          <cell r="A81"/>
          <cell r="B81" t="str">
            <v>PLANEACION MUNICIPAL</v>
          </cell>
          <cell r="C81"/>
          <cell r="D81"/>
          <cell r="E81"/>
          <cell r="F81"/>
          <cell r="G81"/>
          <cell r="H81"/>
        </row>
        <row r="82">
          <cell r="A82"/>
          <cell r="B82" t="str">
            <v/>
          </cell>
          <cell r="C82"/>
          <cell r="D82"/>
          <cell r="E82"/>
          <cell r="F82"/>
          <cell r="G82"/>
          <cell r="H82"/>
        </row>
        <row r="83">
          <cell r="A83" t="str">
            <v>DEPARTAMENTO DE ANTIOQUIA</v>
          </cell>
          <cell r="B83"/>
          <cell r="C83"/>
          <cell r="D83"/>
          <cell r="E83"/>
          <cell r="F83"/>
          <cell r="G83"/>
          <cell r="H83"/>
        </row>
        <row r="84">
          <cell r="A84" t="str">
            <v>MUNICIPIO DE SANTO DOMINGO</v>
          </cell>
          <cell r="B84"/>
          <cell r="C84"/>
          <cell r="D84"/>
          <cell r="E84"/>
          <cell r="F84"/>
          <cell r="G84"/>
          <cell r="H84"/>
        </row>
        <row r="85">
          <cell r="A85" t="str">
            <v>PROYECTO: Construcción de pavimento rígido en las vías urbanas del corregimiento de Porce y el casco urbano del municipio de Santo Domingo, departamento de Antioquia"</v>
          </cell>
          <cell r="B85"/>
          <cell r="C85"/>
          <cell r="D85"/>
          <cell r="E85"/>
          <cell r="F85"/>
          <cell r="G85"/>
          <cell r="H85"/>
        </row>
        <row r="86">
          <cell r="A86"/>
          <cell r="B86"/>
          <cell r="C86"/>
          <cell r="D86"/>
          <cell r="E86"/>
          <cell r="F86"/>
          <cell r="G86"/>
          <cell r="H86"/>
        </row>
        <row r="87">
          <cell r="A87" t="str">
            <v>MEMORIAS DE OBRA</v>
          </cell>
          <cell r="B87"/>
          <cell r="C87"/>
          <cell r="D87"/>
          <cell r="E87"/>
          <cell r="F87"/>
          <cell r="G87"/>
          <cell r="H87"/>
        </row>
        <row r="88">
          <cell r="A88"/>
          <cell r="B88"/>
          <cell r="H88"/>
        </row>
        <row r="89">
          <cell r="A89" t="str">
            <v>ITEM</v>
          </cell>
          <cell r="B89" t="str">
            <v>DESCRIPCIÓN</v>
          </cell>
          <cell r="C89"/>
          <cell r="D89"/>
          <cell r="E89"/>
          <cell r="F89"/>
          <cell r="G89" t="str">
            <v>UNIDAD</v>
          </cell>
          <cell r="H89" t="str">
            <v>CANTIDAD</v>
          </cell>
        </row>
        <row r="90">
          <cell r="A90" t="str">
            <v>1.2.1</v>
          </cell>
          <cell r="B90" t="str">
            <v>Excavación sin clasificar de la explanación, canales y prestamos. Incluye disposición final de los materiales, No incluye transporte.</v>
          </cell>
          <cell r="C90"/>
          <cell r="D90"/>
          <cell r="E90"/>
          <cell r="F90"/>
          <cell r="G90" t="str">
            <v>M3</v>
          </cell>
          <cell r="H90">
            <v>644</v>
          </cell>
        </row>
        <row r="91">
          <cell r="A91"/>
          <cell r="B91"/>
          <cell r="C91"/>
          <cell r="D91"/>
          <cell r="E91"/>
          <cell r="F91"/>
          <cell r="G91"/>
          <cell r="H91"/>
        </row>
        <row r="92">
          <cell r="A92" t="str">
            <v>DETALLE</v>
          </cell>
          <cell r="B92"/>
          <cell r="C92" t="str">
            <v>FACTOR</v>
          </cell>
          <cell r="D92" t="str">
            <v>CANTIDAD</v>
          </cell>
          <cell r="E92" t="str">
            <v>A (ML)</v>
          </cell>
          <cell r="F92" t="str">
            <v>B (M2)</v>
          </cell>
          <cell r="G92" t="str">
            <v>C (M3)</v>
          </cell>
          <cell r="H92" t="str">
            <v>TOTAL</v>
          </cell>
        </row>
        <row r="93">
          <cell r="A93" t="str">
            <v>Excavacion para subbase - via corregimiento de porce</v>
          </cell>
          <cell r="B93"/>
          <cell r="C93">
            <v>1</v>
          </cell>
          <cell r="D93">
            <v>1</v>
          </cell>
          <cell r="E93">
            <v>370</v>
          </cell>
          <cell r="F93">
            <v>5.3</v>
          </cell>
          <cell r="G93">
            <v>0.3</v>
          </cell>
          <cell r="H93">
            <v>588.29999999999995</v>
          </cell>
        </row>
        <row r="94">
          <cell r="A94" t="str">
            <v>FGG</v>
          </cell>
          <cell r="B94"/>
          <cell r="C94">
            <v>0.56000000000000005</v>
          </cell>
          <cell r="D94">
            <v>1</v>
          </cell>
          <cell r="E94">
            <v>25</v>
          </cell>
          <cell r="F94">
            <v>2</v>
          </cell>
          <cell r="G94">
            <v>2</v>
          </cell>
          <cell r="H94">
            <v>56.000000000000007</v>
          </cell>
        </row>
        <row r="95">
          <cell r="A95"/>
          <cell r="B95"/>
          <cell r="C95"/>
          <cell r="D95"/>
          <cell r="E95"/>
          <cell r="F95"/>
          <cell r="G95"/>
          <cell r="H95" t="str">
            <v/>
          </cell>
        </row>
        <row r="96">
          <cell r="A96"/>
          <cell r="B96"/>
          <cell r="C96"/>
          <cell r="D96"/>
          <cell r="E96"/>
          <cell r="F96"/>
          <cell r="G96"/>
          <cell r="H96" t="str">
            <v/>
          </cell>
        </row>
        <row r="97">
          <cell r="A97"/>
          <cell r="B97"/>
          <cell r="C97"/>
          <cell r="D97"/>
          <cell r="E97"/>
          <cell r="F97"/>
          <cell r="G97"/>
          <cell r="H97" t="str">
            <v/>
          </cell>
        </row>
        <row r="98">
          <cell r="A98"/>
          <cell r="B98"/>
          <cell r="C98"/>
          <cell r="D98"/>
          <cell r="E98"/>
          <cell r="F98"/>
          <cell r="G98"/>
          <cell r="H98" t="str">
            <v/>
          </cell>
        </row>
        <row r="99">
          <cell r="A99"/>
          <cell r="B99"/>
          <cell r="C99"/>
          <cell r="D99"/>
          <cell r="E99"/>
          <cell r="F99"/>
          <cell r="G99"/>
          <cell r="H99" t="str">
            <v/>
          </cell>
        </row>
        <row r="100">
          <cell r="A100"/>
          <cell r="B100"/>
          <cell r="C100"/>
          <cell r="D100"/>
          <cell r="E100"/>
          <cell r="F100"/>
          <cell r="G100"/>
          <cell r="H100" t="str">
            <v/>
          </cell>
        </row>
        <row r="101">
          <cell r="A101"/>
          <cell r="B101"/>
          <cell r="C101"/>
          <cell r="D101"/>
          <cell r="E101"/>
          <cell r="F101"/>
          <cell r="G101"/>
          <cell r="H101" t="str">
            <v/>
          </cell>
        </row>
        <row r="102">
          <cell r="A102"/>
          <cell r="B102"/>
          <cell r="C102"/>
          <cell r="D102"/>
          <cell r="E102"/>
          <cell r="F102"/>
          <cell r="G102"/>
          <cell r="H102" t="str">
            <v/>
          </cell>
        </row>
        <row r="103">
          <cell r="A103" t="str">
            <v>TOTAL CANTIDAD ITEM 1.2.1</v>
          </cell>
          <cell r="B103"/>
          <cell r="C103"/>
          <cell r="D103"/>
          <cell r="E103"/>
          <cell r="F103"/>
          <cell r="G103"/>
          <cell r="H103">
            <v>644</v>
          </cell>
        </row>
        <row r="104">
          <cell r="A104" t="str">
            <v>INSERTE PLANO, GRÁFICO O ESQUEMA AQUÍ</v>
          </cell>
          <cell r="B104"/>
          <cell r="C104"/>
          <cell r="D104"/>
          <cell r="E104"/>
          <cell r="F104"/>
          <cell r="G104"/>
          <cell r="H104"/>
        </row>
        <row r="105">
          <cell r="A105"/>
          <cell r="B105"/>
          <cell r="C105"/>
          <cell r="D105"/>
          <cell r="E105"/>
          <cell r="F105"/>
          <cell r="G105"/>
          <cell r="H105"/>
        </row>
        <row r="106">
          <cell r="A106"/>
          <cell r="B106"/>
          <cell r="C106"/>
          <cell r="D106"/>
          <cell r="E106"/>
          <cell r="F106"/>
          <cell r="G106"/>
          <cell r="H106"/>
        </row>
        <row r="107">
          <cell r="A107"/>
          <cell r="B107"/>
          <cell r="C107"/>
          <cell r="D107"/>
          <cell r="E107"/>
          <cell r="F107"/>
          <cell r="G107"/>
          <cell r="H107"/>
        </row>
        <row r="108">
          <cell r="A108"/>
          <cell r="B108"/>
          <cell r="C108"/>
          <cell r="D108"/>
          <cell r="E108"/>
          <cell r="F108"/>
          <cell r="G108"/>
          <cell r="H108"/>
        </row>
        <row r="109">
          <cell r="A109"/>
          <cell r="B109"/>
          <cell r="C109"/>
          <cell r="D109"/>
          <cell r="E109"/>
          <cell r="F109"/>
          <cell r="G109"/>
          <cell r="H109"/>
        </row>
        <row r="110">
          <cell r="A110"/>
          <cell r="B110"/>
          <cell r="C110"/>
          <cell r="D110"/>
          <cell r="E110"/>
          <cell r="F110"/>
          <cell r="G110"/>
          <cell r="H110"/>
        </row>
        <row r="111">
          <cell r="A111"/>
          <cell r="B111"/>
          <cell r="C111"/>
          <cell r="D111"/>
          <cell r="E111"/>
          <cell r="F111"/>
          <cell r="G111"/>
          <cell r="H111"/>
        </row>
        <row r="112">
          <cell r="A112"/>
          <cell r="B112"/>
          <cell r="C112"/>
          <cell r="D112"/>
          <cell r="E112"/>
          <cell r="F112"/>
          <cell r="G112"/>
          <cell r="H112"/>
        </row>
        <row r="113">
          <cell r="A113"/>
          <cell r="B113"/>
          <cell r="C113"/>
          <cell r="D113"/>
          <cell r="E113"/>
          <cell r="F113"/>
          <cell r="G113"/>
          <cell r="H113"/>
        </row>
        <row r="114">
          <cell r="A114"/>
          <cell r="B114"/>
          <cell r="C114"/>
          <cell r="D114"/>
          <cell r="E114"/>
          <cell r="F114"/>
          <cell r="G114"/>
          <cell r="H114"/>
        </row>
        <row r="115">
          <cell r="A115"/>
          <cell r="B115"/>
          <cell r="C115"/>
          <cell r="D115"/>
          <cell r="E115"/>
          <cell r="F115"/>
          <cell r="G115"/>
          <cell r="H115"/>
        </row>
        <row r="116">
          <cell r="A116"/>
          <cell r="B116"/>
          <cell r="C116"/>
          <cell r="D116"/>
          <cell r="E116"/>
          <cell r="F116"/>
          <cell r="G116"/>
          <cell r="H116"/>
        </row>
        <row r="117">
          <cell r="A117"/>
          <cell r="B117"/>
          <cell r="C117"/>
          <cell r="D117"/>
          <cell r="E117"/>
          <cell r="F117"/>
          <cell r="G117"/>
          <cell r="H117"/>
        </row>
        <row r="118">
          <cell r="A118"/>
          <cell r="B118"/>
          <cell r="C118"/>
          <cell r="D118"/>
          <cell r="E118"/>
          <cell r="F118"/>
          <cell r="G118"/>
          <cell r="H118"/>
        </row>
        <row r="119">
          <cell r="A119"/>
          <cell r="B119"/>
          <cell r="C119"/>
          <cell r="D119"/>
          <cell r="E119"/>
          <cell r="F119"/>
          <cell r="G119"/>
          <cell r="H119"/>
        </row>
        <row r="120">
          <cell r="A120"/>
          <cell r="B120" t="str">
            <v>JUAN DAVID ZORRILLA</v>
          </cell>
          <cell r="C120"/>
          <cell r="D120"/>
          <cell r="E120"/>
          <cell r="F120"/>
          <cell r="G120"/>
          <cell r="H120"/>
        </row>
        <row r="121">
          <cell r="A121"/>
          <cell r="B121" t="str">
            <v>SECRETARIO DE PLANEACION</v>
          </cell>
          <cell r="C121"/>
          <cell r="D121"/>
          <cell r="E121"/>
          <cell r="F121"/>
          <cell r="G121"/>
          <cell r="H121"/>
        </row>
        <row r="122">
          <cell r="A122"/>
          <cell r="B122" t="str">
            <v>PLANEACION MUNICIPAL</v>
          </cell>
          <cell r="C122"/>
          <cell r="D122"/>
          <cell r="E122"/>
          <cell r="F122"/>
          <cell r="G122"/>
          <cell r="H122"/>
        </row>
        <row r="123">
          <cell r="A123"/>
          <cell r="B123" t="str">
            <v/>
          </cell>
          <cell r="C123"/>
          <cell r="D123"/>
          <cell r="E123"/>
          <cell r="F123"/>
          <cell r="G123"/>
          <cell r="H123"/>
        </row>
        <row r="124">
          <cell r="A124" t="str">
            <v>DEPARTAMENTO DE ANTIOQUIA</v>
          </cell>
          <cell r="B124"/>
          <cell r="C124"/>
          <cell r="D124"/>
          <cell r="E124"/>
          <cell r="F124"/>
          <cell r="G124"/>
          <cell r="H124"/>
        </row>
        <row r="125">
          <cell r="A125" t="str">
            <v>MUNICIPIO DE SANTO DOMINGO</v>
          </cell>
          <cell r="B125"/>
          <cell r="C125"/>
          <cell r="D125"/>
          <cell r="E125"/>
          <cell r="F125"/>
          <cell r="G125"/>
          <cell r="H125"/>
        </row>
        <row r="126">
          <cell r="A126" t="str">
            <v>PROYECTO: Construcción de pavimento rígido en las vías urbanas del corregimiento de Porce y el casco urbano del municipio de Santo Domingo, departamento de Antioquia"</v>
          </cell>
          <cell r="B126"/>
          <cell r="C126"/>
          <cell r="D126"/>
          <cell r="E126"/>
          <cell r="F126"/>
          <cell r="G126"/>
          <cell r="H126"/>
        </row>
        <row r="127">
          <cell r="A127"/>
          <cell r="B127"/>
          <cell r="C127"/>
          <cell r="D127"/>
          <cell r="E127"/>
          <cell r="F127"/>
          <cell r="G127"/>
          <cell r="H127"/>
        </row>
        <row r="128">
          <cell r="A128" t="str">
            <v>MEMORIAS DE OBRA</v>
          </cell>
          <cell r="B128"/>
          <cell r="C128"/>
          <cell r="D128"/>
          <cell r="E128"/>
          <cell r="F128"/>
          <cell r="G128"/>
          <cell r="H128"/>
        </row>
        <row r="129">
          <cell r="A129"/>
          <cell r="B129"/>
          <cell r="H129"/>
        </row>
        <row r="130">
          <cell r="A130" t="str">
            <v>ITEM</v>
          </cell>
          <cell r="B130" t="str">
            <v>DESCRIPCIÓN</v>
          </cell>
          <cell r="C130"/>
          <cell r="D130"/>
          <cell r="E130"/>
          <cell r="F130"/>
          <cell r="G130" t="str">
            <v>UNIDAD</v>
          </cell>
          <cell r="H130" t="str">
            <v>CANTIDAD</v>
          </cell>
        </row>
        <row r="131">
          <cell r="A131" t="str">
            <v>1.2.3</v>
          </cell>
          <cell r="B131" t="str">
            <v>Suministro, colocación, conformación y compactación de Sub-base granular, incluye transporte. Compactación hasta obtener una densidad mínima del 95%, de la obtenida en el ensayo del Proctor modificado.</v>
          </cell>
          <cell r="C131"/>
          <cell r="D131"/>
          <cell r="E131"/>
          <cell r="F131"/>
          <cell r="G131" t="str">
            <v>M3</v>
          </cell>
          <cell r="H131">
            <v>294</v>
          </cell>
        </row>
        <row r="132">
          <cell r="A132"/>
          <cell r="B132"/>
          <cell r="C132"/>
          <cell r="D132"/>
          <cell r="E132"/>
          <cell r="F132"/>
          <cell r="G132"/>
          <cell r="H132"/>
        </row>
        <row r="133">
          <cell r="A133" t="str">
            <v>DETALLE</v>
          </cell>
          <cell r="B133"/>
          <cell r="C133" t="str">
            <v>FACTOR</v>
          </cell>
          <cell r="D133" t="str">
            <v>CANTIDAD</v>
          </cell>
          <cell r="E133" t="str">
            <v>A (ML)</v>
          </cell>
          <cell r="F133" t="str">
            <v>B (M2)</v>
          </cell>
          <cell r="G133" t="str">
            <v>C (M3)</v>
          </cell>
          <cell r="H133" t="str">
            <v>TOTAL</v>
          </cell>
        </row>
        <row r="134">
          <cell r="A134" t="str">
            <v>Subbase para via corregimiento de porce</v>
          </cell>
          <cell r="B134"/>
          <cell r="C134">
            <v>1</v>
          </cell>
          <cell r="D134">
            <v>1</v>
          </cell>
          <cell r="E134">
            <v>370</v>
          </cell>
          <cell r="F134">
            <v>5.3</v>
          </cell>
          <cell r="G134">
            <v>0.15</v>
          </cell>
          <cell r="H134">
            <v>294.14999999999998</v>
          </cell>
        </row>
        <row r="135">
          <cell r="A135"/>
          <cell r="B135"/>
          <cell r="C135"/>
          <cell r="D135"/>
          <cell r="E135"/>
          <cell r="F135"/>
          <cell r="G135"/>
          <cell r="H135" t="str">
            <v/>
          </cell>
        </row>
        <row r="136">
          <cell r="A136"/>
          <cell r="B136"/>
          <cell r="C136"/>
          <cell r="D136"/>
          <cell r="E136"/>
          <cell r="F136"/>
          <cell r="G136"/>
          <cell r="H136" t="str">
            <v/>
          </cell>
        </row>
        <row r="137">
          <cell r="A137"/>
          <cell r="B137"/>
          <cell r="C137"/>
          <cell r="D137"/>
          <cell r="E137"/>
          <cell r="F137"/>
          <cell r="G137"/>
          <cell r="H137" t="str">
            <v/>
          </cell>
        </row>
        <row r="138">
          <cell r="A138"/>
          <cell r="B138"/>
          <cell r="C138"/>
          <cell r="D138"/>
          <cell r="E138"/>
          <cell r="F138"/>
          <cell r="G138"/>
          <cell r="H138" t="str">
            <v/>
          </cell>
        </row>
        <row r="139">
          <cell r="A139"/>
          <cell r="B139"/>
          <cell r="C139"/>
          <cell r="D139"/>
          <cell r="E139"/>
          <cell r="F139"/>
          <cell r="G139"/>
          <cell r="H139" t="str">
            <v/>
          </cell>
        </row>
        <row r="140">
          <cell r="A140"/>
          <cell r="B140"/>
          <cell r="C140"/>
          <cell r="D140"/>
          <cell r="E140"/>
          <cell r="F140"/>
          <cell r="G140"/>
          <cell r="H140" t="str">
            <v/>
          </cell>
        </row>
        <row r="141">
          <cell r="A141"/>
          <cell r="B141"/>
          <cell r="C141"/>
          <cell r="D141"/>
          <cell r="E141"/>
          <cell r="F141"/>
          <cell r="G141"/>
          <cell r="H141" t="str">
            <v/>
          </cell>
        </row>
        <row r="142">
          <cell r="A142"/>
          <cell r="B142"/>
          <cell r="C142"/>
          <cell r="D142"/>
          <cell r="E142"/>
          <cell r="F142"/>
          <cell r="G142"/>
          <cell r="H142" t="str">
            <v/>
          </cell>
        </row>
        <row r="143">
          <cell r="A143"/>
          <cell r="B143"/>
          <cell r="C143"/>
          <cell r="D143"/>
          <cell r="E143"/>
          <cell r="F143"/>
          <cell r="G143"/>
          <cell r="H143" t="str">
            <v/>
          </cell>
        </row>
        <row r="144">
          <cell r="A144" t="str">
            <v>TOTAL CANTIDAD ITEM 1.2.3</v>
          </cell>
          <cell r="B144"/>
          <cell r="C144"/>
          <cell r="D144"/>
          <cell r="E144"/>
          <cell r="F144"/>
          <cell r="G144"/>
          <cell r="H144">
            <v>294</v>
          </cell>
        </row>
        <row r="145">
          <cell r="A145" t="str">
            <v>INSERTE PLANO, GRÁFICO O ESQUEMA AQUÍ</v>
          </cell>
          <cell r="B145"/>
          <cell r="C145"/>
          <cell r="D145"/>
          <cell r="E145"/>
          <cell r="F145"/>
          <cell r="G145"/>
          <cell r="H145"/>
        </row>
        <row r="146">
          <cell r="A146"/>
          <cell r="B146"/>
          <cell r="C146"/>
          <cell r="D146"/>
          <cell r="E146"/>
          <cell r="F146"/>
          <cell r="G146"/>
          <cell r="H146"/>
        </row>
        <row r="147">
          <cell r="A147"/>
          <cell r="B147"/>
          <cell r="C147"/>
          <cell r="D147"/>
          <cell r="E147"/>
          <cell r="F147"/>
          <cell r="G147"/>
          <cell r="H147"/>
        </row>
        <row r="148">
          <cell r="A148"/>
          <cell r="B148"/>
          <cell r="C148"/>
          <cell r="D148"/>
          <cell r="E148"/>
          <cell r="F148"/>
          <cell r="G148"/>
          <cell r="H148"/>
        </row>
        <row r="149">
          <cell r="A149"/>
          <cell r="B149"/>
          <cell r="C149"/>
          <cell r="D149"/>
          <cell r="E149"/>
          <cell r="F149"/>
          <cell r="G149"/>
          <cell r="H149"/>
        </row>
        <row r="150">
          <cell r="A150"/>
          <cell r="B150"/>
          <cell r="C150"/>
          <cell r="D150"/>
          <cell r="E150"/>
          <cell r="F150"/>
          <cell r="G150"/>
          <cell r="H150"/>
        </row>
        <row r="151">
          <cell r="A151"/>
          <cell r="B151"/>
          <cell r="C151"/>
          <cell r="D151"/>
          <cell r="E151"/>
          <cell r="F151"/>
          <cell r="G151"/>
          <cell r="H151"/>
        </row>
        <row r="152">
          <cell r="A152"/>
          <cell r="B152"/>
          <cell r="C152"/>
          <cell r="D152"/>
          <cell r="E152"/>
          <cell r="F152"/>
          <cell r="G152"/>
          <cell r="H152"/>
        </row>
        <row r="153">
          <cell r="A153"/>
          <cell r="B153"/>
          <cell r="C153"/>
          <cell r="D153"/>
          <cell r="E153"/>
          <cell r="F153"/>
          <cell r="G153"/>
          <cell r="H153"/>
        </row>
        <row r="154">
          <cell r="A154"/>
          <cell r="B154"/>
          <cell r="C154"/>
          <cell r="D154"/>
          <cell r="E154"/>
          <cell r="F154"/>
          <cell r="G154"/>
          <cell r="H154"/>
        </row>
        <row r="155">
          <cell r="A155"/>
          <cell r="B155"/>
          <cell r="C155"/>
          <cell r="D155"/>
          <cell r="E155"/>
          <cell r="F155"/>
          <cell r="G155"/>
          <cell r="H155"/>
        </row>
        <row r="156">
          <cell r="A156"/>
          <cell r="B156"/>
          <cell r="C156"/>
          <cell r="D156"/>
          <cell r="E156"/>
          <cell r="F156"/>
          <cell r="G156"/>
          <cell r="H156"/>
        </row>
        <row r="157">
          <cell r="A157"/>
          <cell r="B157"/>
          <cell r="C157"/>
          <cell r="D157"/>
          <cell r="E157"/>
          <cell r="F157"/>
          <cell r="G157"/>
          <cell r="H157"/>
        </row>
        <row r="158">
          <cell r="A158"/>
          <cell r="B158"/>
          <cell r="C158"/>
          <cell r="D158"/>
          <cell r="E158"/>
          <cell r="F158"/>
          <cell r="G158"/>
          <cell r="H158"/>
        </row>
        <row r="159">
          <cell r="A159"/>
          <cell r="B159"/>
          <cell r="C159"/>
          <cell r="D159"/>
          <cell r="E159"/>
          <cell r="F159"/>
          <cell r="G159"/>
          <cell r="H159"/>
        </row>
        <row r="160">
          <cell r="A160"/>
          <cell r="B160"/>
          <cell r="C160"/>
          <cell r="D160"/>
          <cell r="E160"/>
          <cell r="F160"/>
          <cell r="G160"/>
          <cell r="H160"/>
        </row>
        <row r="161">
          <cell r="A161"/>
          <cell r="B161" t="str">
            <v>JUAN DAVID ZORRILLA</v>
          </cell>
          <cell r="C161"/>
          <cell r="D161"/>
          <cell r="E161"/>
          <cell r="F161"/>
          <cell r="G161"/>
          <cell r="H161"/>
        </row>
        <row r="162">
          <cell r="A162"/>
          <cell r="B162" t="str">
            <v>SECRETARIO DE PLANEACION</v>
          </cell>
          <cell r="C162"/>
          <cell r="D162"/>
          <cell r="E162"/>
          <cell r="F162"/>
          <cell r="G162"/>
          <cell r="H162"/>
        </row>
        <row r="163">
          <cell r="A163"/>
          <cell r="B163" t="str">
            <v>PLANEACION MUNICIPAL</v>
          </cell>
          <cell r="C163"/>
          <cell r="D163"/>
          <cell r="E163"/>
          <cell r="F163"/>
          <cell r="G163"/>
          <cell r="H163"/>
        </row>
        <row r="164">
          <cell r="A164"/>
          <cell r="B164" t="str">
            <v/>
          </cell>
          <cell r="C164"/>
          <cell r="D164"/>
          <cell r="E164"/>
          <cell r="F164"/>
          <cell r="G164"/>
          <cell r="H164"/>
        </row>
        <row r="165">
          <cell r="A165" t="str">
            <v>DEPARTAMENTO DE ANTIOQUIA</v>
          </cell>
          <cell r="B165"/>
          <cell r="C165"/>
          <cell r="D165"/>
          <cell r="E165"/>
          <cell r="F165"/>
          <cell r="G165"/>
          <cell r="H165"/>
        </row>
        <row r="166">
          <cell r="A166" t="str">
            <v>MUNICIPIO DE SANTO DOMINGO</v>
          </cell>
          <cell r="B166"/>
          <cell r="C166"/>
          <cell r="D166"/>
          <cell r="E166"/>
          <cell r="F166"/>
          <cell r="G166"/>
          <cell r="H166"/>
        </row>
        <row r="167">
          <cell r="A167" t="str">
            <v>PROYECTO: Construcción de pavimento rígido en las vías urbanas del corregimiento de Porce y el casco urbano del municipio de Santo Domingo, departamento de Antioquia"</v>
          </cell>
          <cell r="B167"/>
          <cell r="C167"/>
          <cell r="D167"/>
          <cell r="E167"/>
          <cell r="F167"/>
          <cell r="G167"/>
          <cell r="H167"/>
        </row>
        <row r="168">
          <cell r="A168"/>
          <cell r="B168"/>
          <cell r="C168"/>
          <cell r="D168"/>
          <cell r="E168"/>
          <cell r="F168"/>
          <cell r="G168"/>
          <cell r="H168"/>
        </row>
        <row r="169">
          <cell r="A169" t="str">
            <v>MEMORIAS DE OBRA</v>
          </cell>
          <cell r="B169"/>
          <cell r="C169"/>
          <cell r="D169"/>
          <cell r="E169"/>
          <cell r="F169"/>
          <cell r="G169"/>
          <cell r="H169"/>
        </row>
        <row r="170">
          <cell r="A170"/>
          <cell r="B170"/>
          <cell r="H170"/>
        </row>
        <row r="171">
          <cell r="A171" t="str">
            <v>ITEM</v>
          </cell>
          <cell r="B171" t="str">
            <v>DESCRIPCIÓN</v>
          </cell>
          <cell r="C171"/>
          <cell r="D171"/>
          <cell r="E171"/>
          <cell r="F171"/>
          <cell r="G171" t="str">
            <v>UNIDAD</v>
          </cell>
          <cell r="H171" t="str">
            <v>CANTIDAD</v>
          </cell>
        </row>
        <row r="172">
          <cell r="A172" t="str">
            <v>1.2.4</v>
          </cell>
          <cell r="B172" t="str">
            <v>Transporte de sobrantes provenientes de la excavación de la explanación, canales, préstamos para distancias superiores a 1000 m medidos a partir de 100 m. Material compacto (Incluye 30% de expansión)</v>
          </cell>
          <cell r="C172"/>
          <cell r="D172"/>
          <cell r="E172"/>
          <cell r="F172"/>
          <cell r="G172" t="str">
            <v>M3-KM</v>
          </cell>
          <cell r="H172">
            <v>13292</v>
          </cell>
        </row>
        <row r="173">
          <cell r="A173"/>
          <cell r="B173"/>
          <cell r="C173"/>
          <cell r="D173"/>
          <cell r="E173"/>
          <cell r="F173"/>
          <cell r="G173"/>
          <cell r="H173"/>
        </row>
        <row r="174">
          <cell r="A174" t="str">
            <v>DETALLE</v>
          </cell>
          <cell r="B174"/>
          <cell r="C174" t="str">
            <v>FACTOR</v>
          </cell>
          <cell r="D174" t="str">
            <v>CANTIDAD</v>
          </cell>
          <cell r="E174" t="str">
            <v>A (ML)</v>
          </cell>
          <cell r="F174" t="str">
            <v>B (M2)</v>
          </cell>
          <cell r="G174" t="str">
            <v>C (M3)</v>
          </cell>
          <cell r="H174" t="str">
            <v>TOTAL</v>
          </cell>
        </row>
        <row r="175">
          <cell r="A175" t="str">
            <v>Cargue y retiro de material sobrante</v>
          </cell>
          <cell r="B175"/>
          <cell r="C175">
            <v>22</v>
          </cell>
          <cell r="D175">
            <v>1</v>
          </cell>
          <cell r="E175">
            <v>380</v>
          </cell>
          <cell r="F175">
            <v>5.3</v>
          </cell>
          <cell r="G175">
            <v>0.3</v>
          </cell>
          <cell r="H175">
            <v>13292.4</v>
          </cell>
        </row>
        <row r="176">
          <cell r="A176"/>
          <cell r="B176"/>
          <cell r="C176"/>
          <cell r="D176"/>
          <cell r="E176"/>
          <cell r="F176"/>
          <cell r="G176"/>
          <cell r="H176" t="str">
            <v/>
          </cell>
        </row>
        <row r="177">
          <cell r="A177"/>
          <cell r="B177"/>
          <cell r="C177"/>
          <cell r="D177"/>
          <cell r="E177"/>
          <cell r="F177"/>
          <cell r="G177"/>
          <cell r="H177" t="str">
            <v/>
          </cell>
        </row>
        <row r="178">
          <cell r="A178"/>
          <cell r="B178"/>
          <cell r="C178"/>
          <cell r="D178"/>
          <cell r="E178"/>
          <cell r="F178"/>
          <cell r="G178"/>
          <cell r="H178" t="str">
            <v/>
          </cell>
        </row>
        <row r="179">
          <cell r="A179"/>
          <cell r="B179"/>
          <cell r="C179"/>
          <cell r="D179"/>
          <cell r="E179"/>
          <cell r="F179"/>
          <cell r="G179"/>
          <cell r="H179" t="str">
            <v/>
          </cell>
        </row>
        <row r="180">
          <cell r="A180"/>
          <cell r="B180"/>
          <cell r="C180"/>
          <cell r="D180"/>
          <cell r="E180"/>
          <cell r="F180"/>
          <cell r="G180"/>
          <cell r="H180" t="str">
            <v/>
          </cell>
        </row>
        <row r="181">
          <cell r="A181"/>
          <cell r="B181"/>
          <cell r="C181"/>
          <cell r="D181"/>
          <cell r="E181"/>
          <cell r="F181"/>
          <cell r="G181"/>
          <cell r="H181" t="str">
            <v/>
          </cell>
        </row>
        <row r="182">
          <cell r="A182"/>
          <cell r="B182"/>
          <cell r="C182"/>
          <cell r="D182"/>
          <cell r="E182"/>
          <cell r="F182"/>
          <cell r="G182"/>
          <cell r="H182" t="str">
            <v/>
          </cell>
        </row>
        <row r="183">
          <cell r="A183"/>
          <cell r="B183"/>
          <cell r="C183"/>
          <cell r="D183"/>
          <cell r="E183"/>
          <cell r="F183"/>
          <cell r="G183"/>
          <cell r="H183" t="str">
            <v/>
          </cell>
        </row>
        <row r="184">
          <cell r="A184"/>
          <cell r="B184"/>
          <cell r="C184"/>
          <cell r="D184"/>
          <cell r="E184"/>
          <cell r="F184"/>
          <cell r="G184"/>
          <cell r="H184" t="str">
            <v/>
          </cell>
        </row>
        <row r="185">
          <cell r="A185" t="str">
            <v>TOTAL CANTIDAD ITEM 1.2.4</v>
          </cell>
          <cell r="B185"/>
          <cell r="C185"/>
          <cell r="D185"/>
          <cell r="E185"/>
          <cell r="F185"/>
          <cell r="G185"/>
          <cell r="H185">
            <v>13292</v>
          </cell>
        </row>
        <row r="186">
          <cell r="A186" t="str">
            <v>INSERTE PLANO, GRÁFICO O ESQUEMA AQUÍ</v>
          </cell>
          <cell r="B186"/>
          <cell r="C186"/>
          <cell r="D186"/>
          <cell r="E186"/>
          <cell r="F186"/>
          <cell r="G186"/>
          <cell r="H186"/>
        </row>
        <row r="187">
          <cell r="A187"/>
          <cell r="B187"/>
          <cell r="C187"/>
          <cell r="D187"/>
          <cell r="E187"/>
          <cell r="F187"/>
          <cell r="G187"/>
          <cell r="H187"/>
        </row>
        <row r="188">
          <cell r="A188"/>
          <cell r="B188"/>
          <cell r="C188"/>
          <cell r="D188"/>
          <cell r="E188"/>
          <cell r="F188"/>
          <cell r="G188"/>
          <cell r="H188"/>
        </row>
        <row r="189">
          <cell r="A189"/>
          <cell r="B189"/>
          <cell r="C189"/>
          <cell r="D189"/>
          <cell r="E189"/>
          <cell r="F189"/>
          <cell r="G189"/>
          <cell r="H189"/>
        </row>
        <row r="190">
          <cell r="A190"/>
          <cell r="B190"/>
          <cell r="C190"/>
          <cell r="D190"/>
          <cell r="E190"/>
          <cell r="F190"/>
          <cell r="G190"/>
          <cell r="H190"/>
        </row>
        <row r="191">
          <cell r="A191"/>
          <cell r="B191"/>
          <cell r="C191"/>
          <cell r="D191"/>
          <cell r="E191"/>
          <cell r="F191"/>
          <cell r="G191"/>
          <cell r="H191"/>
        </row>
        <row r="192">
          <cell r="A192"/>
          <cell r="B192"/>
          <cell r="C192"/>
          <cell r="D192"/>
          <cell r="E192"/>
          <cell r="F192"/>
          <cell r="G192"/>
          <cell r="H192"/>
        </row>
        <row r="193">
          <cell r="A193"/>
          <cell r="B193"/>
          <cell r="C193"/>
          <cell r="D193"/>
          <cell r="E193"/>
          <cell r="F193"/>
          <cell r="G193"/>
          <cell r="H193"/>
        </row>
        <row r="194">
          <cell r="A194"/>
          <cell r="B194"/>
          <cell r="C194"/>
          <cell r="D194"/>
          <cell r="E194"/>
          <cell r="F194"/>
          <cell r="G194"/>
          <cell r="H194"/>
        </row>
        <row r="195">
          <cell r="A195"/>
          <cell r="B195"/>
          <cell r="C195"/>
          <cell r="D195"/>
          <cell r="E195"/>
          <cell r="F195"/>
          <cell r="G195"/>
          <cell r="H195"/>
        </row>
        <row r="196">
          <cell r="A196"/>
          <cell r="B196"/>
          <cell r="C196"/>
          <cell r="D196"/>
          <cell r="E196"/>
          <cell r="F196"/>
          <cell r="G196"/>
          <cell r="H196"/>
        </row>
        <row r="197">
          <cell r="A197"/>
          <cell r="B197"/>
          <cell r="C197"/>
          <cell r="D197"/>
          <cell r="E197"/>
          <cell r="F197"/>
          <cell r="G197"/>
          <cell r="H197"/>
        </row>
        <row r="198">
          <cell r="A198"/>
          <cell r="B198"/>
          <cell r="C198"/>
          <cell r="D198"/>
          <cell r="E198"/>
          <cell r="F198"/>
          <cell r="G198"/>
          <cell r="H198"/>
        </row>
        <row r="199">
          <cell r="A199"/>
          <cell r="B199"/>
          <cell r="C199"/>
          <cell r="D199"/>
          <cell r="E199"/>
          <cell r="F199"/>
          <cell r="G199"/>
          <cell r="H199"/>
        </row>
        <row r="200">
          <cell r="A200"/>
          <cell r="B200"/>
          <cell r="C200"/>
          <cell r="D200"/>
          <cell r="E200"/>
          <cell r="F200"/>
          <cell r="G200"/>
          <cell r="H200"/>
        </row>
        <row r="201">
          <cell r="A201"/>
          <cell r="B201"/>
          <cell r="C201"/>
          <cell r="D201"/>
          <cell r="E201"/>
          <cell r="F201"/>
          <cell r="G201"/>
          <cell r="H201"/>
        </row>
        <row r="202">
          <cell r="A202"/>
          <cell r="B202" t="str">
            <v>JUAN DAVID ZORRILLA</v>
          </cell>
          <cell r="C202"/>
          <cell r="D202"/>
          <cell r="E202"/>
          <cell r="F202"/>
          <cell r="G202"/>
          <cell r="H202"/>
        </row>
        <row r="203">
          <cell r="A203"/>
          <cell r="B203" t="str">
            <v>SECRETARIO DE PLANEACION</v>
          </cell>
          <cell r="C203"/>
          <cell r="D203"/>
          <cell r="E203"/>
          <cell r="F203"/>
          <cell r="G203"/>
          <cell r="H203"/>
        </row>
        <row r="204">
          <cell r="A204"/>
          <cell r="B204" t="str">
            <v>PLANEACION MUNICIPAL</v>
          </cell>
          <cell r="C204"/>
          <cell r="D204"/>
          <cell r="E204"/>
          <cell r="F204"/>
          <cell r="G204"/>
          <cell r="H204"/>
        </row>
        <row r="205">
          <cell r="A205"/>
          <cell r="B205" t="str">
            <v/>
          </cell>
          <cell r="C205"/>
          <cell r="D205"/>
          <cell r="E205"/>
          <cell r="F205"/>
          <cell r="G205"/>
          <cell r="H205"/>
        </row>
        <row r="206">
          <cell r="A206" t="str">
            <v>DEPARTAMENTO DE ANTIOQUIA</v>
          </cell>
          <cell r="B206"/>
          <cell r="C206"/>
          <cell r="D206"/>
          <cell r="E206"/>
          <cell r="F206"/>
          <cell r="G206"/>
          <cell r="H206"/>
        </row>
        <row r="207">
          <cell r="A207" t="str">
            <v>MUNICIPIO DE SANTO DOMINGO</v>
          </cell>
          <cell r="B207"/>
          <cell r="C207"/>
          <cell r="D207"/>
          <cell r="E207"/>
          <cell r="F207"/>
          <cell r="G207"/>
          <cell r="H207"/>
        </row>
        <row r="208">
          <cell r="A208" t="str">
            <v>PROYECTO: Construcción de pavimento rígido en las vías urbanas del corregimiento de Porce y el casco urbano del municipio de Santo Domingo, departamento de Antioquia"</v>
          </cell>
          <cell r="B208"/>
          <cell r="C208"/>
          <cell r="D208"/>
          <cell r="E208"/>
          <cell r="F208"/>
          <cell r="G208"/>
          <cell r="H208"/>
        </row>
        <row r="209">
          <cell r="A209"/>
          <cell r="B209"/>
          <cell r="C209"/>
          <cell r="D209"/>
          <cell r="E209"/>
          <cell r="F209"/>
          <cell r="G209"/>
          <cell r="H209"/>
        </row>
        <row r="210">
          <cell r="A210" t="str">
            <v>MEMORIAS DE OBRA</v>
          </cell>
          <cell r="B210"/>
          <cell r="C210"/>
          <cell r="D210"/>
          <cell r="E210"/>
          <cell r="F210"/>
          <cell r="G210"/>
          <cell r="H210"/>
        </row>
        <row r="211">
          <cell r="A211"/>
          <cell r="B211"/>
          <cell r="H211"/>
        </row>
        <row r="212">
          <cell r="A212" t="str">
            <v>ITEM</v>
          </cell>
          <cell r="B212" t="str">
            <v>DESCRIPCIÓN</v>
          </cell>
          <cell r="C212"/>
          <cell r="D212"/>
          <cell r="E212"/>
          <cell r="F212"/>
          <cell r="G212" t="str">
            <v>UNIDAD</v>
          </cell>
          <cell r="H212" t="str">
            <v>CANTIDAD</v>
          </cell>
        </row>
        <row r="213">
          <cell r="A213" t="str">
            <v>1.3.1</v>
          </cell>
          <cell r="B213" t="str">
            <v>Suministro y vaciado de Concreto de 4000 PSI para losa de Pavimento con MR2=40kg/cm2 y e= 0,20 mts., Incluye Acero de dovelas y pasadores</v>
          </cell>
          <cell r="C213"/>
          <cell r="D213"/>
          <cell r="E213"/>
          <cell r="F213"/>
          <cell r="G213" t="str">
            <v>M3</v>
          </cell>
          <cell r="H213">
            <v>370</v>
          </cell>
        </row>
        <row r="214">
          <cell r="A214"/>
          <cell r="B214"/>
          <cell r="C214"/>
          <cell r="D214"/>
          <cell r="E214"/>
          <cell r="F214"/>
          <cell r="G214"/>
          <cell r="H214"/>
        </row>
        <row r="215">
          <cell r="A215" t="str">
            <v>DETALLE</v>
          </cell>
          <cell r="B215"/>
          <cell r="C215" t="str">
            <v>FACTOR</v>
          </cell>
          <cell r="D215" t="str">
            <v>CANTIDAD</v>
          </cell>
          <cell r="E215" t="str">
            <v>A (ML)</v>
          </cell>
          <cell r="F215" t="str">
            <v>B (M2)</v>
          </cell>
          <cell r="G215" t="str">
            <v>C (M3)</v>
          </cell>
          <cell r="H215" t="str">
            <v>TOTAL</v>
          </cell>
        </row>
        <row r="216">
          <cell r="A216" t="str">
            <v>Concreto para pavimento - corregimiento de Porce</v>
          </cell>
          <cell r="B216"/>
          <cell r="C216">
            <v>1</v>
          </cell>
          <cell r="D216">
            <v>1</v>
          </cell>
          <cell r="E216">
            <v>370</v>
          </cell>
          <cell r="F216">
            <v>5</v>
          </cell>
          <cell r="G216">
            <v>0.2</v>
          </cell>
          <cell r="H216">
            <v>370</v>
          </cell>
        </row>
        <row r="217">
          <cell r="A217"/>
          <cell r="B217"/>
          <cell r="C217"/>
          <cell r="D217"/>
          <cell r="E217"/>
          <cell r="F217"/>
          <cell r="G217"/>
          <cell r="H217" t="str">
            <v/>
          </cell>
        </row>
        <row r="218">
          <cell r="A218"/>
          <cell r="B218"/>
          <cell r="C218"/>
          <cell r="D218"/>
          <cell r="E218"/>
          <cell r="F218"/>
          <cell r="G218"/>
          <cell r="H218" t="str">
            <v/>
          </cell>
        </row>
        <row r="219">
          <cell r="A219"/>
          <cell r="B219"/>
          <cell r="C219"/>
          <cell r="D219"/>
          <cell r="E219"/>
          <cell r="F219"/>
          <cell r="G219"/>
          <cell r="H219" t="str">
            <v/>
          </cell>
        </row>
        <row r="220">
          <cell r="A220"/>
          <cell r="B220"/>
          <cell r="C220"/>
          <cell r="D220"/>
          <cell r="E220"/>
          <cell r="F220"/>
          <cell r="G220"/>
          <cell r="H220" t="str">
            <v/>
          </cell>
        </row>
        <row r="221">
          <cell r="A221"/>
          <cell r="B221"/>
          <cell r="C221"/>
          <cell r="D221"/>
          <cell r="E221"/>
          <cell r="F221"/>
          <cell r="G221"/>
          <cell r="H221" t="str">
            <v/>
          </cell>
        </row>
        <row r="222">
          <cell r="A222"/>
          <cell r="B222"/>
          <cell r="C222"/>
          <cell r="D222"/>
          <cell r="E222"/>
          <cell r="F222"/>
          <cell r="G222"/>
          <cell r="H222" t="str">
            <v/>
          </cell>
        </row>
        <row r="223">
          <cell r="A223"/>
          <cell r="B223"/>
          <cell r="C223"/>
          <cell r="D223"/>
          <cell r="E223"/>
          <cell r="F223"/>
          <cell r="G223"/>
          <cell r="H223" t="str">
            <v/>
          </cell>
        </row>
        <row r="224">
          <cell r="A224"/>
          <cell r="B224"/>
          <cell r="C224"/>
          <cell r="D224"/>
          <cell r="E224"/>
          <cell r="F224"/>
          <cell r="G224"/>
          <cell r="H224" t="str">
            <v/>
          </cell>
        </row>
        <row r="225">
          <cell r="A225"/>
          <cell r="B225"/>
          <cell r="C225"/>
          <cell r="D225"/>
          <cell r="E225"/>
          <cell r="F225"/>
          <cell r="G225"/>
          <cell r="H225" t="str">
            <v/>
          </cell>
        </row>
        <row r="226">
          <cell r="A226" t="str">
            <v>TOTAL CANTIDAD ITEM 1.3.1</v>
          </cell>
          <cell r="B226"/>
          <cell r="C226"/>
          <cell r="D226"/>
          <cell r="E226"/>
          <cell r="F226"/>
          <cell r="G226"/>
          <cell r="H226">
            <v>370</v>
          </cell>
        </row>
        <row r="227">
          <cell r="A227" t="str">
            <v>INSERTE PLANO, GRÁFICO O ESQUEMA AQUÍ</v>
          </cell>
          <cell r="B227"/>
          <cell r="C227"/>
          <cell r="D227"/>
          <cell r="E227"/>
          <cell r="F227"/>
          <cell r="G227"/>
          <cell r="H227"/>
        </row>
        <row r="228">
          <cell r="A228"/>
          <cell r="B228"/>
          <cell r="C228"/>
          <cell r="D228"/>
          <cell r="E228"/>
          <cell r="F228"/>
          <cell r="G228"/>
          <cell r="H228"/>
        </row>
        <row r="229">
          <cell r="A229"/>
          <cell r="B229"/>
          <cell r="C229"/>
          <cell r="D229"/>
          <cell r="E229"/>
          <cell r="F229"/>
          <cell r="G229"/>
          <cell r="H229"/>
        </row>
        <row r="230">
          <cell r="A230"/>
          <cell r="B230"/>
          <cell r="C230"/>
          <cell r="D230"/>
          <cell r="E230"/>
          <cell r="F230"/>
          <cell r="G230"/>
          <cell r="H230"/>
        </row>
        <row r="231">
          <cell r="A231"/>
          <cell r="B231"/>
          <cell r="C231"/>
          <cell r="D231"/>
          <cell r="E231"/>
          <cell r="F231"/>
          <cell r="G231"/>
          <cell r="H231"/>
        </row>
        <row r="232">
          <cell r="A232"/>
          <cell r="B232"/>
          <cell r="C232"/>
          <cell r="D232"/>
          <cell r="E232"/>
          <cell r="F232"/>
          <cell r="G232"/>
          <cell r="H232"/>
        </row>
        <row r="233">
          <cell r="A233"/>
          <cell r="B233"/>
          <cell r="C233"/>
          <cell r="D233"/>
          <cell r="E233"/>
          <cell r="F233"/>
          <cell r="G233"/>
          <cell r="H233"/>
        </row>
        <row r="234">
          <cell r="A234"/>
          <cell r="B234"/>
          <cell r="C234"/>
          <cell r="D234"/>
          <cell r="E234"/>
          <cell r="F234"/>
          <cell r="G234"/>
          <cell r="H234"/>
        </row>
        <row r="235">
          <cell r="A235"/>
          <cell r="B235"/>
          <cell r="C235"/>
          <cell r="D235"/>
          <cell r="E235"/>
          <cell r="F235"/>
          <cell r="G235"/>
          <cell r="H235"/>
        </row>
        <row r="236">
          <cell r="A236"/>
          <cell r="B236"/>
          <cell r="C236"/>
          <cell r="D236"/>
          <cell r="E236"/>
          <cell r="F236"/>
          <cell r="G236"/>
          <cell r="H236"/>
        </row>
        <row r="237">
          <cell r="A237"/>
          <cell r="B237"/>
          <cell r="C237"/>
          <cell r="D237"/>
          <cell r="E237"/>
          <cell r="F237"/>
          <cell r="G237"/>
          <cell r="H237"/>
        </row>
        <row r="238">
          <cell r="A238"/>
          <cell r="B238"/>
          <cell r="C238"/>
          <cell r="D238"/>
          <cell r="E238"/>
          <cell r="F238"/>
          <cell r="G238"/>
          <cell r="H238"/>
        </row>
        <row r="239">
          <cell r="A239"/>
          <cell r="B239"/>
          <cell r="C239"/>
          <cell r="D239"/>
          <cell r="E239"/>
          <cell r="F239"/>
          <cell r="G239"/>
          <cell r="H239"/>
        </row>
        <row r="240">
          <cell r="A240"/>
          <cell r="B240"/>
          <cell r="C240"/>
          <cell r="D240"/>
          <cell r="E240"/>
          <cell r="F240"/>
          <cell r="G240"/>
          <cell r="H240"/>
        </row>
        <row r="241">
          <cell r="A241"/>
          <cell r="B241"/>
          <cell r="C241"/>
          <cell r="D241"/>
          <cell r="E241"/>
          <cell r="F241"/>
          <cell r="G241"/>
          <cell r="H241"/>
        </row>
        <row r="242">
          <cell r="A242"/>
          <cell r="B242"/>
          <cell r="C242"/>
          <cell r="D242"/>
          <cell r="E242"/>
          <cell r="F242"/>
          <cell r="G242"/>
          <cell r="H242"/>
        </row>
        <row r="243">
          <cell r="A243"/>
          <cell r="B243" t="str">
            <v>JUAN DAVID ZORRILLA</v>
          </cell>
          <cell r="C243"/>
          <cell r="D243"/>
          <cell r="E243"/>
          <cell r="F243"/>
          <cell r="G243"/>
          <cell r="H243"/>
        </row>
        <row r="244">
          <cell r="A244"/>
          <cell r="B244" t="str">
            <v>SECRETARIO DE PLANEACION</v>
          </cell>
          <cell r="C244"/>
          <cell r="D244"/>
          <cell r="E244"/>
          <cell r="F244"/>
          <cell r="G244"/>
          <cell r="H244"/>
        </row>
        <row r="245">
          <cell r="A245"/>
          <cell r="B245" t="str">
            <v>PLANEACION MUNICIPAL</v>
          </cell>
          <cell r="C245"/>
          <cell r="D245"/>
          <cell r="E245"/>
          <cell r="F245"/>
          <cell r="G245"/>
          <cell r="H245"/>
        </row>
        <row r="246">
          <cell r="A246"/>
          <cell r="B246" t="str">
            <v/>
          </cell>
          <cell r="C246"/>
          <cell r="D246"/>
          <cell r="E246"/>
          <cell r="F246"/>
          <cell r="G246"/>
          <cell r="H246"/>
        </row>
        <row r="247">
          <cell r="A247" t="str">
            <v>DEPARTAMENTO DE ANTIOQUIA</v>
          </cell>
          <cell r="B247"/>
          <cell r="C247"/>
          <cell r="D247"/>
          <cell r="E247"/>
          <cell r="F247"/>
          <cell r="G247"/>
          <cell r="H247"/>
        </row>
        <row r="248">
          <cell r="A248" t="str">
            <v>MUNICIPIO DE SANTO DOMINGO</v>
          </cell>
          <cell r="B248"/>
          <cell r="C248"/>
          <cell r="D248"/>
          <cell r="E248"/>
          <cell r="F248"/>
          <cell r="G248"/>
          <cell r="H248"/>
        </row>
        <row r="249">
          <cell r="A249" t="str">
            <v>PROYECTO: Construcción de pavimento rígido en las vías urbanas del corregimiento de Porce y el casco urbano del municipio de Santo Domingo, departamento de Antioquia"</v>
          </cell>
          <cell r="B249"/>
          <cell r="C249"/>
          <cell r="D249"/>
          <cell r="E249"/>
          <cell r="F249"/>
          <cell r="G249"/>
          <cell r="H249"/>
        </row>
        <row r="250">
          <cell r="A250"/>
          <cell r="B250"/>
          <cell r="C250"/>
          <cell r="D250"/>
          <cell r="E250"/>
          <cell r="F250"/>
          <cell r="G250"/>
          <cell r="H250"/>
        </row>
        <row r="251">
          <cell r="A251" t="str">
            <v>MEMORIAS DE OBRA</v>
          </cell>
          <cell r="B251"/>
          <cell r="C251"/>
          <cell r="D251"/>
          <cell r="E251"/>
          <cell r="F251"/>
          <cell r="G251"/>
          <cell r="H251"/>
        </row>
        <row r="252">
          <cell r="A252"/>
          <cell r="B252"/>
          <cell r="H252"/>
        </row>
        <row r="253">
          <cell r="A253" t="str">
            <v>ITEM</v>
          </cell>
          <cell r="B253" t="str">
            <v>DESCRIPCIÓN</v>
          </cell>
          <cell r="C253"/>
          <cell r="D253"/>
          <cell r="E253"/>
          <cell r="F253"/>
          <cell r="G253" t="str">
            <v>UNIDAD</v>
          </cell>
          <cell r="H253" t="str">
            <v>CANTIDAD</v>
          </cell>
        </row>
        <row r="254">
          <cell r="A254" t="str">
            <v>1.3.2</v>
          </cell>
          <cell r="B254" t="str">
            <v>Suministro y colocacion de bordillo prefabricado en concreto 210 Kg/cm2, 0.80 x 0.15m x 0.35m</v>
          </cell>
          <cell r="C254"/>
          <cell r="D254"/>
          <cell r="E254"/>
          <cell r="F254"/>
          <cell r="G254" t="str">
            <v>ML</v>
          </cell>
          <cell r="H254">
            <v>740</v>
          </cell>
        </row>
        <row r="255">
          <cell r="A255"/>
          <cell r="B255"/>
          <cell r="C255"/>
          <cell r="D255"/>
          <cell r="E255"/>
          <cell r="F255"/>
          <cell r="G255"/>
          <cell r="H255"/>
        </row>
        <row r="256">
          <cell r="A256" t="str">
            <v>DETALLE</v>
          </cell>
          <cell r="B256"/>
          <cell r="C256" t="str">
            <v>FACTOR</v>
          </cell>
          <cell r="D256" t="str">
            <v>CANTIDAD</v>
          </cell>
          <cell r="E256" t="str">
            <v>A (ML)</v>
          </cell>
          <cell r="F256" t="str">
            <v>B (M2)</v>
          </cell>
          <cell r="G256" t="str">
            <v>C (M3)</v>
          </cell>
          <cell r="H256" t="str">
            <v>TOTAL</v>
          </cell>
        </row>
        <row r="257">
          <cell r="A257" t="str">
            <v>Bordillos prefabricados para pavimento corregimiento de Porce</v>
          </cell>
          <cell r="B257"/>
          <cell r="C257">
            <v>1</v>
          </cell>
          <cell r="D257">
            <v>2</v>
          </cell>
          <cell r="E257">
            <v>370</v>
          </cell>
          <cell r="F257"/>
          <cell r="G257"/>
          <cell r="H257">
            <v>740</v>
          </cell>
        </row>
        <row r="258">
          <cell r="A258"/>
          <cell r="B258"/>
          <cell r="C258"/>
          <cell r="D258"/>
          <cell r="E258"/>
          <cell r="F258"/>
          <cell r="G258"/>
          <cell r="H258" t="str">
            <v/>
          </cell>
        </row>
        <row r="259">
          <cell r="A259"/>
          <cell r="B259"/>
          <cell r="C259"/>
          <cell r="D259"/>
          <cell r="E259"/>
          <cell r="F259"/>
          <cell r="G259"/>
          <cell r="H259" t="str">
            <v/>
          </cell>
        </row>
        <row r="260">
          <cell r="A260"/>
          <cell r="B260"/>
          <cell r="C260"/>
          <cell r="D260"/>
          <cell r="E260"/>
          <cell r="F260"/>
          <cell r="G260"/>
          <cell r="H260" t="str">
            <v/>
          </cell>
        </row>
        <row r="261">
          <cell r="A261"/>
          <cell r="B261"/>
          <cell r="C261"/>
          <cell r="D261"/>
          <cell r="E261"/>
          <cell r="F261"/>
          <cell r="G261"/>
          <cell r="H261" t="str">
            <v/>
          </cell>
        </row>
        <row r="262">
          <cell r="A262"/>
          <cell r="B262"/>
          <cell r="C262"/>
          <cell r="D262"/>
          <cell r="E262"/>
          <cell r="F262"/>
          <cell r="G262"/>
          <cell r="H262" t="str">
            <v/>
          </cell>
        </row>
        <row r="263">
          <cell r="A263"/>
          <cell r="B263"/>
          <cell r="C263"/>
          <cell r="D263"/>
          <cell r="E263"/>
          <cell r="F263"/>
          <cell r="G263"/>
          <cell r="H263" t="str">
            <v/>
          </cell>
        </row>
        <row r="264">
          <cell r="A264"/>
          <cell r="B264"/>
          <cell r="C264"/>
          <cell r="D264"/>
          <cell r="E264"/>
          <cell r="F264"/>
          <cell r="G264"/>
          <cell r="H264" t="str">
            <v/>
          </cell>
        </row>
        <row r="265">
          <cell r="A265"/>
          <cell r="B265"/>
          <cell r="C265"/>
          <cell r="D265"/>
          <cell r="E265"/>
          <cell r="F265"/>
          <cell r="G265"/>
          <cell r="H265" t="str">
            <v/>
          </cell>
        </row>
        <row r="266">
          <cell r="A266"/>
          <cell r="B266"/>
          <cell r="C266"/>
          <cell r="D266"/>
          <cell r="E266"/>
          <cell r="F266"/>
          <cell r="G266"/>
          <cell r="H266" t="str">
            <v/>
          </cell>
        </row>
        <row r="267">
          <cell r="A267" t="str">
            <v>TOTAL CANTIDAD ITEM 1.3.2</v>
          </cell>
          <cell r="B267"/>
          <cell r="C267"/>
          <cell r="D267"/>
          <cell r="E267"/>
          <cell r="F267"/>
          <cell r="G267"/>
          <cell r="H267">
            <v>740</v>
          </cell>
        </row>
        <row r="268">
          <cell r="A268" t="str">
            <v>INSERTE PLANO, GRÁFICO O ESQUEMA AQUÍ</v>
          </cell>
          <cell r="B268"/>
          <cell r="C268"/>
          <cell r="D268"/>
          <cell r="E268"/>
          <cell r="F268"/>
          <cell r="G268"/>
          <cell r="H268"/>
        </row>
        <row r="269">
          <cell r="A269"/>
          <cell r="B269"/>
          <cell r="C269"/>
          <cell r="D269"/>
          <cell r="E269"/>
          <cell r="F269"/>
          <cell r="G269"/>
          <cell r="H269"/>
        </row>
        <row r="270">
          <cell r="A270"/>
          <cell r="B270"/>
          <cell r="C270"/>
          <cell r="D270"/>
          <cell r="E270"/>
          <cell r="F270"/>
          <cell r="G270"/>
          <cell r="H270"/>
        </row>
        <row r="271">
          <cell r="A271"/>
          <cell r="B271"/>
          <cell r="C271"/>
          <cell r="D271"/>
          <cell r="E271"/>
          <cell r="F271"/>
          <cell r="G271"/>
          <cell r="H271"/>
        </row>
        <row r="272">
          <cell r="A272"/>
          <cell r="B272"/>
          <cell r="C272"/>
          <cell r="D272"/>
          <cell r="E272"/>
          <cell r="F272"/>
          <cell r="G272"/>
          <cell r="H272"/>
        </row>
        <row r="273">
          <cell r="A273"/>
          <cell r="B273"/>
          <cell r="C273"/>
          <cell r="D273"/>
          <cell r="E273"/>
          <cell r="F273"/>
          <cell r="G273"/>
          <cell r="H273"/>
        </row>
        <row r="274">
          <cell r="A274"/>
          <cell r="B274"/>
          <cell r="C274"/>
          <cell r="D274"/>
          <cell r="E274"/>
          <cell r="F274"/>
          <cell r="G274"/>
          <cell r="H274"/>
        </row>
        <row r="275">
          <cell r="A275"/>
          <cell r="B275"/>
          <cell r="C275"/>
          <cell r="D275"/>
          <cell r="E275"/>
          <cell r="F275"/>
          <cell r="G275"/>
          <cell r="H275"/>
        </row>
        <row r="276">
          <cell r="A276"/>
          <cell r="B276"/>
          <cell r="C276"/>
          <cell r="D276"/>
          <cell r="E276"/>
          <cell r="F276"/>
          <cell r="G276"/>
          <cell r="H276"/>
        </row>
        <row r="277">
          <cell r="A277"/>
          <cell r="B277"/>
          <cell r="C277"/>
          <cell r="D277"/>
          <cell r="E277"/>
          <cell r="F277"/>
          <cell r="G277"/>
          <cell r="H277"/>
        </row>
        <row r="278">
          <cell r="A278"/>
          <cell r="B278"/>
          <cell r="C278"/>
          <cell r="D278"/>
          <cell r="E278"/>
          <cell r="F278"/>
          <cell r="G278"/>
          <cell r="H278"/>
        </row>
        <row r="279">
          <cell r="A279"/>
          <cell r="B279"/>
          <cell r="C279"/>
          <cell r="D279"/>
          <cell r="E279"/>
          <cell r="F279"/>
          <cell r="G279"/>
          <cell r="H279"/>
        </row>
        <row r="280">
          <cell r="A280"/>
          <cell r="B280"/>
          <cell r="C280"/>
          <cell r="D280"/>
          <cell r="E280"/>
          <cell r="F280"/>
          <cell r="G280"/>
          <cell r="H280"/>
        </row>
        <row r="281">
          <cell r="A281"/>
          <cell r="B281"/>
          <cell r="C281"/>
          <cell r="D281"/>
          <cell r="E281"/>
          <cell r="F281"/>
          <cell r="G281"/>
          <cell r="H281"/>
        </row>
        <row r="282">
          <cell r="A282"/>
          <cell r="B282"/>
          <cell r="C282"/>
          <cell r="D282"/>
          <cell r="E282"/>
          <cell r="F282"/>
          <cell r="G282"/>
          <cell r="H282"/>
        </row>
        <row r="283">
          <cell r="A283"/>
          <cell r="B283"/>
          <cell r="C283"/>
          <cell r="D283"/>
          <cell r="E283"/>
          <cell r="F283"/>
          <cell r="G283"/>
          <cell r="H283"/>
        </row>
        <row r="284">
          <cell r="A284"/>
          <cell r="B284" t="str">
            <v>JUAN DAVID ZORRILLA</v>
          </cell>
          <cell r="C284"/>
          <cell r="D284"/>
          <cell r="E284"/>
          <cell r="F284"/>
          <cell r="G284"/>
          <cell r="H284"/>
        </row>
        <row r="285">
          <cell r="A285"/>
          <cell r="B285" t="str">
            <v>SECRETARIO DE PLANEACION</v>
          </cell>
          <cell r="C285"/>
          <cell r="D285"/>
          <cell r="E285"/>
          <cell r="F285"/>
          <cell r="G285"/>
          <cell r="H285"/>
        </row>
        <row r="286">
          <cell r="A286"/>
          <cell r="B286" t="str">
            <v>PLANEACION MUNICIPAL</v>
          </cell>
          <cell r="C286"/>
          <cell r="D286"/>
          <cell r="E286"/>
          <cell r="F286"/>
          <cell r="G286"/>
          <cell r="H286"/>
        </row>
        <row r="287">
          <cell r="A287"/>
          <cell r="B287" t="str">
            <v/>
          </cell>
          <cell r="C287"/>
          <cell r="D287"/>
          <cell r="E287"/>
          <cell r="F287"/>
          <cell r="G287"/>
          <cell r="H287"/>
        </row>
        <row r="288">
          <cell r="A288" t="str">
            <v>DEPARTAMENTO DE ANTIOQUIA</v>
          </cell>
          <cell r="B288"/>
          <cell r="C288"/>
          <cell r="D288"/>
          <cell r="E288"/>
          <cell r="F288"/>
          <cell r="G288"/>
          <cell r="H288"/>
        </row>
        <row r="289">
          <cell r="A289" t="str">
            <v>MUNICIPIO DE SANTO DOMINGO</v>
          </cell>
          <cell r="B289"/>
          <cell r="C289"/>
          <cell r="D289"/>
          <cell r="E289"/>
          <cell r="F289"/>
          <cell r="G289"/>
          <cell r="H289"/>
        </row>
        <row r="290">
          <cell r="A290" t="str">
            <v>PROYECTO: Construcción de pavimento rígido en las vías urbanas del corregimiento de Porce y el casco urbano del municipio de Santo Domingo, departamento de Antioquia"</v>
          </cell>
          <cell r="B290"/>
          <cell r="C290"/>
          <cell r="D290"/>
          <cell r="E290"/>
          <cell r="F290"/>
          <cell r="G290"/>
          <cell r="H290"/>
        </row>
        <row r="291">
          <cell r="A291"/>
          <cell r="B291"/>
          <cell r="C291"/>
          <cell r="D291"/>
          <cell r="E291"/>
          <cell r="F291"/>
          <cell r="G291"/>
          <cell r="H291"/>
        </row>
        <row r="292">
          <cell r="A292" t="str">
            <v>MEMORIAS DE OBRA</v>
          </cell>
          <cell r="B292"/>
          <cell r="C292"/>
          <cell r="D292"/>
          <cell r="E292"/>
          <cell r="F292"/>
          <cell r="G292"/>
          <cell r="H292"/>
        </row>
        <row r="293">
          <cell r="A293"/>
          <cell r="B293"/>
          <cell r="H293"/>
        </row>
        <row r="294">
          <cell r="A294" t="str">
            <v>ITEM</v>
          </cell>
          <cell r="B294" t="str">
            <v>DESCRIPCIÓN</v>
          </cell>
          <cell r="C294"/>
          <cell r="D294"/>
          <cell r="E294"/>
          <cell r="F294"/>
          <cell r="G294" t="str">
            <v>UNIDAD</v>
          </cell>
          <cell r="H294" t="str">
            <v>CANTIDAD</v>
          </cell>
        </row>
        <row r="295">
          <cell r="A295" t="str">
            <v>1.3.3</v>
          </cell>
          <cell r="B295" t="str">
            <v>Construccion de sumideros para aguas lluvias (1.1m x 0.8m medidas externas, 0.9m de profundidad y espesor 0.2m) en concreto de 17.5MPA. Incluye suministro, transporte y colocacion del concreto, reja metalica, formaleto, vibredo y todo lo necesario para su corresta construccion y funcionamiento, segun diseño y especificaciones de E.P.M</v>
          </cell>
          <cell r="C295"/>
          <cell r="D295"/>
          <cell r="E295"/>
          <cell r="F295"/>
          <cell r="G295" t="str">
            <v>UND</v>
          </cell>
          <cell r="H295">
            <v>3</v>
          </cell>
        </row>
        <row r="296">
          <cell r="A296"/>
          <cell r="B296"/>
          <cell r="C296"/>
          <cell r="D296"/>
          <cell r="E296"/>
          <cell r="F296"/>
          <cell r="G296"/>
          <cell r="H296"/>
        </row>
        <row r="297">
          <cell r="A297" t="str">
            <v>DETALLE</v>
          </cell>
          <cell r="B297"/>
          <cell r="C297" t="str">
            <v>FACTOR</v>
          </cell>
          <cell r="D297" t="str">
            <v>CANTIDAD</v>
          </cell>
          <cell r="E297" t="str">
            <v>A (ML)</v>
          </cell>
          <cell r="F297" t="str">
            <v>B (M2)</v>
          </cell>
          <cell r="G297" t="str">
            <v>C (M3)</v>
          </cell>
          <cell r="H297" t="str">
            <v>TOTAL</v>
          </cell>
        </row>
        <row r="298">
          <cell r="A298" t="str">
            <v>Construccion de sumideros - via corregimiento de Porce</v>
          </cell>
          <cell r="B298"/>
          <cell r="C298">
            <v>1</v>
          </cell>
          <cell r="D298">
            <v>3</v>
          </cell>
          <cell r="E298"/>
          <cell r="F298"/>
          <cell r="G298"/>
          <cell r="H298">
            <v>3</v>
          </cell>
        </row>
        <row r="299">
          <cell r="A299"/>
          <cell r="B299"/>
          <cell r="C299"/>
          <cell r="D299"/>
          <cell r="E299"/>
          <cell r="F299"/>
          <cell r="G299"/>
          <cell r="H299" t="str">
            <v/>
          </cell>
        </row>
        <row r="300">
          <cell r="A300"/>
          <cell r="B300"/>
          <cell r="C300"/>
          <cell r="D300"/>
          <cell r="E300"/>
          <cell r="F300"/>
          <cell r="G300"/>
          <cell r="H300" t="str">
            <v/>
          </cell>
        </row>
        <row r="301">
          <cell r="A301"/>
          <cell r="B301"/>
          <cell r="C301"/>
          <cell r="D301"/>
          <cell r="E301"/>
          <cell r="F301"/>
          <cell r="G301"/>
          <cell r="H301" t="str">
            <v/>
          </cell>
        </row>
        <row r="302">
          <cell r="A302"/>
          <cell r="B302"/>
          <cell r="C302"/>
          <cell r="D302"/>
          <cell r="E302"/>
          <cell r="F302"/>
          <cell r="G302"/>
          <cell r="H302" t="str">
            <v/>
          </cell>
        </row>
        <row r="303">
          <cell r="A303"/>
          <cell r="B303"/>
          <cell r="C303"/>
          <cell r="D303"/>
          <cell r="E303"/>
          <cell r="F303"/>
          <cell r="G303"/>
          <cell r="H303" t="str">
            <v/>
          </cell>
        </row>
        <row r="304">
          <cell r="A304"/>
          <cell r="B304"/>
          <cell r="C304"/>
          <cell r="D304"/>
          <cell r="E304"/>
          <cell r="F304"/>
          <cell r="G304"/>
          <cell r="H304" t="str">
            <v/>
          </cell>
        </row>
        <row r="305">
          <cell r="A305"/>
          <cell r="B305"/>
          <cell r="C305"/>
          <cell r="D305"/>
          <cell r="E305"/>
          <cell r="F305"/>
          <cell r="G305"/>
          <cell r="H305" t="str">
            <v/>
          </cell>
        </row>
        <row r="306">
          <cell r="A306"/>
          <cell r="B306"/>
          <cell r="C306"/>
          <cell r="D306"/>
          <cell r="E306"/>
          <cell r="F306"/>
          <cell r="G306"/>
          <cell r="H306" t="str">
            <v/>
          </cell>
        </row>
        <row r="307">
          <cell r="A307"/>
          <cell r="B307"/>
          <cell r="C307"/>
          <cell r="D307"/>
          <cell r="E307"/>
          <cell r="F307"/>
          <cell r="G307"/>
          <cell r="H307" t="str">
            <v/>
          </cell>
        </row>
        <row r="308">
          <cell r="A308" t="str">
            <v>TOTAL CANTIDAD ITEM 1.3.3</v>
          </cell>
          <cell r="B308"/>
          <cell r="C308"/>
          <cell r="D308"/>
          <cell r="E308"/>
          <cell r="F308"/>
          <cell r="G308"/>
          <cell r="H308">
            <v>3</v>
          </cell>
        </row>
        <row r="309">
          <cell r="A309" t="str">
            <v>INSERTE PLANO, GRÁFICO O ESQUEMA AQUÍ</v>
          </cell>
          <cell r="B309"/>
          <cell r="C309"/>
          <cell r="D309"/>
          <cell r="E309"/>
          <cell r="F309"/>
          <cell r="G309"/>
          <cell r="H309"/>
        </row>
        <row r="310">
          <cell r="A310"/>
          <cell r="B310"/>
          <cell r="C310"/>
          <cell r="D310"/>
          <cell r="E310"/>
          <cell r="F310"/>
          <cell r="G310"/>
          <cell r="H310"/>
        </row>
        <row r="311">
          <cell r="A311"/>
          <cell r="B311"/>
          <cell r="C311"/>
          <cell r="D311"/>
          <cell r="E311"/>
          <cell r="F311"/>
          <cell r="G311"/>
          <cell r="H311"/>
        </row>
        <row r="312">
          <cell r="A312"/>
          <cell r="B312"/>
          <cell r="C312"/>
          <cell r="D312"/>
          <cell r="E312"/>
          <cell r="F312"/>
          <cell r="G312"/>
          <cell r="H312"/>
        </row>
        <row r="313">
          <cell r="A313"/>
          <cell r="B313"/>
          <cell r="C313"/>
          <cell r="D313"/>
          <cell r="E313"/>
          <cell r="F313"/>
          <cell r="G313"/>
          <cell r="H313"/>
        </row>
        <row r="314">
          <cell r="A314"/>
          <cell r="B314"/>
          <cell r="C314"/>
          <cell r="D314"/>
          <cell r="E314"/>
          <cell r="F314"/>
          <cell r="G314"/>
          <cell r="H314"/>
        </row>
        <row r="315">
          <cell r="A315"/>
          <cell r="B315"/>
          <cell r="C315"/>
          <cell r="D315"/>
          <cell r="E315"/>
          <cell r="F315"/>
          <cell r="G315"/>
          <cell r="H315"/>
        </row>
        <row r="316">
          <cell r="A316"/>
          <cell r="B316"/>
          <cell r="C316"/>
          <cell r="D316"/>
          <cell r="E316"/>
          <cell r="F316"/>
          <cell r="G316"/>
          <cell r="H316"/>
        </row>
        <row r="317">
          <cell r="A317"/>
          <cell r="B317"/>
          <cell r="C317"/>
          <cell r="D317"/>
          <cell r="E317"/>
          <cell r="F317"/>
          <cell r="G317"/>
          <cell r="H317"/>
        </row>
        <row r="318">
          <cell r="A318"/>
          <cell r="B318"/>
          <cell r="C318"/>
          <cell r="D318"/>
          <cell r="E318"/>
          <cell r="F318"/>
          <cell r="G318"/>
          <cell r="H318"/>
        </row>
        <row r="319">
          <cell r="A319"/>
          <cell r="B319"/>
          <cell r="C319"/>
          <cell r="D319"/>
          <cell r="E319"/>
          <cell r="F319"/>
          <cell r="G319"/>
          <cell r="H319"/>
        </row>
        <row r="320">
          <cell r="A320"/>
          <cell r="B320"/>
          <cell r="C320"/>
          <cell r="D320"/>
          <cell r="E320"/>
          <cell r="F320"/>
          <cell r="G320"/>
          <cell r="H320"/>
        </row>
        <row r="321">
          <cell r="A321"/>
          <cell r="B321"/>
          <cell r="C321"/>
          <cell r="D321"/>
          <cell r="E321"/>
          <cell r="F321"/>
          <cell r="G321"/>
          <cell r="H321"/>
        </row>
        <row r="322">
          <cell r="A322"/>
          <cell r="B322"/>
          <cell r="C322"/>
          <cell r="D322"/>
          <cell r="E322"/>
          <cell r="F322"/>
          <cell r="G322"/>
          <cell r="H322"/>
        </row>
        <row r="323">
          <cell r="A323"/>
          <cell r="B323"/>
          <cell r="C323"/>
          <cell r="D323"/>
          <cell r="E323"/>
          <cell r="F323"/>
          <cell r="G323"/>
          <cell r="H323"/>
        </row>
        <row r="324">
          <cell r="A324"/>
          <cell r="B324"/>
          <cell r="C324"/>
          <cell r="D324"/>
          <cell r="E324"/>
          <cell r="F324"/>
          <cell r="G324"/>
          <cell r="H324"/>
        </row>
        <row r="325">
          <cell r="A325"/>
          <cell r="B325" t="str">
            <v>JUAN DAVID ZORRILLA</v>
          </cell>
          <cell r="C325"/>
          <cell r="D325"/>
          <cell r="E325"/>
          <cell r="F325"/>
          <cell r="G325"/>
          <cell r="H325"/>
        </row>
        <row r="326">
          <cell r="A326"/>
          <cell r="B326" t="str">
            <v>SECRETARIO DE PLANEACION</v>
          </cell>
          <cell r="C326"/>
          <cell r="D326"/>
          <cell r="E326"/>
          <cell r="F326"/>
          <cell r="G326"/>
          <cell r="H326"/>
        </row>
        <row r="327">
          <cell r="A327"/>
          <cell r="B327" t="str">
            <v>PLANEACION MUNICIPAL</v>
          </cell>
          <cell r="C327"/>
          <cell r="D327"/>
          <cell r="E327"/>
          <cell r="F327"/>
          <cell r="G327"/>
          <cell r="H327"/>
        </row>
        <row r="328">
          <cell r="A328"/>
          <cell r="B328" t="str">
            <v/>
          </cell>
          <cell r="C328"/>
          <cell r="D328"/>
          <cell r="E328"/>
          <cell r="F328"/>
          <cell r="G328"/>
          <cell r="H328"/>
        </row>
        <row r="329">
          <cell r="A329" t="str">
            <v>DEPARTAMENTO DE ANTIOQUIA</v>
          </cell>
          <cell r="B329"/>
          <cell r="C329"/>
          <cell r="D329"/>
          <cell r="E329"/>
          <cell r="F329"/>
          <cell r="G329"/>
          <cell r="H329"/>
        </row>
        <row r="330">
          <cell r="A330" t="str">
            <v>MUNICIPIO DE SANTO DOMINGO</v>
          </cell>
          <cell r="B330"/>
          <cell r="C330"/>
          <cell r="D330"/>
          <cell r="E330"/>
          <cell r="F330"/>
          <cell r="G330"/>
          <cell r="H330"/>
        </row>
        <row r="331">
          <cell r="A331" t="str">
            <v>PROYECTO: Construcción de pavimento rígido en las vías urbanas del corregimiento de Porce y el casco urbano del municipio de Santo Domingo, departamento de Antioquia"</v>
          </cell>
          <cell r="B331"/>
          <cell r="C331"/>
          <cell r="D331"/>
          <cell r="E331"/>
          <cell r="F331"/>
          <cell r="G331"/>
          <cell r="H331"/>
        </row>
        <row r="332">
          <cell r="A332"/>
          <cell r="B332"/>
          <cell r="C332"/>
          <cell r="D332"/>
          <cell r="E332"/>
          <cell r="F332"/>
          <cell r="G332"/>
          <cell r="H332"/>
        </row>
        <row r="333">
          <cell r="A333" t="str">
            <v>MEMORIAS DE OBRA</v>
          </cell>
          <cell r="B333"/>
          <cell r="C333"/>
          <cell r="D333"/>
          <cell r="E333"/>
          <cell r="F333"/>
          <cell r="G333"/>
          <cell r="H333"/>
        </row>
        <row r="334">
          <cell r="A334"/>
          <cell r="B334"/>
          <cell r="H334"/>
        </row>
        <row r="335">
          <cell r="A335" t="str">
            <v>ITEM</v>
          </cell>
          <cell r="B335" t="str">
            <v>DESCRIPCIÓN</v>
          </cell>
          <cell r="C335"/>
          <cell r="D335"/>
          <cell r="E335"/>
          <cell r="F335"/>
          <cell r="G335" t="str">
            <v>UNIDAD</v>
          </cell>
          <cell r="H335" t="str">
            <v>CANTIDAD</v>
          </cell>
        </row>
        <row r="336">
          <cell r="A336" t="str">
            <v>1.3.4</v>
          </cell>
          <cell r="B336" t="str">
            <v>Suministro e Instalacion de tubería PVC alcantarillado corrugado 10" tipo durafort o similar, para sumideros de aguas lluvias.</v>
          </cell>
          <cell r="C336"/>
          <cell r="D336"/>
          <cell r="E336"/>
          <cell r="F336"/>
          <cell r="G336" t="str">
            <v>ML</v>
          </cell>
          <cell r="H336">
            <v>15</v>
          </cell>
        </row>
        <row r="337">
          <cell r="A337"/>
          <cell r="B337"/>
          <cell r="C337"/>
          <cell r="D337"/>
          <cell r="E337"/>
          <cell r="F337"/>
          <cell r="G337"/>
          <cell r="H337"/>
        </row>
        <row r="338">
          <cell r="A338" t="str">
            <v>DETALLE</v>
          </cell>
          <cell r="B338"/>
          <cell r="C338" t="str">
            <v>FACTOR</v>
          </cell>
          <cell r="D338" t="str">
            <v>CANTIDAD</v>
          </cell>
          <cell r="E338" t="str">
            <v>A (ML)</v>
          </cell>
          <cell r="F338" t="str">
            <v>B (M2)</v>
          </cell>
          <cell r="G338" t="str">
            <v>C (M3)</v>
          </cell>
          <cell r="H338" t="str">
            <v>TOTAL</v>
          </cell>
        </row>
        <row r="339">
          <cell r="A339" t="str">
            <v>Tubería pvc 10" para sumideros - corregimiento de Porce</v>
          </cell>
          <cell r="B339"/>
          <cell r="C339">
            <v>1</v>
          </cell>
          <cell r="D339">
            <v>1</v>
          </cell>
          <cell r="E339">
            <v>15</v>
          </cell>
          <cell r="F339"/>
          <cell r="G339"/>
          <cell r="H339">
            <v>15</v>
          </cell>
        </row>
        <row r="340">
          <cell r="A340"/>
          <cell r="B340"/>
          <cell r="C340"/>
          <cell r="D340"/>
          <cell r="E340"/>
          <cell r="F340"/>
          <cell r="G340"/>
          <cell r="H340" t="str">
            <v/>
          </cell>
        </row>
        <row r="341">
          <cell r="A341"/>
          <cell r="B341"/>
          <cell r="C341"/>
          <cell r="D341"/>
          <cell r="E341"/>
          <cell r="F341"/>
          <cell r="G341"/>
          <cell r="H341" t="str">
            <v/>
          </cell>
        </row>
        <row r="342">
          <cell r="A342"/>
          <cell r="B342"/>
          <cell r="C342"/>
          <cell r="D342"/>
          <cell r="E342"/>
          <cell r="F342"/>
          <cell r="G342"/>
          <cell r="H342" t="str">
            <v/>
          </cell>
        </row>
        <row r="343">
          <cell r="A343"/>
          <cell r="B343"/>
          <cell r="C343"/>
          <cell r="D343"/>
          <cell r="E343"/>
          <cell r="F343"/>
          <cell r="G343"/>
          <cell r="H343" t="str">
            <v/>
          </cell>
        </row>
        <row r="344">
          <cell r="A344"/>
          <cell r="B344"/>
          <cell r="C344"/>
          <cell r="D344"/>
          <cell r="E344"/>
          <cell r="F344"/>
          <cell r="G344"/>
          <cell r="H344" t="str">
            <v/>
          </cell>
        </row>
        <row r="345">
          <cell r="A345"/>
          <cell r="B345"/>
          <cell r="C345"/>
          <cell r="D345"/>
          <cell r="E345"/>
          <cell r="F345"/>
          <cell r="G345"/>
          <cell r="H345" t="str">
            <v/>
          </cell>
        </row>
        <row r="346">
          <cell r="A346"/>
          <cell r="B346"/>
          <cell r="C346"/>
          <cell r="D346"/>
          <cell r="E346"/>
          <cell r="F346"/>
          <cell r="G346"/>
          <cell r="H346" t="str">
            <v/>
          </cell>
        </row>
        <row r="347">
          <cell r="A347"/>
          <cell r="B347"/>
          <cell r="C347"/>
          <cell r="D347"/>
          <cell r="E347"/>
          <cell r="F347"/>
          <cell r="G347"/>
          <cell r="H347" t="str">
            <v/>
          </cell>
        </row>
        <row r="348">
          <cell r="A348"/>
          <cell r="B348"/>
          <cell r="C348"/>
          <cell r="D348"/>
          <cell r="E348"/>
          <cell r="F348"/>
          <cell r="G348"/>
          <cell r="H348" t="str">
            <v/>
          </cell>
        </row>
        <row r="349">
          <cell r="A349" t="str">
            <v>TOTAL CANTIDAD ITEM 1.3.4</v>
          </cell>
          <cell r="B349"/>
          <cell r="C349"/>
          <cell r="D349"/>
          <cell r="E349"/>
          <cell r="F349"/>
          <cell r="G349"/>
          <cell r="H349">
            <v>15</v>
          </cell>
        </row>
        <row r="350">
          <cell r="A350" t="str">
            <v>INSERTE PLANO, GRÁFICO O ESQUEMA AQUÍ</v>
          </cell>
          <cell r="B350"/>
          <cell r="C350"/>
          <cell r="D350"/>
          <cell r="E350"/>
          <cell r="F350"/>
          <cell r="G350"/>
          <cell r="H350"/>
        </row>
        <row r="351">
          <cell r="A351"/>
          <cell r="B351"/>
          <cell r="C351"/>
          <cell r="D351"/>
          <cell r="E351"/>
          <cell r="F351"/>
          <cell r="G351"/>
          <cell r="H351"/>
        </row>
        <row r="352">
          <cell r="A352"/>
          <cell r="B352"/>
          <cell r="C352"/>
          <cell r="D352"/>
          <cell r="E352"/>
          <cell r="F352"/>
          <cell r="G352"/>
          <cell r="H352"/>
        </row>
        <row r="353">
          <cell r="A353"/>
          <cell r="B353"/>
          <cell r="C353"/>
          <cell r="D353"/>
          <cell r="E353"/>
          <cell r="F353"/>
          <cell r="G353"/>
          <cell r="H353"/>
        </row>
        <row r="354">
          <cell r="A354"/>
          <cell r="B354"/>
          <cell r="C354"/>
          <cell r="D354"/>
          <cell r="E354"/>
          <cell r="F354"/>
          <cell r="G354"/>
          <cell r="H354"/>
        </row>
        <row r="355">
          <cell r="A355"/>
          <cell r="B355"/>
          <cell r="C355"/>
          <cell r="D355"/>
          <cell r="E355"/>
          <cell r="F355"/>
          <cell r="G355"/>
          <cell r="H355"/>
        </row>
        <row r="356">
          <cell r="A356"/>
          <cell r="B356"/>
          <cell r="C356"/>
          <cell r="D356"/>
          <cell r="E356"/>
          <cell r="F356"/>
          <cell r="G356"/>
          <cell r="H356"/>
        </row>
        <row r="357">
          <cell r="A357"/>
          <cell r="B357"/>
          <cell r="C357"/>
          <cell r="D357"/>
          <cell r="E357"/>
          <cell r="F357"/>
          <cell r="G357"/>
          <cell r="H357"/>
        </row>
        <row r="358">
          <cell r="A358"/>
          <cell r="B358"/>
          <cell r="C358"/>
          <cell r="D358"/>
          <cell r="E358"/>
          <cell r="F358"/>
          <cell r="G358"/>
          <cell r="H358"/>
        </row>
        <row r="359">
          <cell r="A359"/>
          <cell r="B359"/>
          <cell r="C359"/>
          <cell r="D359"/>
          <cell r="E359"/>
          <cell r="F359"/>
          <cell r="G359"/>
          <cell r="H359"/>
        </row>
        <row r="360">
          <cell r="A360"/>
          <cell r="B360"/>
          <cell r="C360"/>
          <cell r="D360"/>
          <cell r="E360"/>
          <cell r="F360"/>
          <cell r="G360"/>
          <cell r="H360"/>
        </row>
        <row r="361">
          <cell r="A361"/>
          <cell r="B361"/>
          <cell r="C361"/>
          <cell r="D361"/>
          <cell r="E361"/>
          <cell r="F361"/>
          <cell r="G361"/>
          <cell r="H361"/>
        </row>
        <row r="362">
          <cell r="A362"/>
          <cell r="B362"/>
          <cell r="C362"/>
          <cell r="D362"/>
          <cell r="E362"/>
          <cell r="F362"/>
          <cell r="G362"/>
          <cell r="H362"/>
        </row>
        <row r="363">
          <cell r="A363"/>
          <cell r="B363"/>
          <cell r="C363"/>
          <cell r="D363"/>
          <cell r="E363"/>
          <cell r="F363"/>
          <cell r="G363"/>
          <cell r="H363"/>
        </row>
        <row r="364">
          <cell r="A364"/>
          <cell r="B364"/>
          <cell r="C364"/>
          <cell r="D364"/>
          <cell r="E364"/>
          <cell r="F364"/>
          <cell r="G364"/>
          <cell r="H364"/>
        </row>
        <row r="365">
          <cell r="A365"/>
          <cell r="B365"/>
          <cell r="C365"/>
          <cell r="D365"/>
          <cell r="E365"/>
          <cell r="F365"/>
          <cell r="G365"/>
          <cell r="H365"/>
        </row>
        <row r="366">
          <cell r="A366"/>
          <cell r="B366" t="str">
            <v>JUAN DAVID ZORRILLA</v>
          </cell>
          <cell r="C366"/>
          <cell r="D366"/>
          <cell r="E366"/>
          <cell r="F366"/>
          <cell r="G366"/>
          <cell r="H366"/>
        </row>
        <row r="367">
          <cell r="A367"/>
          <cell r="B367" t="str">
            <v>SECRETARIO DE PLANEACION</v>
          </cell>
          <cell r="C367"/>
          <cell r="D367"/>
          <cell r="E367"/>
          <cell r="F367"/>
          <cell r="G367"/>
          <cell r="H367"/>
        </row>
        <row r="368">
          <cell r="A368"/>
          <cell r="B368" t="str">
            <v>PLANEACION MUNICIPAL</v>
          </cell>
          <cell r="C368"/>
          <cell r="D368"/>
          <cell r="E368"/>
          <cell r="F368"/>
          <cell r="G368"/>
          <cell r="H368"/>
        </row>
        <row r="369">
          <cell r="A369"/>
          <cell r="B369" t="str">
            <v/>
          </cell>
          <cell r="C369"/>
          <cell r="D369"/>
          <cell r="E369"/>
          <cell r="F369"/>
          <cell r="G369"/>
          <cell r="H369"/>
        </row>
        <row r="370">
          <cell r="A370" t="str">
            <v>DEPARTAMENTO DE ANTIOQUIA</v>
          </cell>
          <cell r="B370"/>
          <cell r="C370"/>
          <cell r="D370"/>
          <cell r="E370"/>
          <cell r="F370"/>
          <cell r="G370"/>
          <cell r="H370"/>
        </row>
        <row r="371">
          <cell r="A371" t="str">
            <v>MUNICIPIO DE SANTO DOMINGO</v>
          </cell>
          <cell r="B371"/>
          <cell r="C371"/>
          <cell r="D371"/>
          <cell r="E371"/>
          <cell r="F371"/>
          <cell r="G371"/>
          <cell r="H371"/>
        </row>
        <row r="372">
          <cell r="A372" t="str">
            <v>PROYECTO: Construcción de pavimento rígido en las vías urbanas del corregimiento de Porce y el casco urbano del municipio de Santo Domingo, departamento de Antioquia"</v>
          </cell>
          <cell r="B372"/>
          <cell r="C372"/>
          <cell r="D372"/>
          <cell r="E372"/>
          <cell r="F372"/>
          <cell r="G372"/>
          <cell r="H372"/>
        </row>
        <row r="373">
          <cell r="A373"/>
          <cell r="B373"/>
          <cell r="C373"/>
          <cell r="D373"/>
          <cell r="E373"/>
          <cell r="F373"/>
          <cell r="G373"/>
          <cell r="H373"/>
        </row>
        <row r="374">
          <cell r="A374" t="str">
            <v>MEMORIAS DE OBRA</v>
          </cell>
          <cell r="B374"/>
          <cell r="C374"/>
          <cell r="D374"/>
          <cell r="E374"/>
          <cell r="F374"/>
          <cell r="G374"/>
          <cell r="H374"/>
        </row>
        <row r="375">
          <cell r="A375"/>
          <cell r="B375"/>
          <cell r="H375"/>
        </row>
        <row r="376">
          <cell r="A376" t="str">
            <v>ITEM</v>
          </cell>
          <cell r="B376" t="str">
            <v>DESCRIPCIÓN</v>
          </cell>
          <cell r="C376"/>
          <cell r="D376"/>
          <cell r="E376"/>
          <cell r="F376"/>
          <cell r="G376" t="str">
            <v>UNIDAD</v>
          </cell>
          <cell r="H376" t="str">
            <v>CANTIDAD</v>
          </cell>
        </row>
        <row r="377">
          <cell r="A377" t="str">
            <v>1.3.5</v>
          </cell>
          <cell r="B377" t="str">
            <v>Reparacion de MH existente, incluye empalmes, realce de Cuello y Tapa para MH</v>
          </cell>
          <cell r="C377"/>
          <cell r="D377"/>
          <cell r="E377"/>
          <cell r="F377"/>
          <cell r="G377" t="str">
            <v>UND</v>
          </cell>
          <cell r="H377">
            <v>15</v>
          </cell>
        </row>
        <row r="378">
          <cell r="A378"/>
          <cell r="B378"/>
          <cell r="C378"/>
          <cell r="D378"/>
          <cell r="E378"/>
          <cell r="F378"/>
          <cell r="G378"/>
          <cell r="H378"/>
        </row>
        <row r="379">
          <cell r="A379" t="str">
            <v>DETALLE</v>
          </cell>
          <cell r="B379"/>
          <cell r="C379" t="str">
            <v>FACTOR</v>
          </cell>
          <cell r="D379" t="str">
            <v>CANTIDAD</v>
          </cell>
          <cell r="E379" t="str">
            <v>A (ML)</v>
          </cell>
          <cell r="F379" t="str">
            <v>B (M2)</v>
          </cell>
          <cell r="G379" t="str">
            <v>C (M3)</v>
          </cell>
          <cell r="H379" t="str">
            <v>TOTAL</v>
          </cell>
        </row>
        <row r="380">
          <cell r="A380" t="str">
            <v>Reparacion de MH - Corregimiento de Porce</v>
          </cell>
          <cell r="B380"/>
          <cell r="C380">
            <v>1</v>
          </cell>
          <cell r="D380">
            <v>15</v>
          </cell>
          <cell r="E380"/>
          <cell r="F380"/>
          <cell r="G380"/>
          <cell r="H380">
            <v>15</v>
          </cell>
        </row>
        <row r="381">
          <cell r="A381"/>
          <cell r="B381"/>
          <cell r="C381"/>
          <cell r="D381"/>
          <cell r="E381"/>
          <cell r="F381"/>
          <cell r="G381"/>
          <cell r="H381" t="str">
            <v/>
          </cell>
        </row>
        <row r="382">
          <cell r="A382"/>
          <cell r="B382"/>
          <cell r="C382"/>
          <cell r="D382"/>
          <cell r="E382"/>
          <cell r="F382"/>
          <cell r="G382"/>
          <cell r="H382" t="str">
            <v/>
          </cell>
        </row>
        <row r="383">
          <cell r="A383"/>
          <cell r="B383"/>
          <cell r="C383"/>
          <cell r="D383"/>
          <cell r="E383"/>
          <cell r="F383"/>
          <cell r="G383"/>
          <cell r="H383" t="str">
            <v/>
          </cell>
        </row>
        <row r="384">
          <cell r="A384"/>
          <cell r="B384"/>
          <cell r="C384"/>
          <cell r="D384"/>
          <cell r="E384"/>
          <cell r="F384"/>
          <cell r="G384"/>
          <cell r="H384" t="str">
            <v/>
          </cell>
        </row>
        <row r="385">
          <cell r="A385"/>
          <cell r="B385"/>
          <cell r="C385"/>
          <cell r="D385"/>
          <cell r="E385"/>
          <cell r="F385"/>
          <cell r="G385"/>
          <cell r="H385" t="str">
            <v/>
          </cell>
        </row>
        <row r="386">
          <cell r="A386"/>
          <cell r="B386"/>
          <cell r="C386"/>
          <cell r="D386"/>
          <cell r="E386"/>
          <cell r="F386"/>
          <cell r="G386"/>
          <cell r="H386" t="str">
            <v/>
          </cell>
        </row>
        <row r="387">
          <cell r="A387"/>
          <cell r="B387"/>
          <cell r="C387"/>
          <cell r="D387"/>
          <cell r="E387"/>
          <cell r="F387"/>
          <cell r="G387"/>
          <cell r="H387" t="str">
            <v/>
          </cell>
        </row>
        <row r="388">
          <cell r="A388"/>
          <cell r="B388"/>
          <cell r="C388"/>
          <cell r="D388"/>
          <cell r="E388"/>
          <cell r="F388"/>
          <cell r="G388"/>
          <cell r="H388" t="str">
            <v/>
          </cell>
        </row>
        <row r="389">
          <cell r="A389"/>
          <cell r="B389"/>
          <cell r="C389"/>
          <cell r="D389"/>
          <cell r="E389"/>
          <cell r="F389"/>
          <cell r="G389"/>
          <cell r="H389" t="str">
            <v/>
          </cell>
        </row>
        <row r="390">
          <cell r="A390" t="str">
            <v>TOTAL CANTIDAD ITEM 1.3.5</v>
          </cell>
          <cell r="B390"/>
          <cell r="C390"/>
          <cell r="D390"/>
          <cell r="E390"/>
          <cell r="F390"/>
          <cell r="G390"/>
          <cell r="H390">
            <v>15</v>
          </cell>
        </row>
        <row r="391">
          <cell r="A391" t="str">
            <v>INSERTE PLANO, GRÁFICO O ESQUEMA AQUÍ</v>
          </cell>
          <cell r="B391"/>
          <cell r="C391"/>
          <cell r="D391"/>
          <cell r="E391"/>
          <cell r="F391"/>
          <cell r="G391"/>
          <cell r="H391"/>
        </row>
        <row r="392">
          <cell r="A392"/>
          <cell r="B392"/>
          <cell r="C392"/>
          <cell r="D392"/>
          <cell r="E392"/>
          <cell r="F392"/>
          <cell r="G392"/>
          <cell r="H392"/>
        </row>
        <row r="393">
          <cell r="A393"/>
          <cell r="B393"/>
          <cell r="C393"/>
          <cell r="D393"/>
          <cell r="E393"/>
          <cell r="F393"/>
          <cell r="G393"/>
          <cell r="H393"/>
        </row>
        <row r="394">
          <cell r="A394"/>
          <cell r="B394"/>
          <cell r="C394"/>
          <cell r="D394"/>
          <cell r="E394"/>
          <cell r="F394"/>
          <cell r="G394"/>
          <cell r="H394"/>
        </row>
        <row r="395">
          <cell r="A395"/>
          <cell r="B395"/>
          <cell r="C395"/>
          <cell r="D395"/>
          <cell r="E395"/>
          <cell r="F395"/>
          <cell r="G395"/>
          <cell r="H395"/>
        </row>
        <row r="396">
          <cell r="A396"/>
          <cell r="B396"/>
          <cell r="C396"/>
          <cell r="D396"/>
          <cell r="E396"/>
          <cell r="F396"/>
          <cell r="G396"/>
          <cell r="H396"/>
        </row>
        <row r="397">
          <cell r="A397"/>
          <cell r="B397"/>
          <cell r="C397"/>
          <cell r="D397"/>
          <cell r="E397"/>
          <cell r="F397"/>
          <cell r="G397"/>
          <cell r="H397"/>
        </row>
        <row r="398">
          <cell r="A398"/>
          <cell r="B398"/>
          <cell r="C398"/>
          <cell r="D398"/>
          <cell r="E398"/>
          <cell r="F398"/>
          <cell r="G398"/>
          <cell r="H398"/>
        </row>
        <row r="399">
          <cell r="A399"/>
          <cell r="B399"/>
          <cell r="C399"/>
          <cell r="D399"/>
          <cell r="E399"/>
          <cell r="F399"/>
          <cell r="G399"/>
          <cell r="H399"/>
        </row>
        <row r="400">
          <cell r="A400"/>
          <cell r="B400"/>
          <cell r="C400"/>
          <cell r="D400"/>
          <cell r="E400"/>
          <cell r="F400"/>
          <cell r="G400"/>
          <cell r="H400"/>
        </row>
        <row r="401">
          <cell r="A401"/>
          <cell r="B401"/>
          <cell r="C401"/>
          <cell r="D401"/>
          <cell r="E401"/>
          <cell r="F401"/>
          <cell r="G401"/>
          <cell r="H401"/>
        </row>
        <row r="402">
          <cell r="A402"/>
          <cell r="B402"/>
          <cell r="C402"/>
          <cell r="D402"/>
          <cell r="E402"/>
          <cell r="F402"/>
          <cell r="G402"/>
          <cell r="H402"/>
        </row>
        <row r="403">
          <cell r="A403"/>
          <cell r="B403"/>
          <cell r="C403"/>
          <cell r="D403"/>
          <cell r="E403"/>
          <cell r="F403"/>
          <cell r="G403"/>
          <cell r="H403"/>
        </row>
        <row r="404">
          <cell r="A404"/>
          <cell r="B404"/>
          <cell r="C404"/>
          <cell r="D404"/>
          <cell r="E404"/>
          <cell r="F404"/>
          <cell r="G404"/>
          <cell r="H404"/>
        </row>
        <row r="405">
          <cell r="A405"/>
          <cell r="B405"/>
          <cell r="C405"/>
          <cell r="D405"/>
          <cell r="E405"/>
          <cell r="F405"/>
          <cell r="G405"/>
          <cell r="H405"/>
        </row>
        <row r="406">
          <cell r="A406"/>
          <cell r="B406"/>
          <cell r="C406"/>
          <cell r="D406"/>
          <cell r="E406"/>
          <cell r="F406"/>
          <cell r="G406"/>
          <cell r="H406"/>
        </row>
        <row r="407">
          <cell r="A407"/>
          <cell r="B407" t="str">
            <v>JUAN DAVID ZORRILLA</v>
          </cell>
          <cell r="C407"/>
          <cell r="D407"/>
          <cell r="E407"/>
          <cell r="F407"/>
          <cell r="G407"/>
          <cell r="H407"/>
        </row>
        <row r="408">
          <cell r="A408"/>
          <cell r="B408" t="str">
            <v>SECRETARIO DE PLANEACION</v>
          </cell>
          <cell r="C408"/>
          <cell r="D408"/>
          <cell r="E408"/>
          <cell r="F408"/>
          <cell r="G408"/>
          <cell r="H408"/>
        </row>
        <row r="409">
          <cell r="A409"/>
          <cell r="B409" t="str">
            <v>PLANEACION MUNICIPAL</v>
          </cell>
          <cell r="C409"/>
          <cell r="D409"/>
          <cell r="E409"/>
          <cell r="F409"/>
          <cell r="G409"/>
          <cell r="H409"/>
        </row>
        <row r="410">
          <cell r="A410"/>
          <cell r="B410" t="str">
            <v/>
          </cell>
          <cell r="C410"/>
          <cell r="D410"/>
          <cell r="E410"/>
          <cell r="F410"/>
          <cell r="G410"/>
          <cell r="H410"/>
        </row>
        <row r="411">
          <cell r="A411" t="str">
            <v>DEPARTAMENTO DE ANTIOQUIA</v>
          </cell>
          <cell r="B411"/>
          <cell r="C411"/>
          <cell r="D411"/>
          <cell r="E411"/>
          <cell r="F411"/>
          <cell r="G411"/>
          <cell r="H411"/>
        </row>
        <row r="412">
          <cell r="A412" t="str">
            <v>MUNICIPIO DE SANTO DOMINGO</v>
          </cell>
          <cell r="B412"/>
          <cell r="C412"/>
          <cell r="D412"/>
          <cell r="E412"/>
          <cell r="F412"/>
          <cell r="G412"/>
          <cell r="H412"/>
        </row>
        <row r="413">
          <cell r="A413" t="str">
            <v>PROYECTO: Construcción de pavimento rígido en las vías urbanas del corregimiento de Porce y el casco urbano del municipio de Santo Domingo, departamento de Antioquia"</v>
          </cell>
          <cell r="B413"/>
          <cell r="C413"/>
          <cell r="D413"/>
          <cell r="E413"/>
          <cell r="F413"/>
          <cell r="G413"/>
          <cell r="H413"/>
        </row>
        <row r="414">
          <cell r="A414"/>
          <cell r="B414"/>
          <cell r="C414"/>
          <cell r="D414"/>
          <cell r="E414"/>
          <cell r="F414"/>
          <cell r="G414"/>
          <cell r="H414"/>
        </row>
        <row r="415">
          <cell r="A415" t="str">
            <v>MEMORIAS DE OBRA</v>
          </cell>
          <cell r="B415"/>
          <cell r="C415"/>
          <cell r="D415"/>
          <cell r="E415"/>
          <cell r="F415"/>
          <cell r="G415"/>
          <cell r="H415"/>
        </row>
        <row r="416">
          <cell r="A416"/>
          <cell r="B416"/>
          <cell r="H416"/>
        </row>
        <row r="417">
          <cell r="A417" t="str">
            <v>ITEM</v>
          </cell>
          <cell r="B417" t="str">
            <v>DESCRIPCIÓN</v>
          </cell>
          <cell r="C417"/>
          <cell r="D417"/>
          <cell r="E417"/>
          <cell r="F417"/>
          <cell r="G417" t="str">
            <v>UNIDAD</v>
          </cell>
          <cell r="H417" t="str">
            <v>CANTIDAD</v>
          </cell>
        </row>
        <row r="418">
          <cell r="A418" t="str">
            <v>1.3.6</v>
          </cell>
          <cell r="B418" t="str">
            <v>Juntas transversales y longitudinales, incluye corte, sellalon y sonomeric 1</v>
          </cell>
          <cell r="C418"/>
          <cell r="D418"/>
          <cell r="E418"/>
          <cell r="F418"/>
          <cell r="G418" t="str">
            <v>ML</v>
          </cell>
          <cell r="H418">
            <v>1179</v>
          </cell>
        </row>
        <row r="419">
          <cell r="A419"/>
          <cell r="B419"/>
          <cell r="C419"/>
          <cell r="D419"/>
          <cell r="E419"/>
          <cell r="F419"/>
          <cell r="G419"/>
          <cell r="H419"/>
        </row>
        <row r="420">
          <cell r="A420" t="str">
            <v>DETALLE</v>
          </cell>
          <cell r="B420"/>
          <cell r="C420" t="str">
            <v>FACTOR</v>
          </cell>
          <cell r="D420" t="str">
            <v>CANTIDAD</v>
          </cell>
          <cell r="E420" t="str">
            <v>A (ML)</v>
          </cell>
          <cell r="F420" t="str">
            <v>B (M2)</v>
          </cell>
          <cell r="G420" t="str">
            <v>C (M3)</v>
          </cell>
          <cell r="H420" t="str">
            <v>TOTAL</v>
          </cell>
        </row>
        <row r="421">
          <cell r="A421" t="str">
            <v>Juntas longitudinales</v>
          </cell>
          <cell r="B421"/>
          <cell r="C421">
            <v>1</v>
          </cell>
          <cell r="D421">
            <v>1</v>
          </cell>
          <cell r="E421">
            <v>388.47</v>
          </cell>
          <cell r="F421"/>
          <cell r="G421"/>
          <cell r="H421">
            <v>388.47</v>
          </cell>
        </row>
        <row r="422">
          <cell r="A422" t="str">
            <v>Juntas Transversales</v>
          </cell>
          <cell r="B422"/>
          <cell r="C422">
            <v>1</v>
          </cell>
          <cell r="D422">
            <v>155</v>
          </cell>
          <cell r="E422">
            <v>5</v>
          </cell>
          <cell r="F422"/>
          <cell r="G422"/>
          <cell r="H422">
            <v>775</v>
          </cell>
        </row>
        <row r="423">
          <cell r="A423" t="str">
            <v>Juntas sumideros</v>
          </cell>
          <cell r="B423"/>
          <cell r="C423">
            <v>1</v>
          </cell>
          <cell r="D423">
            <v>3</v>
          </cell>
          <cell r="E423">
            <v>2.8</v>
          </cell>
          <cell r="F423"/>
          <cell r="G423"/>
          <cell r="H423">
            <v>8.3999999999999986</v>
          </cell>
        </row>
        <row r="424">
          <cell r="A424" t="str">
            <v>Juntas MH</v>
          </cell>
          <cell r="B424"/>
          <cell r="C424">
            <v>1</v>
          </cell>
          <cell r="D424">
            <v>15</v>
          </cell>
          <cell r="E424">
            <v>0.50265482457436694</v>
          </cell>
          <cell r="F424"/>
          <cell r="G424"/>
          <cell r="H424">
            <v>7.5398223686155044</v>
          </cell>
        </row>
        <row r="425">
          <cell r="A425"/>
          <cell r="B425"/>
          <cell r="C425"/>
          <cell r="D425"/>
          <cell r="E425"/>
          <cell r="F425"/>
          <cell r="G425"/>
          <cell r="H425" t="str">
            <v/>
          </cell>
        </row>
        <row r="426">
          <cell r="A426"/>
          <cell r="B426"/>
          <cell r="C426"/>
          <cell r="D426"/>
          <cell r="E426"/>
          <cell r="F426"/>
          <cell r="G426"/>
          <cell r="H426" t="str">
            <v/>
          </cell>
        </row>
        <row r="427">
          <cell r="A427"/>
          <cell r="B427"/>
          <cell r="C427"/>
          <cell r="D427"/>
          <cell r="E427"/>
          <cell r="F427"/>
          <cell r="G427"/>
          <cell r="H427" t="str">
            <v/>
          </cell>
        </row>
        <row r="428">
          <cell r="A428"/>
          <cell r="B428"/>
          <cell r="C428"/>
          <cell r="D428"/>
          <cell r="E428"/>
          <cell r="F428"/>
          <cell r="G428"/>
          <cell r="H428" t="str">
            <v/>
          </cell>
        </row>
        <row r="429">
          <cell r="A429"/>
          <cell r="B429"/>
          <cell r="C429"/>
          <cell r="D429"/>
          <cell r="E429"/>
          <cell r="F429"/>
          <cell r="G429"/>
          <cell r="H429" t="str">
            <v/>
          </cell>
        </row>
        <row r="430">
          <cell r="A430"/>
          <cell r="B430"/>
          <cell r="C430"/>
          <cell r="D430"/>
          <cell r="E430"/>
          <cell r="F430"/>
          <cell r="G430"/>
          <cell r="H430" t="str">
            <v/>
          </cell>
        </row>
        <row r="431">
          <cell r="A431" t="str">
            <v>TOTAL CANTIDAD ITEM 1.3.6</v>
          </cell>
          <cell r="B431"/>
          <cell r="C431"/>
          <cell r="D431"/>
          <cell r="E431"/>
          <cell r="F431"/>
          <cell r="G431"/>
          <cell r="H431">
            <v>1179</v>
          </cell>
        </row>
        <row r="432">
          <cell r="A432" t="str">
            <v>INSERTE PLANO, GRÁFICO O ESQUEMA AQUÍ</v>
          </cell>
          <cell r="B432"/>
          <cell r="C432"/>
          <cell r="D432"/>
          <cell r="E432"/>
          <cell r="F432"/>
          <cell r="G432"/>
          <cell r="H432"/>
        </row>
        <row r="433">
          <cell r="A433"/>
          <cell r="B433"/>
          <cell r="C433"/>
          <cell r="D433"/>
          <cell r="E433"/>
          <cell r="F433"/>
          <cell r="G433"/>
          <cell r="H433"/>
        </row>
        <row r="434">
          <cell r="A434"/>
          <cell r="B434"/>
          <cell r="C434"/>
          <cell r="D434"/>
          <cell r="E434"/>
          <cell r="F434"/>
          <cell r="G434"/>
          <cell r="H434"/>
        </row>
        <row r="435">
          <cell r="A435"/>
          <cell r="B435"/>
          <cell r="C435"/>
          <cell r="D435"/>
          <cell r="E435"/>
          <cell r="F435"/>
          <cell r="G435"/>
          <cell r="H435"/>
        </row>
        <row r="436">
          <cell r="A436"/>
          <cell r="B436"/>
          <cell r="C436"/>
          <cell r="D436"/>
          <cell r="E436"/>
          <cell r="F436"/>
          <cell r="G436"/>
          <cell r="H436"/>
        </row>
        <row r="437">
          <cell r="A437"/>
          <cell r="B437"/>
          <cell r="C437"/>
          <cell r="D437"/>
          <cell r="E437"/>
          <cell r="F437"/>
          <cell r="G437"/>
          <cell r="H437"/>
        </row>
        <row r="438">
          <cell r="A438"/>
          <cell r="B438"/>
          <cell r="C438"/>
          <cell r="D438"/>
          <cell r="E438"/>
          <cell r="F438"/>
          <cell r="G438"/>
          <cell r="H438"/>
        </row>
        <row r="439">
          <cell r="A439"/>
          <cell r="B439"/>
          <cell r="C439"/>
          <cell r="D439"/>
          <cell r="E439"/>
          <cell r="F439"/>
          <cell r="G439"/>
          <cell r="H439"/>
        </row>
        <row r="440">
          <cell r="A440"/>
          <cell r="B440"/>
          <cell r="C440"/>
          <cell r="D440"/>
          <cell r="E440"/>
          <cell r="F440"/>
          <cell r="G440"/>
          <cell r="H440"/>
        </row>
        <row r="441">
          <cell r="A441"/>
          <cell r="B441"/>
          <cell r="C441"/>
          <cell r="D441"/>
          <cell r="E441"/>
          <cell r="F441"/>
          <cell r="G441"/>
          <cell r="H441"/>
        </row>
        <row r="442">
          <cell r="A442"/>
          <cell r="B442"/>
          <cell r="C442"/>
          <cell r="D442"/>
          <cell r="E442"/>
          <cell r="F442"/>
          <cell r="G442"/>
          <cell r="H442"/>
        </row>
        <row r="443">
          <cell r="A443"/>
          <cell r="B443"/>
          <cell r="C443"/>
          <cell r="D443"/>
          <cell r="E443"/>
          <cell r="F443"/>
          <cell r="G443"/>
          <cell r="H443"/>
        </row>
        <row r="444">
          <cell r="A444"/>
          <cell r="B444"/>
          <cell r="C444"/>
          <cell r="D444"/>
          <cell r="E444"/>
          <cell r="F444"/>
          <cell r="G444"/>
          <cell r="H444"/>
        </row>
        <row r="445">
          <cell r="A445"/>
          <cell r="B445"/>
          <cell r="C445"/>
          <cell r="D445"/>
          <cell r="E445"/>
          <cell r="F445"/>
          <cell r="G445"/>
          <cell r="H445"/>
        </row>
        <row r="446">
          <cell r="A446"/>
          <cell r="B446"/>
          <cell r="C446"/>
          <cell r="D446"/>
          <cell r="E446"/>
          <cell r="F446"/>
          <cell r="G446"/>
          <cell r="H446"/>
        </row>
        <row r="447">
          <cell r="A447"/>
          <cell r="B447"/>
          <cell r="C447"/>
          <cell r="D447"/>
          <cell r="E447"/>
          <cell r="F447"/>
          <cell r="G447"/>
          <cell r="H447"/>
        </row>
        <row r="448">
          <cell r="A448"/>
          <cell r="B448" t="str">
            <v>JUAN DAVID ZORRILLA</v>
          </cell>
          <cell r="C448"/>
          <cell r="D448"/>
          <cell r="E448"/>
          <cell r="F448"/>
          <cell r="G448"/>
          <cell r="H448"/>
        </row>
        <row r="449">
          <cell r="A449"/>
          <cell r="B449" t="str">
            <v>SECRETARIO DE PLANEACION</v>
          </cell>
          <cell r="C449"/>
          <cell r="D449"/>
          <cell r="E449"/>
          <cell r="F449"/>
          <cell r="G449"/>
          <cell r="H449"/>
        </row>
        <row r="450">
          <cell r="A450"/>
          <cell r="B450" t="str">
            <v>PLANEACION MUNICIPAL</v>
          </cell>
          <cell r="C450"/>
          <cell r="D450"/>
          <cell r="E450"/>
          <cell r="F450"/>
          <cell r="G450"/>
          <cell r="H450"/>
        </row>
        <row r="451">
          <cell r="A451"/>
          <cell r="B451" t="str">
            <v/>
          </cell>
          <cell r="C451"/>
          <cell r="D451"/>
          <cell r="E451"/>
          <cell r="F451"/>
          <cell r="G451"/>
          <cell r="H451"/>
        </row>
        <row r="452">
          <cell r="A452" t="str">
            <v>DEPARTAMENTO DE ANTIOQUIA</v>
          </cell>
          <cell r="B452"/>
          <cell r="C452"/>
          <cell r="D452"/>
          <cell r="E452"/>
          <cell r="F452"/>
          <cell r="G452"/>
          <cell r="H452"/>
        </row>
        <row r="453">
          <cell r="A453" t="str">
            <v>MUNICIPIO DE SANTO DOMINGO</v>
          </cell>
          <cell r="B453"/>
          <cell r="C453"/>
          <cell r="D453"/>
          <cell r="E453"/>
          <cell r="F453"/>
          <cell r="G453"/>
          <cell r="H453"/>
        </row>
        <row r="454">
          <cell r="A454" t="str">
            <v>PROYECTO: Construcción de pavimento rígido en las vías urbanas del corregimiento de Porce y el casco urbano del municipio de Santo Domingo, departamento de Antioquia"</v>
          </cell>
          <cell r="B454"/>
          <cell r="C454"/>
          <cell r="D454"/>
          <cell r="E454"/>
          <cell r="F454"/>
          <cell r="G454"/>
          <cell r="H454"/>
        </row>
        <row r="455">
          <cell r="A455"/>
          <cell r="B455"/>
          <cell r="C455"/>
          <cell r="D455"/>
          <cell r="E455"/>
          <cell r="F455"/>
          <cell r="G455"/>
          <cell r="H455"/>
        </row>
        <row r="456">
          <cell r="A456" t="str">
            <v>MEMORIAS DE OBRA</v>
          </cell>
          <cell r="B456"/>
          <cell r="C456"/>
          <cell r="D456"/>
          <cell r="E456"/>
          <cell r="F456"/>
          <cell r="G456"/>
          <cell r="H456"/>
        </row>
        <row r="457">
          <cell r="A457"/>
          <cell r="B457"/>
          <cell r="H457"/>
        </row>
        <row r="458">
          <cell r="A458" t="str">
            <v>ITEM</v>
          </cell>
          <cell r="B458" t="str">
            <v>DESCRIPCIÓN</v>
          </cell>
          <cell r="C458"/>
          <cell r="D458"/>
          <cell r="E458"/>
          <cell r="F458"/>
          <cell r="G458" t="str">
            <v>UNIDAD</v>
          </cell>
          <cell r="H458" t="str">
            <v>CANTIDAD</v>
          </cell>
        </row>
        <row r="459">
          <cell r="A459" t="str">
            <v>1.4.1</v>
          </cell>
          <cell r="B459" t="str">
            <v xml:space="preserve">Acero Corrugado de 60000 psi </v>
          </cell>
          <cell r="C459"/>
          <cell r="D459"/>
          <cell r="E459"/>
          <cell r="F459"/>
          <cell r="G459" t="str">
            <v>KG</v>
          </cell>
          <cell r="H459">
            <v>7304</v>
          </cell>
        </row>
        <row r="460">
          <cell r="A460"/>
          <cell r="B460"/>
          <cell r="C460"/>
          <cell r="D460"/>
          <cell r="E460"/>
          <cell r="F460"/>
          <cell r="G460"/>
          <cell r="H460"/>
        </row>
        <row r="461">
          <cell r="A461" t="str">
            <v>DETALLE</v>
          </cell>
          <cell r="B461"/>
          <cell r="C461" t="str">
            <v>FACTOR</v>
          </cell>
          <cell r="D461" t="str">
            <v>CANTIDAD</v>
          </cell>
          <cell r="E461" t="str">
            <v>A (ML)</v>
          </cell>
          <cell r="F461" t="str">
            <v>B (M2)</v>
          </cell>
          <cell r="G461" t="str">
            <v>C (M3)</v>
          </cell>
          <cell r="H461" t="str">
            <v>TOTAL</v>
          </cell>
        </row>
        <row r="462">
          <cell r="A462" t="str">
            <v>Acero de refuerzo de 1 1/8"</v>
          </cell>
          <cell r="B462"/>
          <cell r="C462">
            <v>5.0599999999999996</v>
          </cell>
          <cell r="D462">
            <v>17</v>
          </cell>
          <cell r="E462">
            <v>62.400000000000006</v>
          </cell>
          <cell r="F462"/>
          <cell r="G462"/>
          <cell r="H462">
            <v>5367.6480000000001</v>
          </cell>
        </row>
        <row r="463">
          <cell r="A463" t="str">
            <v>Acero de refuerzo de 5/8" para barras de anclaje laterales</v>
          </cell>
          <cell r="B463"/>
          <cell r="C463">
            <v>1.552</v>
          </cell>
          <cell r="D463">
            <v>324</v>
          </cell>
          <cell r="E463">
            <v>1</v>
          </cell>
          <cell r="F463"/>
          <cell r="G463"/>
          <cell r="H463">
            <v>502.84800000000001</v>
          </cell>
        </row>
        <row r="464">
          <cell r="A464" t="str">
            <v>Canastillas pasajuntas con alambrón de 1/4"</v>
          </cell>
          <cell r="B464"/>
          <cell r="C464">
            <v>0.25</v>
          </cell>
          <cell r="D464">
            <v>155</v>
          </cell>
          <cell r="E464">
            <v>37</v>
          </cell>
          <cell r="F464"/>
          <cell r="G464"/>
          <cell r="H464">
            <v>1433.75</v>
          </cell>
        </row>
        <row r="465">
          <cell r="A465"/>
          <cell r="B465"/>
          <cell r="C465"/>
          <cell r="D465"/>
          <cell r="E465"/>
          <cell r="F465"/>
          <cell r="G465"/>
          <cell r="H465" t="str">
            <v/>
          </cell>
        </row>
        <row r="466">
          <cell r="A466"/>
          <cell r="B466"/>
          <cell r="C466"/>
          <cell r="D466"/>
          <cell r="E466"/>
          <cell r="F466"/>
          <cell r="G466"/>
          <cell r="H466" t="str">
            <v/>
          </cell>
        </row>
        <row r="467">
          <cell r="A467"/>
          <cell r="B467"/>
          <cell r="C467"/>
          <cell r="D467"/>
          <cell r="E467"/>
          <cell r="F467"/>
          <cell r="G467"/>
          <cell r="H467" t="str">
            <v/>
          </cell>
        </row>
        <row r="468">
          <cell r="A468"/>
          <cell r="B468"/>
          <cell r="C468"/>
          <cell r="D468"/>
          <cell r="E468"/>
          <cell r="F468"/>
          <cell r="G468"/>
          <cell r="H468" t="str">
            <v/>
          </cell>
        </row>
        <row r="469">
          <cell r="A469"/>
          <cell r="B469"/>
          <cell r="C469"/>
          <cell r="D469"/>
          <cell r="E469"/>
          <cell r="F469"/>
          <cell r="G469"/>
          <cell r="H469" t="str">
            <v/>
          </cell>
        </row>
        <row r="470">
          <cell r="A470"/>
          <cell r="B470"/>
          <cell r="C470"/>
          <cell r="D470"/>
          <cell r="E470"/>
          <cell r="F470"/>
          <cell r="G470"/>
          <cell r="H470" t="str">
            <v/>
          </cell>
        </row>
        <row r="471">
          <cell r="A471"/>
          <cell r="B471"/>
          <cell r="C471"/>
          <cell r="D471"/>
          <cell r="E471"/>
          <cell r="F471"/>
          <cell r="G471"/>
          <cell r="H471" t="str">
            <v/>
          </cell>
        </row>
        <row r="472">
          <cell r="A472" t="str">
            <v>TOTAL CANTIDAD ITEM 1.4.1</v>
          </cell>
          <cell r="B472"/>
          <cell r="C472"/>
          <cell r="D472"/>
          <cell r="E472"/>
          <cell r="F472"/>
          <cell r="G472"/>
          <cell r="H472">
            <v>7304</v>
          </cell>
        </row>
        <row r="473">
          <cell r="A473" t="str">
            <v>INSERTE PLANO, GRÁFICO O ESQUEMA AQUÍ</v>
          </cell>
          <cell r="B473"/>
          <cell r="C473"/>
          <cell r="D473"/>
          <cell r="E473"/>
          <cell r="F473"/>
          <cell r="G473"/>
          <cell r="H473"/>
        </row>
        <row r="474">
          <cell r="A474"/>
          <cell r="B474"/>
          <cell r="C474"/>
          <cell r="D474"/>
          <cell r="E474"/>
          <cell r="F474"/>
          <cell r="G474"/>
          <cell r="H474"/>
        </row>
        <row r="475">
          <cell r="A475"/>
          <cell r="B475"/>
          <cell r="C475"/>
          <cell r="D475"/>
          <cell r="E475"/>
          <cell r="F475"/>
          <cell r="G475"/>
          <cell r="H475"/>
        </row>
        <row r="476">
          <cell r="A476"/>
          <cell r="B476"/>
          <cell r="C476"/>
          <cell r="D476"/>
          <cell r="E476"/>
          <cell r="F476"/>
          <cell r="G476"/>
          <cell r="H476"/>
        </row>
        <row r="477">
          <cell r="A477"/>
          <cell r="B477"/>
          <cell r="C477"/>
          <cell r="D477"/>
          <cell r="E477"/>
          <cell r="F477"/>
          <cell r="G477"/>
          <cell r="H477"/>
        </row>
        <row r="478">
          <cell r="A478"/>
          <cell r="B478"/>
          <cell r="C478"/>
          <cell r="D478"/>
          <cell r="E478"/>
          <cell r="F478"/>
          <cell r="G478"/>
          <cell r="H478"/>
        </row>
        <row r="479">
          <cell r="A479"/>
          <cell r="B479"/>
          <cell r="C479"/>
          <cell r="D479"/>
          <cell r="E479"/>
          <cell r="F479"/>
          <cell r="G479"/>
          <cell r="H479"/>
        </row>
        <row r="480">
          <cell r="A480"/>
          <cell r="B480"/>
          <cell r="C480"/>
          <cell r="D480"/>
          <cell r="E480"/>
          <cell r="F480"/>
          <cell r="G480"/>
          <cell r="H480"/>
        </row>
        <row r="481">
          <cell r="A481"/>
          <cell r="B481"/>
          <cell r="C481"/>
          <cell r="D481"/>
          <cell r="E481"/>
          <cell r="F481"/>
          <cell r="G481"/>
          <cell r="H481"/>
        </row>
        <row r="482">
          <cell r="A482"/>
          <cell r="B482"/>
          <cell r="C482"/>
          <cell r="D482"/>
          <cell r="E482"/>
          <cell r="F482"/>
          <cell r="G482"/>
          <cell r="H482"/>
        </row>
        <row r="483">
          <cell r="A483"/>
          <cell r="B483"/>
          <cell r="C483"/>
          <cell r="D483"/>
          <cell r="E483"/>
          <cell r="F483"/>
          <cell r="G483"/>
          <cell r="H483"/>
        </row>
        <row r="484">
          <cell r="A484"/>
          <cell r="B484"/>
          <cell r="C484"/>
          <cell r="D484"/>
          <cell r="E484"/>
          <cell r="F484"/>
          <cell r="G484"/>
          <cell r="H484"/>
        </row>
        <row r="485">
          <cell r="A485"/>
          <cell r="B485"/>
          <cell r="C485"/>
          <cell r="D485"/>
          <cell r="E485"/>
          <cell r="F485"/>
          <cell r="G485"/>
          <cell r="H485"/>
        </row>
        <row r="486">
          <cell r="A486"/>
          <cell r="B486"/>
          <cell r="C486"/>
          <cell r="D486"/>
          <cell r="E486"/>
          <cell r="F486"/>
          <cell r="G486"/>
          <cell r="H486"/>
        </row>
        <row r="487">
          <cell r="A487"/>
          <cell r="B487"/>
          <cell r="C487"/>
          <cell r="D487"/>
          <cell r="E487"/>
          <cell r="F487"/>
          <cell r="G487"/>
          <cell r="H487"/>
        </row>
        <row r="488">
          <cell r="A488"/>
          <cell r="B488"/>
          <cell r="C488"/>
          <cell r="D488"/>
          <cell r="E488"/>
          <cell r="F488"/>
          <cell r="G488"/>
          <cell r="H488"/>
        </row>
        <row r="489">
          <cell r="A489"/>
          <cell r="B489" t="str">
            <v>JUAN DAVID ZORRILLA</v>
          </cell>
          <cell r="C489"/>
          <cell r="D489"/>
          <cell r="E489"/>
          <cell r="F489"/>
          <cell r="G489"/>
          <cell r="H489"/>
        </row>
        <row r="490">
          <cell r="A490"/>
          <cell r="B490" t="str">
            <v>SECRETARIO DE PLANEACION</v>
          </cell>
          <cell r="C490"/>
          <cell r="D490"/>
          <cell r="E490"/>
          <cell r="F490"/>
          <cell r="G490"/>
          <cell r="H490"/>
        </row>
        <row r="491">
          <cell r="A491"/>
          <cell r="B491" t="str">
            <v>PLANEACION MUNICIPAL</v>
          </cell>
          <cell r="C491"/>
          <cell r="D491"/>
          <cell r="E491"/>
          <cell r="F491"/>
          <cell r="G491"/>
          <cell r="H491"/>
        </row>
        <row r="492">
          <cell r="A492"/>
          <cell r="B492" t="str">
            <v/>
          </cell>
          <cell r="C492"/>
          <cell r="D492"/>
          <cell r="E492"/>
          <cell r="F492"/>
          <cell r="G492"/>
          <cell r="H492"/>
        </row>
        <row r="493">
          <cell r="A493" t="str">
            <v>DEPARTAMENTO DE ANTIOQUIA</v>
          </cell>
          <cell r="B493"/>
          <cell r="C493"/>
          <cell r="D493"/>
          <cell r="E493"/>
          <cell r="F493"/>
          <cell r="G493"/>
          <cell r="H493"/>
        </row>
        <row r="494">
          <cell r="A494" t="str">
            <v>MUNICIPIO DE SANTO DOMINGO</v>
          </cell>
          <cell r="B494"/>
          <cell r="C494"/>
          <cell r="D494"/>
          <cell r="E494"/>
          <cell r="F494"/>
          <cell r="G494"/>
          <cell r="H494"/>
        </row>
        <row r="495">
          <cell r="A495" t="str">
            <v>PROYECTO: Construcción de pavimento rígido en las vías urbanas del corregimiento de Porce y el casco urbano del municipio de Santo Domingo, departamento de Antioquia"</v>
          </cell>
          <cell r="B495"/>
          <cell r="C495"/>
          <cell r="D495"/>
          <cell r="E495"/>
          <cell r="F495"/>
          <cell r="G495"/>
          <cell r="H495"/>
        </row>
        <row r="496">
          <cell r="A496"/>
          <cell r="B496"/>
          <cell r="C496"/>
          <cell r="D496"/>
          <cell r="E496"/>
          <cell r="F496"/>
          <cell r="G496"/>
          <cell r="H496"/>
        </row>
        <row r="497">
          <cell r="A497" t="str">
            <v>MEMORIAS DE OBRA</v>
          </cell>
          <cell r="B497"/>
          <cell r="C497"/>
          <cell r="D497"/>
          <cell r="E497"/>
          <cell r="F497"/>
          <cell r="G497"/>
          <cell r="H497"/>
        </row>
        <row r="498">
          <cell r="A498"/>
          <cell r="B498"/>
          <cell r="H498"/>
        </row>
        <row r="499">
          <cell r="A499" t="str">
            <v>ITEM</v>
          </cell>
          <cell r="B499" t="str">
            <v>DESCRIPCIÓN</v>
          </cell>
          <cell r="C499"/>
          <cell r="D499"/>
          <cell r="E499"/>
          <cell r="F499"/>
          <cell r="G499" t="str">
            <v>UNIDAD</v>
          </cell>
          <cell r="H499" t="str">
            <v>CANTIDAD</v>
          </cell>
        </row>
        <row r="500">
          <cell r="A500" t="str">
            <v>1.5.1</v>
          </cell>
          <cell r="B500" t="str">
            <v xml:space="preserve">Linea de 0.12 en pintura de trafico para demarcación vial </v>
          </cell>
          <cell r="C500"/>
          <cell r="D500"/>
          <cell r="E500"/>
          <cell r="F500"/>
          <cell r="G500" t="str">
            <v>ML</v>
          </cell>
          <cell r="H500">
            <v>1110</v>
          </cell>
        </row>
        <row r="501">
          <cell r="A501"/>
          <cell r="B501"/>
          <cell r="C501"/>
          <cell r="D501"/>
          <cell r="E501"/>
          <cell r="F501"/>
          <cell r="G501"/>
          <cell r="H501"/>
        </row>
        <row r="502">
          <cell r="A502" t="str">
            <v>DETALLE</v>
          </cell>
          <cell r="B502"/>
          <cell r="C502" t="str">
            <v>FACTOR</v>
          </cell>
          <cell r="D502" t="str">
            <v>CANTIDAD</v>
          </cell>
          <cell r="E502" t="str">
            <v>A (ML)</v>
          </cell>
          <cell r="F502" t="str">
            <v>B (M2)</v>
          </cell>
          <cell r="G502" t="str">
            <v>C (M3)</v>
          </cell>
          <cell r="H502" t="str">
            <v>TOTAL</v>
          </cell>
        </row>
        <row r="503">
          <cell r="A503" t="str">
            <v>Linea de señalizacion Izquierda</v>
          </cell>
          <cell r="B503"/>
          <cell r="C503">
            <v>1</v>
          </cell>
          <cell r="D503">
            <v>1</v>
          </cell>
          <cell r="E503">
            <v>370</v>
          </cell>
          <cell r="F503"/>
          <cell r="G503"/>
          <cell r="H503">
            <v>370</v>
          </cell>
        </row>
        <row r="504">
          <cell r="A504" t="str">
            <v>Linea de señalizacion Derecha</v>
          </cell>
          <cell r="B504"/>
          <cell r="C504">
            <v>1</v>
          </cell>
          <cell r="D504">
            <v>1</v>
          </cell>
          <cell r="E504">
            <v>370</v>
          </cell>
          <cell r="F504"/>
          <cell r="G504"/>
          <cell r="H504">
            <v>370</v>
          </cell>
        </row>
        <row r="505">
          <cell r="A505" t="str">
            <v>Linea de señalizacion eje de via</v>
          </cell>
          <cell r="B505"/>
          <cell r="C505">
            <v>1</v>
          </cell>
          <cell r="D505">
            <v>1</v>
          </cell>
          <cell r="E505">
            <v>370</v>
          </cell>
          <cell r="F505"/>
          <cell r="G505"/>
          <cell r="H505">
            <v>370</v>
          </cell>
        </row>
        <row r="506">
          <cell r="A506"/>
          <cell r="B506"/>
          <cell r="C506"/>
          <cell r="D506"/>
          <cell r="E506"/>
          <cell r="F506"/>
          <cell r="G506"/>
          <cell r="H506" t="str">
            <v/>
          </cell>
        </row>
        <row r="507">
          <cell r="A507"/>
          <cell r="B507"/>
          <cell r="C507"/>
          <cell r="D507"/>
          <cell r="E507"/>
          <cell r="F507"/>
          <cell r="G507"/>
          <cell r="H507" t="str">
            <v/>
          </cell>
        </row>
        <row r="508">
          <cell r="A508"/>
          <cell r="B508"/>
          <cell r="C508"/>
          <cell r="D508"/>
          <cell r="E508"/>
          <cell r="F508"/>
          <cell r="G508"/>
          <cell r="H508" t="str">
            <v/>
          </cell>
        </row>
        <row r="509">
          <cell r="A509"/>
          <cell r="B509"/>
          <cell r="C509"/>
          <cell r="D509"/>
          <cell r="E509"/>
          <cell r="F509"/>
          <cell r="G509"/>
          <cell r="H509" t="str">
            <v/>
          </cell>
        </row>
        <row r="510">
          <cell r="A510"/>
          <cell r="B510"/>
          <cell r="C510"/>
          <cell r="D510"/>
          <cell r="E510"/>
          <cell r="F510"/>
          <cell r="G510"/>
          <cell r="H510" t="str">
            <v/>
          </cell>
        </row>
        <row r="511">
          <cell r="A511"/>
          <cell r="B511"/>
          <cell r="C511"/>
          <cell r="D511"/>
          <cell r="E511"/>
          <cell r="F511"/>
          <cell r="G511"/>
          <cell r="H511" t="str">
            <v/>
          </cell>
        </row>
        <row r="512">
          <cell r="A512"/>
          <cell r="B512"/>
          <cell r="C512"/>
          <cell r="D512"/>
          <cell r="E512"/>
          <cell r="F512"/>
          <cell r="G512"/>
          <cell r="H512" t="str">
            <v/>
          </cell>
        </row>
        <row r="513">
          <cell r="A513" t="str">
            <v>TOTAL CANTIDAD ITEM 1.5.1</v>
          </cell>
          <cell r="B513"/>
          <cell r="C513"/>
          <cell r="D513"/>
          <cell r="E513"/>
          <cell r="F513"/>
          <cell r="G513"/>
          <cell r="H513">
            <v>1110</v>
          </cell>
        </row>
        <row r="514">
          <cell r="A514" t="str">
            <v>INSERTE PLANO, GRÁFICO O ESQUEMA AQUÍ</v>
          </cell>
          <cell r="B514"/>
          <cell r="C514"/>
          <cell r="D514"/>
          <cell r="E514"/>
          <cell r="F514"/>
          <cell r="G514"/>
          <cell r="H514"/>
        </row>
        <row r="515">
          <cell r="A515"/>
          <cell r="B515"/>
          <cell r="C515"/>
          <cell r="D515"/>
          <cell r="E515"/>
          <cell r="F515"/>
          <cell r="G515"/>
          <cell r="H515"/>
        </row>
        <row r="516">
          <cell r="A516"/>
          <cell r="B516"/>
          <cell r="C516"/>
          <cell r="D516"/>
          <cell r="E516"/>
          <cell r="F516"/>
          <cell r="G516"/>
          <cell r="H516"/>
        </row>
        <row r="517">
          <cell r="A517"/>
          <cell r="B517"/>
          <cell r="C517"/>
          <cell r="D517"/>
          <cell r="E517"/>
          <cell r="F517"/>
          <cell r="G517"/>
          <cell r="H517"/>
        </row>
        <row r="518">
          <cell r="A518"/>
          <cell r="B518"/>
          <cell r="C518"/>
          <cell r="D518"/>
          <cell r="E518"/>
          <cell r="F518"/>
          <cell r="G518"/>
          <cell r="H518"/>
        </row>
        <row r="519">
          <cell r="A519"/>
          <cell r="B519"/>
          <cell r="C519"/>
          <cell r="D519"/>
          <cell r="E519"/>
          <cell r="F519"/>
          <cell r="G519"/>
          <cell r="H519"/>
        </row>
        <row r="520">
          <cell r="A520"/>
          <cell r="B520"/>
          <cell r="C520"/>
          <cell r="D520"/>
          <cell r="E520"/>
          <cell r="F520"/>
          <cell r="G520"/>
          <cell r="H520"/>
        </row>
        <row r="521">
          <cell r="A521"/>
          <cell r="B521"/>
          <cell r="C521"/>
          <cell r="D521"/>
          <cell r="E521"/>
          <cell r="F521"/>
          <cell r="G521"/>
          <cell r="H521"/>
        </row>
        <row r="522">
          <cell r="A522"/>
          <cell r="B522"/>
          <cell r="C522"/>
          <cell r="D522"/>
          <cell r="E522"/>
          <cell r="F522"/>
          <cell r="G522"/>
          <cell r="H522"/>
        </row>
        <row r="523">
          <cell r="A523"/>
          <cell r="B523"/>
          <cell r="C523"/>
          <cell r="D523"/>
          <cell r="E523"/>
          <cell r="F523"/>
          <cell r="G523"/>
          <cell r="H523"/>
        </row>
        <row r="524">
          <cell r="A524"/>
          <cell r="B524"/>
          <cell r="C524"/>
          <cell r="D524"/>
          <cell r="E524"/>
          <cell r="F524"/>
          <cell r="G524"/>
          <cell r="H524"/>
        </row>
        <row r="525">
          <cell r="A525"/>
          <cell r="B525"/>
          <cell r="C525"/>
          <cell r="D525"/>
          <cell r="E525"/>
          <cell r="F525"/>
          <cell r="G525"/>
          <cell r="H525"/>
        </row>
        <row r="526">
          <cell r="A526"/>
          <cell r="B526"/>
          <cell r="C526"/>
          <cell r="D526"/>
          <cell r="E526"/>
          <cell r="F526"/>
          <cell r="G526"/>
          <cell r="H526"/>
        </row>
        <row r="527">
          <cell r="A527"/>
          <cell r="B527"/>
          <cell r="C527"/>
          <cell r="D527"/>
          <cell r="E527"/>
          <cell r="F527"/>
          <cell r="G527"/>
          <cell r="H527"/>
        </row>
        <row r="528">
          <cell r="A528"/>
          <cell r="B528"/>
          <cell r="C528"/>
          <cell r="D528"/>
          <cell r="E528"/>
          <cell r="F528"/>
          <cell r="G528"/>
          <cell r="H528"/>
        </row>
        <row r="529">
          <cell r="A529"/>
          <cell r="B529"/>
          <cell r="C529"/>
          <cell r="D529"/>
          <cell r="E529"/>
          <cell r="F529"/>
          <cell r="G529"/>
          <cell r="H529"/>
        </row>
        <row r="530">
          <cell r="A530"/>
          <cell r="B530" t="str">
            <v>JUAN DAVID ZORRILLA</v>
          </cell>
          <cell r="C530"/>
          <cell r="D530"/>
          <cell r="E530"/>
          <cell r="F530"/>
          <cell r="G530"/>
          <cell r="H530"/>
        </row>
        <row r="531">
          <cell r="A531"/>
          <cell r="B531" t="str">
            <v>SECRETARIO DE PLANEACION</v>
          </cell>
          <cell r="C531"/>
          <cell r="D531"/>
          <cell r="E531"/>
          <cell r="F531"/>
          <cell r="G531"/>
          <cell r="H531"/>
        </row>
        <row r="532">
          <cell r="A532"/>
          <cell r="B532" t="str">
            <v>PLANEACION MUNICIPAL</v>
          </cell>
          <cell r="C532"/>
          <cell r="D532"/>
          <cell r="E532"/>
          <cell r="F532"/>
          <cell r="G532"/>
          <cell r="H532"/>
        </row>
        <row r="533">
          <cell r="A533"/>
          <cell r="B533" t="str">
            <v/>
          </cell>
          <cell r="C533"/>
          <cell r="D533"/>
          <cell r="E533"/>
          <cell r="F533"/>
          <cell r="G533"/>
          <cell r="H533"/>
        </row>
        <row r="534">
          <cell r="A534" t="str">
            <v>DEPARTAMENTO DE ANTIOQUIA</v>
          </cell>
          <cell r="B534"/>
          <cell r="C534"/>
          <cell r="D534"/>
          <cell r="E534"/>
          <cell r="F534"/>
          <cell r="G534"/>
          <cell r="H534"/>
        </row>
        <row r="535">
          <cell r="A535" t="str">
            <v>MUNICIPIO DE SANTO DOMINGO</v>
          </cell>
          <cell r="B535"/>
          <cell r="C535"/>
          <cell r="D535"/>
          <cell r="E535"/>
          <cell r="F535"/>
          <cell r="G535"/>
          <cell r="H535"/>
        </row>
        <row r="536">
          <cell r="A536" t="str">
            <v>PROYECTO: Construcción de pavimento rígido en las vías urbanas del corregimiento de Porce y el casco urbano del municipio de Santo Domingo, departamento de Antioquia"</v>
          </cell>
          <cell r="B536"/>
          <cell r="C536"/>
          <cell r="D536"/>
          <cell r="E536"/>
          <cell r="F536"/>
          <cell r="G536"/>
          <cell r="H536"/>
        </row>
        <row r="537">
          <cell r="A537"/>
          <cell r="B537"/>
          <cell r="C537"/>
          <cell r="D537"/>
          <cell r="E537"/>
          <cell r="F537"/>
          <cell r="G537"/>
          <cell r="H537"/>
        </row>
        <row r="538">
          <cell r="A538" t="str">
            <v>MEMORIAS DE OBRA</v>
          </cell>
          <cell r="B538"/>
          <cell r="C538"/>
          <cell r="D538"/>
          <cell r="E538"/>
          <cell r="F538"/>
          <cell r="G538"/>
          <cell r="H538"/>
        </row>
        <row r="539">
          <cell r="A539"/>
          <cell r="B539"/>
          <cell r="H539"/>
        </row>
        <row r="540">
          <cell r="A540" t="str">
            <v>ITEM</v>
          </cell>
          <cell r="B540" t="str">
            <v>DESCRIPCIÓN</v>
          </cell>
          <cell r="C540"/>
          <cell r="D540"/>
          <cell r="E540"/>
          <cell r="F540"/>
          <cell r="G540" t="str">
            <v>UNIDAD</v>
          </cell>
          <cell r="H540" t="str">
            <v>CANTIDAD</v>
          </cell>
        </row>
        <row r="541">
          <cell r="A541" t="str">
            <v>1.5.2</v>
          </cell>
          <cell r="B541" t="str">
            <v>Señal Vertical de Transito tipo 1 con lamina retrorreflectiva tipo III (75 x 75 ) cm</v>
          </cell>
          <cell r="C541"/>
          <cell r="D541"/>
          <cell r="E541"/>
          <cell r="F541"/>
          <cell r="G541" t="str">
            <v>UND</v>
          </cell>
          <cell r="H541">
            <v>8</v>
          </cell>
        </row>
        <row r="542">
          <cell r="A542"/>
          <cell r="B542"/>
          <cell r="C542"/>
          <cell r="D542"/>
          <cell r="E542"/>
          <cell r="F542"/>
          <cell r="G542"/>
          <cell r="H542"/>
        </row>
        <row r="543">
          <cell r="A543" t="str">
            <v>DETALLE</v>
          </cell>
          <cell r="B543"/>
          <cell r="C543" t="str">
            <v>FACTOR</v>
          </cell>
          <cell r="D543" t="str">
            <v>CANTIDAD</v>
          </cell>
          <cell r="E543" t="str">
            <v>A (ML)</v>
          </cell>
          <cell r="F543" t="str">
            <v>B (M2)</v>
          </cell>
          <cell r="G543" t="str">
            <v>C (M3)</v>
          </cell>
          <cell r="H543" t="str">
            <v>TOTAL</v>
          </cell>
        </row>
        <row r="544">
          <cell r="A544" t="str">
            <v>Señal vertical de transito tipo 1</v>
          </cell>
          <cell r="B544"/>
          <cell r="C544">
            <v>1</v>
          </cell>
          <cell r="D544">
            <v>8</v>
          </cell>
          <cell r="E544"/>
          <cell r="F544"/>
          <cell r="G544"/>
          <cell r="H544">
            <v>8</v>
          </cell>
        </row>
        <row r="545">
          <cell r="A545"/>
          <cell r="B545"/>
          <cell r="C545"/>
          <cell r="D545"/>
          <cell r="E545"/>
          <cell r="F545"/>
          <cell r="G545"/>
          <cell r="H545" t="str">
            <v/>
          </cell>
        </row>
        <row r="546">
          <cell r="A546"/>
          <cell r="B546"/>
          <cell r="C546"/>
          <cell r="D546"/>
          <cell r="E546"/>
          <cell r="F546"/>
          <cell r="G546"/>
          <cell r="H546" t="str">
            <v/>
          </cell>
        </row>
        <row r="547">
          <cell r="A547"/>
          <cell r="B547"/>
          <cell r="C547"/>
          <cell r="D547"/>
          <cell r="E547"/>
          <cell r="F547"/>
          <cell r="G547"/>
          <cell r="H547" t="str">
            <v/>
          </cell>
        </row>
        <row r="548">
          <cell r="A548"/>
          <cell r="B548"/>
          <cell r="C548"/>
          <cell r="D548"/>
          <cell r="E548"/>
          <cell r="F548"/>
          <cell r="G548"/>
          <cell r="H548" t="str">
            <v/>
          </cell>
        </row>
        <row r="549">
          <cell r="A549"/>
          <cell r="B549"/>
          <cell r="C549"/>
          <cell r="D549"/>
          <cell r="E549"/>
          <cell r="F549"/>
          <cell r="G549"/>
          <cell r="H549" t="str">
            <v/>
          </cell>
        </row>
        <row r="550">
          <cell r="A550"/>
          <cell r="B550"/>
          <cell r="C550"/>
          <cell r="D550"/>
          <cell r="E550"/>
          <cell r="F550"/>
          <cell r="G550"/>
          <cell r="H550" t="str">
            <v/>
          </cell>
        </row>
        <row r="551">
          <cell r="A551"/>
          <cell r="B551"/>
          <cell r="C551"/>
          <cell r="D551"/>
          <cell r="E551"/>
          <cell r="F551"/>
          <cell r="G551"/>
          <cell r="H551" t="str">
            <v/>
          </cell>
        </row>
        <row r="552">
          <cell r="A552"/>
          <cell r="B552"/>
          <cell r="C552"/>
          <cell r="D552"/>
          <cell r="E552"/>
          <cell r="F552"/>
          <cell r="G552"/>
          <cell r="H552" t="str">
            <v/>
          </cell>
        </row>
        <row r="553">
          <cell r="A553"/>
          <cell r="B553"/>
          <cell r="C553"/>
          <cell r="D553"/>
          <cell r="E553"/>
          <cell r="F553"/>
          <cell r="G553"/>
          <cell r="H553" t="str">
            <v/>
          </cell>
        </row>
        <row r="554">
          <cell r="A554" t="str">
            <v>TOTAL CANTIDAD ITEM 1.5.2</v>
          </cell>
          <cell r="B554"/>
          <cell r="C554"/>
          <cell r="D554"/>
          <cell r="E554"/>
          <cell r="F554"/>
          <cell r="G554"/>
          <cell r="H554">
            <v>8</v>
          </cell>
        </row>
        <row r="555">
          <cell r="A555" t="str">
            <v>INSERTE PLANO, GRÁFICO O ESQUEMA AQUÍ</v>
          </cell>
          <cell r="B555"/>
          <cell r="C555"/>
          <cell r="D555"/>
          <cell r="E555"/>
          <cell r="F555"/>
          <cell r="G555"/>
          <cell r="H555"/>
        </row>
        <row r="556">
          <cell r="A556"/>
          <cell r="B556"/>
          <cell r="C556"/>
          <cell r="D556"/>
          <cell r="E556"/>
          <cell r="F556"/>
          <cell r="G556"/>
          <cell r="H556"/>
        </row>
        <row r="557">
          <cell r="A557"/>
          <cell r="B557"/>
          <cell r="C557"/>
          <cell r="D557"/>
          <cell r="E557"/>
          <cell r="F557"/>
          <cell r="G557"/>
          <cell r="H557"/>
        </row>
        <row r="558">
          <cell r="A558"/>
          <cell r="B558"/>
          <cell r="C558"/>
          <cell r="D558"/>
          <cell r="E558"/>
          <cell r="F558"/>
          <cell r="G558"/>
          <cell r="H558"/>
        </row>
        <row r="559">
          <cell r="A559"/>
          <cell r="B559"/>
          <cell r="C559"/>
          <cell r="D559"/>
          <cell r="E559"/>
          <cell r="F559"/>
          <cell r="G559"/>
          <cell r="H559"/>
        </row>
        <row r="560">
          <cell r="A560"/>
          <cell r="B560"/>
          <cell r="C560"/>
          <cell r="D560"/>
          <cell r="E560"/>
          <cell r="F560"/>
          <cell r="G560"/>
          <cell r="H560"/>
        </row>
        <row r="561">
          <cell r="A561"/>
          <cell r="B561"/>
          <cell r="C561"/>
          <cell r="D561"/>
          <cell r="E561"/>
          <cell r="F561"/>
          <cell r="G561"/>
          <cell r="H561"/>
        </row>
        <row r="562">
          <cell r="A562"/>
          <cell r="B562"/>
          <cell r="C562"/>
          <cell r="D562"/>
          <cell r="E562"/>
          <cell r="F562"/>
          <cell r="G562"/>
          <cell r="H562"/>
        </row>
        <row r="563">
          <cell r="A563"/>
          <cell r="B563"/>
          <cell r="C563"/>
          <cell r="D563"/>
          <cell r="E563"/>
          <cell r="F563"/>
          <cell r="G563"/>
          <cell r="H563"/>
        </row>
        <row r="564">
          <cell r="A564"/>
          <cell r="B564"/>
          <cell r="C564"/>
          <cell r="D564"/>
          <cell r="E564"/>
          <cell r="F564"/>
          <cell r="G564"/>
          <cell r="H564"/>
        </row>
        <row r="565">
          <cell r="A565"/>
          <cell r="B565"/>
          <cell r="C565"/>
          <cell r="D565"/>
          <cell r="E565"/>
          <cell r="F565"/>
          <cell r="G565"/>
          <cell r="H565"/>
        </row>
        <row r="566">
          <cell r="A566"/>
          <cell r="B566"/>
          <cell r="C566"/>
          <cell r="D566"/>
          <cell r="E566"/>
          <cell r="F566"/>
          <cell r="G566"/>
          <cell r="H566"/>
        </row>
        <row r="567">
          <cell r="A567"/>
          <cell r="B567"/>
          <cell r="C567"/>
          <cell r="D567"/>
          <cell r="E567"/>
          <cell r="F567"/>
          <cell r="G567"/>
          <cell r="H567"/>
        </row>
        <row r="568">
          <cell r="A568"/>
          <cell r="B568"/>
          <cell r="C568"/>
          <cell r="D568"/>
          <cell r="E568"/>
          <cell r="F568"/>
          <cell r="G568"/>
          <cell r="H568"/>
        </row>
        <row r="569">
          <cell r="A569"/>
          <cell r="B569"/>
          <cell r="C569"/>
          <cell r="D569"/>
          <cell r="E569"/>
          <cell r="F569"/>
          <cell r="G569"/>
          <cell r="H569"/>
        </row>
        <row r="570">
          <cell r="A570"/>
          <cell r="B570"/>
          <cell r="C570"/>
          <cell r="D570"/>
          <cell r="E570"/>
          <cell r="F570"/>
          <cell r="G570"/>
          <cell r="H570"/>
        </row>
        <row r="571">
          <cell r="A571"/>
          <cell r="B571" t="str">
            <v>JUAN DAVID ZORRILLA</v>
          </cell>
          <cell r="C571"/>
          <cell r="D571"/>
          <cell r="E571"/>
          <cell r="F571"/>
          <cell r="G571"/>
          <cell r="H571"/>
        </row>
        <row r="572">
          <cell r="A572"/>
          <cell r="B572" t="str">
            <v>SECRETARIO DE PLANEACION</v>
          </cell>
          <cell r="C572"/>
          <cell r="D572"/>
          <cell r="E572"/>
          <cell r="F572"/>
          <cell r="G572"/>
          <cell r="H572"/>
        </row>
        <row r="573">
          <cell r="A573"/>
          <cell r="B573" t="str">
            <v>PLANEACION MUNICIPAL</v>
          </cell>
          <cell r="C573"/>
          <cell r="D573"/>
          <cell r="E573"/>
          <cell r="F573"/>
          <cell r="G573"/>
          <cell r="H573"/>
        </row>
        <row r="574">
          <cell r="A574"/>
          <cell r="B574" t="str">
            <v/>
          </cell>
          <cell r="C574"/>
          <cell r="D574"/>
          <cell r="E574"/>
          <cell r="F574"/>
          <cell r="G574"/>
          <cell r="H574"/>
        </row>
        <row r="575">
          <cell r="A575" t="str">
            <v>DEPARTAMENTO DE ANTIOQUIA</v>
          </cell>
          <cell r="B575"/>
          <cell r="C575"/>
          <cell r="D575"/>
          <cell r="E575"/>
          <cell r="F575"/>
          <cell r="G575"/>
          <cell r="H575"/>
        </row>
        <row r="576">
          <cell r="A576" t="str">
            <v>MUNICIPIO DE SANTO DOMINGO</v>
          </cell>
          <cell r="B576"/>
          <cell r="C576"/>
          <cell r="D576"/>
          <cell r="E576"/>
          <cell r="F576"/>
          <cell r="G576"/>
          <cell r="H576"/>
        </row>
        <row r="577">
          <cell r="A577" t="str">
            <v>PROYECTO: Construcción de pavimento rígido en las vías urbanas del corregimiento de Porce y el casco urbano del municipio de Santo Domingo, departamento de Antioquia"</v>
          </cell>
          <cell r="B577"/>
          <cell r="C577"/>
          <cell r="D577"/>
          <cell r="E577"/>
          <cell r="F577"/>
          <cell r="G577"/>
          <cell r="H577"/>
        </row>
        <row r="578">
          <cell r="A578"/>
          <cell r="B578"/>
          <cell r="C578"/>
          <cell r="D578"/>
          <cell r="E578"/>
          <cell r="F578"/>
          <cell r="G578"/>
          <cell r="H578"/>
        </row>
        <row r="579">
          <cell r="A579" t="str">
            <v>MEMORIAS DE OBRA</v>
          </cell>
          <cell r="B579"/>
          <cell r="C579"/>
          <cell r="D579"/>
          <cell r="E579"/>
          <cell r="F579"/>
          <cell r="G579"/>
          <cell r="H579"/>
        </row>
        <row r="580">
          <cell r="A580"/>
          <cell r="B580"/>
          <cell r="H580"/>
        </row>
        <row r="581">
          <cell r="A581" t="str">
            <v>ITEM</v>
          </cell>
          <cell r="B581" t="str">
            <v>DESCRIPCIÓN</v>
          </cell>
          <cell r="C581"/>
          <cell r="D581"/>
          <cell r="E581"/>
          <cell r="F581"/>
          <cell r="G581" t="str">
            <v>UNIDAD</v>
          </cell>
          <cell r="H581" t="str">
            <v>CANTIDAD</v>
          </cell>
        </row>
        <row r="582">
          <cell r="A582" t="str">
            <v>1.2.2</v>
          </cell>
          <cell r="B582" t="str">
            <v>Llenos mecánico compactado con material de préstamo hasta obtener una densidad mínima del 95%, de la obtenida en el ensayo del Proctor modificado, incluye transporte.</v>
          </cell>
          <cell r="C582"/>
          <cell r="D582"/>
          <cell r="E582"/>
          <cell r="F582"/>
          <cell r="G582" t="str">
            <v>M3</v>
          </cell>
          <cell r="H582">
            <v>294</v>
          </cell>
        </row>
        <row r="583">
          <cell r="A583"/>
          <cell r="B583"/>
          <cell r="C583"/>
          <cell r="D583"/>
          <cell r="E583"/>
          <cell r="F583"/>
          <cell r="G583"/>
          <cell r="H583"/>
        </row>
        <row r="584">
          <cell r="A584" t="str">
            <v>DETALLE</v>
          </cell>
          <cell r="B584"/>
          <cell r="C584" t="str">
            <v>FACTOR</v>
          </cell>
          <cell r="D584" t="str">
            <v>CANTIDAD</v>
          </cell>
          <cell r="E584" t="str">
            <v>A (ML)</v>
          </cell>
          <cell r="F584" t="str">
            <v>B (M2)</v>
          </cell>
          <cell r="G584" t="str">
            <v>C (M3)</v>
          </cell>
          <cell r="H584" t="str">
            <v>TOTAL</v>
          </cell>
        </row>
        <row r="585">
          <cell r="A585" t="str">
            <v>Llenos con material de prestamo</v>
          </cell>
          <cell r="B585"/>
          <cell r="C585">
            <v>1</v>
          </cell>
          <cell r="D585">
            <v>1</v>
          </cell>
          <cell r="E585">
            <v>370</v>
          </cell>
          <cell r="F585">
            <v>5.3</v>
          </cell>
          <cell r="G585">
            <v>0.15</v>
          </cell>
          <cell r="H585">
            <v>294.14999999999998</v>
          </cell>
        </row>
        <row r="586">
          <cell r="A586"/>
          <cell r="B586"/>
          <cell r="C586"/>
          <cell r="D586"/>
          <cell r="E586"/>
          <cell r="F586"/>
          <cell r="G586"/>
          <cell r="H586" t="str">
            <v/>
          </cell>
        </row>
        <row r="587">
          <cell r="A587"/>
          <cell r="B587"/>
          <cell r="C587"/>
          <cell r="D587"/>
          <cell r="E587"/>
          <cell r="F587"/>
          <cell r="G587"/>
          <cell r="H587" t="str">
            <v/>
          </cell>
        </row>
        <row r="588">
          <cell r="A588"/>
          <cell r="B588"/>
          <cell r="C588"/>
          <cell r="D588"/>
          <cell r="E588"/>
          <cell r="F588"/>
          <cell r="G588"/>
          <cell r="H588" t="str">
            <v/>
          </cell>
        </row>
        <row r="589">
          <cell r="A589"/>
          <cell r="B589"/>
          <cell r="C589"/>
          <cell r="D589"/>
          <cell r="E589"/>
          <cell r="F589"/>
          <cell r="G589"/>
          <cell r="H589" t="str">
            <v/>
          </cell>
        </row>
        <row r="590">
          <cell r="A590"/>
          <cell r="B590"/>
          <cell r="C590"/>
          <cell r="D590"/>
          <cell r="E590"/>
          <cell r="F590"/>
          <cell r="G590"/>
          <cell r="H590" t="str">
            <v/>
          </cell>
        </row>
        <row r="591">
          <cell r="A591"/>
          <cell r="B591"/>
          <cell r="C591"/>
          <cell r="D591"/>
          <cell r="E591"/>
          <cell r="F591"/>
          <cell r="G591"/>
          <cell r="H591" t="str">
            <v/>
          </cell>
        </row>
        <row r="592">
          <cell r="A592"/>
          <cell r="B592"/>
          <cell r="C592"/>
          <cell r="D592"/>
          <cell r="E592"/>
          <cell r="F592"/>
          <cell r="G592"/>
          <cell r="H592" t="str">
            <v/>
          </cell>
        </row>
        <row r="593">
          <cell r="A593"/>
          <cell r="B593"/>
          <cell r="C593"/>
          <cell r="D593"/>
          <cell r="E593"/>
          <cell r="F593"/>
          <cell r="G593"/>
          <cell r="H593" t="str">
            <v/>
          </cell>
        </row>
        <row r="594">
          <cell r="A594"/>
          <cell r="B594"/>
          <cell r="C594"/>
          <cell r="D594"/>
          <cell r="E594"/>
          <cell r="F594"/>
          <cell r="G594"/>
          <cell r="H594" t="str">
            <v/>
          </cell>
        </row>
        <row r="595">
          <cell r="A595" t="str">
            <v>TOTAL CANTIDAD ITEM 1.2.2</v>
          </cell>
          <cell r="B595"/>
          <cell r="C595"/>
          <cell r="D595"/>
          <cell r="E595"/>
          <cell r="F595"/>
          <cell r="G595"/>
          <cell r="H595">
            <v>294</v>
          </cell>
        </row>
        <row r="596">
          <cell r="A596" t="str">
            <v>INSERTE PLANO, GRÁFICO O ESQUEMA AQUÍ</v>
          </cell>
          <cell r="B596"/>
          <cell r="C596"/>
          <cell r="D596"/>
          <cell r="E596"/>
          <cell r="F596"/>
          <cell r="G596"/>
          <cell r="H596"/>
        </row>
        <row r="597">
          <cell r="A597"/>
          <cell r="B597"/>
          <cell r="C597"/>
          <cell r="D597"/>
          <cell r="E597"/>
          <cell r="F597"/>
          <cell r="G597"/>
          <cell r="H597"/>
        </row>
        <row r="598">
          <cell r="A598"/>
          <cell r="B598"/>
          <cell r="C598"/>
          <cell r="D598"/>
          <cell r="E598"/>
          <cell r="F598"/>
          <cell r="G598"/>
          <cell r="H598"/>
        </row>
        <row r="599">
          <cell r="A599"/>
          <cell r="B599"/>
          <cell r="C599"/>
          <cell r="D599"/>
          <cell r="E599"/>
          <cell r="F599"/>
          <cell r="G599"/>
          <cell r="H599"/>
        </row>
        <row r="600">
          <cell r="A600"/>
          <cell r="B600"/>
          <cell r="C600"/>
          <cell r="D600"/>
          <cell r="E600"/>
          <cell r="F600"/>
          <cell r="G600"/>
          <cell r="H600"/>
        </row>
        <row r="601">
          <cell r="A601"/>
          <cell r="B601"/>
          <cell r="C601"/>
          <cell r="D601"/>
          <cell r="E601"/>
          <cell r="F601"/>
          <cell r="G601"/>
          <cell r="H601"/>
        </row>
        <row r="602">
          <cell r="A602"/>
          <cell r="B602"/>
          <cell r="C602"/>
          <cell r="D602"/>
          <cell r="E602"/>
          <cell r="F602"/>
          <cell r="G602"/>
          <cell r="H602"/>
        </row>
        <row r="603">
          <cell r="A603"/>
          <cell r="B603"/>
          <cell r="C603"/>
          <cell r="D603"/>
          <cell r="E603"/>
          <cell r="F603"/>
          <cell r="G603"/>
          <cell r="H603"/>
        </row>
        <row r="604">
          <cell r="A604"/>
          <cell r="B604"/>
          <cell r="C604"/>
          <cell r="D604"/>
          <cell r="E604"/>
          <cell r="F604"/>
          <cell r="G604"/>
          <cell r="H604"/>
        </row>
        <row r="605">
          <cell r="A605"/>
          <cell r="B605"/>
          <cell r="C605"/>
          <cell r="D605"/>
          <cell r="E605"/>
          <cell r="F605"/>
          <cell r="G605"/>
          <cell r="H605"/>
        </row>
        <row r="606">
          <cell r="A606"/>
          <cell r="B606"/>
          <cell r="C606"/>
          <cell r="D606"/>
          <cell r="E606"/>
          <cell r="F606"/>
          <cell r="G606"/>
          <cell r="H606"/>
        </row>
        <row r="607">
          <cell r="A607"/>
          <cell r="B607"/>
          <cell r="C607"/>
          <cell r="D607"/>
          <cell r="E607"/>
          <cell r="F607"/>
          <cell r="G607"/>
          <cell r="H607"/>
        </row>
        <row r="608">
          <cell r="A608"/>
          <cell r="B608"/>
          <cell r="C608"/>
          <cell r="D608"/>
          <cell r="E608"/>
          <cell r="F608"/>
          <cell r="G608"/>
          <cell r="H608"/>
        </row>
        <row r="609">
          <cell r="A609"/>
          <cell r="B609"/>
          <cell r="C609"/>
          <cell r="D609"/>
          <cell r="E609"/>
          <cell r="F609"/>
          <cell r="G609"/>
          <cell r="H609"/>
        </row>
        <row r="610">
          <cell r="A610"/>
          <cell r="B610"/>
          <cell r="C610"/>
          <cell r="D610"/>
          <cell r="E610"/>
          <cell r="F610"/>
          <cell r="G610"/>
          <cell r="H610"/>
        </row>
        <row r="611">
          <cell r="A611"/>
          <cell r="B611"/>
          <cell r="C611"/>
          <cell r="D611"/>
          <cell r="E611"/>
          <cell r="F611"/>
          <cell r="G611"/>
          <cell r="H611"/>
        </row>
        <row r="612">
          <cell r="A612"/>
          <cell r="B612" t="str">
            <v>JUAN DAVID ZORRILLA</v>
          </cell>
          <cell r="C612"/>
          <cell r="D612"/>
          <cell r="E612"/>
          <cell r="F612"/>
          <cell r="G612"/>
          <cell r="H612"/>
        </row>
        <row r="613">
          <cell r="A613"/>
          <cell r="B613" t="str">
            <v>SECRETARIO DE PLANEACION</v>
          </cell>
          <cell r="C613"/>
          <cell r="D613"/>
          <cell r="E613"/>
          <cell r="F613"/>
          <cell r="G613"/>
          <cell r="H613"/>
        </row>
        <row r="614">
          <cell r="A614"/>
          <cell r="B614" t="str">
            <v>PLANEACION MUNICIPAL</v>
          </cell>
          <cell r="C614"/>
          <cell r="D614"/>
          <cell r="E614"/>
          <cell r="F614"/>
          <cell r="G614"/>
          <cell r="H614"/>
        </row>
        <row r="615">
          <cell r="A615"/>
          <cell r="B615" t="str">
            <v/>
          </cell>
          <cell r="C615"/>
          <cell r="D615"/>
          <cell r="E615"/>
          <cell r="F615"/>
          <cell r="G615"/>
          <cell r="H615"/>
        </row>
        <row r="616">
          <cell r="A616" t="str">
            <v>DEPARTAMENTO DE ANTIOQUIA</v>
          </cell>
          <cell r="B616"/>
          <cell r="C616"/>
          <cell r="D616"/>
          <cell r="E616"/>
          <cell r="F616"/>
          <cell r="G616"/>
          <cell r="H616"/>
        </row>
        <row r="617">
          <cell r="A617" t="str">
            <v>MUNICIPIO DE SANTO DOMINGO</v>
          </cell>
          <cell r="B617"/>
          <cell r="C617"/>
          <cell r="D617"/>
          <cell r="E617"/>
          <cell r="F617"/>
          <cell r="G617"/>
          <cell r="H617"/>
        </row>
        <row r="618">
          <cell r="A618" t="str">
            <v>PROYECTO: Construcción de pavimento rígido en las vías urbanas del corregimiento de Porce y el casco urbano del municipio de Santo Domingo, departamento de Antioquia"</v>
          </cell>
          <cell r="B618"/>
          <cell r="C618"/>
          <cell r="D618"/>
          <cell r="E618"/>
          <cell r="F618"/>
          <cell r="G618"/>
          <cell r="H618"/>
        </row>
        <row r="619">
          <cell r="A619"/>
          <cell r="B619"/>
          <cell r="C619"/>
          <cell r="D619"/>
          <cell r="E619"/>
          <cell r="F619"/>
          <cell r="G619"/>
          <cell r="H619"/>
        </row>
        <row r="620">
          <cell r="A620" t="str">
            <v>MEMORIAS DE OBRA</v>
          </cell>
          <cell r="B620"/>
          <cell r="C620"/>
          <cell r="D620"/>
          <cell r="E620"/>
          <cell r="F620"/>
          <cell r="G620"/>
          <cell r="H620"/>
        </row>
        <row r="621">
          <cell r="A621"/>
          <cell r="B621"/>
          <cell r="H621"/>
        </row>
        <row r="622">
          <cell r="A622" t="str">
            <v>ITEM</v>
          </cell>
          <cell r="B622" t="str">
            <v>DESCRIPCIÓN</v>
          </cell>
          <cell r="C622"/>
          <cell r="D622"/>
          <cell r="E622"/>
          <cell r="F622"/>
          <cell r="G622" t="str">
            <v>UNIDAD</v>
          </cell>
          <cell r="H622" t="str">
            <v>CANTIDAD</v>
          </cell>
        </row>
        <row r="623">
          <cell r="A623" t="str">
            <v>2.1.1</v>
          </cell>
          <cell r="B623" t="str">
            <v>Localizacion y replanteo.</v>
          </cell>
          <cell r="C623"/>
          <cell r="D623"/>
          <cell r="E623"/>
          <cell r="F623"/>
          <cell r="G623" t="str">
            <v>M2</v>
          </cell>
          <cell r="H623">
            <v>2000</v>
          </cell>
        </row>
        <row r="624">
          <cell r="A624"/>
          <cell r="B624"/>
          <cell r="C624"/>
          <cell r="D624"/>
          <cell r="E624"/>
          <cell r="F624"/>
          <cell r="G624"/>
          <cell r="H624"/>
        </row>
        <row r="625">
          <cell r="A625" t="str">
            <v>DETALLE</v>
          </cell>
          <cell r="B625"/>
          <cell r="C625" t="str">
            <v>FACTOR</v>
          </cell>
          <cell r="D625" t="str">
            <v>CANTIDAD</v>
          </cell>
          <cell r="E625" t="str">
            <v>A (ML)</v>
          </cell>
          <cell r="F625" t="str">
            <v>B (M2)</v>
          </cell>
          <cell r="G625" t="str">
            <v>C (M3)</v>
          </cell>
          <cell r="H625" t="str">
            <v>TOTAL</v>
          </cell>
        </row>
        <row r="626">
          <cell r="A626" t="str">
            <v>Localizacion y replanteo</v>
          </cell>
          <cell r="B626"/>
          <cell r="C626">
            <v>1</v>
          </cell>
          <cell r="D626">
            <v>1</v>
          </cell>
          <cell r="E626">
            <v>400</v>
          </cell>
          <cell r="F626">
            <v>5</v>
          </cell>
          <cell r="G626"/>
          <cell r="H626">
            <v>2000</v>
          </cell>
        </row>
        <row r="627">
          <cell r="A627"/>
          <cell r="B627"/>
          <cell r="C627"/>
          <cell r="D627"/>
          <cell r="E627"/>
          <cell r="F627"/>
          <cell r="G627"/>
          <cell r="H627" t="str">
            <v/>
          </cell>
        </row>
        <row r="628">
          <cell r="A628"/>
          <cell r="B628"/>
          <cell r="C628"/>
          <cell r="D628"/>
          <cell r="E628"/>
          <cell r="F628"/>
          <cell r="G628"/>
          <cell r="H628" t="str">
            <v/>
          </cell>
        </row>
        <row r="629">
          <cell r="A629"/>
          <cell r="B629"/>
          <cell r="C629"/>
          <cell r="D629"/>
          <cell r="E629"/>
          <cell r="F629"/>
          <cell r="G629"/>
          <cell r="H629" t="str">
            <v/>
          </cell>
        </row>
        <row r="630">
          <cell r="A630"/>
          <cell r="B630"/>
          <cell r="C630"/>
          <cell r="D630"/>
          <cell r="E630"/>
          <cell r="F630"/>
          <cell r="G630"/>
          <cell r="H630" t="str">
            <v/>
          </cell>
        </row>
        <row r="631">
          <cell r="A631"/>
          <cell r="B631"/>
          <cell r="C631"/>
          <cell r="D631"/>
          <cell r="E631"/>
          <cell r="F631"/>
          <cell r="G631"/>
          <cell r="H631" t="str">
            <v/>
          </cell>
        </row>
        <row r="632">
          <cell r="A632"/>
          <cell r="B632"/>
          <cell r="C632"/>
          <cell r="D632"/>
          <cell r="E632"/>
          <cell r="F632"/>
          <cell r="G632"/>
          <cell r="H632" t="str">
            <v/>
          </cell>
        </row>
        <row r="633">
          <cell r="A633"/>
          <cell r="B633"/>
          <cell r="C633"/>
          <cell r="D633"/>
          <cell r="E633"/>
          <cell r="F633"/>
          <cell r="G633"/>
          <cell r="H633" t="str">
            <v/>
          </cell>
        </row>
        <row r="634">
          <cell r="A634"/>
          <cell r="B634"/>
          <cell r="C634"/>
          <cell r="D634"/>
          <cell r="E634"/>
          <cell r="F634"/>
          <cell r="G634"/>
          <cell r="H634" t="str">
            <v/>
          </cell>
        </row>
        <row r="635">
          <cell r="A635"/>
          <cell r="B635"/>
          <cell r="C635"/>
          <cell r="D635"/>
          <cell r="E635"/>
          <cell r="F635"/>
          <cell r="G635"/>
          <cell r="H635" t="str">
            <v/>
          </cell>
        </row>
        <row r="636">
          <cell r="A636" t="str">
            <v>TOTAL CANTIDAD ITEM 2.1.1</v>
          </cell>
          <cell r="B636"/>
          <cell r="C636"/>
          <cell r="D636"/>
          <cell r="E636"/>
          <cell r="F636"/>
          <cell r="G636"/>
          <cell r="H636">
            <v>2000</v>
          </cell>
        </row>
        <row r="637">
          <cell r="A637" t="str">
            <v>INSERTE PLANO, GRÁFICO O ESQUEMA AQUÍ</v>
          </cell>
          <cell r="B637"/>
          <cell r="C637"/>
          <cell r="D637"/>
          <cell r="E637"/>
          <cell r="F637"/>
          <cell r="G637"/>
          <cell r="H637"/>
        </row>
        <row r="638">
          <cell r="A638"/>
          <cell r="B638"/>
          <cell r="C638"/>
          <cell r="D638"/>
          <cell r="E638"/>
          <cell r="F638"/>
          <cell r="G638"/>
          <cell r="H638"/>
        </row>
        <row r="639">
          <cell r="A639"/>
          <cell r="B639"/>
          <cell r="C639"/>
          <cell r="D639"/>
          <cell r="E639"/>
          <cell r="F639"/>
          <cell r="G639"/>
          <cell r="H639"/>
        </row>
        <row r="640">
          <cell r="A640"/>
          <cell r="B640"/>
          <cell r="C640"/>
          <cell r="D640"/>
          <cell r="E640"/>
          <cell r="F640"/>
          <cell r="G640"/>
          <cell r="H640"/>
        </row>
        <row r="641">
          <cell r="A641"/>
          <cell r="B641"/>
          <cell r="C641"/>
          <cell r="D641"/>
          <cell r="E641"/>
          <cell r="F641"/>
          <cell r="G641"/>
          <cell r="H641"/>
        </row>
        <row r="642">
          <cell r="A642"/>
          <cell r="B642"/>
          <cell r="C642"/>
          <cell r="D642"/>
          <cell r="E642"/>
          <cell r="F642"/>
          <cell r="G642"/>
          <cell r="H642"/>
        </row>
        <row r="643">
          <cell r="A643"/>
          <cell r="B643"/>
          <cell r="C643"/>
          <cell r="D643"/>
          <cell r="E643"/>
          <cell r="F643"/>
          <cell r="G643"/>
          <cell r="H643"/>
        </row>
        <row r="644">
          <cell r="A644"/>
          <cell r="B644"/>
          <cell r="C644"/>
          <cell r="D644"/>
          <cell r="E644"/>
          <cell r="F644"/>
          <cell r="G644"/>
          <cell r="H644"/>
        </row>
        <row r="645">
          <cell r="A645"/>
          <cell r="B645"/>
          <cell r="C645"/>
          <cell r="D645"/>
          <cell r="E645"/>
          <cell r="F645"/>
          <cell r="G645"/>
          <cell r="H645"/>
        </row>
        <row r="646">
          <cell r="A646"/>
          <cell r="B646"/>
          <cell r="C646"/>
          <cell r="D646"/>
          <cell r="E646"/>
          <cell r="F646"/>
          <cell r="G646"/>
          <cell r="H646"/>
        </row>
        <row r="647">
          <cell r="A647"/>
          <cell r="B647"/>
          <cell r="C647"/>
          <cell r="D647"/>
          <cell r="E647"/>
          <cell r="F647"/>
          <cell r="G647"/>
          <cell r="H647"/>
        </row>
        <row r="648">
          <cell r="A648"/>
          <cell r="B648"/>
          <cell r="C648"/>
          <cell r="D648"/>
          <cell r="E648"/>
          <cell r="F648"/>
          <cell r="G648"/>
          <cell r="H648"/>
        </row>
        <row r="649">
          <cell r="A649"/>
          <cell r="B649"/>
          <cell r="C649"/>
          <cell r="D649"/>
          <cell r="E649"/>
          <cell r="F649"/>
          <cell r="G649"/>
          <cell r="H649"/>
        </row>
        <row r="650">
          <cell r="A650"/>
          <cell r="B650"/>
          <cell r="C650"/>
          <cell r="D650"/>
          <cell r="E650"/>
          <cell r="F650"/>
          <cell r="G650"/>
          <cell r="H650"/>
        </row>
        <row r="651">
          <cell r="A651"/>
          <cell r="B651"/>
          <cell r="C651"/>
          <cell r="D651"/>
          <cell r="E651"/>
          <cell r="F651"/>
          <cell r="G651"/>
          <cell r="H651"/>
        </row>
        <row r="652">
          <cell r="A652"/>
          <cell r="B652"/>
          <cell r="C652"/>
          <cell r="D652"/>
          <cell r="E652"/>
          <cell r="F652"/>
          <cell r="G652"/>
          <cell r="H652"/>
        </row>
        <row r="653">
          <cell r="A653"/>
          <cell r="B653" t="str">
            <v>JUAN DAVID ZORRILLA</v>
          </cell>
          <cell r="C653"/>
          <cell r="D653"/>
          <cell r="E653"/>
          <cell r="F653"/>
          <cell r="G653"/>
          <cell r="H653"/>
        </row>
        <row r="654">
          <cell r="A654"/>
          <cell r="B654" t="str">
            <v>SECRETARIO DE PLANEACION</v>
          </cell>
          <cell r="C654"/>
          <cell r="D654"/>
          <cell r="E654"/>
          <cell r="F654"/>
          <cell r="G654"/>
          <cell r="H654"/>
        </row>
        <row r="655">
          <cell r="A655"/>
          <cell r="B655" t="str">
            <v>PLANEACION MUNICIPAL</v>
          </cell>
          <cell r="C655"/>
          <cell r="D655"/>
          <cell r="E655"/>
          <cell r="F655"/>
          <cell r="G655"/>
          <cell r="H655"/>
        </row>
        <row r="656">
          <cell r="A656"/>
          <cell r="B656" t="str">
            <v/>
          </cell>
          <cell r="C656"/>
          <cell r="D656"/>
          <cell r="E656"/>
          <cell r="F656"/>
          <cell r="G656"/>
          <cell r="H656"/>
        </row>
        <row r="657">
          <cell r="A657" t="str">
            <v>DEPARTAMENTO DE ANTIOQUIA</v>
          </cell>
          <cell r="B657"/>
          <cell r="C657"/>
          <cell r="D657"/>
          <cell r="E657"/>
          <cell r="F657"/>
          <cell r="G657"/>
          <cell r="H657"/>
        </row>
        <row r="658">
          <cell r="A658" t="str">
            <v>MUNICIPIO DE SANTO DOMINGO</v>
          </cell>
          <cell r="B658"/>
          <cell r="C658"/>
          <cell r="D658"/>
          <cell r="E658"/>
          <cell r="F658"/>
          <cell r="G658"/>
          <cell r="H658"/>
        </row>
        <row r="659">
          <cell r="A659" t="str">
            <v>PROYECTO: Construcción de pavimento rígido en las vías urbanas del corregimiento de Porce y el casco urbano del municipio de Santo Domingo, departamento de Antioquia"</v>
          </cell>
          <cell r="B659"/>
          <cell r="C659"/>
          <cell r="D659"/>
          <cell r="E659"/>
          <cell r="F659"/>
          <cell r="G659"/>
          <cell r="H659"/>
        </row>
        <row r="660">
          <cell r="A660"/>
          <cell r="B660"/>
          <cell r="C660"/>
          <cell r="D660"/>
          <cell r="E660"/>
          <cell r="F660"/>
          <cell r="G660"/>
          <cell r="H660"/>
        </row>
        <row r="661">
          <cell r="A661" t="str">
            <v>MEMORIAS DE OBRA</v>
          </cell>
          <cell r="B661"/>
          <cell r="C661"/>
          <cell r="D661"/>
          <cell r="E661"/>
          <cell r="F661"/>
          <cell r="G661"/>
          <cell r="H661"/>
        </row>
        <row r="662">
          <cell r="A662"/>
          <cell r="B662"/>
          <cell r="H662"/>
        </row>
        <row r="663">
          <cell r="A663" t="str">
            <v>ITEM</v>
          </cell>
          <cell r="B663" t="str">
            <v>DESCRIPCIÓN</v>
          </cell>
          <cell r="C663"/>
          <cell r="D663"/>
          <cell r="E663"/>
          <cell r="F663"/>
          <cell r="G663" t="str">
            <v>UNIDAD</v>
          </cell>
          <cell r="H663" t="str">
            <v>CANTIDAD</v>
          </cell>
        </row>
        <row r="664">
          <cell r="A664" t="str">
            <v>2.1.2</v>
          </cell>
          <cell r="B664" t="str">
            <v>Retiro y transporte de adoquín existente en mal estado de  la vía, a sitios autorizados por interventoría.</v>
          </cell>
          <cell r="C664"/>
          <cell r="D664"/>
          <cell r="E664"/>
          <cell r="F664"/>
          <cell r="G664" t="str">
            <v>M3</v>
          </cell>
          <cell r="H664">
            <v>500</v>
          </cell>
        </row>
        <row r="665">
          <cell r="A665"/>
          <cell r="B665"/>
          <cell r="C665"/>
          <cell r="D665"/>
          <cell r="E665"/>
          <cell r="F665"/>
          <cell r="G665"/>
          <cell r="H665"/>
        </row>
        <row r="666">
          <cell r="A666" t="str">
            <v>DETALLE</v>
          </cell>
          <cell r="B666"/>
          <cell r="C666" t="str">
            <v>FACTOR</v>
          </cell>
          <cell r="D666" t="str">
            <v>CANTIDAD</v>
          </cell>
          <cell r="E666" t="str">
            <v>A (ML)</v>
          </cell>
          <cell r="F666" t="str">
            <v>B (M2)</v>
          </cell>
          <cell r="G666" t="str">
            <v>C (M3)</v>
          </cell>
          <cell r="H666" t="str">
            <v>TOTAL</v>
          </cell>
        </row>
        <row r="667">
          <cell r="A667" t="str">
            <v>Retiro y transporte de adoquin existente</v>
          </cell>
          <cell r="B667"/>
          <cell r="C667">
            <v>1</v>
          </cell>
          <cell r="D667">
            <v>1</v>
          </cell>
          <cell r="E667">
            <v>400</v>
          </cell>
          <cell r="F667">
            <v>5</v>
          </cell>
          <cell r="G667">
            <v>0.25</v>
          </cell>
          <cell r="H667">
            <v>500</v>
          </cell>
        </row>
        <row r="668">
          <cell r="A668"/>
          <cell r="B668"/>
          <cell r="C668"/>
          <cell r="D668"/>
          <cell r="E668"/>
          <cell r="F668"/>
          <cell r="G668"/>
          <cell r="H668" t="str">
            <v/>
          </cell>
        </row>
        <row r="669">
          <cell r="A669"/>
          <cell r="B669"/>
          <cell r="C669"/>
          <cell r="D669"/>
          <cell r="E669"/>
          <cell r="F669"/>
          <cell r="G669"/>
          <cell r="H669" t="str">
            <v/>
          </cell>
        </row>
        <row r="670">
          <cell r="A670"/>
          <cell r="B670"/>
          <cell r="C670"/>
          <cell r="D670"/>
          <cell r="E670"/>
          <cell r="F670"/>
          <cell r="G670"/>
          <cell r="H670" t="str">
            <v/>
          </cell>
        </row>
        <row r="671">
          <cell r="A671"/>
          <cell r="B671"/>
          <cell r="C671"/>
          <cell r="D671"/>
          <cell r="E671"/>
          <cell r="F671"/>
          <cell r="G671"/>
          <cell r="H671" t="str">
            <v/>
          </cell>
        </row>
        <row r="672">
          <cell r="A672"/>
          <cell r="B672"/>
          <cell r="C672"/>
          <cell r="D672"/>
          <cell r="E672"/>
          <cell r="F672"/>
          <cell r="G672"/>
          <cell r="H672" t="str">
            <v/>
          </cell>
        </row>
        <row r="673">
          <cell r="A673"/>
          <cell r="B673"/>
          <cell r="C673"/>
          <cell r="D673"/>
          <cell r="E673"/>
          <cell r="F673"/>
          <cell r="G673"/>
          <cell r="H673" t="str">
            <v/>
          </cell>
        </row>
        <row r="674">
          <cell r="A674"/>
          <cell r="B674"/>
          <cell r="C674"/>
          <cell r="D674"/>
          <cell r="E674"/>
          <cell r="F674"/>
          <cell r="G674"/>
          <cell r="H674" t="str">
            <v/>
          </cell>
        </row>
        <row r="675">
          <cell r="A675"/>
          <cell r="B675"/>
          <cell r="C675"/>
          <cell r="D675"/>
          <cell r="E675"/>
          <cell r="F675"/>
          <cell r="G675"/>
          <cell r="H675" t="str">
            <v/>
          </cell>
        </row>
        <row r="676">
          <cell r="A676"/>
          <cell r="B676"/>
          <cell r="C676"/>
          <cell r="D676"/>
          <cell r="E676"/>
          <cell r="F676"/>
          <cell r="G676"/>
          <cell r="H676" t="str">
            <v/>
          </cell>
        </row>
        <row r="677">
          <cell r="A677" t="str">
            <v>TOTAL CANTIDAD ITEM 2.1.2</v>
          </cell>
          <cell r="B677"/>
          <cell r="C677"/>
          <cell r="D677"/>
          <cell r="E677"/>
          <cell r="F677"/>
          <cell r="G677"/>
          <cell r="H677">
            <v>500</v>
          </cell>
        </row>
        <row r="678">
          <cell r="A678" t="str">
            <v>INSERTE PLANO, GRÁFICO O ESQUEMA AQUÍ</v>
          </cell>
          <cell r="B678"/>
          <cell r="C678"/>
          <cell r="D678"/>
          <cell r="E678"/>
          <cell r="F678"/>
          <cell r="G678"/>
          <cell r="H678"/>
        </row>
        <row r="679">
          <cell r="A679"/>
          <cell r="B679"/>
          <cell r="C679"/>
          <cell r="D679"/>
          <cell r="E679"/>
          <cell r="F679"/>
          <cell r="G679"/>
          <cell r="H679"/>
        </row>
        <row r="680">
          <cell r="A680"/>
          <cell r="B680"/>
          <cell r="C680"/>
          <cell r="D680"/>
          <cell r="E680"/>
          <cell r="F680"/>
          <cell r="G680"/>
          <cell r="H680"/>
        </row>
        <row r="681">
          <cell r="A681"/>
          <cell r="B681"/>
          <cell r="C681"/>
          <cell r="D681"/>
          <cell r="E681"/>
          <cell r="F681"/>
          <cell r="G681"/>
          <cell r="H681"/>
        </row>
        <row r="682">
          <cell r="A682"/>
          <cell r="B682"/>
          <cell r="C682"/>
          <cell r="D682"/>
          <cell r="E682"/>
          <cell r="F682"/>
          <cell r="G682"/>
          <cell r="H682"/>
        </row>
        <row r="683">
          <cell r="A683"/>
          <cell r="B683"/>
          <cell r="C683"/>
          <cell r="D683"/>
          <cell r="E683"/>
          <cell r="F683"/>
          <cell r="G683"/>
          <cell r="H683"/>
        </row>
        <row r="684">
          <cell r="A684"/>
          <cell r="B684"/>
          <cell r="C684"/>
          <cell r="D684"/>
          <cell r="E684"/>
          <cell r="F684"/>
          <cell r="G684"/>
          <cell r="H684"/>
        </row>
        <row r="685">
          <cell r="A685"/>
          <cell r="B685"/>
          <cell r="C685"/>
          <cell r="D685"/>
          <cell r="E685"/>
          <cell r="F685"/>
          <cell r="G685"/>
          <cell r="H685"/>
        </row>
        <row r="686">
          <cell r="A686"/>
          <cell r="B686"/>
          <cell r="C686"/>
          <cell r="D686"/>
          <cell r="E686"/>
          <cell r="F686"/>
          <cell r="G686"/>
          <cell r="H686"/>
        </row>
        <row r="687">
          <cell r="A687"/>
          <cell r="B687"/>
          <cell r="C687"/>
          <cell r="D687"/>
          <cell r="E687"/>
          <cell r="F687"/>
          <cell r="G687"/>
          <cell r="H687"/>
        </row>
        <row r="688">
          <cell r="A688"/>
          <cell r="B688"/>
          <cell r="C688"/>
          <cell r="D688"/>
          <cell r="E688"/>
          <cell r="F688"/>
          <cell r="G688"/>
          <cell r="H688"/>
        </row>
        <row r="689">
          <cell r="A689"/>
          <cell r="B689"/>
          <cell r="C689"/>
          <cell r="D689"/>
          <cell r="E689"/>
          <cell r="F689"/>
          <cell r="G689"/>
          <cell r="H689"/>
        </row>
        <row r="690">
          <cell r="A690"/>
          <cell r="B690"/>
          <cell r="C690"/>
          <cell r="D690"/>
          <cell r="E690"/>
          <cell r="F690"/>
          <cell r="G690"/>
          <cell r="H690"/>
        </row>
        <row r="691">
          <cell r="A691"/>
          <cell r="B691"/>
          <cell r="C691"/>
          <cell r="D691"/>
          <cell r="E691"/>
          <cell r="F691"/>
          <cell r="G691"/>
          <cell r="H691"/>
        </row>
        <row r="692">
          <cell r="A692"/>
          <cell r="B692"/>
          <cell r="C692"/>
          <cell r="D692"/>
          <cell r="E692"/>
          <cell r="F692"/>
          <cell r="G692"/>
          <cell r="H692"/>
        </row>
        <row r="693">
          <cell r="A693"/>
          <cell r="B693"/>
          <cell r="C693"/>
          <cell r="D693"/>
          <cell r="E693"/>
          <cell r="F693"/>
          <cell r="G693"/>
          <cell r="H693"/>
        </row>
        <row r="694">
          <cell r="A694"/>
          <cell r="B694" t="str">
            <v>JUAN DAVID ZORRILLA</v>
          </cell>
          <cell r="C694"/>
          <cell r="D694"/>
          <cell r="E694"/>
          <cell r="F694"/>
          <cell r="G694"/>
          <cell r="H694"/>
        </row>
        <row r="695">
          <cell r="A695"/>
          <cell r="B695" t="str">
            <v>SECRETARIO DE PLANEACION</v>
          </cell>
          <cell r="C695"/>
          <cell r="D695"/>
          <cell r="E695"/>
          <cell r="F695"/>
          <cell r="G695"/>
          <cell r="H695"/>
        </row>
        <row r="696">
          <cell r="A696"/>
          <cell r="B696" t="str">
            <v>PLANEACION MUNICIPAL</v>
          </cell>
          <cell r="C696"/>
          <cell r="D696"/>
          <cell r="E696"/>
          <cell r="F696"/>
          <cell r="G696"/>
          <cell r="H696"/>
        </row>
        <row r="697">
          <cell r="A697"/>
          <cell r="B697" t="str">
            <v/>
          </cell>
          <cell r="C697"/>
          <cell r="D697"/>
          <cell r="E697"/>
          <cell r="F697"/>
          <cell r="G697"/>
          <cell r="H697"/>
        </row>
        <row r="698">
          <cell r="A698" t="str">
            <v>DEPARTAMENTO DE ANTIOQUIA</v>
          </cell>
          <cell r="B698"/>
          <cell r="C698"/>
          <cell r="D698"/>
          <cell r="E698"/>
          <cell r="F698"/>
          <cell r="G698"/>
          <cell r="H698"/>
        </row>
        <row r="699">
          <cell r="A699" t="str">
            <v>MUNICIPIO DE SANTO DOMINGO</v>
          </cell>
          <cell r="B699"/>
          <cell r="C699"/>
          <cell r="D699"/>
          <cell r="E699"/>
          <cell r="F699"/>
          <cell r="G699"/>
          <cell r="H699"/>
        </row>
        <row r="700">
          <cell r="A700" t="str">
            <v>PROYECTO: Construcción de pavimento rígido en las vías urbanas del corregimiento de Porce y el casco urbano del municipio de Santo Domingo, departamento de Antioquia"</v>
          </cell>
          <cell r="B700"/>
          <cell r="C700"/>
          <cell r="D700"/>
          <cell r="E700"/>
          <cell r="F700"/>
          <cell r="G700"/>
          <cell r="H700"/>
        </row>
        <row r="701">
          <cell r="A701"/>
          <cell r="B701"/>
          <cell r="C701"/>
          <cell r="D701"/>
          <cell r="E701"/>
          <cell r="F701"/>
          <cell r="G701"/>
          <cell r="H701"/>
        </row>
        <row r="702">
          <cell r="A702" t="str">
            <v>MEMORIAS DE OBRA</v>
          </cell>
          <cell r="B702"/>
          <cell r="C702"/>
          <cell r="D702"/>
          <cell r="E702"/>
          <cell r="F702"/>
          <cell r="G702"/>
          <cell r="H702"/>
        </row>
        <row r="703">
          <cell r="A703"/>
          <cell r="B703"/>
          <cell r="H703"/>
        </row>
        <row r="704">
          <cell r="A704" t="str">
            <v>ITEM</v>
          </cell>
          <cell r="B704" t="str">
            <v>DESCRIPCIÓN</v>
          </cell>
          <cell r="C704"/>
          <cell r="D704"/>
          <cell r="E704"/>
          <cell r="F704"/>
          <cell r="G704" t="str">
            <v>UNIDAD</v>
          </cell>
          <cell r="H704" t="str">
            <v>CANTIDAD</v>
          </cell>
        </row>
        <row r="705">
          <cell r="A705" t="str">
            <v>2.2.1</v>
          </cell>
          <cell r="B705" t="str">
            <v>Excavación sin clasificar de la explanación, canales y prestamos. Incluye disposición final de los materiales, No incluye transporte.</v>
          </cell>
          <cell r="C705"/>
          <cell r="D705"/>
          <cell r="E705"/>
          <cell r="F705"/>
          <cell r="G705" t="str">
            <v>M3</v>
          </cell>
          <cell r="H705">
            <v>1000</v>
          </cell>
        </row>
        <row r="706">
          <cell r="A706"/>
          <cell r="B706"/>
          <cell r="C706"/>
          <cell r="D706"/>
          <cell r="E706"/>
          <cell r="F706"/>
          <cell r="G706"/>
          <cell r="H706"/>
        </row>
        <row r="707">
          <cell r="A707" t="str">
            <v>DETALLE</v>
          </cell>
          <cell r="B707"/>
          <cell r="C707" t="str">
            <v>FACTOR</v>
          </cell>
          <cell r="D707" t="str">
            <v>CANTIDAD</v>
          </cell>
          <cell r="E707" t="str">
            <v>A (ML)</v>
          </cell>
          <cell r="F707" t="str">
            <v>B (M2)</v>
          </cell>
          <cell r="G707" t="str">
            <v>C (M3)</v>
          </cell>
          <cell r="H707" t="str">
            <v>TOTAL</v>
          </cell>
        </row>
        <row r="708">
          <cell r="A708" t="str">
            <v>Excavacion de subbase</v>
          </cell>
          <cell r="B708"/>
          <cell r="C708">
            <v>1</v>
          </cell>
          <cell r="D708">
            <v>1</v>
          </cell>
          <cell r="E708">
            <v>400</v>
          </cell>
          <cell r="F708">
            <v>5</v>
          </cell>
          <cell r="G708">
            <v>0.5</v>
          </cell>
          <cell r="H708">
            <v>1000</v>
          </cell>
        </row>
        <row r="709">
          <cell r="A709"/>
          <cell r="B709"/>
          <cell r="C709"/>
          <cell r="D709"/>
          <cell r="E709"/>
          <cell r="F709"/>
          <cell r="G709"/>
          <cell r="H709" t="str">
            <v/>
          </cell>
        </row>
        <row r="710">
          <cell r="A710"/>
          <cell r="B710"/>
          <cell r="C710"/>
          <cell r="D710"/>
          <cell r="E710"/>
          <cell r="F710"/>
          <cell r="G710"/>
          <cell r="H710" t="str">
            <v/>
          </cell>
        </row>
        <row r="711">
          <cell r="A711"/>
          <cell r="B711"/>
          <cell r="C711"/>
          <cell r="D711"/>
          <cell r="E711"/>
          <cell r="F711"/>
          <cell r="G711"/>
          <cell r="H711" t="str">
            <v/>
          </cell>
        </row>
        <row r="712">
          <cell r="A712"/>
          <cell r="B712"/>
          <cell r="C712"/>
          <cell r="D712"/>
          <cell r="E712"/>
          <cell r="F712"/>
          <cell r="G712"/>
          <cell r="H712" t="str">
            <v/>
          </cell>
        </row>
        <row r="713">
          <cell r="A713"/>
          <cell r="B713"/>
          <cell r="C713"/>
          <cell r="D713"/>
          <cell r="E713"/>
          <cell r="F713"/>
          <cell r="G713"/>
          <cell r="H713" t="str">
            <v/>
          </cell>
        </row>
        <row r="714">
          <cell r="A714"/>
          <cell r="B714"/>
          <cell r="C714"/>
          <cell r="D714"/>
          <cell r="E714"/>
          <cell r="F714"/>
          <cell r="G714"/>
          <cell r="H714" t="str">
            <v/>
          </cell>
        </row>
        <row r="715">
          <cell r="A715"/>
          <cell r="B715"/>
          <cell r="C715"/>
          <cell r="D715"/>
          <cell r="E715"/>
          <cell r="F715"/>
          <cell r="G715"/>
          <cell r="H715" t="str">
            <v/>
          </cell>
        </row>
        <row r="716">
          <cell r="A716"/>
          <cell r="B716"/>
          <cell r="C716"/>
          <cell r="D716"/>
          <cell r="E716"/>
          <cell r="F716"/>
          <cell r="G716"/>
          <cell r="H716" t="str">
            <v/>
          </cell>
        </row>
        <row r="717">
          <cell r="A717"/>
          <cell r="B717"/>
          <cell r="C717"/>
          <cell r="D717"/>
          <cell r="E717"/>
          <cell r="F717"/>
          <cell r="G717"/>
          <cell r="H717" t="str">
            <v/>
          </cell>
        </row>
        <row r="718">
          <cell r="A718" t="str">
            <v>TOTAL CANTIDAD ITEM 2.2.1</v>
          </cell>
          <cell r="B718"/>
          <cell r="C718"/>
          <cell r="D718"/>
          <cell r="E718"/>
          <cell r="F718"/>
          <cell r="G718"/>
          <cell r="H718">
            <v>1000</v>
          </cell>
        </row>
        <row r="719">
          <cell r="A719" t="str">
            <v>INSERTE PLANO, GRÁFICO O ESQUEMA AQUÍ</v>
          </cell>
          <cell r="B719"/>
          <cell r="C719"/>
          <cell r="D719"/>
          <cell r="E719"/>
          <cell r="F719"/>
          <cell r="G719"/>
          <cell r="H719"/>
        </row>
        <row r="720">
          <cell r="A720"/>
          <cell r="B720"/>
          <cell r="C720"/>
          <cell r="D720"/>
          <cell r="E720"/>
          <cell r="F720"/>
          <cell r="G720"/>
          <cell r="H720"/>
        </row>
        <row r="721">
          <cell r="A721"/>
          <cell r="B721"/>
          <cell r="C721"/>
          <cell r="D721"/>
          <cell r="E721"/>
          <cell r="F721"/>
          <cell r="G721"/>
          <cell r="H721"/>
        </row>
        <row r="722">
          <cell r="A722"/>
          <cell r="B722"/>
          <cell r="C722"/>
          <cell r="D722"/>
          <cell r="E722"/>
          <cell r="F722"/>
          <cell r="G722"/>
          <cell r="H722"/>
        </row>
        <row r="723">
          <cell r="A723"/>
          <cell r="B723"/>
          <cell r="C723"/>
          <cell r="D723"/>
          <cell r="E723"/>
          <cell r="F723"/>
          <cell r="G723"/>
          <cell r="H723"/>
        </row>
        <row r="724">
          <cell r="A724"/>
          <cell r="B724"/>
          <cell r="C724"/>
          <cell r="D724"/>
          <cell r="E724"/>
          <cell r="F724"/>
          <cell r="G724"/>
          <cell r="H724"/>
        </row>
        <row r="725">
          <cell r="A725"/>
          <cell r="B725"/>
          <cell r="C725"/>
          <cell r="D725"/>
          <cell r="E725"/>
          <cell r="F725"/>
          <cell r="G725"/>
          <cell r="H725"/>
        </row>
        <row r="726">
          <cell r="A726"/>
          <cell r="B726"/>
          <cell r="C726"/>
          <cell r="D726"/>
          <cell r="E726"/>
          <cell r="F726"/>
          <cell r="G726"/>
          <cell r="H726"/>
        </row>
        <row r="727">
          <cell r="A727"/>
          <cell r="B727"/>
          <cell r="C727"/>
          <cell r="D727"/>
          <cell r="E727"/>
          <cell r="F727"/>
          <cell r="G727"/>
          <cell r="H727"/>
        </row>
        <row r="728">
          <cell r="A728"/>
          <cell r="B728"/>
          <cell r="C728"/>
          <cell r="D728"/>
          <cell r="E728"/>
          <cell r="F728"/>
          <cell r="G728"/>
          <cell r="H728"/>
        </row>
        <row r="729">
          <cell r="A729"/>
          <cell r="B729"/>
          <cell r="C729"/>
          <cell r="D729"/>
          <cell r="E729"/>
          <cell r="F729"/>
          <cell r="G729"/>
          <cell r="H729"/>
        </row>
        <row r="730">
          <cell r="A730"/>
          <cell r="B730"/>
          <cell r="C730"/>
          <cell r="D730"/>
          <cell r="E730"/>
          <cell r="F730"/>
          <cell r="G730"/>
          <cell r="H730"/>
        </row>
        <row r="731">
          <cell r="A731"/>
          <cell r="B731"/>
          <cell r="C731"/>
          <cell r="D731"/>
          <cell r="E731"/>
          <cell r="F731"/>
          <cell r="G731"/>
          <cell r="H731"/>
        </row>
        <row r="732">
          <cell r="A732"/>
          <cell r="B732"/>
          <cell r="C732"/>
          <cell r="D732"/>
          <cell r="E732"/>
          <cell r="F732"/>
          <cell r="G732"/>
          <cell r="H732"/>
        </row>
        <row r="733">
          <cell r="A733"/>
          <cell r="B733"/>
          <cell r="C733"/>
          <cell r="D733"/>
          <cell r="E733"/>
          <cell r="F733"/>
          <cell r="G733"/>
          <cell r="H733"/>
        </row>
        <row r="734">
          <cell r="A734"/>
          <cell r="B734"/>
          <cell r="C734"/>
          <cell r="D734"/>
          <cell r="E734"/>
          <cell r="F734"/>
          <cell r="G734"/>
          <cell r="H734"/>
        </row>
        <row r="735">
          <cell r="A735"/>
          <cell r="B735" t="str">
            <v>JUAN DAVID ZORRILLA</v>
          </cell>
          <cell r="C735"/>
          <cell r="D735"/>
          <cell r="E735"/>
          <cell r="F735"/>
          <cell r="G735"/>
          <cell r="H735"/>
        </row>
        <row r="736">
          <cell r="A736"/>
          <cell r="B736" t="str">
            <v>SECRETARIO DE PLANEACION</v>
          </cell>
          <cell r="C736"/>
          <cell r="D736"/>
          <cell r="E736"/>
          <cell r="F736"/>
          <cell r="G736"/>
          <cell r="H736"/>
        </row>
        <row r="737">
          <cell r="A737"/>
          <cell r="B737" t="str">
            <v>PLANEACION MUNICIPAL</v>
          </cell>
          <cell r="C737"/>
          <cell r="D737"/>
          <cell r="E737"/>
          <cell r="F737"/>
          <cell r="G737"/>
          <cell r="H737"/>
        </row>
        <row r="738">
          <cell r="A738"/>
          <cell r="B738" t="str">
            <v/>
          </cell>
          <cell r="C738"/>
          <cell r="D738"/>
          <cell r="E738"/>
          <cell r="F738"/>
          <cell r="G738"/>
          <cell r="H738"/>
        </row>
        <row r="739">
          <cell r="A739" t="str">
            <v>DEPARTAMENTO DE ANTIOQUIA</v>
          </cell>
          <cell r="B739"/>
          <cell r="C739"/>
          <cell r="D739"/>
          <cell r="E739"/>
          <cell r="F739"/>
          <cell r="G739"/>
          <cell r="H739"/>
        </row>
        <row r="740">
          <cell r="A740" t="str">
            <v>MUNICIPIO DE SANTO DOMINGO</v>
          </cell>
          <cell r="B740"/>
          <cell r="C740"/>
          <cell r="D740"/>
          <cell r="E740"/>
          <cell r="F740"/>
          <cell r="G740"/>
          <cell r="H740"/>
        </row>
        <row r="741">
          <cell r="A741" t="str">
            <v>PROYECTO: Construcción de pavimento rígido en las vías urbanas del corregimiento de Porce y el casco urbano del municipio de Santo Domingo, departamento de Antioquia"</v>
          </cell>
          <cell r="B741"/>
          <cell r="C741"/>
          <cell r="D741"/>
          <cell r="E741"/>
          <cell r="F741"/>
          <cell r="G741"/>
          <cell r="H741"/>
        </row>
        <row r="742">
          <cell r="A742"/>
          <cell r="B742"/>
          <cell r="C742"/>
          <cell r="D742"/>
          <cell r="E742"/>
          <cell r="F742"/>
          <cell r="G742"/>
          <cell r="H742"/>
        </row>
        <row r="743">
          <cell r="A743" t="str">
            <v>MEMORIAS DE OBRA</v>
          </cell>
          <cell r="B743"/>
          <cell r="C743"/>
          <cell r="D743"/>
          <cell r="E743"/>
          <cell r="F743"/>
          <cell r="G743"/>
          <cell r="H743"/>
        </row>
        <row r="744">
          <cell r="A744"/>
          <cell r="B744"/>
          <cell r="H744"/>
        </row>
        <row r="745">
          <cell r="A745" t="str">
            <v>ITEM</v>
          </cell>
          <cell r="B745" t="str">
            <v>DESCRIPCIÓN</v>
          </cell>
          <cell r="C745"/>
          <cell r="D745"/>
          <cell r="E745"/>
          <cell r="F745"/>
          <cell r="G745" t="str">
            <v>UNIDAD</v>
          </cell>
          <cell r="H745" t="str">
            <v>CANTIDAD</v>
          </cell>
        </row>
        <row r="746">
          <cell r="A746" t="str">
            <v>2.2.2</v>
          </cell>
          <cell r="B746" t="str">
            <v>Llenos mecánico compactado con material de préstamo hasta obtener una densidad mínima del 95%, de la obtenida en el ensayo del Proctor modificado, incluye transporte.</v>
          </cell>
          <cell r="C746"/>
          <cell r="D746"/>
          <cell r="E746"/>
          <cell r="F746"/>
          <cell r="G746" t="str">
            <v>M3</v>
          </cell>
          <cell r="H746">
            <v>300</v>
          </cell>
        </row>
        <row r="747">
          <cell r="A747"/>
          <cell r="B747"/>
          <cell r="C747"/>
          <cell r="D747"/>
          <cell r="E747"/>
          <cell r="F747"/>
          <cell r="G747"/>
          <cell r="H747"/>
        </row>
        <row r="748">
          <cell r="A748" t="str">
            <v>DETALLE</v>
          </cell>
          <cell r="B748"/>
          <cell r="C748" t="str">
            <v>FACTOR</v>
          </cell>
          <cell r="D748" t="str">
            <v>CANTIDAD</v>
          </cell>
          <cell r="E748" t="str">
            <v>A (ML)</v>
          </cell>
          <cell r="F748" t="str">
            <v>B (M2)</v>
          </cell>
          <cell r="G748" t="str">
            <v>C (M3)</v>
          </cell>
          <cell r="H748" t="str">
            <v>TOTAL</v>
          </cell>
        </row>
        <row r="749">
          <cell r="A749" t="str">
            <v>Llenos con material de prestamo</v>
          </cell>
          <cell r="B749"/>
          <cell r="C749">
            <v>1</v>
          </cell>
          <cell r="D749">
            <v>1</v>
          </cell>
          <cell r="E749">
            <v>400</v>
          </cell>
          <cell r="F749">
            <v>5</v>
          </cell>
          <cell r="G749">
            <v>0.15</v>
          </cell>
          <cell r="H749">
            <v>300</v>
          </cell>
        </row>
        <row r="750">
          <cell r="A750"/>
          <cell r="B750"/>
          <cell r="C750"/>
          <cell r="D750"/>
          <cell r="E750"/>
          <cell r="F750"/>
          <cell r="G750"/>
          <cell r="H750" t="str">
            <v/>
          </cell>
        </row>
        <row r="751">
          <cell r="A751"/>
          <cell r="B751"/>
          <cell r="C751"/>
          <cell r="D751"/>
          <cell r="E751"/>
          <cell r="F751"/>
          <cell r="G751"/>
          <cell r="H751" t="str">
            <v/>
          </cell>
        </row>
        <row r="752">
          <cell r="A752"/>
          <cell r="B752"/>
          <cell r="C752"/>
          <cell r="D752"/>
          <cell r="E752"/>
          <cell r="F752"/>
          <cell r="G752"/>
          <cell r="H752" t="str">
            <v/>
          </cell>
        </row>
        <row r="753">
          <cell r="A753"/>
          <cell r="B753"/>
          <cell r="C753"/>
          <cell r="D753"/>
          <cell r="E753"/>
          <cell r="F753"/>
          <cell r="G753"/>
          <cell r="H753" t="str">
            <v/>
          </cell>
        </row>
        <row r="754">
          <cell r="A754"/>
          <cell r="B754"/>
          <cell r="C754"/>
          <cell r="D754"/>
          <cell r="E754"/>
          <cell r="F754"/>
          <cell r="G754"/>
          <cell r="H754" t="str">
            <v/>
          </cell>
        </row>
        <row r="755">
          <cell r="A755"/>
          <cell r="B755"/>
          <cell r="C755"/>
          <cell r="D755"/>
          <cell r="E755"/>
          <cell r="F755"/>
          <cell r="G755"/>
          <cell r="H755" t="str">
            <v/>
          </cell>
        </row>
        <row r="756">
          <cell r="A756"/>
          <cell r="B756"/>
          <cell r="C756"/>
          <cell r="D756"/>
          <cell r="E756"/>
          <cell r="F756"/>
          <cell r="G756"/>
          <cell r="H756" t="str">
            <v/>
          </cell>
        </row>
        <row r="757">
          <cell r="A757"/>
          <cell r="B757"/>
          <cell r="C757"/>
          <cell r="D757"/>
          <cell r="E757"/>
          <cell r="F757"/>
          <cell r="G757"/>
          <cell r="H757" t="str">
            <v/>
          </cell>
        </row>
        <row r="758">
          <cell r="A758"/>
          <cell r="B758"/>
          <cell r="C758"/>
          <cell r="D758"/>
          <cell r="E758"/>
          <cell r="F758"/>
          <cell r="G758"/>
          <cell r="H758" t="str">
            <v/>
          </cell>
        </row>
        <row r="759">
          <cell r="A759" t="str">
            <v>TOTAL CANTIDAD ITEM 2.2.2</v>
          </cell>
          <cell r="B759"/>
          <cell r="C759"/>
          <cell r="D759"/>
          <cell r="E759"/>
          <cell r="F759"/>
          <cell r="G759"/>
          <cell r="H759">
            <v>300</v>
          </cell>
        </row>
        <row r="760">
          <cell r="A760" t="str">
            <v>INSERTE PLANO, GRÁFICO O ESQUEMA AQUÍ</v>
          </cell>
          <cell r="B760"/>
          <cell r="C760"/>
          <cell r="D760"/>
          <cell r="E760"/>
          <cell r="F760"/>
          <cell r="G760"/>
          <cell r="H760"/>
        </row>
        <row r="761">
          <cell r="A761"/>
          <cell r="B761"/>
          <cell r="C761"/>
          <cell r="D761"/>
          <cell r="E761"/>
          <cell r="F761"/>
          <cell r="G761"/>
          <cell r="H761"/>
        </row>
        <row r="762">
          <cell r="A762"/>
          <cell r="B762"/>
          <cell r="C762"/>
          <cell r="D762"/>
          <cell r="E762"/>
          <cell r="F762"/>
          <cell r="G762"/>
          <cell r="H762"/>
        </row>
        <row r="763">
          <cell r="A763"/>
          <cell r="B763"/>
          <cell r="C763"/>
          <cell r="D763"/>
          <cell r="E763"/>
          <cell r="F763"/>
          <cell r="G763"/>
          <cell r="H763"/>
        </row>
        <row r="764">
          <cell r="A764"/>
          <cell r="B764"/>
          <cell r="C764"/>
          <cell r="D764"/>
          <cell r="E764"/>
          <cell r="F764"/>
          <cell r="G764"/>
          <cell r="H764"/>
        </row>
        <row r="765">
          <cell r="A765"/>
          <cell r="B765"/>
          <cell r="C765"/>
          <cell r="D765"/>
          <cell r="E765"/>
          <cell r="F765"/>
          <cell r="G765"/>
          <cell r="H765"/>
        </row>
        <row r="766">
          <cell r="A766"/>
          <cell r="B766"/>
          <cell r="C766"/>
          <cell r="D766"/>
          <cell r="E766"/>
          <cell r="F766"/>
          <cell r="G766"/>
          <cell r="H766"/>
        </row>
        <row r="767">
          <cell r="A767"/>
          <cell r="B767"/>
          <cell r="C767"/>
          <cell r="D767"/>
          <cell r="E767"/>
          <cell r="F767"/>
          <cell r="G767"/>
          <cell r="H767"/>
        </row>
        <row r="768">
          <cell r="A768"/>
          <cell r="B768"/>
          <cell r="C768"/>
          <cell r="D768"/>
          <cell r="E768"/>
          <cell r="F768"/>
          <cell r="G768"/>
          <cell r="H768"/>
        </row>
        <row r="769">
          <cell r="A769"/>
          <cell r="B769"/>
          <cell r="C769"/>
          <cell r="D769"/>
          <cell r="E769"/>
          <cell r="F769"/>
          <cell r="G769"/>
          <cell r="H769"/>
        </row>
        <row r="770">
          <cell r="A770"/>
          <cell r="B770"/>
          <cell r="C770"/>
          <cell r="D770"/>
          <cell r="E770"/>
          <cell r="F770"/>
          <cell r="G770"/>
          <cell r="H770"/>
        </row>
        <row r="771">
          <cell r="A771"/>
          <cell r="B771"/>
          <cell r="C771"/>
          <cell r="D771"/>
          <cell r="E771"/>
          <cell r="F771"/>
          <cell r="G771"/>
          <cell r="H771"/>
        </row>
        <row r="772">
          <cell r="A772"/>
          <cell r="B772"/>
          <cell r="C772"/>
          <cell r="D772"/>
          <cell r="E772"/>
          <cell r="F772"/>
          <cell r="G772"/>
          <cell r="H772"/>
        </row>
        <row r="773">
          <cell r="A773"/>
          <cell r="B773"/>
          <cell r="C773"/>
          <cell r="D773"/>
          <cell r="E773"/>
          <cell r="F773"/>
          <cell r="G773"/>
          <cell r="H773"/>
        </row>
        <row r="774">
          <cell r="A774"/>
          <cell r="B774"/>
          <cell r="C774"/>
          <cell r="D774"/>
          <cell r="E774"/>
          <cell r="F774"/>
          <cell r="G774"/>
          <cell r="H774"/>
        </row>
        <row r="775">
          <cell r="A775"/>
          <cell r="B775"/>
          <cell r="C775"/>
          <cell r="D775"/>
          <cell r="E775"/>
          <cell r="F775"/>
          <cell r="G775"/>
          <cell r="H775"/>
        </row>
        <row r="776">
          <cell r="A776"/>
          <cell r="B776" t="str">
            <v>JUAN DAVID ZORRILLA</v>
          </cell>
          <cell r="C776"/>
          <cell r="D776"/>
          <cell r="E776"/>
          <cell r="F776"/>
          <cell r="G776"/>
          <cell r="H776"/>
        </row>
        <row r="777">
          <cell r="A777"/>
          <cell r="B777" t="str">
            <v>SECRETARIO DE PLANEACION</v>
          </cell>
          <cell r="C777"/>
          <cell r="D777"/>
          <cell r="E777"/>
          <cell r="F777"/>
          <cell r="G777"/>
          <cell r="H777"/>
        </row>
        <row r="778">
          <cell r="A778"/>
          <cell r="B778" t="str">
            <v>PLANEACION MUNICIPAL</v>
          </cell>
          <cell r="C778"/>
          <cell r="D778"/>
          <cell r="E778"/>
          <cell r="F778"/>
          <cell r="G778"/>
          <cell r="H778"/>
        </row>
        <row r="779">
          <cell r="A779"/>
          <cell r="B779" t="str">
            <v/>
          </cell>
          <cell r="C779"/>
          <cell r="D779"/>
          <cell r="E779"/>
          <cell r="F779"/>
          <cell r="G779"/>
          <cell r="H779"/>
        </row>
        <row r="780">
          <cell r="A780" t="str">
            <v>DEPARTAMENTO DE ANTIOQUIA</v>
          </cell>
          <cell r="B780"/>
          <cell r="C780"/>
          <cell r="D780"/>
          <cell r="E780"/>
          <cell r="F780"/>
          <cell r="G780"/>
          <cell r="H780"/>
        </row>
        <row r="781">
          <cell r="A781" t="str">
            <v>MUNICIPIO DE SANTO DOMINGO</v>
          </cell>
          <cell r="B781"/>
          <cell r="C781"/>
          <cell r="D781"/>
          <cell r="E781"/>
          <cell r="F781"/>
          <cell r="G781"/>
          <cell r="H781"/>
        </row>
        <row r="782">
          <cell r="A782" t="str">
            <v>PROYECTO: Construcción de pavimento rígido en las vías urbanas del corregimiento de Porce y el casco urbano del municipio de Santo Domingo, departamento de Antioquia"</v>
          </cell>
          <cell r="B782"/>
          <cell r="C782"/>
          <cell r="D782"/>
          <cell r="E782"/>
          <cell r="F782"/>
          <cell r="G782"/>
          <cell r="H782"/>
        </row>
        <row r="783">
          <cell r="A783"/>
          <cell r="B783"/>
          <cell r="C783"/>
          <cell r="D783"/>
          <cell r="E783"/>
          <cell r="F783"/>
          <cell r="G783"/>
          <cell r="H783"/>
        </row>
        <row r="784">
          <cell r="A784" t="str">
            <v>MEMORIAS DE OBRA</v>
          </cell>
          <cell r="B784"/>
          <cell r="C784"/>
          <cell r="D784"/>
          <cell r="E784"/>
          <cell r="F784"/>
          <cell r="G784"/>
          <cell r="H784"/>
        </row>
        <row r="785">
          <cell r="A785"/>
          <cell r="B785"/>
          <cell r="H785"/>
        </row>
        <row r="786">
          <cell r="A786" t="str">
            <v>ITEM</v>
          </cell>
          <cell r="B786" t="str">
            <v>DESCRIPCIÓN</v>
          </cell>
          <cell r="C786"/>
          <cell r="D786"/>
          <cell r="E786"/>
          <cell r="F786"/>
          <cell r="G786" t="str">
            <v>UNIDAD</v>
          </cell>
          <cell r="H786" t="str">
            <v>CANTIDAD</v>
          </cell>
        </row>
        <row r="787">
          <cell r="A787" t="str">
            <v>2.2.3</v>
          </cell>
          <cell r="B787" t="str">
            <v>Suministro, colocación, conformación y compactación de Sub-base granular, incluye transporte. Compactación hasta obtener una densidad mínima del 95%, de la obtenida en el ensayo del Proctor modificado.</v>
          </cell>
          <cell r="C787"/>
          <cell r="D787"/>
          <cell r="E787"/>
          <cell r="F787"/>
          <cell r="G787" t="str">
            <v>M3</v>
          </cell>
          <cell r="H787">
            <v>300</v>
          </cell>
        </row>
        <row r="788">
          <cell r="A788"/>
          <cell r="B788"/>
          <cell r="C788"/>
          <cell r="D788"/>
          <cell r="E788"/>
          <cell r="F788"/>
          <cell r="G788"/>
          <cell r="H788"/>
        </row>
        <row r="789">
          <cell r="A789" t="str">
            <v>DETALLE</v>
          </cell>
          <cell r="B789"/>
          <cell r="C789" t="str">
            <v>FACTOR</v>
          </cell>
          <cell r="D789" t="str">
            <v>CANTIDAD</v>
          </cell>
          <cell r="E789" t="str">
            <v>A (ML)</v>
          </cell>
          <cell r="F789" t="str">
            <v>B (M2)</v>
          </cell>
          <cell r="G789" t="str">
            <v>C (M3)</v>
          </cell>
          <cell r="H789" t="str">
            <v>TOTAL</v>
          </cell>
        </row>
        <row r="790">
          <cell r="A790" t="str">
            <v>Subbase</v>
          </cell>
          <cell r="B790"/>
          <cell r="C790">
            <v>1</v>
          </cell>
          <cell r="D790">
            <v>1</v>
          </cell>
          <cell r="E790">
            <v>400</v>
          </cell>
          <cell r="F790">
            <v>5</v>
          </cell>
          <cell r="G790">
            <v>0.15</v>
          </cell>
          <cell r="H790">
            <v>300</v>
          </cell>
        </row>
        <row r="791">
          <cell r="A791"/>
          <cell r="B791"/>
          <cell r="C791"/>
          <cell r="D791"/>
          <cell r="E791"/>
          <cell r="F791"/>
          <cell r="G791"/>
          <cell r="H791" t="str">
            <v/>
          </cell>
        </row>
        <row r="792">
          <cell r="A792"/>
          <cell r="B792"/>
          <cell r="C792"/>
          <cell r="D792"/>
          <cell r="E792"/>
          <cell r="F792"/>
          <cell r="G792"/>
          <cell r="H792" t="str">
            <v/>
          </cell>
        </row>
        <row r="793">
          <cell r="A793"/>
          <cell r="B793"/>
          <cell r="C793"/>
          <cell r="D793"/>
          <cell r="E793"/>
          <cell r="F793"/>
          <cell r="G793"/>
          <cell r="H793" t="str">
            <v/>
          </cell>
        </row>
        <row r="794">
          <cell r="A794"/>
          <cell r="B794"/>
          <cell r="C794"/>
          <cell r="D794"/>
          <cell r="E794"/>
          <cell r="F794"/>
          <cell r="G794"/>
          <cell r="H794" t="str">
            <v/>
          </cell>
        </row>
        <row r="795">
          <cell r="A795"/>
          <cell r="B795"/>
          <cell r="C795"/>
          <cell r="D795"/>
          <cell r="E795"/>
          <cell r="F795"/>
          <cell r="G795"/>
          <cell r="H795" t="str">
            <v/>
          </cell>
        </row>
        <row r="796">
          <cell r="A796"/>
          <cell r="B796"/>
          <cell r="C796"/>
          <cell r="D796"/>
          <cell r="E796"/>
          <cell r="F796"/>
          <cell r="G796"/>
          <cell r="H796" t="str">
            <v/>
          </cell>
        </row>
        <row r="797">
          <cell r="A797"/>
          <cell r="B797"/>
          <cell r="C797"/>
          <cell r="D797"/>
          <cell r="E797"/>
          <cell r="F797"/>
          <cell r="G797"/>
          <cell r="H797" t="str">
            <v/>
          </cell>
        </row>
        <row r="798">
          <cell r="A798"/>
          <cell r="B798"/>
          <cell r="C798"/>
          <cell r="D798"/>
          <cell r="E798"/>
          <cell r="F798"/>
          <cell r="G798"/>
          <cell r="H798" t="str">
            <v/>
          </cell>
        </row>
        <row r="799">
          <cell r="A799"/>
          <cell r="B799"/>
          <cell r="C799"/>
          <cell r="D799"/>
          <cell r="E799"/>
          <cell r="F799"/>
          <cell r="G799"/>
          <cell r="H799" t="str">
            <v/>
          </cell>
        </row>
        <row r="800">
          <cell r="A800" t="str">
            <v>TOTAL CANTIDAD ITEM 2.2.3</v>
          </cell>
          <cell r="B800"/>
          <cell r="C800"/>
          <cell r="D800"/>
          <cell r="E800"/>
          <cell r="F800"/>
          <cell r="G800"/>
          <cell r="H800">
            <v>300</v>
          </cell>
        </row>
        <row r="801">
          <cell r="A801" t="str">
            <v>INSERTE PLANO, GRÁFICO O ESQUEMA AQUÍ</v>
          </cell>
          <cell r="B801"/>
          <cell r="C801"/>
          <cell r="D801"/>
          <cell r="E801"/>
          <cell r="F801"/>
          <cell r="G801"/>
          <cell r="H801"/>
        </row>
        <row r="802">
          <cell r="A802"/>
          <cell r="B802"/>
          <cell r="C802"/>
          <cell r="D802"/>
          <cell r="E802"/>
          <cell r="F802"/>
          <cell r="G802"/>
          <cell r="H802"/>
        </row>
        <row r="803">
          <cell r="A803"/>
          <cell r="B803"/>
          <cell r="C803"/>
          <cell r="D803"/>
          <cell r="E803"/>
          <cell r="F803"/>
          <cell r="G803"/>
          <cell r="H803"/>
        </row>
        <row r="804">
          <cell r="A804"/>
          <cell r="B804"/>
          <cell r="C804"/>
          <cell r="D804"/>
          <cell r="E804"/>
          <cell r="F804"/>
          <cell r="G804"/>
          <cell r="H804"/>
        </row>
        <row r="805">
          <cell r="A805"/>
          <cell r="B805"/>
          <cell r="C805"/>
          <cell r="D805"/>
          <cell r="E805"/>
          <cell r="F805"/>
          <cell r="G805"/>
          <cell r="H805"/>
        </row>
        <row r="806">
          <cell r="A806"/>
          <cell r="B806"/>
          <cell r="C806"/>
          <cell r="D806"/>
          <cell r="E806"/>
          <cell r="F806"/>
          <cell r="G806"/>
          <cell r="H806"/>
        </row>
        <row r="807">
          <cell r="A807"/>
          <cell r="B807"/>
          <cell r="C807"/>
          <cell r="D807"/>
          <cell r="E807"/>
          <cell r="F807"/>
          <cell r="G807"/>
          <cell r="H807"/>
        </row>
        <row r="808">
          <cell r="A808"/>
          <cell r="B808"/>
          <cell r="C808"/>
          <cell r="D808"/>
          <cell r="E808"/>
          <cell r="F808"/>
          <cell r="G808"/>
          <cell r="H808"/>
        </row>
        <row r="809">
          <cell r="A809"/>
          <cell r="B809"/>
          <cell r="C809"/>
          <cell r="D809"/>
          <cell r="E809"/>
          <cell r="F809"/>
          <cell r="G809"/>
          <cell r="H809"/>
        </row>
        <row r="810">
          <cell r="A810"/>
          <cell r="B810"/>
          <cell r="C810"/>
          <cell r="D810"/>
          <cell r="E810"/>
          <cell r="F810"/>
          <cell r="G810"/>
          <cell r="H810"/>
        </row>
        <row r="811">
          <cell r="A811"/>
          <cell r="B811"/>
          <cell r="C811"/>
          <cell r="D811"/>
          <cell r="E811"/>
          <cell r="F811"/>
          <cell r="G811"/>
          <cell r="H811"/>
        </row>
        <row r="812">
          <cell r="A812"/>
          <cell r="B812"/>
          <cell r="C812"/>
          <cell r="D812"/>
          <cell r="E812"/>
          <cell r="F812"/>
          <cell r="G812"/>
          <cell r="H812"/>
        </row>
        <row r="813">
          <cell r="A813"/>
          <cell r="B813"/>
          <cell r="C813"/>
          <cell r="D813"/>
          <cell r="E813"/>
          <cell r="F813"/>
          <cell r="G813"/>
          <cell r="H813"/>
        </row>
        <row r="814">
          <cell r="A814"/>
          <cell r="B814"/>
          <cell r="C814"/>
          <cell r="D814"/>
          <cell r="E814"/>
          <cell r="F814"/>
          <cell r="G814"/>
          <cell r="H814"/>
        </row>
        <row r="815">
          <cell r="A815"/>
          <cell r="B815"/>
          <cell r="C815"/>
          <cell r="D815"/>
          <cell r="E815"/>
          <cell r="F815"/>
          <cell r="G815"/>
          <cell r="H815"/>
        </row>
        <row r="816">
          <cell r="A816"/>
          <cell r="B816"/>
          <cell r="C816"/>
          <cell r="D816"/>
          <cell r="E816"/>
          <cell r="F816"/>
          <cell r="G816"/>
          <cell r="H816"/>
        </row>
        <row r="817">
          <cell r="A817"/>
          <cell r="B817" t="str">
            <v>JUAN DAVID ZORRILLA</v>
          </cell>
          <cell r="C817"/>
          <cell r="D817"/>
          <cell r="E817"/>
          <cell r="F817"/>
          <cell r="G817"/>
          <cell r="H817"/>
        </row>
        <row r="818">
          <cell r="A818"/>
          <cell r="B818" t="str">
            <v>SECRETARIO DE PLANEACION</v>
          </cell>
          <cell r="C818"/>
          <cell r="D818"/>
          <cell r="E818"/>
          <cell r="F818"/>
          <cell r="G818"/>
          <cell r="H818"/>
        </row>
        <row r="819">
          <cell r="A819"/>
          <cell r="B819" t="str">
            <v>PLANEACION MUNICIPAL</v>
          </cell>
          <cell r="C819"/>
          <cell r="D819"/>
          <cell r="E819"/>
          <cell r="F819"/>
          <cell r="G819"/>
          <cell r="H819"/>
        </row>
        <row r="820">
          <cell r="A820"/>
          <cell r="B820" t="str">
            <v/>
          </cell>
          <cell r="C820"/>
          <cell r="D820"/>
          <cell r="E820"/>
          <cell r="F820"/>
          <cell r="G820"/>
          <cell r="H820"/>
        </row>
        <row r="821">
          <cell r="A821" t="str">
            <v>DEPARTAMENTO DE ANTIOQUIA</v>
          </cell>
          <cell r="B821"/>
          <cell r="C821"/>
          <cell r="D821"/>
          <cell r="E821"/>
          <cell r="F821"/>
          <cell r="G821"/>
          <cell r="H821"/>
        </row>
        <row r="822">
          <cell r="A822" t="str">
            <v>MUNICIPIO DE SANTO DOMINGO</v>
          </cell>
          <cell r="B822"/>
          <cell r="C822"/>
          <cell r="D822"/>
          <cell r="E822"/>
          <cell r="F822"/>
          <cell r="G822"/>
          <cell r="H822"/>
        </row>
        <row r="823">
          <cell r="A823" t="str">
            <v>PROYECTO: Construcción de pavimento rígido en las vías urbanas del corregimiento de Porce y el casco urbano del municipio de Santo Domingo, departamento de Antioquia"</v>
          </cell>
          <cell r="B823"/>
          <cell r="C823"/>
          <cell r="D823"/>
          <cell r="E823"/>
          <cell r="F823"/>
          <cell r="G823"/>
          <cell r="H823"/>
        </row>
        <row r="824">
          <cell r="A824"/>
          <cell r="B824"/>
          <cell r="C824"/>
          <cell r="D824"/>
          <cell r="E824"/>
          <cell r="F824"/>
          <cell r="G824"/>
          <cell r="H824"/>
        </row>
        <row r="825">
          <cell r="A825" t="str">
            <v>MEMORIAS DE OBRA</v>
          </cell>
          <cell r="B825"/>
          <cell r="C825"/>
          <cell r="D825"/>
          <cell r="E825"/>
          <cell r="F825"/>
          <cell r="G825"/>
          <cell r="H825"/>
        </row>
        <row r="826">
          <cell r="A826"/>
          <cell r="B826"/>
          <cell r="H826"/>
        </row>
        <row r="827">
          <cell r="A827" t="str">
            <v>ITEM</v>
          </cell>
          <cell r="B827" t="str">
            <v>DESCRIPCIÓN</v>
          </cell>
          <cell r="C827"/>
          <cell r="D827"/>
          <cell r="E827"/>
          <cell r="F827"/>
          <cell r="G827" t="str">
            <v>UNIDAD</v>
          </cell>
          <cell r="H827" t="str">
            <v>CANTIDAD</v>
          </cell>
        </row>
        <row r="828">
          <cell r="A828" t="str">
            <v>2.2.4</v>
          </cell>
          <cell r="B828" t="str">
            <v>Transporte de sobrantes provenientes de la excavación de la explanación, canales, préstamos para distancias superiores a 1000 m medidos a partir de 100 m. Material compacto (Incluye 30% de expansión)</v>
          </cell>
          <cell r="C828"/>
          <cell r="D828"/>
          <cell r="E828"/>
          <cell r="F828"/>
          <cell r="G828" t="str">
            <v>M3-KM</v>
          </cell>
          <cell r="H828">
            <v>22000</v>
          </cell>
        </row>
        <row r="829">
          <cell r="A829"/>
          <cell r="B829"/>
          <cell r="C829"/>
          <cell r="D829"/>
          <cell r="E829"/>
          <cell r="F829"/>
          <cell r="G829"/>
          <cell r="H829"/>
        </row>
        <row r="830">
          <cell r="A830" t="str">
            <v>DETALLE</v>
          </cell>
          <cell r="B830"/>
          <cell r="C830" t="str">
            <v>FACTOR</v>
          </cell>
          <cell r="D830" t="str">
            <v>CANTIDAD</v>
          </cell>
          <cell r="E830" t="str">
            <v>A (ML)</v>
          </cell>
          <cell r="F830" t="str">
            <v>B (M2)</v>
          </cell>
          <cell r="G830" t="str">
            <v>C (M3)</v>
          </cell>
          <cell r="H830" t="str">
            <v>TOTAL</v>
          </cell>
        </row>
        <row r="831">
          <cell r="A831" t="str">
            <v>Cargue y retiro de material sobrante</v>
          </cell>
          <cell r="B831"/>
          <cell r="C831">
            <v>22</v>
          </cell>
          <cell r="D831">
            <v>1</v>
          </cell>
          <cell r="E831">
            <v>400</v>
          </cell>
          <cell r="F831">
            <v>5</v>
          </cell>
          <cell r="G831">
            <v>0.5</v>
          </cell>
          <cell r="H831">
            <v>22000</v>
          </cell>
        </row>
        <row r="832">
          <cell r="A832"/>
          <cell r="B832"/>
          <cell r="C832"/>
          <cell r="D832"/>
          <cell r="E832"/>
          <cell r="F832"/>
          <cell r="G832"/>
          <cell r="H832" t="str">
            <v/>
          </cell>
        </row>
        <row r="833">
          <cell r="A833"/>
          <cell r="B833"/>
          <cell r="C833"/>
          <cell r="D833"/>
          <cell r="E833"/>
          <cell r="F833"/>
          <cell r="G833"/>
          <cell r="H833" t="str">
            <v/>
          </cell>
        </row>
        <row r="834">
          <cell r="A834"/>
          <cell r="B834"/>
          <cell r="C834"/>
          <cell r="D834"/>
          <cell r="E834"/>
          <cell r="F834"/>
          <cell r="G834"/>
          <cell r="H834" t="str">
            <v/>
          </cell>
        </row>
        <row r="835">
          <cell r="A835"/>
          <cell r="B835"/>
          <cell r="C835"/>
          <cell r="D835"/>
          <cell r="E835"/>
          <cell r="F835"/>
          <cell r="G835"/>
          <cell r="H835" t="str">
            <v/>
          </cell>
        </row>
        <row r="836">
          <cell r="A836"/>
          <cell r="B836"/>
          <cell r="C836"/>
          <cell r="D836"/>
          <cell r="E836"/>
          <cell r="F836"/>
          <cell r="G836"/>
          <cell r="H836" t="str">
            <v/>
          </cell>
        </row>
        <row r="837">
          <cell r="A837"/>
          <cell r="B837"/>
          <cell r="C837"/>
          <cell r="D837"/>
          <cell r="E837"/>
          <cell r="F837"/>
          <cell r="G837"/>
          <cell r="H837" t="str">
            <v/>
          </cell>
        </row>
        <row r="838">
          <cell r="A838"/>
          <cell r="B838"/>
          <cell r="C838"/>
          <cell r="D838"/>
          <cell r="E838"/>
          <cell r="F838"/>
          <cell r="G838"/>
          <cell r="H838" t="str">
            <v/>
          </cell>
        </row>
        <row r="839">
          <cell r="A839"/>
          <cell r="B839"/>
          <cell r="C839"/>
          <cell r="D839"/>
          <cell r="E839"/>
          <cell r="F839"/>
          <cell r="G839"/>
          <cell r="H839" t="str">
            <v/>
          </cell>
        </row>
        <row r="840">
          <cell r="A840"/>
          <cell r="B840"/>
          <cell r="C840"/>
          <cell r="D840"/>
          <cell r="E840"/>
          <cell r="F840"/>
          <cell r="G840"/>
          <cell r="H840" t="str">
            <v/>
          </cell>
        </row>
        <row r="841">
          <cell r="A841" t="str">
            <v>TOTAL CANTIDAD ITEM 2.2.4</v>
          </cell>
          <cell r="B841"/>
          <cell r="C841"/>
          <cell r="D841"/>
          <cell r="E841"/>
          <cell r="F841"/>
          <cell r="G841"/>
          <cell r="H841">
            <v>22000</v>
          </cell>
        </row>
        <row r="842">
          <cell r="A842" t="str">
            <v>INSERTE PLANO, GRÁFICO O ESQUEMA AQUÍ</v>
          </cell>
          <cell r="B842"/>
          <cell r="C842"/>
          <cell r="D842"/>
          <cell r="E842"/>
          <cell r="F842"/>
          <cell r="G842"/>
          <cell r="H842"/>
        </row>
        <row r="843">
          <cell r="A843"/>
          <cell r="B843"/>
          <cell r="C843"/>
          <cell r="D843"/>
          <cell r="E843"/>
          <cell r="F843"/>
          <cell r="G843"/>
          <cell r="H843"/>
        </row>
        <row r="844">
          <cell r="A844"/>
          <cell r="B844"/>
          <cell r="C844"/>
          <cell r="D844"/>
          <cell r="E844"/>
          <cell r="F844"/>
          <cell r="G844"/>
          <cell r="H844"/>
        </row>
        <row r="845">
          <cell r="A845"/>
          <cell r="B845"/>
          <cell r="C845"/>
          <cell r="D845"/>
          <cell r="E845"/>
          <cell r="F845"/>
          <cell r="G845"/>
          <cell r="H845"/>
        </row>
        <row r="846">
          <cell r="A846"/>
          <cell r="B846"/>
          <cell r="C846"/>
          <cell r="D846"/>
          <cell r="E846"/>
          <cell r="F846"/>
          <cell r="G846"/>
          <cell r="H846"/>
        </row>
        <row r="847">
          <cell r="A847"/>
          <cell r="B847"/>
          <cell r="C847"/>
          <cell r="D847"/>
          <cell r="E847"/>
          <cell r="F847"/>
          <cell r="G847"/>
          <cell r="H847"/>
        </row>
        <row r="848">
          <cell r="A848"/>
          <cell r="B848"/>
          <cell r="C848"/>
          <cell r="D848"/>
          <cell r="E848"/>
          <cell r="F848"/>
          <cell r="G848"/>
          <cell r="H848"/>
        </row>
        <row r="849">
          <cell r="A849"/>
          <cell r="B849"/>
          <cell r="C849"/>
          <cell r="D849"/>
          <cell r="E849"/>
          <cell r="F849"/>
          <cell r="G849"/>
          <cell r="H849"/>
        </row>
        <row r="850">
          <cell r="A850"/>
          <cell r="B850"/>
          <cell r="C850"/>
          <cell r="D850"/>
          <cell r="E850"/>
          <cell r="F850"/>
          <cell r="G850"/>
          <cell r="H850"/>
        </row>
        <row r="851">
          <cell r="A851"/>
          <cell r="B851"/>
          <cell r="C851"/>
          <cell r="D851"/>
          <cell r="E851"/>
          <cell r="F851"/>
          <cell r="G851"/>
          <cell r="H851"/>
        </row>
        <row r="852">
          <cell r="A852"/>
          <cell r="B852"/>
          <cell r="C852"/>
          <cell r="D852"/>
          <cell r="E852"/>
          <cell r="F852"/>
          <cell r="G852"/>
          <cell r="H852"/>
        </row>
        <row r="853">
          <cell r="A853"/>
          <cell r="B853"/>
          <cell r="C853"/>
          <cell r="D853"/>
          <cell r="E853"/>
          <cell r="F853"/>
          <cell r="G853"/>
          <cell r="H853"/>
        </row>
        <row r="854">
          <cell r="A854"/>
          <cell r="B854"/>
          <cell r="C854"/>
          <cell r="D854"/>
          <cell r="E854"/>
          <cell r="F854"/>
          <cell r="G854"/>
          <cell r="H854"/>
        </row>
        <row r="855">
          <cell r="A855"/>
          <cell r="B855"/>
          <cell r="C855"/>
          <cell r="D855"/>
          <cell r="E855"/>
          <cell r="F855"/>
          <cell r="G855"/>
          <cell r="H855"/>
        </row>
        <row r="856">
          <cell r="A856"/>
          <cell r="B856"/>
          <cell r="C856"/>
          <cell r="D856"/>
          <cell r="E856"/>
          <cell r="F856"/>
          <cell r="G856"/>
          <cell r="H856"/>
        </row>
        <row r="857">
          <cell r="A857"/>
          <cell r="B857"/>
          <cell r="C857"/>
          <cell r="D857"/>
          <cell r="E857"/>
          <cell r="F857"/>
          <cell r="G857"/>
          <cell r="H857"/>
        </row>
        <row r="858">
          <cell r="A858"/>
          <cell r="B858" t="str">
            <v>JUAN DAVID ZORRILLA</v>
          </cell>
          <cell r="C858"/>
          <cell r="D858"/>
          <cell r="E858"/>
          <cell r="F858"/>
          <cell r="G858"/>
          <cell r="H858"/>
        </row>
        <row r="859">
          <cell r="A859"/>
          <cell r="B859" t="str">
            <v>SECRETARIO DE PLANEACION</v>
          </cell>
          <cell r="C859"/>
          <cell r="D859"/>
          <cell r="E859"/>
          <cell r="F859"/>
          <cell r="G859"/>
          <cell r="H859"/>
        </row>
        <row r="860">
          <cell r="A860"/>
          <cell r="B860" t="str">
            <v>PLANEACION MUNICIPAL</v>
          </cell>
          <cell r="C860"/>
          <cell r="D860"/>
          <cell r="E860"/>
          <cell r="F860"/>
          <cell r="G860"/>
          <cell r="H860"/>
        </row>
        <row r="861">
          <cell r="A861"/>
          <cell r="B861" t="str">
            <v/>
          </cell>
          <cell r="C861"/>
          <cell r="D861"/>
          <cell r="E861"/>
          <cell r="F861"/>
          <cell r="G861"/>
          <cell r="H861"/>
        </row>
        <row r="862">
          <cell r="A862" t="str">
            <v>DEPARTAMENTO DE ANTIOQUIA</v>
          </cell>
          <cell r="B862"/>
          <cell r="C862"/>
          <cell r="D862"/>
          <cell r="E862"/>
          <cell r="F862"/>
          <cell r="G862"/>
          <cell r="H862"/>
        </row>
        <row r="863">
          <cell r="A863" t="str">
            <v>MUNICIPIO DE SANTO DOMINGO</v>
          </cell>
          <cell r="B863"/>
          <cell r="C863"/>
          <cell r="D863"/>
          <cell r="E863"/>
          <cell r="F863"/>
          <cell r="G863"/>
          <cell r="H863"/>
        </row>
        <row r="864">
          <cell r="A864" t="str">
            <v>PROYECTO: Construcción de pavimento rígido en las vías urbanas del corregimiento de Porce y el casco urbano del municipio de Santo Domingo, departamento de Antioquia"</v>
          </cell>
          <cell r="B864"/>
          <cell r="C864"/>
          <cell r="D864"/>
          <cell r="E864"/>
          <cell r="F864"/>
          <cell r="G864"/>
          <cell r="H864"/>
        </row>
        <row r="865">
          <cell r="A865"/>
          <cell r="B865"/>
          <cell r="C865"/>
          <cell r="D865"/>
          <cell r="E865"/>
          <cell r="F865"/>
          <cell r="G865"/>
          <cell r="H865"/>
        </row>
        <row r="866">
          <cell r="A866" t="str">
            <v>MEMORIAS DE OBRA</v>
          </cell>
          <cell r="B866"/>
          <cell r="C866"/>
          <cell r="D866"/>
          <cell r="E866"/>
          <cell r="F866"/>
          <cell r="G866"/>
          <cell r="H866"/>
        </row>
        <row r="867">
          <cell r="A867"/>
          <cell r="B867"/>
          <cell r="H867"/>
        </row>
        <row r="868">
          <cell r="A868" t="str">
            <v>ITEM</v>
          </cell>
          <cell r="B868" t="str">
            <v>DESCRIPCIÓN</v>
          </cell>
          <cell r="C868"/>
          <cell r="D868"/>
          <cell r="E868"/>
          <cell r="F868"/>
          <cell r="G868" t="str">
            <v>UNIDAD</v>
          </cell>
          <cell r="H868" t="str">
            <v>CANTIDAD</v>
          </cell>
        </row>
        <row r="869">
          <cell r="A869" t="str">
            <v>2.3.1</v>
          </cell>
          <cell r="B869" t="str">
            <v>Suministro y vaciado de Concreto de 4000 PSI para losa de Pavimento con MR2=40kg/cm2 y e= 0,20 mts., Incluye Acero de dovelas y pasadores</v>
          </cell>
          <cell r="C869"/>
          <cell r="D869"/>
          <cell r="E869"/>
          <cell r="F869"/>
          <cell r="G869" t="str">
            <v>M3</v>
          </cell>
          <cell r="H869">
            <v>400</v>
          </cell>
        </row>
        <row r="870">
          <cell r="A870"/>
          <cell r="B870"/>
          <cell r="C870"/>
          <cell r="D870"/>
          <cell r="E870"/>
          <cell r="F870"/>
          <cell r="G870"/>
          <cell r="H870"/>
        </row>
        <row r="871">
          <cell r="A871" t="str">
            <v>DETALLE</v>
          </cell>
          <cell r="B871"/>
          <cell r="C871" t="str">
            <v>FACTOR</v>
          </cell>
          <cell r="D871" t="str">
            <v>CANTIDAD</v>
          </cell>
          <cell r="E871" t="str">
            <v>A (ML)</v>
          </cell>
          <cell r="F871" t="str">
            <v>B (M2)</v>
          </cell>
          <cell r="G871" t="str">
            <v>C (M3)</v>
          </cell>
          <cell r="H871" t="str">
            <v>TOTAL</v>
          </cell>
        </row>
        <row r="872">
          <cell r="A872" t="str">
            <v>Concreto para pavimento</v>
          </cell>
          <cell r="B872"/>
          <cell r="C872">
            <v>1</v>
          </cell>
          <cell r="D872">
            <v>1</v>
          </cell>
          <cell r="E872">
            <v>400</v>
          </cell>
          <cell r="F872">
            <v>5</v>
          </cell>
          <cell r="G872">
            <v>0.2</v>
          </cell>
          <cell r="H872">
            <v>400</v>
          </cell>
        </row>
        <row r="873">
          <cell r="A873"/>
          <cell r="B873"/>
          <cell r="C873"/>
          <cell r="D873"/>
          <cell r="E873"/>
          <cell r="F873"/>
          <cell r="G873"/>
          <cell r="H873" t="str">
            <v/>
          </cell>
        </row>
        <row r="874">
          <cell r="A874"/>
          <cell r="B874"/>
          <cell r="C874"/>
          <cell r="D874"/>
          <cell r="E874"/>
          <cell r="F874"/>
          <cell r="G874"/>
          <cell r="H874" t="str">
            <v/>
          </cell>
        </row>
        <row r="875">
          <cell r="A875"/>
          <cell r="B875"/>
          <cell r="C875"/>
          <cell r="D875"/>
          <cell r="E875"/>
          <cell r="F875"/>
          <cell r="G875"/>
          <cell r="H875" t="str">
            <v/>
          </cell>
        </row>
        <row r="876">
          <cell r="A876"/>
          <cell r="B876"/>
          <cell r="C876"/>
          <cell r="D876"/>
          <cell r="E876"/>
          <cell r="F876"/>
          <cell r="G876"/>
          <cell r="H876" t="str">
            <v/>
          </cell>
        </row>
        <row r="877">
          <cell r="A877"/>
          <cell r="B877"/>
          <cell r="C877"/>
          <cell r="D877"/>
          <cell r="E877"/>
          <cell r="F877"/>
          <cell r="G877"/>
          <cell r="H877" t="str">
            <v/>
          </cell>
        </row>
        <row r="878">
          <cell r="A878"/>
          <cell r="B878"/>
          <cell r="C878"/>
          <cell r="D878"/>
          <cell r="E878"/>
          <cell r="F878"/>
          <cell r="G878"/>
          <cell r="H878" t="str">
            <v/>
          </cell>
        </row>
        <row r="879">
          <cell r="A879"/>
          <cell r="B879"/>
          <cell r="C879"/>
          <cell r="D879"/>
          <cell r="E879"/>
          <cell r="F879"/>
          <cell r="G879"/>
          <cell r="H879" t="str">
            <v/>
          </cell>
        </row>
        <row r="880">
          <cell r="A880"/>
          <cell r="B880"/>
          <cell r="C880"/>
          <cell r="D880"/>
          <cell r="E880"/>
          <cell r="F880"/>
          <cell r="G880"/>
          <cell r="H880" t="str">
            <v/>
          </cell>
        </row>
        <row r="881">
          <cell r="A881"/>
          <cell r="B881"/>
          <cell r="C881"/>
          <cell r="D881"/>
          <cell r="E881"/>
          <cell r="F881"/>
          <cell r="G881"/>
          <cell r="H881" t="str">
            <v/>
          </cell>
        </row>
        <row r="882">
          <cell r="A882" t="str">
            <v>TOTAL CANTIDAD ITEM 2.3.1</v>
          </cell>
          <cell r="B882"/>
          <cell r="C882"/>
          <cell r="D882"/>
          <cell r="E882"/>
          <cell r="F882"/>
          <cell r="G882"/>
          <cell r="H882">
            <v>400</v>
          </cell>
        </row>
        <row r="883">
          <cell r="A883" t="str">
            <v>INSERTE PLANO, GRÁFICO O ESQUEMA AQUÍ</v>
          </cell>
          <cell r="B883"/>
          <cell r="C883"/>
          <cell r="D883"/>
          <cell r="E883"/>
          <cell r="F883"/>
          <cell r="G883"/>
          <cell r="H883"/>
        </row>
        <row r="884">
          <cell r="A884"/>
          <cell r="B884"/>
          <cell r="C884"/>
          <cell r="D884"/>
          <cell r="E884"/>
          <cell r="F884"/>
          <cell r="G884"/>
          <cell r="H884"/>
        </row>
        <row r="885">
          <cell r="A885"/>
          <cell r="B885"/>
          <cell r="C885"/>
          <cell r="D885"/>
          <cell r="E885"/>
          <cell r="F885"/>
          <cell r="G885"/>
          <cell r="H885"/>
        </row>
        <row r="886">
          <cell r="A886"/>
          <cell r="B886"/>
          <cell r="C886"/>
          <cell r="D886"/>
          <cell r="E886"/>
          <cell r="F886"/>
          <cell r="G886"/>
          <cell r="H886"/>
        </row>
        <row r="887">
          <cell r="A887"/>
          <cell r="B887"/>
          <cell r="C887"/>
          <cell r="D887"/>
          <cell r="E887"/>
          <cell r="F887"/>
          <cell r="G887"/>
          <cell r="H887"/>
        </row>
        <row r="888">
          <cell r="A888"/>
          <cell r="B888"/>
          <cell r="C888"/>
          <cell r="D888"/>
          <cell r="E888"/>
          <cell r="F888"/>
          <cell r="G888"/>
          <cell r="H888"/>
        </row>
        <row r="889">
          <cell r="A889"/>
          <cell r="B889"/>
          <cell r="C889"/>
          <cell r="D889"/>
          <cell r="E889"/>
          <cell r="F889"/>
          <cell r="G889"/>
          <cell r="H889"/>
        </row>
        <row r="890">
          <cell r="A890"/>
          <cell r="B890"/>
          <cell r="C890"/>
          <cell r="D890"/>
          <cell r="E890"/>
          <cell r="F890"/>
          <cell r="G890"/>
          <cell r="H890"/>
        </row>
        <row r="891">
          <cell r="A891"/>
          <cell r="B891"/>
          <cell r="C891"/>
          <cell r="D891"/>
          <cell r="E891"/>
          <cell r="F891"/>
          <cell r="G891"/>
          <cell r="H891"/>
        </row>
        <row r="892">
          <cell r="A892"/>
          <cell r="B892"/>
          <cell r="C892"/>
          <cell r="D892"/>
          <cell r="E892"/>
          <cell r="F892"/>
          <cell r="G892"/>
          <cell r="H892"/>
        </row>
        <row r="893">
          <cell r="A893"/>
          <cell r="B893"/>
          <cell r="C893"/>
          <cell r="D893"/>
          <cell r="E893"/>
          <cell r="F893"/>
          <cell r="G893"/>
          <cell r="H893"/>
        </row>
        <row r="894">
          <cell r="A894"/>
          <cell r="B894"/>
          <cell r="C894"/>
          <cell r="D894"/>
          <cell r="E894"/>
          <cell r="F894"/>
          <cell r="G894"/>
          <cell r="H894"/>
        </row>
        <row r="895">
          <cell r="A895"/>
          <cell r="B895"/>
          <cell r="C895"/>
          <cell r="D895"/>
          <cell r="E895"/>
          <cell r="F895"/>
          <cell r="G895"/>
          <cell r="H895"/>
        </row>
        <row r="896">
          <cell r="A896"/>
          <cell r="B896"/>
          <cell r="C896"/>
          <cell r="D896"/>
          <cell r="E896"/>
          <cell r="F896"/>
          <cell r="G896"/>
          <cell r="H896"/>
        </row>
        <row r="897">
          <cell r="A897"/>
          <cell r="B897"/>
          <cell r="C897"/>
          <cell r="D897"/>
          <cell r="E897"/>
          <cell r="F897"/>
          <cell r="G897"/>
          <cell r="H897"/>
        </row>
        <row r="898">
          <cell r="A898"/>
          <cell r="B898"/>
          <cell r="C898"/>
          <cell r="D898"/>
          <cell r="E898"/>
          <cell r="F898"/>
          <cell r="G898"/>
          <cell r="H898"/>
        </row>
        <row r="899">
          <cell r="A899"/>
          <cell r="B899" t="str">
            <v>JUAN DAVID ZORRILLA</v>
          </cell>
          <cell r="C899"/>
          <cell r="D899"/>
          <cell r="E899"/>
          <cell r="F899"/>
          <cell r="G899"/>
          <cell r="H899"/>
        </row>
        <row r="900">
          <cell r="A900"/>
          <cell r="B900" t="str">
            <v>SECRETARIO DE PLANEACION</v>
          </cell>
          <cell r="C900"/>
          <cell r="D900"/>
          <cell r="E900"/>
          <cell r="F900"/>
          <cell r="G900"/>
          <cell r="H900"/>
        </row>
        <row r="901">
          <cell r="A901"/>
          <cell r="B901" t="str">
            <v>PLANEACION MUNICIPAL</v>
          </cell>
          <cell r="C901"/>
          <cell r="D901"/>
          <cell r="E901"/>
          <cell r="F901"/>
          <cell r="G901"/>
          <cell r="H901"/>
        </row>
        <row r="902">
          <cell r="A902"/>
          <cell r="B902" t="str">
            <v/>
          </cell>
          <cell r="C902"/>
          <cell r="D902"/>
          <cell r="E902"/>
          <cell r="F902"/>
          <cell r="G902"/>
          <cell r="H902"/>
        </row>
        <row r="903">
          <cell r="A903" t="str">
            <v>DEPARTAMENTO DE ANTIOQUIA</v>
          </cell>
          <cell r="B903"/>
          <cell r="C903"/>
          <cell r="D903"/>
          <cell r="E903"/>
          <cell r="F903"/>
          <cell r="G903"/>
          <cell r="H903"/>
        </row>
        <row r="904">
          <cell r="A904" t="str">
            <v>MUNICIPIO DE SANTO DOMINGO</v>
          </cell>
          <cell r="B904"/>
          <cell r="C904"/>
          <cell r="D904"/>
          <cell r="E904"/>
          <cell r="F904"/>
          <cell r="G904"/>
          <cell r="H904"/>
        </row>
        <row r="905">
          <cell r="A905" t="str">
            <v>PROYECTO: Construcción de pavimento rígido en las vías urbanas del corregimiento de Porce y el casco urbano del municipio de Santo Domingo, departamento de Antioquia"</v>
          </cell>
          <cell r="B905"/>
          <cell r="C905"/>
          <cell r="D905"/>
          <cell r="E905"/>
          <cell r="F905"/>
          <cell r="G905"/>
          <cell r="H905"/>
        </row>
        <row r="906">
          <cell r="A906"/>
          <cell r="B906"/>
          <cell r="C906"/>
          <cell r="D906"/>
          <cell r="E906"/>
          <cell r="F906"/>
          <cell r="G906"/>
          <cell r="H906"/>
        </row>
        <row r="907">
          <cell r="A907" t="str">
            <v>MEMORIAS DE OBRA</v>
          </cell>
          <cell r="B907"/>
          <cell r="C907"/>
          <cell r="D907"/>
          <cell r="E907"/>
          <cell r="F907"/>
          <cell r="G907"/>
          <cell r="H907"/>
        </row>
        <row r="908">
          <cell r="A908"/>
          <cell r="B908"/>
          <cell r="H908"/>
        </row>
        <row r="909">
          <cell r="A909" t="str">
            <v>ITEM</v>
          </cell>
          <cell r="B909" t="str">
            <v>DESCRIPCIÓN</v>
          </cell>
          <cell r="C909"/>
          <cell r="D909"/>
          <cell r="E909"/>
          <cell r="F909"/>
          <cell r="G909" t="str">
            <v>UNIDAD</v>
          </cell>
          <cell r="H909" t="str">
            <v>CANTIDAD</v>
          </cell>
        </row>
        <row r="910">
          <cell r="A910" t="str">
            <v>2.3.3</v>
          </cell>
          <cell r="B910" t="str">
            <v>Construccion de sumideros para aguas lluvias (1.1m x 0.8m medidas externas, 0.9m de profundidad y espesor 0.2m) en concreto de 17.5MPA. Incluye suministro, transporte y colocacion del concreto, reja metalica, formaleto, vibredo y todo lo necesario para su corresta construccion y funcionamiento, segun diseño y especificaciones de E.P.M</v>
          </cell>
          <cell r="C910"/>
          <cell r="D910"/>
          <cell r="E910"/>
          <cell r="F910"/>
          <cell r="G910" t="str">
            <v>UND</v>
          </cell>
          <cell r="H910">
            <v>3</v>
          </cell>
        </row>
        <row r="911">
          <cell r="A911"/>
          <cell r="B911"/>
          <cell r="C911"/>
          <cell r="D911"/>
          <cell r="E911"/>
          <cell r="F911"/>
          <cell r="G911"/>
          <cell r="H911"/>
        </row>
        <row r="912">
          <cell r="A912" t="str">
            <v>DETALLE</v>
          </cell>
          <cell r="B912"/>
          <cell r="C912" t="str">
            <v>FACTOR</v>
          </cell>
          <cell r="D912" t="str">
            <v>CANTIDAD</v>
          </cell>
          <cell r="E912" t="str">
            <v>A (ML)</v>
          </cell>
          <cell r="F912" t="str">
            <v>B (M2)</v>
          </cell>
          <cell r="G912" t="str">
            <v>C (M3)</v>
          </cell>
          <cell r="H912" t="str">
            <v>TOTAL</v>
          </cell>
        </row>
        <row r="913">
          <cell r="A913" t="str">
            <v>Construccion de sumideros</v>
          </cell>
          <cell r="B913"/>
          <cell r="C913">
            <v>1</v>
          </cell>
          <cell r="D913">
            <v>3</v>
          </cell>
          <cell r="E913"/>
          <cell r="F913"/>
          <cell r="G913"/>
          <cell r="H913">
            <v>3</v>
          </cell>
        </row>
        <row r="914">
          <cell r="A914"/>
          <cell r="B914"/>
          <cell r="C914"/>
          <cell r="D914"/>
          <cell r="E914"/>
          <cell r="F914"/>
          <cell r="G914"/>
          <cell r="H914" t="str">
            <v/>
          </cell>
        </row>
        <row r="915">
          <cell r="A915"/>
          <cell r="B915"/>
          <cell r="C915"/>
          <cell r="D915"/>
          <cell r="E915"/>
          <cell r="F915"/>
          <cell r="G915"/>
          <cell r="H915" t="str">
            <v/>
          </cell>
        </row>
        <row r="916">
          <cell r="A916"/>
          <cell r="B916"/>
          <cell r="C916"/>
          <cell r="D916"/>
          <cell r="E916"/>
          <cell r="F916"/>
          <cell r="G916"/>
          <cell r="H916" t="str">
            <v/>
          </cell>
        </row>
        <row r="917">
          <cell r="A917"/>
          <cell r="B917"/>
          <cell r="C917"/>
          <cell r="D917"/>
          <cell r="E917"/>
          <cell r="F917"/>
          <cell r="G917"/>
          <cell r="H917" t="str">
            <v/>
          </cell>
        </row>
        <row r="918">
          <cell r="A918"/>
          <cell r="B918"/>
          <cell r="C918"/>
          <cell r="D918"/>
          <cell r="E918"/>
          <cell r="F918"/>
          <cell r="G918"/>
          <cell r="H918" t="str">
            <v/>
          </cell>
        </row>
        <row r="919">
          <cell r="A919"/>
          <cell r="B919"/>
          <cell r="C919"/>
          <cell r="D919"/>
          <cell r="E919"/>
          <cell r="F919"/>
          <cell r="G919"/>
          <cell r="H919" t="str">
            <v/>
          </cell>
        </row>
        <row r="920">
          <cell r="A920"/>
          <cell r="B920"/>
          <cell r="C920"/>
          <cell r="D920"/>
          <cell r="E920"/>
          <cell r="F920"/>
          <cell r="G920"/>
          <cell r="H920" t="str">
            <v/>
          </cell>
        </row>
        <row r="921">
          <cell r="A921"/>
          <cell r="B921"/>
          <cell r="C921"/>
          <cell r="D921"/>
          <cell r="E921"/>
          <cell r="F921"/>
          <cell r="G921"/>
          <cell r="H921" t="str">
            <v/>
          </cell>
        </row>
        <row r="922">
          <cell r="A922"/>
          <cell r="B922"/>
          <cell r="C922"/>
          <cell r="D922"/>
          <cell r="E922"/>
          <cell r="F922"/>
          <cell r="G922"/>
          <cell r="H922" t="str">
            <v/>
          </cell>
        </row>
        <row r="923">
          <cell r="A923" t="str">
            <v>TOTAL CANTIDAD ITEM 2.3.3</v>
          </cell>
          <cell r="B923"/>
          <cell r="C923"/>
          <cell r="D923"/>
          <cell r="E923"/>
          <cell r="F923"/>
          <cell r="G923"/>
          <cell r="H923">
            <v>3</v>
          </cell>
        </row>
        <row r="924">
          <cell r="A924" t="str">
            <v>INSERTE PLANO, GRÁFICO O ESQUEMA AQUÍ</v>
          </cell>
          <cell r="B924"/>
          <cell r="C924"/>
          <cell r="D924"/>
          <cell r="E924"/>
          <cell r="F924"/>
          <cell r="G924"/>
          <cell r="H924"/>
        </row>
        <row r="925">
          <cell r="A925"/>
          <cell r="B925"/>
          <cell r="C925"/>
          <cell r="D925"/>
          <cell r="E925"/>
          <cell r="F925"/>
          <cell r="G925"/>
          <cell r="H925"/>
        </row>
        <row r="926">
          <cell r="A926"/>
          <cell r="B926"/>
          <cell r="C926"/>
          <cell r="D926"/>
          <cell r="E926"/>
          <cell r="F926"/>
          <cell r="G926"/>
          <cell r="H926"/>
        </row>
        <row r="927">
          <cell r="A927"/>
          <cell r="B927"/>
          <cell r="C927"/>
          <cell r="D927"/>
          <cell r="E927"/>
          <cell r="F927"/>
          <cell r="G927"/>
          <cell r="H927"/>
        </row>
        <row r="928">
          <cell r="A928"/>
          <cell r="B928"/>
          <cell r="C928"/>
          <cell r="D928"/>
          <cell r="E928"/>
          <cell r="F928"/>
          <cell r="G928"/>
          <cell r="H928"/>
        </row>
        <row r="929">
          <cell r="A929"/>
          <cell r="B929"/>
          <cell r="C929"/>
          <cell r="D929"/>
          <cell r="E929"/>
          <cell r="F929"/>
          <cell r="G929"/>
          <cell r="H929"/>
        </row>
        <row r="930">
          <cell r="A930"/>
          <cell r="B930"/>
          <cell r="C930"/>
          <cell r="D930"/>
          <cell r="E930"/>
          <cell r="F930"/>
          <cell r="G930"/>
          <cell r="H930"/>
        </row>
        <row r="931">
          <cell r="A931"/>
          <cell r="B931"/>
          <cell r="C931"/>
          <cell r="D931"/>
          <cell r="E931"/>
          <cell r="F931"/>
          <cell r="G931"/>
          <cell r="H931"/>
        </row>
        <row r="932">
          <cell r="A932"/>
          <cell r="B932"/>
          <cell r="C932"/>
          <cell r="D932"/>
          <cell r="E932"/>
          <cell r="F932"/>
          <cell r="G932"/>
          <cell r="H932"/>
        </row>
        <row r="933">
          <cell r="A933"/>
          <cell r="B933"/>
          <cell r="C933"/>
          <cell r="D933"/>
          <cell r="E933"/>
          <cell r="F933"/>
          <cell r="G933"/>
          <cell r="H933"/>
        </row>
        <row r="934">
          <cell r="A934"/>
          <cell r="B934"/>
          <cell r="C934"/>
          <cell r="D934"/>
          <cell r="E934"/>
          <cell r="F934"/>
          <cell r="G934"/>
          <cell r="H934"/>
        </row>
        <row r="935">
          <cell r="A935"/>
          <cell r="B935"/>
          <cell r="C935"/>
          <cell r="D935"/>
          <cell r="E935"/>
          <cell r="F935"/>
          <cell r="G935"/>
          <cell r="H935"/>
        </row>
        <row r="936">
          <cell r="A936"/>
          <cell r="B936"/>
          <cell r="C936"/>
          <cell r="D936"/>
          <cell r="E936"/>
          <cell r="F936"/>
          <cell r="G936"/>
          <cell r="H936"/>
        </row>
        <row r="937">
          <cell r="A937"/>
          <cell r="B937"/>
          <cell r="C937"/>
          <cell r="D937"/>
          <cell r="E937"/>
          <cell r="F937"/>
          <cell r="G937"/>
          <cell r="H937"/>
        </row>
        <row r="938">
          <cell r="A938"/>
          <cell r="B938"/>
          <cell r="C938"/>
          <cell r="D938"/>
          <cell r="E938"/>
          <cell r="F938"/>
          <cell r="G938"/>
          <cell r="H938"/>
        </row>
        <row r="939">
          <cell r="A939"/>
          <cell r="B939"/>
          <cell r="C939"/>
          <cell r="D939"/>
          <cell r="E939"/>
          <cell r="F939"/>
          <cell r="G939"/>
          <cell r="H939"/>
        </row>
        <row r="940">
          <cell r="A940"/>
          <cell r="B940" t="str">
            <v>JUAN DAVID ZORRILLA</v>
          </cell>
          <cell r="C940"/>
          <cell r="D940"/>
          <cell r="E940"/>
          <cell r="F940"/>
          <cell r="G940"/>
          <cell r="H940"/>
        </row>
        <row r="941">
          <cell r="A941"/>
          <cell r="B941" t="str">
            <v>SECRETARIO DE PLANEACION</v>
          </cell>
          <cell r="C941"/>
          <cell r="D941"/>
          <cell r="E941"/>
          <cell r="F941"/>
          <cell r="G941"/>
          <cell r="H941"/>
        </row>
        <row r="942">
          <cell r="A942"/>
          <cell r="B942" t="str">
            <v>PLANEACION MUNICIPAL</v>
          </cell>
          <cell r="C942"/>
          <cell r="D942"/>
          <cell r="E942"/>
          <cell r="F942"/>
          <cell r="G942"/>
          <cell r="H942"/>
        </row>
        <row r="943">
          <cell r="A943"/>
          <cell r="B943" t="str">
            <v/>
          </cell>
          <cell r="C943"/>
          <cell r="D943"/>
          <cell r="E943"/>
          <cell r="F943"/>
          <cell r="G943"/>
          <cell r="H943"/>
        </row>
        <row r="944">
          <cell r="A944" t="str">
            <v>DEPARTAMENTO DE ANTIOQUIA</v>
          </cell>
          <cell r="B944"/>
          <cell r="C944"/>
          <cell r="D944"/>
          <cell r="E944"/>
          <cell r="F944"/>
          <cell r="G944"/>
          <cell r="H944"/>
        </row>
        <row r="945">
          <cell r="A945" t="str">
            <v>MUNICIPIO DE SANTO DOMINGO</v>
          </cell>
          <cell r="B945"/>
          <cell r="C945"/>
          <cell r="D945"/>
          <cell r="E945"/>
          <cell r="F945"/>
          <cell r="G945"/>
          <cell r="H945"/>
        </row>
        <row r="946">
          <cell r="A946" t="str">
            <v>PROYECTO: Construcción de pavimento rígido en las vías urbanas del corregimiento de Porce y el casco urbano del municipio de Santo Domingo, departamento de Antioquia"</v>
          </cell>
          <cell r="B946"/>
          <cell r="C946"/>
          <cell r="D946"/>
          <cell r="E946"/>
          <cell r="F946"/>
          <cell r="G946"/>
          <cell r="H946"/>
        </row>
        <row r="947">
          <cell r="A947"/>
          <cell r="B947"/>
          <cell r="C947"/>
          <cell r="D947"/>
          <cell r="E947"/>
          <cell r="F947"/>
          <cell r="G947"/>
          <cell r="H947"/>
        </row>
        <row r="948">
          <cell r="A948" t="str">
            <v>MEMORIAS DE OBRA</v>
          </cell>
          <cell r="B948"/>
          <cell r="C948"/>
          <cell r="D948"/>
          <cell r="E948"/>
          <cell r="F948"/>
          <cell r="G948"/>
          <cell r="H948"/>
        </row>
        <row r="949">
          <cell r="A949"/>
          <cell r="B949"/>
          <cell r="H949"/>
        </row>
        <row r="950">
          <cell r="A950" t="str">
            <v>ITEM</v>
          </cell>
          <cell r="B950" t="str">
            <v>DESCRIPCIÓN</v>
          </cell>
          <cell r="C950"/>
          <cell r="D950"/>
          <cell r="E950"/>
          <cell r="F950"/>
          <cell r="G950" t="str">
            <v>UNIDAD</v>
          </cell>
          <cell r="H950" t="str">
            <v>CANTIDAD</v>
          </cell>
        </row>
        <row r="951">
          <cell r="A951" t="str">
            <v>2.3.4</v>
          </cell>
          <cell r="B951" t="str">
            <v>Suministro e Instalacion de tubería PVC alcantarillado corrugado 10" tipo durafort o similar, para sumideros de aguas lluvias.</v>
          </cell>
          <cell r="C951"/>
          <cell r="D951"/>
          <cell r="E951"/>
          <cell r="F951"/>
          <cell r="G951" t="str">
            <v>ML</v>
          </cell>
          <cell r="H951">
            <v>15</v>
          </cell>
        </row>
        <row r="952">
          <cell r="A952"/>
          <cell r="B952"/>
          <cell r="C952"/>
          <cell r="D952"/>
          <cell r="E952"/>
          <cell r="F952"/>
          <cell r="G952"/>
          <cell r="H952"/>
        </row>
        <row r="953">
          <cell r="A953" t="str">
            <v>DETALLE</v>
          </cell>
          <cell r="B953"/>
          <cell r="C953" t="str">
            <v>FACTOR</v>
          </cell>
          <cell r="D953" t="str">
            <v>CANTIDAD</v>
          </cell>
          <cell r="E953" t="str">
            <v>A (ML)</v>
          </cell>
          <cell r="F953" t="str">
            <v>B (M2)</v>
          </cell>
          <cell r="G953" t="str">
            <v>C (M3)</v>
          </cell>
          <cell r="H953" t="str">
            <v>TOTAL</v>
          </cell>
        </row>
        <row r="954">
          <cell r="A954" t="str">
            <v>Tubería pvc 10" para sumideros</v>
          </cell>
          <cell r="B954"/>
          <cell r="C954">
            <v>1</v>
          </cell>
          <cell r="D954">
            <v>1</v>
          </cell>
          <cell r="E954">
            <v>15</v>
          </cell>
          <cell r="F954"/>
          <cell r="G954"/>
          <cell r="H954">
            <v>15</v>
          </cell>
        </row>
        <row r="955">
          <cell r="A955"/>
          <cell r="B955"/>
          <cell r="C955"/>
          <cell r="D955"/>
          <cell r="E955"/>
          <cell r="F955"/>
          <cell r="G955"/>
          <cell r="H955" t="str">
            <v/>
          </cell>
        </row>
        <row r="956">
          <cell r="A956"/>
          <cell r="B956"/>
          <cell r="C956"/>
          <cell r="D956"/>
          <cell r="E956"/>
          <cell r="F956"/>
          <cell r="G956"/>
          <cell r="H956" t="str">
            <v/>
          </cell>
        </row>
        <row r="957">
          <cell r="A957"/>
          <cell r="B957"/>
          <cell r="C957"/>
          <cell r="D957"/>
          <cell r="E957"/>
          <cell r="F957"/>
          <cell r="G957"/>
          <cell r="H957" t="str">
            <v/>
          </cell>
        </row>
        <row r="958">
          <cell r="A958"/>
          <cell r="B958"/>
          <cell r="C958"/>
          <cell r="D958"/>
          <cell r="E958"/>
          <cell r="F958"/>
          <cell r="G958"/>
          <cell r="H958" t="str">
            <v/>
          </cell>
        </row>
        <row r="959">
          <cell r="A959"/>
          <cell r="B959"/>
          <cell r="C959"/>
          <cell r="D959"/>
          <cell r="E959"/>
          <cell r="F959"/>
          <cell r="G959"/>
          <cell r="H959" t="str">
            <v/>
          </cell>
        </row>
        <row r="960">
          <cell r="A960"/>
          <cell r="B960"/>
          <cell r="C960"/>
          <cell r="D960"/>
          <cell r="E960"/>
          <cell r="F960"/>
          <cell r="G960"/>
          <cell r="H960" t="str">
            <v/>
          </cell>
        </row>
        <row r="961">
          <cell r="A961"/>
          <cell r="B961"/>
          <cell r="C961"/>
          <cell r="D961"/>
          <cell r="E961"/>
          <cell r="F961"/>
          <cell r="G961"/>
          <cell r="H961" t="str">
            <v/>
          </cell>
        </row>
        <row r="962">
          <cell r="A962"/>
          <cell r="B962"/>
          <cell r="C962"/>
          <cell r="D962"/>
          <cell r="E962"/>
          <cell r="F962"/>
          <cell r="G962"/>
          <cell r="H962" t="str">
            <v/>
          </cell>
        </row>
        <row r="963">
          <cell r="A963"/>
          <cell r="B963"/>
          <cell r="C963"/>
          <cell r="D963"/>
          <cell r="E963"/>
          <cell r="F963"/>
          <cell r="G963"/>
          <cell r="H963" t="str">
            <v/>
          </cell>
        </row>
        <row r="964">
          <cell r="A964" t="str">
            <v>TOTAL CANTIDAD ITEM 2.3.4</v>
          </cell>
          <cell r="B964"/>
          <cell r="C964"/>
          <cell r="D964"/>
          <cell r="E964"/>
          <cell r="F964"/>
          <cell r="G964"/>
          <cell r="H964">
            <v>15</v>
          </cell>
        </row>
        <row r="965">
          <cell r="A965" t="str">
            <v>INSERTE PLANO, GRÁFICO O ESQUEMA AQUÍ</v>
          </cell>
          <cell r="B965"/>
          <cell r="C965"/>
          <cell r="D965"/>
          <cell r="E965"/>
          <cell r="F965"/>
          <cell r="G965"/>
          <cell r="H965"/>
        </row>
        <row r="966">
          <cell r="A966"/>
          <cell r="B966"/>
          <cell r="C966"/>
          <cell r="D966"/>
          <cell r="E966"/>
          <cell r="F966"/>
          <cell r="G966"/>
          <cell r="H966"/>
        </row>
        <row r="967">
          <cell r="A967"/>
          <cell r="B967"/>
          <cell r="C967"/>
          <cell r="D967"/>
          <cell r="E967"/>
          <cell r="F967"/>
          <cell r="G967"/>
          <cell r="H967"/>
        </row>
        <row r="968">
          <cell r="A968"/>
          <cell r="B968"/>
          <cell r="C968"/>
          <cell r="D968"/>
          <cell r="E968"/>
          <cell r="F968"/>
          <cell r="G968"/>
          <cell r="H968"/>
        </row>
        <row r="969">
          <cell r="A969"/>
          <cell r="B969"/>
          <cell r="C969"/>
          <cell r="D969"/>
          <cell r="E969"/>
          <cell r="F969"/>
          <cell r="G969"/>
          <cell r="H969"/>
        </row>
        <row r="970">
          <cell r="A970"/>
          <cell r="B970"/>
          <cell r="C970"/>
          <cell r="D970"/>
          <cell r="E970"/>
          <cell r="F970"/>
          <cell r="G970"/>
          <cell r="H970"/>
        </row>
        <row r="971">
          <cell r="A971"/>
          <cell r="B971"/>
          <cell r="C971"/>
          <cell r="D971"/>
          <cell r="E971"/>
          <cell r="F971"/>
          <cell r="G971"/>
          <cell r="H971"/>
        </row>
        <row r="972">
          <cell r="A972"/>
          <cell r="B972"/>
          <cell r="C972"/>
          <cell r="D972"/>
          <cell r="E972"/>
          <cell r="F972"/>
          <cell r="G972"/>
          <cell r="H972"/>
        </row>
        <row r="973">
          <cell r="A973"/>
          <cell r="B973"/>
          <cell r="C973"/>
          <cell r="D973"/>
          <cell r="E973"/>
          <cell r="F973"/>
          <cell r="G973"/>
          <cell r="H973"/>
        </row>
        <row r="974">
          <cell r="A974"/>
          <cell r="B974"/>
          <cell r="C974"/>
          <cell r="D974"/>
          <cell r="E974"/>
          <cell r="F974"/>
          <cell r="G974"/>
          <cell r="H974"/>
        </row>
        <row r="975">
          <cell r="A975"/>
          <cell r="B975"/>
          <cell r="C975"/>
          <cell r="D975"/>
          <cell r="E975"/>
          <cell r="F975"/>
          <cell r="G975"/>
          <cell r="H975"/>
        </row>
        <row r="976">
          <cell r="A976"/>
          <cell r="B976"/>
          <cell r="C976"/>
          <cell r="D976"/>
          <cell r="E976"/>
          <cell r="F976"/>
          <cell r="G976"/>
          <cell r="H976"/>
        </row>
        <row r="977">
          <cell r="A977"/>
          <cell r="B977"/>
          <cell r="C977"/>
          <cell r="D977"/>
          <cell r="E977"/>
          <cell r="F977"/>
          <cell r="G977"/>
          <cell r="H977"/>
        </row>
        <row r="978">
          <cell r="A978"/>
          <cell r="B978"/>
          <cell r="C978"/>
          <cell r="D978"/>
          <cell r="E978"/>
          <cell r="F978"/>
          <cell r="G978"/>
          <cell r="H978"/>
        </row>
        <row r="979">
          <cell r="A979"/>
          <cell r="B979"/>
          <cell r="C979"/>
          <cell r="D979"/>
          <cell r="E979"/>
          <cell r="F979"/>
          <cell r="G979"/>
          <cell r="H979"/>
        </row>
        <row r="980">
          <cell r="A980"/>
          <cell r="B980"/>
          <cell r="C980"/>
          <cell r="D980"/>
          <cell r="E980"/>
          <cell r="F980"/>
          <cell r="G980"/>
          <cell r="H980"/>
        </row>
        <row r="981">
          <cell r="A981"/>
          <cell r="B981" t="str">
            <v>JUAN DAVID ZORRILLA</v>
          </cell>
          <cell r="C981"/>
          <cell r="D981"/>
          <cell r="E981"/>
          <cell r="F981"/>
          <cell r="G981"/>
          <cell r="H981"/>
        </row>
        <row r="982">
          <cell r="A982"/>
          <cell r="B982" t="str">
            <v>SECRETARIO DE PLANEACION</v>
          </cell>
          <cell r="C982"/>
          <cell r="D982"/>
          <cell r="E982"/>
          <cell r="F982"/>
          <cell r="G982"/>
          <cell r="H982"/>
        </row>
        <row r="983">
          <cell r="A983"/>
          <cell r="B983" t="str">
            <v>PLANEACION MUNICIPAL</v>
          </cell>
          <cell r="C983"/>
          <cell r="D983"/>
          <cell r="E983"/>
          <cell r="F983"/>
          <cell r="G983"/>
          <cell r="H983"/>
        </row>
        <row r="984">
          <cell r="A984"/>
          <cell r="B984" t="str">
            <v/>
          </cell>
          <cell r="C984"/>
          <cell r="D984"/>
          <cell r="E984"/>
          <cell r="F984"/>
          <cell r="G984"/>
          <cell r="H984"/>
        </row>
        <row r="985">
          <cell r="A985" t="str">
            <v>DEPARTAMENTO DE ANTIOQUIA</v>
          </cell>
          <cell r="B985"/>
          <cell r="C985"/>
          <cell r="D985"/>
          <cell r="E985"/>
          <cell r="F985"/>
          <cell r="G985"/>
          <cell r="H985"/>
        </row>
        <row r="986">
          <cell r="A986" t="str">
            <v>MUNICIPIO DE SANTO DOMINGO</v>
          </cell>
          <cell r="B986"/>
          <cell r="C986"/>
          <cell r="D986"/>
          <cell r="E986"/>
          <cell r="F986"/>
          <cell r="G986"/>
          <cell r="H986"/>
        </row>
        <row r="987">
          <cell r="A987" t="str">
            <v>PROYECTO: Construcción de pavimento rígido en las vías urbanas del corregimiento de Porce y el casco urbano del municipio de Santo Domingo, departamento de Antioquia"</v>
          </cell>
          <cell r="B987"/>
          <cell r="C987"/>
          <cell r="D987"/>
          <cell r="E987"/>
          <cell r="F987"/>
          <cell r="G987"/>
          <cell r="H987"/>
        </row>
        <row r="988">
          <cell r="A988"/>
          <cell r="B988"/>
          <cell r="C988"/>
          <cell r="D988"/>
          <cell r="E988"/>
          <cell r="F988"/>
          <cell r="G988"/>
          <cell r="H988"/>
        </row>
        <row r="989">
          <cell r="A989" t="str">
            <v>MEMORIAS DE OBRA</v>
          </cell>
          <cell r="B989"/>
          <cell r="C989"/>
          <cell r="D989"/>
          <cell r="E989"/>
          <cell r="F989"/>
          <cell r="G989"/>
          <cell r="H989"/>
        </row>
        <row r="990">
          <cell r="A990"/>
          <cell r="B990"/>
          <cell r="H990"/>
        </row>
        <row r="991">
          <cell r="A991" t="str">
            <v>ITEM</v>
          </cell>
          <cell r="B991" t="str">
            <v>DESCRIPCIÓN</v>
          </cell>
          <cell r="C991"/>
          <cell r="D991"/>
          <cell r="E991"/>
          <cell r="F991"/>
          <cell r="G991" t="str">
            <v>UNIDAD</v>
          </cell>
          <cell r="H991" t="str">
            <v>CANTIDAD</v>
          </cell>
        </row>
        <row r="992">
          <cell r="A992" t="str">
            <v>2.3.5</v>
          </cell>
          <cell r="B992" t="str">
            <v>Reparacion de MH existente, incluye empalmes, realce de Cuello y Tapa para MH</v>
          </cell>
          <cell r="C992"/>
          <cell r="D992"/>
          <cell r="E992"/>
          <cell r="F992"/>
          <cell r="G992" t="str">
            <v>UND</v>
          </cell>
          <cell r="H992">
            <v>8</v>
          </cell>
        </row>
        <row r="993">
          <cell r="A993"/>
          <cell r="B993"/>
          <cell r="C993"/>
          <cell r="D993"/>
          <cell r="E993"/>
          <cell r="F993"/>
          <cell r="G993"/>
          <cell r="H993"/>
        </row>
        <row r="994">
          <cell r="A994" t="str">
            <v>DETALLE</v>
          </cell>
          <cell r="B994"/>
          <cell r="C994" t="str">
            <v>FACTOR</v>
          </cell>
          <cell r="D994" t="str">
            <v>CANTIDAD</v>
          </cell>
          <cell r="E994" t="str">
            <v>A (ML)</v>
          </cell>
          <cell r="F994" t="str">
            <v>B (M2)</v>
          </cell>
          <cell r="G994" t="str">
            <v>C (M3)</v>
          </cell>
          <cell r="H994" t="str">
            <v>TOTAL</v>
          </cell>
        </row>
        <row r="995">
          <cell r="A995" t="str">
            <v>Reparacion de MH esxistente</v>
          </cell>
          <cell r="B995"/>
          <cell r="C995">
            <v>1</v>
          </cell>
          <cell r="D995">
            <v>8</v>
          </cell>
          <cell r="E995"/>
          <cell r="F995"/>
          <cell r="G995"/>
          <cell r="H995">
            <v>8</v>
          </cell>
        </row>
        <row r="996">
          <cell r="A996"/>
          <cell r="B996"/>
          <cell r="C996"/>
          <cell r="D996"/>
          <cell r="E996"/>
          <cell r="F996"/>
          <cell r="G996"/>
          <cell r="H996" t="str">
            <v/>
          </cell>
        </row>
        <row r="997">
          <cell r="A997"/>
          <cell r="B997"/>
          <cell r="C997"/>
          <cell r="D997"/>
          <cell r="E997"/>
          <cell r="F997"/>
          <cell r="G997"/>
          <cell r="H997" t="str">
            <v/>
          </cell>
        </row>
        <row r="998">
          <cell r="A998"/>
          <cell r="B998"/>
          <cell r="C998"/>
          <cell r="D998"/>
          <cell r="E998"/>
          <cell r="F998"/>
          <cell r="G998"/>
          <cell r="H998" t="str">
            <v/>
          </cell>
        </row>
        <row r="999">
          <cell r="A999"/>
          <cell r="B999"/>
          <cell r="C999"/>
          <cell r="D999"/>
          <cell r="E999"/>
          <cell r="F999"/>
          <cell r="G999"/>
          <cell r="H999" t="str">
            <v/>
          </cell>
        </row>
        <row r="1000">
          <cell r="A1000"/>
          <cell r="B1000"/>
          <cell r="C1000"/>
          <cell r="D1000"/>
          <cell r="E1000"/>
          <cell r="F1000"/>
          <cell r="G1000"/>
          <cell r="H1000" t="str">
            <v/>
          </cell>
        </row>
        <row r="1001">
          <cell r="A1001"/>
          <cell r="B1001"/>
          <cell r="C1001"/>
          <cell r="D1001"/>
          <cell r="E1001"/>
          <cell r="F1001"/>
          <cell r="G1001"/>
          <cell r="H1001" t="str">
            <v/>
          </cell>
        </row>
        <row r="1002">
          <cell r="A1002"/>
          <cell r="B1002"/>
          <cell r="C1002"/>
          <cell r="D1002"/>
          <cell r="E1002"/>
          <cell r="F1002"/>
          <cell r="G1002"/>
          <cell r="H1002" t="str">
            <v/>
          </cell>
        </row>
        <row r="1003">
          <cell r="A1003"/>
          <cell r="B1003"/>
          <cell r="C1003"/>
          <cell r="D1003"/>
          <cell r="E1003"/>
          <cell r="F1003"/>
          <cell r="G1003"/>
          <cell r="H1003" t="str">
            <v/>
          </cell>
        </row>
        <row r="1004">
          <cell r="A1004"/>
          <cell r="B1004"/>
          <cell r="C1004"/>
          <cell r="D1004"/>
          <cell r="E1004"/>
          <cell r="F1004"/>
          <cell r="G1004"/>
          <cell r="H1004" t="str">
            <v/>
          </cell>
        </row>
        <row r="1005">
          <cell r="A1005" t="str">
            <v>TOTAL CANTIDAD ITEM 2.3.5</v>
          </cell>
          <cell r="B1005"/>
          <cell r="C1005"/>
          <cell r="D1005"/>
          <cell r="E1005"/>
          <cell r="F1005"/>
          <cell r="G1005"/>
          <cell r="H1005">
            <v>8</v>
          </cell>
        </row>
        <row r="1006">
          <cell r="A1006" t="str">
            <v>INSERTE PLANO, GRÁFICO O ESQUEMA AQUÍ</v>
          </cell>
          <cell r="B1006"/>
          <cell r="C1006"/>
          <cell r="D1006"/>
          <cell r="E1006"/>
          <cell r="F1006"/>
          <cell r="G1006"/>
          <cell r="H1006"/>
        </row>
        <row r="1007">
          <cell r="A1007"/>
          <cell r="B1007"/>
          <cell r="C1007"/>
          <cell r="D1007"/>
          <cell r="E1007"/>
          <cell r="F1007"/>
          <cell r="G1007"/>
          <cell r="H1007"/>
        </row>
        <row r="1008">
          <cell r="A1008"/>
          <cell r="B1008"/>
          <cell r="C1008"/>
          <cell r="D1008"/>
          <cell r="E1008"/>
          <cell r="F1008"/>
          <cell r="G1008"/>
          <cell r="H1008"/>
        </row>
        <row r="1009">
          <cell r="A1009"/>
          <cell r="B1009"/>
          <cell r="C1009"/>
          <cell r="D1009"/>
          <cell r="E1009"/>
          <cell r="F1009"/>
          <cell r="G1009"/>
          <cell r="H1009"/>
        </row>
        <row r="1010">
          <cell r="A1010"/>
          <cell r="B1010"/>
          <cell r="C1010"/>
          <cell r="D1010"/>
          <cell r="E1010"/>
          <cell r="F1010"/>
          <cell r="G1010"/>
          <cell r="H1010"/>
        </row>
        <row r="1011">
          <cell r="A1011"/>
          <cell r="B1011"/>
          <cell r="C1011"/>
          <cell r="D1011"/>
          <cell r="E1011"/>
          <cell r="F1011"/>
          <cell r="G1011"/>
          <cell r="H1011"/>
        </row>
        <row r="1012">
          <cell r="A1012"/>
          <cell r="B1012"/>
          <cell r="C1012"/>
          <cell r="D1012"/>
          <cell r="E1012"/>
          <cell r="F1012"/>
          <cell r="G1012"/>
          <cell r="H1012"/>
        </row>
        <row r="1013">
          <cell r="A1013"/>
          <cell r="B1013"/>
          <cell r="C1013"/>
          <cell r="D1013"/>
          <cell r="E1013"/>
          <cell r="F1013"/>
          <cell r="G1013"/>
          <cell r="H1013"/>
        </row>
        <row r="1014">
          <cell r="A1014"/>
          <cell r="B1014"/>
          <cell r="C1014"/>
          <cell r="D1014"/>
          <cell r="E1014"/>
          <cell r="F1014"/>
          <cell r="G1014"/>
          <cell r="H1014"/>
        </row>
        <row r="1015">
          <cell r="A1015"/>
          <cell r="B1015"/>
          <cell r="C1015"/>
          <cell r="D1015"/>
          <cell r="E1015"/>
          <cell r="F1015"/>
          <cell r="G1015"/>
          <cell r="H1015"/>
        </row>
        <row r="1016">
          <cell r="A1016"/>
          <cell r="B1016"/>
          <cell r="C1016"/>
          <cell r="D1016"/>
          <cell r="E1016"/>
          <cell r="F1016"/>
          <cell r="G1016"/>
          <cell r="H1016"/>
        </row>
        <row r="1017">
          <cell r="A1017"/>
          <cell r="B1017"/>
          <cell r="C1017"/>
          <cell r="D1017"/>
          <cell r="E1017"/>
          <cell r="F1017"/>
          <cell r="G1017"/>
          <cell r="H1017"/>
        </row>
        <row r="1018">
          <cell r="A1018"/>
          <cell r="B1018"/>
          <cell r="C1018"/>
          <cell r="D1018"/>
          <cell r="E1018"/>
          <cell r="F1018"/>
          <cell r="G1018"/>
          <cell r="H1018"/>
        </row>
        <row r="1019">
          <cell r="A1019"/>
          <cell r="B1019"/>
          <cell r="C1019"/>
          <cell r="D1019"/>
          <cell r="E1019"/>
          <cell r="F1019"/>
          <cell r="G1019"/>
          <cell r="H1019"/>
        </row>
        <row r="1020">
          <cell r="A1020"/>
          <cell r="B1020"/>
          <cell r="C1020"/>
          <cell r="D1020"/>
          <cell r="E1020"/>
          <cell r="F1020"/>
          <cell r="G1020"/>
          <cell r="H1020"/>
        </row>
        <row r="1021">
          <cell r="A1021"/>
          <cell r="B1021"/>
          <cell r="C1021"/>
          <cell r="D1021"/>
          <cell r="E1021"/>
          <cell r="F1021"/>
          <cell r="G1021"/>
          <cell r="H1021"/>
        </row>
        <row r="1022">
          <cell r="A1022"/>
          <cell r="B1022" t="str">
            <v>JUAN DAVID ZORRILLA</v>
          </cell>
          <cell r="C1022"/>
          <cell r="D1022"/>
          <cell r="E1022"/>
          <cell r="F1022"/>
          <cell r="G1022"/>
          <cell r="H1022"/>
        </row>
        <row r="1023">
          <cell r="A1023"/>
          <cell r="B1023" t="str">
            <v>SECRETARIO DE PLANEACION</v>
          </cell>
          <cell r="C1023"/>
          <cell r="D1023"/>
          <cell r="E1023"/>
          <cell r="F1023"/>
          <cell r="G1023"/>
          <cell r="H1023"/>
        </row>
        <row r="1024">
          <cell r="A1024"/>
          <cell r="B1024" t="str">
            <v>PLANEACION MUNICIPAL</v>
          </cell>
          <cell r="C1024"/>
          <cell r="D1024"/>
          <cell r="E1024"/>
          <cell r="F1024"/>
          <cell r="G1024"/>
          <cell r="H1024"/>
        </row>
        <row r="1025">
          <cell r="A1025"/>
          <cell r="B1025" t="str">
            <v/>
          </cell>
          <cell r="C1025"/>
          <cell r="D1025"/>
          <cell r="E1025"/>
          <cell r="F1025"/>
          <cell r="G1025"/>
          <cell r="H1025"/>
        </row>
        <row r="1026">
          <cell r="A1026" t="str">
            <v>DEPARTAMENTO DE ANTIOQUIA</v>
          </cell>
          <cell r="B1026"/>
          <cell r="C1026"/>
          <cell r="D1026"/>
          <cell r="E1026"/>
          <cell r="F1026"/>
          <cell r="G1026"/>
          <cell r="H1026"/>
        </row>
        <row r="1027">
          <cell r="A1027" t="str">
            <v>MUNICIPIO DE SANTO DOMINGO</v>
          </cell>
          <cell r="B1027"/>
          <cell r="C1027"/>
          <cell r="D1027"/>
          <cell r="E1027"/>
          <cell r="F1027"/>
          <cell r="G1027"/>
          <cell r="H1027"/>
        </row>
        <row r="1028">
          <cell r="A1028" t="str">
            <v>PROYECTO: Construcción de pavimento rígido en las vías urbanas del corregimiento de Porce y el casco urbano del municipio de Santo Domingo, departamento de Antioquia"</v>
          </cell>
          <cell r="B1028"/>
          <cell r="C1028"/>
          <cell r="D1028"/>
          <cell r="E1028"/>
          <cell r="F1028"/>
          <cell r="G1028"/>
          <cell r="H1028"/>
        </row>
        <row r="1029">
          <cell r="A1029"/>
          <cell r="B1029"/>
          <cell r="C1029"/>
          <cell r="D1029"/>
          <cell r="E1029"/>
          <cell r="F1029"/>
          <cell r="G1029"/>
          <cell r="H1029"/>
        </row>
        <row r="1030">
          <cell r="A1030" t="str">
            <v>MEMORIAS DE OBRA</v>
          </cell>
          <cell r="B1030"/>
          <cell r="C1030"/>
          <cell r="D1030"/>
          <cell r="E1030"/>
          <cell r="F1030"/>
          <cell r="G1030"/>
          <cell r="H1030"/>
        </row>
        <row r="1031">
          <cell r="A1031"/>
          <cell r="B1031"/>
          <cell r="H1031"/>
        </row>
        <row r="1032">
          <cell r="A1032" t="str">
            <v>ITEM</v>
          </cell>
          <cell r="B1032" t="str">
            <v>DESCRIPCIÓN</v>
          </cell>
          <cell r="C1032"/>
          <cell r="D1032"/>
          <cell r="E1032"/>
          <cell r="F1032"/>
          <cell r="G1032" t="str">
            <v>UNIDAD</v>
          </cell>
          <cell r="H1032" t="str">
            <v>CANTIDAD</v>
          </cell>
        </row>
        <row r="1033">
          <cell r="A1033" t="str">
            <v>2.3.6</v>
          </cell>
          <cell r="B1033" t="str">
            <v>Juntas transversales y longitudinales, incluye corte, sellalon y sonomeric 1</v>
          </cell>
          <cell r="C1033"/>
          <cell r="D1033"/>
          <cell r="E1033"/>
          <cell r="F1033"/>
          <cell r="G1033" t="str">
            <v>ML</v>
          </cell>
          <cell r="H1033">
            <v>1212</v>
          </cell>
        </row>
        <row r="1034">
          <cell r="A1034"/>
          <cell r="B1034"/>
          <cell r="C1034"/>
          <cell r="D1034"/>
          <cell r="E1034"/>
          <cell r="F1034"/>
          <cell r="G1034"/>
          <cell r="H1034"/>
        </row>
        <row r="1035">
          <cell r="A1035" t="str">
            <v>DETALLE</v>
          </cell>
          <cell r="B1035"/>
          <cell r="C1035" t="str">
            <v>FACTOR</v>
          </cell>
          <cell r="D1035" t="str">
            <v>CANTIDAD</v>
          </cell>
          <cell r="E1035" t="str">
            <v>A (ML)</v>
          </cell>
          <cell r="F1035" t="str">
            <v>B (M2)</v>
          </cell>
          <cell r="G1035" t="str">
            <v>C (M3)</v>
          </cell>
          <cell r="H1035" t="str">
            <v>TOTAL</v>
          </cell>
        </row>
        <row r="1036">
          <cell r="A1036" t="str">
            <v>Juntas longitudinales</v>
          </cell>
          <cell r="B1036"/>
          <cell r="C1036">
            <v>1</v>
          </cell>
          <cell r="D1036">
            <v>1</v>
          </cell>
          <cell r="E1036">
            <v>400</v>
          </cell>
          <cell r="F1036"/>
          <cell r="G1036"/>
          <cell r="H1036">
            <v>400</v>
          </cell>
        </row>
        <row r="1037">
          <cell r="A1037" t="str">
            <v>Juntas transversales</v>
          </cell>
          <cell r="B1037"/>
          <cell r="C1037">
            <v>1</v>
          </cell>
          <cell r="D1037">
            <v>160</v>
          </cell>
          <cell r="E1037">
            <v>5</v>
          </cell>
          <cell r="F1037"/>
          <cell r="G1037"/>
          <cell r="H1037">
            <v>800</v>
          </cell>
        </row>
        <row r="1038">
          <cell r="A1038" t="str">
            <v>Juntas sumideros</v>
          </cell>
          <cell r="B1038"/>
          <cell r="C1038">
            <v>1</v>
          </cell>
          <cell r="D1038">
            <v>3</v>
          </cell>
          <cell r="E1038">
            <v>2.8</v>
          </cell>
          <cell r="F1038"/>
          <cell r="G1038"/>
          <cell r="H1038">
            <v>8.3999999999999986</v>
          </cell>
        </row>
        <row r="1039">
          <cell r="A1039" t="str">
            <v>Juntas MH</v>
          </cell>
          <cell r="B1039"/>
          <cell r="C1039">
            <v>1</v>
          </cell>
          <cell r="D1039">
            <v>8</v>
          </cell>
          <cell r="E1039">
            <v>0.50265482457436694</v>
          </cell>
          <cell r="F1039"/>
          <cell r="G1039"/>
          <cell r="H1039">
            <v>4.0212385965949355</v>
          </cell>
        </row>
        <row r="1040">
          <cell r="A1040"/>
          <cell r="B1040"/>
          <cell r="C1040"/>
          <cell r="D1040"/>
          <cell r="E1040"/>
          <cell r="F1040"/>
          <cell r="G1040"/>
          <cell r="H1040" t="str">
            <v/>
          </cell>
        </row>
        <row r="1041">
          <cell r="A1041"/>
          <cell r="B1041"/>
          <cell r="C1041"/>
          <cell r="D1041"/>
          <cell r="E1041"/>
          <cell r="F1041"/>
          <cell r="G1041"/>
          <cell r="H1041" t="str">
            <v/>
          </cell>
        </row>
        <row r="1042">
          <cell r="A1042"/>
          <cell r="B1042"/>
          <cell r="C1042"/>
          <cell r="D1042"/>
          <cell r="E1042"/>
          <cell r="F1042"/>
          <cell r="G1042"/>
          <cell r="H1042" t="str">
            <v/>
          </cell>
        </row>
        <row r="1043">
          <cell r="A1043"/>
          <cell r="B1043"/>
          <cell r="C1043"/>
          <cell r="D1043"/>
          <cell r="E1043"/>
          <cell r="F1043"/>
          <cell r="G1043"/>
          <cell r="H1043" t="str">
            <v/>
          </cell>
        </row>
        <row r="1044">
          <cell r="A1044"/>
          <cell r="B1044"/>
          <cell r="C1044"/>
          <cell r="D1044"/>
          <cell r="E1044"/>
          <cell r="F1044"/>
          <cell r="G1044"/>
          <cell r="H1044" t="str">
            <v/>
          </cell>
        </row>
        <row r="1045">
          <cell r="A1045"/>
          <cell r="B1045"/>
          <cell r="C1045"/>
          <cell r="D1045"/>
          <cell r="E1045"/>
          <cell r="F1045"/>
          <cell r="G1045"/>
          <cell r="H1045" t="str">
            <v/>
          </cell>
        </row>
        <row r="1046">
          <cell r="A1046" t="str">
            <v>TOTAL CANTIDAD ITEM 2.3.6</v>
          </cell>
          <cell r="B1046"/>
          <cell r="C1046"/>
          <cell r="D1046"/>
          <cell r="E1046"/>
          <cell r="F1046"/>
          <cell r="G1046"/>
          <cell r="H1046">
            <v>1212</v>
          </cell>
        </row>
        <row r="1047">
          <cell r="A1047" t="str">
            <v>v</v>
          </cell>
          <cell r="B1047"/>
          <cell r="C1047"/>
          <cell r="D1047"/>
          <cell r="E1047"/>
          <cell r="F1047"/>
          <cell r="G1047"/>
          <cell r="H1047"/>
        </row>
        <row r="1048">
          <cell r="A1048"/>
          <cell r="B1048"/>
          <cell r="C1048"/>
          <cell r="D1048"/>
          <cell r="E1048"/>
          <cell r="F1048"/>
          <cell r="G1048"/>
          <cell r="H1048"/>
        </row>
        <row r="1049">
          <cell r="A1049"/>
          <cell r="B1049"/>
          <cell r="C1049"/>
          <cell r="D1049"/>
          <cell r="E1049"/>
          <cell r="F1049"/>
          <cell r="G1049"/>
          <cell r="H1049"/>
        </row>
        <row r="1050">
          <cell r="A1050"/>
          <cell r="B1050"/>
          <cell r="C1050"/>
          <cell r="D1050"/>
          <cell r="E1050"/>
          <cell r="F1050"/>
          <cell r="G1050"/>
          <cell r="H1050"/>
        </row>
        <row r="1051">
          <cell r="A1051"/>
          <cell r="B1051"/>
          <cell r="C1051"/>
          <cell r="D1051"/>
          <cell r="E1051"/>
          <cell r="F1051"/>
          <cell r="G1051"/>
          <cell r="H1051"/>
        </row>
        <row r="1052">
          <cell r="A1052"/>
          <cell r="B1052"/>
          <cell r="C1052"/>
          <cell r="D1052"/>
          <cell r="E1052"/>
          <cell r="F1052"/>
          <cell r="G1052"/>
          <cell r="H1052"/>
        </row>
        <row r="1053">
          <cell r="A1053"/>
          <cell r="B1053"/>
          <cell r="C1053"/>
          <cell r="D1053"/>
          <cell r="E1053"/>
          <cell r="F1053"/>
          <cell r="G1053"/>
          <cell r="H1053"/>
        </row>
        <row r="1054">
          <cell r="A1054"/>
          <cell r="B1054"/>
          <cell r="C1054"/>
          <cell r="D1054"/>
          <cell r="E1054"/>
          <cell r="F1054"/>
          <cell r="G1054"/>
          <cell r="H1054"/>
        </row>
        <row r="1055">
          <cell r="A1055"/>
          <cell r="B1055"/>
          <cell r="C1055"/>
          <cell r="D1055"/>
          <cell r="E1055"/>
          <cell r="F1055"/>
          <cell r="G1055"/>
          <cell r="H1055"/>
        </row>
        <row r="1056">
          <cell r="A1056"/>
          <cell r="B1056"/>
          <cell r="C1056"/>
          <cell r="D1056"/>
          <cell r="E1056"/>
          <cell r="F1056"/>
          <cell r="G1056"/>
          <cell r="H1056"/>
        </row>
        <row r="1057">
          <cell r="A1057"/>
          <cell r="B1057"/>
          <cell r="C1057"/>
          <cell r="D1057"/>
          <cell r="E1057"/>
          <cell r="F1057"/>
          <cell r="G1057"/>
          <cell r="H1057"/>
        </row>
        <row r="1058">
          <cell r="A1058"/>
          <cell r="B1058"/>
          <cell r="C1058"/>
          <cell r="D1058"/>
          <cell r="E1058"/>
          <cell r="F1058"/>
          <cell r="G1058"/>
          <cell r="H1058"/>
        </row>
        <row r="1059">
          <cell r="A1059"/>
          <cell r="B1059"/>
          <cell r="C1059"/>
          <cell r="D1059"/>
          <cell r="E1059"/>
          <cell r="F1059"/>
          <cell r="G1059"/>
          <cell r="H1059"/>
        </row>
        <row r="1060">
          <cell r="A1060"/>
          <cell r="B1060"/>
          <cell r="C1060"/>
          <cell r="D1060"/>
          <cell r="E1060"/>
          <cell r="F1060"/>
          <cell r="G1060"/>
          <cell r="H1060"/>
        </row>
        <row r="1061">
          <cell r="A1061"/>
          <cell r="B1061"/>
          <cell r="C1061"/>
          <cell r="D1061"/>
          <cell r="E1061"/>
          <cell r="F1061"/>
          <cell r="G1061"/>
          <cell r="H1061"/>
        </row>
        <row r="1062">
          <cell r="A1062"/>
          <cell r="B1062"/>
          <cell r="C1062"/>
          <cell r="D1062"/>
          <cell r="E1062"/>
          <cell r="F1062"/>
          <cell r="G1062"/>
          <cell r="H1062"/>
        </row>
        <row r="1063">
          <cell r="A1063"/>
          <cell r="B1063" t="str">
            <v>JUAN DAVID ZORRILLA</v>
          </cell>
          <cell r="C1063"/>
          <cell r="D1063"/>
          <cell r="E1063"/>
          <cell r="F1063"/>
          <cell r="G1063"/>
          <cell r="H1063"/>
        </row>
        <row r="1064">
          <cell r="A1064"/>
          <cell r="B1064" t="str">
            <v>SECRETARIO DE PLANEACION</v>
          </cell>
          <cell r="C1064"/>
          <cell r="D1064"/>
          <cell r="E1064"/>
          <cell r="F1064"/>
          <cell r="G1064"/>
          <cell r="H1064"/>
        </row>
        <row r="1065">
          <cell r="A1065"/>
          <cell r="B1065" t="str">
            <v>PLANEACION MUNICIPAL</v>
          </cell>
          <cell r="C1065"/>
          <cell r="D1065"/>
          <cell r="E1065"/>
          <cell r="F1065"/>
          <cell r="G1065"/>
          <cell r="H1065"/>
        </row>
        <row r="1066">
          <cell r="A1066"/>
          <cell r="B1066" t="str">
            <v/>
          </cell>
          <cell r="C1066"/>
          <cell r="D1066"/>
          <cell r="E1066"/>
          <cell r="F1066"/>
          <cell r="G1066"/>
          <cell r="H1066"/>
        </row>
        <row r="1067">
          <cell r="A1067" t="str">
            <v>DEPARTAMENTO DE ANTIOQUIA</v>
          </cell>
          <cell r="B1067"/>
          <cell r="C1067"/>
          <cell r="D1067"/>
          <cell r="E1067"/>
          <cell r="F1067"/>
          <cell r="G1067"/>
          <cell r="H1067"/>
        </row>
        <row r="1068">
          <cell r="A1068" t="str">
            <v>MUNICIPIO DE SANTO DOMINGO</v>
          </cell>
          <cell r="B1068"/>
          <cell r="C1068"/>
          <cell r="D1068"/>
          <cell r="E1068"/>
          <cell r="F1068"/>
          <cell r="G1068"/>
          <cell r="H1068"/>
        </row>
        <row r="1069">
          <cell r="A1069" t="str">
            <v>PROYECTO: Construcción de pavimento rígido en las vías urbanas del corregimiento de Porce y el casco urbano del municipio de Santo Domingo, departamento de Antioquia"</v>
          </cell>
          <cell r="B1069"/>
          <cell r="C1069"/>
          <cell r="D1069"/>
          <cell r="E1069"/>
          <cell r="F1069"/>
          <cell r="G1069"/>
          <cell r="H1069"/>
        </row>
        <row r="1070">
          <cell r="A1070"/>
          <cell r="B1070"/>
          <cell r="C1070"/>
          <cell r="D1070"/>
          <cell r="E1070"/>
          <cell r="F1070"/>
          <cell r="G1070"/>
          <cell r="H1070"/>
        </row>
        <row r="1071">
          <cell r="A1071" t="str">
            <v>MEMORIAS DE OBRA</v>
          </cell>
          <cell r="B1071"/>
          <cell r="C1071"/>
          <cell r="D1071"/>
          <cell r="E1071"/>
          <cell r="F1071"/>
          <cell r="G1071"/>
          <cell r="H1071"/>
        </row>
        <row r="1072">
          <cell r="A1072"/>
          <cell r="B1072"/>
          <cell r="H1072"/>
        </row>
        <row r="1073">
          <cell r="A1073" t="str">
            <v>ITEM</v>
          </cell>
          <cell r="B1073" t="str">
            <v>DESCRIPCIÓN</v>
          </cell>
          <cell r="C1073"/>
          <cell r="D1073"/>
          <cell r="E1073"/>
          <cell r="F1073"/>
          <cell r="G1073" t="str">
            <v>UNIDAD</v>
          </cell>
          <cell r="H1073" t="str">
            <v>CANTIDAD</v>
          </cell>
        </row>
        <row r="1074">
          <cell r="A1074" t="str">
            <v>2.4.1</v>
          </cell>
          <cell r="B1074" t="str">
            <v xml:space="preserve">Acero Corrugado de 60000 psi </v>
          </cell>
          <cell r="C1074"/>
          <cell r="D1074"/>
          <cell r="E1074"/>
          <cell r="F1074"/>
          <cell r="G1074" t="str">
            <v>KG</v>
          </cell>
          <cell r="H1074">
            <v>7504</v>
          </cell>
        </row>
        <row r="1075">
          <cell r="A1075"/>
          <cell r="B1075"/>
          <cell r="C1075"/>
          <cell r="D1075"/>
          <cell r="E1075"/>
          <cell r="F1075"/>
          <cell r="G1075"/>
          <cell r="H1075"/>
        </row>
        <row r="1076">
          <cell r="A1076" t="str">
            <v>DETALLE</v>
          </cell>
          <cell r="B1076"/>
          <cell r="C1076" t="str">
            <v>FACTOR</v>
          </cell>
          <cell r="D1076" t="str">
            <v>CANTIDAD</v>
          </cell>
          <cell r="E1076" t="str">
            <v>A (ML)</v>
          </cell>
          <cell r="F1076" t="str">
            <v>B (M2)</v>
          </cell>
          <cell r="G1076" t="str">
            <v>C (M3)</v>
          </cell>
          <cell r="H1076" t="str">
            <v>TOTAL</v>
          </cell>
        </row>
        <row r="1077">
          <cell r="A1077" t="str">
            <v>Acero de refuerzo de 1 1/8"</v>
          </cell>
          <cell r="B1077"/>
          <cell r="C1077">
            <v>5.0599999999999996</v>
          </cell>
          <cell r="D1077">
            <v>17</v>
          </cell>
          <cell r="E1077">
            <v>64</v>
          </cell>
          <cell r="F1077"/>
          <cell r="G1077"/>
          <cell r="H1077">
            <v>5505.28</v>
          </cell>
        </row>
        <row r="1078">
          <cell r="A1078" t="str">
            <v>Acero de refuerzo de 5/8" para barras de anclaje laterales</v>
          </cell>
          <cell r="B1078"/>
          <cell r="C1078">
            <v>1.552</v>
          </cell>
          <cell r="D1078">
            <v>334</v>
          </cell>
          <cell r="E1078">
            <v>1</v>
          </cell>
          <cell r="F1078"/>
          <cell r="G1078"/>
          <cell r="H1078">
            <v>518.36800000000005</v>
          </cell>
        </row>
        <row r="1079">
          <cell r="A1079" t="str">
            <v>Canastillas pasajuntas con alambrón de 1/4"</v>
          </cell>
          <cell r="B1079"/>
          <cell r="C1079">
            <v>0.25</v>
          </cell>
          <cell r="D1079">
            <v>160</v>
          </cell>
          <cell r="E1079">
            <v>37</v>
          </cell>
          <cell r="F1079"/>
          <cell r="G1079"/>
          <cell r="H1079">
            <v>1480</v>
          </cell>
        </row>
        <row r="1080">
          <cell r="A1080"/>
          <cell r="B1080"/>
          <cell r="C1080"/>
          <cell r="D1080"/>
          <cell r="E1080"/>
          <cell r="F1080"/>
          <cell r="G1080"/>
          <cell r="H1080" t="str">
            <v/>
          </cell>
        </row>
        <row r="1081">
          <cell r="A1081"/>
          <cell r="B1081"/>
          <cell r="C1081"/>
          <cell r="D1081"/>
          <cell r="E1081"/>
          <cell r="F1081"/>
          <cell r="G1081"/>
          <cell r="H1081" t="str">
            <v/>
          </cell>
        </row>
        <row r="1082">
          <cell r="A1082"/>
          <cell r="B1082"/>
          <cell r="C1082"/>
          <cell r="D1082"/>
          <cell r="E1082"/>
          <cell r="F1082"/>
          <cell r="G1082"/>
          <cell r="H1082" t="str">
            <v/>
          </cell>
        </row>
        <row r="1083">
          <cell r="A1083"/>
          <cell r="B1083"/>
          <cell r="C1083"/>
          <cell r="D1083"/>
          <cell r="E1083"/>
          <cell r="F1083"/>
          <cell r="G1083"/>
          <cell r="H1083" t="str">
            <v/>
          </cell>
        </row>
        <row r="1084">
          <cell r="A1084"/>
          <cell r="B1084"/>
          <cell r="C1084"/>
          <cell r="D1084"/>
          <cell r="E1084"/>
          <cell r="F1084"/>
          <cell r="G1084"/>
          <cell r="H1084" t="str">
            <v/>
          </cell>
        </row>
        <row r="1085">
          <cell r="A1085"/>
          <cell r="B1085"/>
          <cell r="C1085"/>
          <cell r="D1085"/>
          <cell r="E1085"/>
          <cell r="F1085"/>
          <cell r="G1085"/>
          <cell r="H1085" t="str">
            <v/>
          </cell>
        </row>
        <row r="1086">
          <cell r="A1086"/>
          <cell r="B1086"/>
          <cell r="C1086"/>
          <cell r="D1086"/>
          <cell r="E1086"/>
          <cell r="F1086"/>
          <cell r="G1086"/>
          <cell r="H1086" t="str">
            <v/>
          </cell>
        </row>
        <row r="1087">
          <cell r="A1087" t="str">
            <v>TOTAL CANTIDAD ITEM 2.4.1</v>
          </cell>
          <cell r="B1087"/>
          <cell r="C1087"/>
          <cell r="D1087"/>
          <cell r="E1087"/>
          <cell r="F1087"/>
          <cell r="G1087"/>
          <cell r="H1087">
            <v>7504</v>
          </cell>
        </row>
        <row r="1088">
          <cell r="A1088" t="str">
            <v>INSERTE PLANO, GRÁFICO O ESQUEMA AQUÍ</v>
          </cell>
          <cell r="B1088"/>
          <cell r="C1088"/>
          <cell r="D1088"/>
          <cell r="E1088"/>
          <cell r="F1088"/>
          <cell r="G1088"/>
          <cell r="H1088"/>
        </row>
        <row r="1089">
          <cell r="A1089"/>
          <cell r="B1089"/>
          <cell r="C1089"/>
          <cell r="D1089"/>
          <cell r="E1089"/>
          <cell r="F1089"/>
          <cell r="G1089"/>
          <cell r="H1089"/>
        </row>
        <row r="1090">
          <cell r="A1090"/>
          <cell r="B1090"/>
          <cell r="C1090"/>
          <cell r="D1090"/>
          <cell r="E1090"/>
          <cell r="F1090"/>
          <cell r="G1090"/>
          <cell r="H1090"/>
        </row>
        <row r="1091">
          <cell r="A1091"/>
          <cell r="B1091"/>
          <cell r="C1091"/>
          <cell r="D1091"/>
          <cell r="E1091"/>
          <cell r="F1091"/>
          <cell r="G1091"/>
          <cell r="H1091"/>
        </row>
        <row r="1092">
          <cell r="A1092"/>
          <cell r="B1092"/>
          <cell r="C1092"/>
          <cell r="D1092"/>
          <cell r="E1092"/>
          <cell r="F1092"/>
          <cell r="G1092"/>
          <cell r="H1092"/>
        </row>
        <row r="1093">
          <cell r="A1093"/>
          <cell r="B1093"/>
          <cell r="C1093"/>
          <cell r="D1093"/>
          <cell r="E1093"/>
          <cell r="F1093"/>
          <cell r="G1093"/>
          <cell r="H1093"/>
        </row>
        <row r="1094">
          <cell r="A1094"/>
          <cell r="B1094"/>
          <cell r="C1094"/>
          <cell r="D1094"/>
          <cell r="E1094"/>
          <cell r="F1094"/>
          <cell r="G1094"/>
          <cell r="H1094"/>
        </row>
        <row r="1095">
          <cell r="A1095"/>
          <cell r="B1095"/>
          <cell r="C1095"/>
          <cell r="D1095"/>
          <cell r="E1095"/>
          <cell r="F1095"/>
          <cell r="G1095"/>
          <cell r="H1095"/>
        </row>
        <row r="1096">
          <cell r="A1096"/>
          <cell r="B1096"/>
          <cell r="C1096"/>
          <cell r="D1096"/>
          <cell r="E1096"/>
          <cell r="F1096"/>
          <cell r="G1096"/>
          <cell r="H1096"/>
        </row>
        <row r="1097">
          <cell r="A1097"/>
          <cell r="B1097"/>
          <cell r="C1097"/>
          <cell r="D1097"/>
          <cell r="E1097"/>
          <cell r="F1097"/>
          <cell r="G1097"/>
          <cell r="H1097"/>
        </row>
        <row r="1098">
          <cell r="A1098"/>
          <cell r="B1098"/>
          <cell r="C1098"/>
          <cell r="D1098"/>
          <cell r="E1098"/>
          <cell r="F1098"/>
          <cell r="G1098"/>
          <cell r="H1098"/>
        </row>
        <row r="1099">
          <cell r="A1099"/>
          <cell r="B1099"/>
          <cell r="C1099"/>
          <cell r="D1099"/>
          <cell r="E1099"/>
          <cell r="F1099"/>
          <cell r="G1099"/>
          <cell r="H1099"/>
        </row>
        <row r="1100">
          <cell r="A1100"/>
          <cell r="B1100"/>
          <cell r="C1100"/>
          <cell r="D1100"/>
          <cell r="E1100"/>
          <cell r="F1100"/>
          <cell r="G1100"/>
          <cell r="H1100"/>
        </row>
        <row r="1101">
          <cell r="A1101"/>
          <cell r="B1101"/>
          <cell r="C1101"/>
          <cell r="D1101"/>
          <cell r="E1101"/>
          <cell r="F1101"/>
          <cell r="G1101"/>
          <cell r="H1101"/>
        </row>
        <row r="1102">
          <cell r="A1102"/>
          <cell r="B1102"/>
          <cell r="C1102"/>
          <cell r="D1102"/>
          <cell r="E1102"/>
          <cell r="F1102"/>
          <cell r="G1102"/>
          <cell r="H1102"/>
        </row>
        <row r="1103">
          <cell r="A1103"/>
          <cell r="B1103"/>
          <cell r="C1103"/>
          <cell r="D1103"/>
          <cell r="E1103"/>
          <cell r="F1103"/>
          <cell r="G1103"/>
          <cell r="H1103"/>
        </row>
        <row r="1104">
          <cell r="A1104"/>
          <cell r="B1104" t="str">
            <v>JUAN DAVID ZORRILLA</v>
          </cell>
          <cell r="C1104"/>
          <cell r="D1104"/>
          <cell r="E1104"/>
          <cell r="F1104"/>
          <cell r="G1104"/>
          <cell r="H1104"/>
        </row>
        <row r="1105">
          <cell r="A1105"/>
          <cell r="B1105" t="str">
            <v>SECRETARIO DE PLANEACION</v>
          </cell>
          <cell r="C1105"/>
          <cell r="D1105"/>
          <cell r="E1105"/>
          <cell r="F1105"/>
          <cell r="G1105"/>
          <cell r="H1105"/>
        </row>
        <row r="1106">
          <cell r="A1106"/>
          <cell r="B1106" t="str">
            <v>PLANEACION MUNICIPAL</v>
          </cell>
          <cell r="C1106"/>
          <cell r="D1106"/>
          <cell r="E1106"/>
          <cell r="F1106"/>
          <cell r="G1106"/>
          <cell r="H1106"/>
        </row>
        <row r="1107">
          <cell r="A1107"/>
          <cell r="B1107" t="str">
            <v/>
          </cell>
          <cell r="C1107"/>
          <cell r="D1107"/>
          <cell r="E1107"/>
          <cell r="F1107"/>
          <cell r="G1107"/>
          <cell r="H1107"/>
        </row>
        <row r="1108">
          <cell r="A1108" t="str">
            <v>DEPARTAMENTO DE ANTIOQUIA</v>
          </cell>
          <cell r="B1108"/>
          <cell r="C1108"/>
          <cell r="D1108"/>
          <cell r="E1108"/>
          <cell r="F1108"/>
          <cell r="G1108"/>
          <cell r="H1108"/>
        </row>
        <row r="1109">
          <cell r="A1109" t="str">
            <v>MUNICIPIO DE SANTO DOMINGO</v>
          </cell>
          <cell r="B1109"/>
          <cell r="C1109"/>
          <cell r="D1109"/>
          <cell r="E1109"/>
          <cell r="F1109"/>
          <cell r="G1109"/>
          <cell r="H1109"/>
        </row>
        <row r="1110">
          <cell r="A1110" t="str">
            <v>PROYECTO: Construcción de pavimento rígido en las vías urbanas del corregimiento de Porce y el casco urbano del municipio de Santo Domingo, departamento de Antioquia"</v>
          </cell>
          <cell r="B1110"/>
          <cell r="C1110"/>
          <cell r="D1110"/>
          <cell r="E1110"/>
          <cell r="F1110"/>
          <cell r="G1110"/>
          <cell r="H1110"/>
        </row>
        <row r="1111">
          <cell r="A1111"/>
          <cell r="B1111"/>
          <cell r="C1111"/>
          <cell r="D1111"/>
          <cell r="E1111"/>
          <cell r="F1111"/>
          <cell r="G1111"/>
          <cell r="H1111"/>
        </row>
        <row r="1112">
          <cell r="A1112" t="str">
            <v>MEMORIAS DE OBRA</v>
          </cell>
          <cell r="B1112"/>
          <cell r="C1112"/>
          <cell r="D1112"/>
          <cell r="E1112"/>
          <cell r="F1112"/>
          <cell r="G1112"/>
          <cell r="H1112"/>
        </row>
        <row r="1113">
          <cell r="A1113"/>
          <cell r="B1113"/>
          <cell r="H1113"/>
        </row>
        <row r="1114">
          <cell r="A1114" t="str">
            <v>ITEM</v>
          </cell>
          <cell r="B1114" t="str">
            <v>DESCRIPCIÓN</v>
          </cell>
          <cell r="C1114"/>
          <cell r="D1114"/>
          <cell r="E1114"/>
          <cell r="F1114"/>
          <cell r="G1114" t="str">
            <v>UNIDAD</v>
          </cell>
          <cell r="H1114" t="str">
            <v>CANTIDAD</v>
          </cell>
        </row>
        <row r="1115">
          <cell r="A1115" t="str">
            <v>2.5.1</v>
          </cell>
          <cell r="B1115" t="str">
            <v xml:space="preserve">Linea de 0.12 en pintura de trafico para demarcación vial </v>
          </cell>
          <cell r="C1115"/>
          <cell r="D1115"/>
          <cell r="E1115"/>
          <cell r="F1115"/>
          <cell r="G1115" t="str">
            <v>ML</v>
          </cell>
          <cell r="H1115">
            <v>1200</v>
          </cell>
        </row>
        <row r="1116">
          <cell r="A1116"/>
          <cell r="B1116"/>
          <cell r="C1116"/>
          <cell r="D1116"/>
          <cell r="E1116"/>
          <cell r="F1116"/>
          <cell r="G1116"/>
          <cell r="H1116"/>
        </row>
        <row r="1117">
          <cell r="A1117" t="str">
            <v>DETALLE</v>
          </cell>
          <cell r="B1117"/>
          <cell r="C1117" t="str">
            <v>FACTOR</v>
          </cell>
          <cell r="D1117" t="str">
            <v>CANTIDAD</v>
          </cell>
          <cell r="E1117" t="str">
            <v>A (ML)</v>
          </cell>
          <cell r="F1117" t="str">
            <v>B (M2)</v>
          </cell>
          <cell r="G1117" t="str">
            <v>C (M3)</v>
          </cell>
          <cell r="H1117" t="str">
            <v>TOTAL</v>
          </cell>
        </row>
        <row r="1118">
          <cell r="A1118" t="str">
            <v>Pintura de señalizacion linea izquierda</v>
          </cell>
          <cell r="B1118"/>
          <cell r="C1118">
            <v>1</v>
          </cell>
          <cell r="D1118">
            <v>1</v>
          </cell>
          <cell r="E1118">
            <v>400</v>
          </cell>
          <cell r="F1118"/>
          <cell r="G1118"/>
          <cell r="H1118">
            <v>400</v>
          </cell>
        </row>
        <row r="1119">
          <cell r="A1119" t="str">
            <v>Pintura de señalizacion linea derecha</v>
          </cell>
          <cell r="B1119"/>
          <cell r="C1119">
            <v>1</v>
          </cell>
          <cell r="D1119">
            <v>1</v>
          </cell>
          <cell r="E1119">
            <v>400</v>
          </cell>
          <cell r="F1119"/>
          <cell r="G1119"/>
          <cell r="H1119">
            <v>400</v>
          </cell>
        </row>
        <row r="1120">
          <cell r="A1120" t="str">
            <v>Pintura de señalizacion eje</v>
          </cell>
          <cell r="B1120"/>
          <cell r="C1120">
            <v>1</v>
          </cell>
          <cell r="D1120">
            <v>1</v>
          </cell>
          <cell r="E1120">
            <v>400</v>
          </cell>
          <cell r="F1120"/>
          <cell r="G1120"/>
          <cell r="H1120">
            <v>400</v>
          </cell>
        </row>
        <row r="1121">
          <cell r="A1121"/>
          <cell r="B1121"/>
          <cell r="C1121"/>
          <cell r="D1121"/>
          <cell r="E1121"/>
          <cell r="F1121"/>
          <cell r="G1121"/>
          <cell r="H1121" t="str">
            <v/>
          </cell>
        </row>
        <row r="1122">
          <cell r="A1122"/>
          <cell r="B1122"/>
          <cell r="C1122"/>
          <cell r="D1122"/>
          <cell r="E1122"/>
          <cell r="F1122"/>
          <cell r="G1122"/>
          <cell r="H1122" t="str">
            <v/>
          </cell>
        </row>
        <row r="1123">
          <cell r="A1123"/>
          <cell r="B1123"/>
          <cell r="C1123"/>
          <cell r="D1123"/>
          <cell r="E1123"/>
          <cell r="F1123"/>
          <cell r="G1123"/>
          <cell r="H1123" t="str">
            <v/>
          </cell>
        </row>
        <row r="1124">
          <cell r="A1124"/>
          <cell r="B1124"/>
          <cell r="C1124"/>
          <cell r="D1124"/>
          <cell r="E1124"/>
          <cell r="F1124"/>
          <cell r="G1124"/>
          <cell r="H1124" t="str">
            <v/>
          </cell>
        </row>
        <row r="1125">
          <cell r="A1125"/>
          <cell r="B1125"/>
          <cell r="C1125"/>
          <cell r="D1125"/>
          <cell r="E1125"/>
          <cell r="F1125"/>
          <cell r="G1125"/>
          <cell r="H1125" t="str">
            <v/>
          </cell>
        </row>
        <row r="1126">
          <cell r="A1126"/>
          <cell r="B1126"/>
          <cell r="C1126"/>
          <cell r="D1126"/>
          <cell r="E1126"/>
          <cell r="F1126"/>
          <cell r="G1126"/>
          <cell r="H1126" t="str">
            <v/>
          </cell>
        </row>
        <row r="1127">
          <cell r="A1127"/>
          <cell r="B1127"/>
          <cell r="C1127"/>
          <cell r="D1127"/>
          <cell r="E1127"/>
          <cell r="F1127"/>
          <cell r="G1127"/>
          <cell r="H1127" t="str">
            <v/>
          </cell>
        </row>
        <row r="1128">
          <cell r="A1128" t="str">
            <v>TOTAL CANTIDAD ITEM 2.5.1</v>
          </cell>
          <cell r="B1128"/>
          <cell r="C1128"/>
          <cell r="D1128"/>
          <cell r="E1128"/>
          <cell r="F1128"/>
          <cell r="G1128"/>
          <cell r="H1128">
            <v>1200</v>
          </cell>
        </row>
        <row r="1129">
          <cell r="A1129" t="str">
            <v>INSERTE PLANO, GRÁFICO O ESQUEMA AQUÍ</v>
          </cell>
          <cell r="B1129"/>
          <cell r="C1129"/>
          <cell r="D1129"/>
          <cell r="E1129"/>
          <cell r="F1129"/>
          <cell r="G1129"/>
          <cell r="H1129"/>
        </row>
        <row r="1130">
          <cell r="A1130"/>
          <cell r="B1130"/>
          <cell r="C1130"/>
          <cell r="D1130"/>
          <cell r="E1130"/>
          <cell r="F1130"/>
          <cell r="G1130"/>
          <cell r="H1130"/>
        </row>
        <row r="1131">
          <cell r="A1131"/>
          <cell r="B1131"/>
          <cell r="C1131"/>
          <cell r="D1131"/>
          <cell r="E1131"/>
          <cell r="F1131"/>
          <cell r="G1131"/>
          <cell r="H1131"/>
        </row>
        <row r="1132">
          <cell r="A1132"/>
          <cell r="B1132"/>
          <cell r="C1132"/>
          <cell r="D1132"/>
          <cell r="E1132"/>
          <cell r="F1132"/>
          <cell r="G1132"/>
          <cell r="H1132"/>
        </row>
        <row r="1133">
          <cell r="A1133"/>
          <cell r="B1133"/>
          <cell r="C1133"/>
          <cell r="D1133"/>
          <cell r="E1133"/>
          <cell r="F1133"/>
          <cell r="G1133"/>
          <cell r="H1133"/>
        </row>
        <row r="1134">
          <cell r="A1134"/>
          <cell r="B1134"/>
          <cell r="C1134"/>
          <cell r="D1134"/>
          <cell r="E1134"/>
          <cell r="F1134"/>
          <cell r="G1134"/>
          <cell r="H1134"/>
        </row>
        <row r="1135">
          <cell r="A1135"/>
          <cell r="B1135"/>
          <cell r="C1135"/>
          <cell r="D1135"/>
          <cell r="E1135"/>
          <cell r="F1135"/>
          <cell r="G1135"/>
          <cell r="H1135"/>
        </row>
        <row r="1136">
          <cell r="A1136"/>
          <cell r="B1136"/>
          <cell r="C1136"/>
          <cell r="D1136"/>
          <cell r="E1136"/>
          <cell r="F1136"/>
          <cell r="G1136"/>
          <cell r="H1136"/>
        </row>
        <row r="1137">
          <cell r="A1137"/>
          <cell r="B1137"/>
          <cell r="C1137"/>
          <cell r="D1137"/>
          <cell r="E1137"/>
          <cell r="F1137"/>
          <cell r="G1137"/>
          <cell r="H1137"/>
        </row>
        <row r="1138">
          <cell r="A1138"/>
          <cell r="B1138"/>
          <cell r="C1138"/>
          <cell r="D1138"/>
          <cell r="E1138"/>
          <cell r="F1138"/>
          <cell r="G1138"/>
          <cell r="H1138"/>
        </row>
        <row r="1139">
          <cell r="A1139"/>
          <cell r="B1139"/>
          <cell r="C1139"/>
          <cell r="D1139"/>
          <cell r="E1139"/>
          <cell r="F1139"/>
          <cell r="G1139"/>
          <cell r="H1139"/>
        </row>
        <row r="1140">
          <cell r="A1140"/>
          <cell r="B1140"/>
          <cell r="C1140"/>
          <cell r="D1140"/>
          <cell r="E1140"/>
          <cell r="F1140"/>
          <cell r="G1140"/>
          <cell r="H1140"/>
        </row>
        <row r="1141">
          <cell r="A1141"/>
          <cell r="B1141"/>
          <cell r="C1141"/>
          <cell r="D1141"/>
          <cell r="E1141"/>
          <cell r="F1141"/>
          <cell r="G1141"/>
          <cell r="H1141"/>
        </row>
        <row r="1142">
          <cell r="A1142"/>
          <cell r="B1142"/>
          <cell r="C1142"/>
          <cell r="D1142"/>
          <cell r="E1142"/>
          <cell r="F1142"/>
          <cell r="G1142"/>
          <cell r="H1142"/>
        </row>
        <row r="1143">
          <cell r="A1143"/>
          <cell r="B1143"/>
          <cell r="C1143"/>
          <cell r="D1143"/>
          <cell r="E1143"/>
          <cell r="F1143"/>
          <cell r="G1143"/>
          <cell r="H1143"/>
        </row>
        <row r="1144">
          <cell r="A1144"/>
          <cell r="B1144"/>
          <cell r="C1144"/>
          <cell r="D1144"/>
          <cell r="E1144"/>
          <cell r="F1144"/>
          <cell r="G1144"/>
          <cell r="H1144"/>
        </row>
        <row r="1145">
          <cell r="A1145"/>
          <cell r="B1145" t="str">
            <v>JUAN DAVID ZORRILLA</v>
          </cell>
          <cell r="C1145"/>
          <cell r="D1145"/>
          <cell r="E1145"/>
          <cell r="F1145"/>
          <cell r="G1145"/>
          <cell r="H1145"/>
        </row>
        <row r="1146">
          <cell r="A1146"/>
          <cell r="B1146" t="str">
            <v>SECRETARIO DE PLANEACION</v>
          </cell>
          <cell r="C1146"/>
          <cell r="D1146"/>
          <cell r="E1146"/>
          <cell r="F1146"/>
          <cell r="G1146"/>
          <cell r="H1146"/>
        </row>
        <row r="1147">
          <cell r="A1147"/>
          <cell r="B1147" t="str">
            <v>PLANEACION MUNICIPAL</v>
          </cell>
          <cell r="C1147"/>
          <cell r="D1147"/>
          <cell r="E1147"/>
          <cell r="F1147"/>
          <cell r="G1147"/>
          <cell r="H1147"/>
        </row>
        <row r="1148">
          <cell r="A1148"/>
          <cell r="B1148" t="str">
            <v/>
          </cell>
          <cell r="C1148"/>
          <cell r="D1148"/>
          <cell r="E1148"/>
          <cell r="F1148"/>
          <cell r="G1148"/>
          <cell r="H1148"/>
        </row>
        <row r="1149">
          <cell r="A1149" t="str">
            <v>DEPARTAMENTO DE ANTIOQUIA</v>
          </cell>
          <cell r="B1149"/>
          <cell r="C1149"/>
          <cell r="D1149"/>
          <cell r="E1149"/>
          <cell r="F1149"/>
          <cell r="G1149"/>
          <cell r="H1149"/>
        </row>
        <row r="1150">
          <cell r="A1150" t="str">
            <v>MUNICIPIO DE SANTO DOMINGO</v>
          </cell>
          <cell r="B1150"/>
          <cell r="C1150"/>
          <cell r="D1150"/>
          <cell r="E1150"/>
          <cell r="F1150"/>
          <cell r="G1150"/>
          <cell r="H1150"/>
        </row>
        <row r="1151">
          <cell r="A1151" t="str">
            <v>PROYECTO: Construcción de pavimento rígido en las vías urbanas del corregimiento de Porce y el casco urbano del municipio de Santo Domingo, departamento de Antioquia"</v>
          </cell>
          <cell r="B1151"/>
          <cell r="C1151"/>
          <cell r="D1151"/>
          <cell r="E1151"/>
          <cell r="F1151"/>
          <cell r="G1151"/>
          <cell r="H1151"/>
        </row>
        <row r="1152">
          <cell r="A1152"/>
          <cell r="B1152"/>
          <cell r="C1152"/>
          <cell r="D1152"/>
          <cell r="E1152"/>
          <cell r="F1152"/>
          <cell r="G1152"/>
          <cell r="H1152"/>
        </row>
        <row r="1153">
          <cell r="A1153" t="str">
            <v>MEMORIAS DE OBRA</v>
          </cell>
          <cell r="B1153"/>
          <cell r="C1153"/>
          <cell r="D1153"/>
          <cell r="E1153"/>
          <cell r="F1153"/>
          <cell r="G1153"/>
          <cell r="H1153"/>
        </row>
        <row r="1154">
          <cell r="A1154"/>
          <cell r="B1154"/>
          <cell r="H1154"/>
        </row>
        <row r="1155">
          <cell r="A1155" t="str">
            <v>ITEM</v>
          </cell>
          <cell r="B1155" t="str">
            <v>DESCRIPCIÓN</v>
          </cell>
          <cell r="C1155"/>
          <cell r="D1155"/>
          <cell r="E1155"/>
          <cell r="F1155"/>
          <cell r="G1155" t="str">
            <v>UNIDAD</v>
          </cell>
          <cell r="H1155" t="str">
            <v>CANTIDAD</v>
          </cell>
        </row>
        <row r="1156">
          <cell r="A1156" t="str">
            <v>2.5.2</v>
          </cell>
          <cell r="B1156" t="str">
            <v>Señal Vertical de Transito tipo 1 con lamina retrorreflectiva tipo III (75 x 75 ) cm</v>
          </cell>
          <cell r="C1156"/>
          <cell r="D1156"/>
          <cell r="E1156"/>
          <cell r="F1156"/>
          <cell r="G1156" t="str">
            <v>UND</v>
          </cell>
          <cell r="H1156">
            <v>4</v>
          </cell>
        </row>
        <row r="1157">
          <cell r="A1157"/>
          <cell r="B1157"/>
          <cell r="C1157"/>
          <cell r="D1157"/>
          <cell r="E1157"/>
          <cell r="F1157"/>
          <cell r="G1157"/>
          <cell r="H1157"/>
        </row>
        <row r="1158">
          <cell r="A1158" t="str">
            <v>DETALLE</v>
          </cell>
          <cell r="B1158"/>
          <cell r="C1158" t="str">
            <v>FACTOR</v>
          </cell>
          <cell r="D1158" t="str">
            <v>CANTIDAD</v>
          </cell>
          <cell r="E1158" t="str">
            <v>A (ML)</v>
          </cell>
          <cell r="F1158" t="str">
            <v>B (M2)</v>
          </cell>
          <cell r="G1158" t="str">
            <v>C (M3)</v>
          </cell>
          <cell r="H1158" t="str">
            <v>TOTAL</v>
          </cell>
        </row>
        <row r="1159">
          <cell r="A1159" t="str">
            <v>Señal vertical tipo 1</v>
          </cell>
          <cell r="B1159"/>
          <cell r="C1159">
            <v>1</v>
          </cell>
          <cell r="D1159">
            <v>4</v>
          </cell>
          <cell r="E1159"/>
          <cell r="F1159"/>
          <cell r="G1159"/>
          <cell r="H1159">
            <v>4</v>
          </cell>
        </row>
        <row r="1160">
          <cell r="A1160"/>
          <cell r="B1160"/>
          <cell r="C1160"/>
          <cell r="D1160"/>
          <cell r="E1160"/>
          <cell r="F1160"/>
          <cell r="G1160"/>
          <cell r="H1160" t="str">
            <v/>
          </cell>
        </row>
        <row r="1161">
          <cell r="A1161"/>
          <cell r="B1161"/>
          <cell r="C1161"/>
          <cell r="D1161"/>
          <cell r="E1161"/>
          <cell r="F1161"/>
          <cell r="G1161"/>
          <cell r="H1161" t="str">
            <v/>
          </cell>
        </row>
        <row r="1162">
          <cell r="A1162"/>
          <cell r="B1162"/>
          <cell r="C1162"/>
          <cell r="D1162"/>
          <cell r="E1162"/>
          <cell r="F1162"/>
          <cell r="G1162"/>
          <cell r="H1162" t="str">
            <v/>
          </cell>
        </row>
        <row r="1163">
          <cell r="A1163"/>
          <cell r="B1163"/>
          <cell r="C1163"/>
          <cell r="D1163"/>
          <cell r="E1163"/>
          <cell r="F1163"/>
          <cell r="G1163"/>
          <cell r="H1163" t="str">
            <v/>
          </cell>
        </row>
        <row r="1164">
          <cell r="A1164"/>
          <cell r="B1164"/>
          <cell r="C1164"/>
          <cell r="D1164"/>
          <cell r="E1164"/>
          <cell r="F1164"/>
          <cell r="G1164"/>
          <cell r="H1164" t="str">
            <v/>
          </cell>
        </row>
        <row r="1165">
          <cell r="A1165"/>
          <cell r="B1165"/>
          <cell r="C1165"/>
          <cell r="D1165"/>
          <cell r="E1165"/>
          <cell r="F1165"/>
          <cell r="G1165"/>
          <cell r="H1165" t="str">
            <v/>
          </cell>
        </row>
        <row r="1166">
          <cell r="A1166"/>
          <cell r="B1166"/>
          <cell r="C1166"/>
          <cell r="D1166"/>
          <cell r="E1166"/>
          <cell r="F1166"/>
          <cell r="G1166"/>
          <cell r="H1166" t="str">
            <v/>
          </cell>
        </row>
        <row r="1167">
          <cell r="A1167"/>
          <cell r="B1167"/>
          <cell r="C1167"/>
          <cell r="D1167"/>
          <cell r="E1167"/>
          <cell r="F1167"/>
          <cell r="G1167"/>
          <cell r="H1167" t="str">
            <v/>
          </cell>
        </row>
        <row r="1168">
          <cell r="A1168"/>
          <cell r="B1168"/>
          <cell r="C1168"/>
          <cell r="D1168"/>
          <cell r="E1168"/>
          <cell r="F1168"/>
          <cell r="G1168"/>
          <cell r="H1168" t="str">
            <v/>
          </cell>
        </row>
        <row r="1169">
          <cell r="A1169" t="str">
            <v>TOTAL CANTIDAD ITEM 2.5.2</v>
          </cell>
          <cell r="B1169"/>
          <cell r="C1169"/>
          <cell r="D1169"/>
          <cell r="E1169"/>
          <cell r="F1169"/>
          <cell r="G1169"/>
          <cell r="H1169">
            <v>4</v>
          </cell>
        </row>
        <row r="1170">
          <cell r="A1170" t="str">
            <v>INSERTE PLANO, GRÁFICO O ESQUEMA AQUÍ</v>
          </cell>
          <cell r="B1170"/>
          <cell r="C1170"/>
          <cell r="D1170"/>
          <cell r="E1170"/>
          <cell r="F1170"/>
          <cell r="G1170"/>
          <cell r="H1170"/>
        </row>
        <row r="1171">
          <cell r="A1171"/>
          <cell r="B1171"/>
          <cell r="C1171"/>
          <cell r="D1171"/>
          <cell r="E1171"/>
          <cell r="F1171"/>
          <cell r="G1171"/>
          <cell r="H1171"/>
        </row>
        <row r="1172">
          <cell r="A1172"/>
          <cell r="B1172"/>
          <cell r="C1172"/>
          <cell r="D1172"/>
          <cell r="E1172"/>
          <cell r="F1172"/>
          <cell r="G1172"/>
          <cell r="H1172"/>
        </row>
        <row r="1173">
          <cell r="A1173"/>
          <cell r="B1173"/>
          <cell r="C1173"/>
          <cell r="D1173"/>
          <cell r="E1173"/>
          <cell r="F1173"/>
          <cell r="G1173"/>
          <cell r="H1173"/>
        </row>
        <row r="1174">
          <cell r="A1174"/>
          <cell r="B1174"/>
          <cell r="C1174"/>
          <cell r="D1174"/>
          <cell r="E1174"/>
          <cell r="F1174"/>
          <cell r="G1174"/>
          <cell r="H1174"/>
        </row>
        <row r="1175">
          <cell r="A1175"/>
          <cell r="B1175"/>
          <cell r="C1175"/>
          <cell r="D1175"/>
          <cell r="E1175"/>
          <cell r="F1175"/>
          <cell r="G1175"/>
          <cell r="H1175"/>
        </row>
        <row r="1176">
          <cell r="A1176"/>
          <cell r="B1176"/>
          <cell r="C1176"/>
          <cell r="D1176"/>
          <cell r="E1176"/>
          <cell r="F1176"/>
          <cell r="G1176"/>
          <cell r="H1176"/>
        </row>
        <row r="1177">
          <cell r="A1177"/>
          <cell r="B1177"/>
          <cell r="C1177"/>
          <cell r="D1177"/>
          <cell r="E1177"/>
          <cell r="F1177"/>
          <cell r="G1177"/>
          <cell r="H1177"/>
        </row>
        <row r="1178">
          <cell r="A1178"/>
          <cell r="B1178"/>
          <cell r="C1178"/>
          <cell r="D1178"/>
          <cell r="E1178"/>
          <cell r="F1178"/>
          <cell r="G1178"/>
          <cell r="H1178"/>
        </row>
        <row r="1179">
          <cell r="A1179"/>
          <cell r="B1179"/>
          <cell r="C1179"/>
          <cell r="D1179"/>
          <cell r="E1179"/>
          <cell r="F1179"/>
          <cell r="G1179"/>
          <cell r="H1179"/>
        </row>
        <row r="1180">
          <cell r="A1180"/>
          <cell r="B1180"/>
          <cell r="C1180"/>
          <cell r="D1180"/>
          <cell r="E1180"/>
          <cell r="F1180"/>
          <cell r="G1180"/>
          <cell r="H1180"/>
        </row>
        <row r="1181">
          <cell r="A1181"/>
          <cell r="B1181"/>
          <cell r="C1181"/>
          <cell r="D1181"/>
          <cell r="E1181"/>
          <cell r="F1181"/>
          <cell r="G1181"/>
          <cell r="H1181"/>
        </row>
        <row r="1182">
          <cell r="A1182"/>
          <cell r="B1182"/>
          <cell r="C1182"/>
          <cell r="D1182"/>
          <cell r="E1182"/>
          <cell r="F1182"/>
          <cell r="G1182"/>
          <cell r="H1182"/>
        </row>
        <row r="1183">
          <cell r="A1183"/>
          <cell r="B1183"/>
          <cell r="C1183"/>
          <cell r="D1183"/>
          <cell r="E1183"/>
          <cell r="F1183"/>
          <cell r="G1183"/>
          <cell r="H1183"/>
        </row>
        <row r="1184">
          <cell r="A1184"/>
          <cell r="B1184"/>
          <cell r="C1184"/>
          <cell r="D1184"/>
          <cell r="E1184"/>
          <cell r="F1184"/>
          <cell r="G1184"/>
          <cell r="H1184"/>
        </row>
        <row r="1185">
          <cell r="A1185"/>
          <cell r="B1185"/>
          <cell r="C1185"/>
          <cell r="D1185"/>
          <cell r="E1185"/>
          <cell r="F1185"/>
          <cell r="G1185"/>
          <cell r="H1185"/>
        </row>
        <row r="1186">
          <cell r="A1186"/>
          <cell r="B1186" t="str">
            <v>JUAN DAVID ZORRILLA</v>
          </cell>
          <cell r="C1186"/>
          <cell r="D1186"/>
          <cell r="E1186"/>
          <cell r="F1186"/>
          <cell r="G1186"/>
          <cell r="H1186"/>
        </row>
        <row r="1187">
          <cell r="A1187"/>
          <cell r="B1187" t="str">
            <v>SECRETARIO DE PLANEACION</v>
          </cell>
          <cell r="C1187"/>
          <cell r="D1187"/>
          <cell r="E1187"/>
          <cell r="F1187"/>
          <cell r="G1187"/>
          <cell r="H1187"/>
        </row>
        <row r="1188">
          <cell r="A1188"/>
          <cell r="B1188" t="str">
            <v>PLANEACION MUNICIPAL</v>
          </cell>
          <cell r="C1188"/>
          <cell r="D1188"/>
          <cell r="E1188"/>
          <cell r="F1188"/>
          <cell r="G1188"/>
          <cell r="H1188"/>
        </row>
        <row r="1189">
          <cell r="A1189"/>
          <cell r="B1189" t="str">
            <v/>
          </cell>
          <cell r="C1189"/>
          <cell r="D1189"/>
          <cell r="E1189"/>
          <cell r="F1189"/>
          <cell r="G1189"/>
          <cell r="H1189"/>
        </row>
        <row r="1190">
          <cell r="A1190" t="str">
            <v>DEPARTAMENTO DE ANTIOQUIA</v>
          </cell>
          <cell r="B1190"/>
          <cell r="C1190"/>
          <cell r="D1190"/>
          <cell r="E1190"/>
          <cell r="F1190"/>
          <cell r="G1190"/>
          <cell r="H1190"/>
        </row>
        <row r="1191">
          <cell r="A1191" t="str">
            <v>MUNICIPIO DE SANTO DOMINGO</v>
          </cell>
          <cell r="B1191"/>
          <cell r="C1191"/>
          <cell r="D1191"/>
          <cell r="E1191"/>
          <cell r="F1191"/>
          <cell r="G1191"/>
          <cell r="H1191"/>
        </row>
        <row r="1192">
          <cell r="A1192" t="str">
            <v>PROYECTO: Construcción de pavimento rígido en las vías urbanas del corregimiento de Porce y el casco urbano del municipio de Santo Domingo, departamento de Antioquia"</v>
          </cell>
          <cell r="B1192"/>
          <cell r="C1192"/>
          <cell r="D1192"/>
          <cell r="E1192"/>
          <cell r="F1192"/>
          <cell r="G1192"/>
          <cell r="H1192"/>
        </row>
        <row r="1193">
          <cell r="A1193"/>
          <cell r="B1193"/>
          <cell r="C1193"/>
          <cell r="D1193"/>
          <cell r="E1193"/>
          <cell r="F1193"/>
          <cell r="G1193"/>
          <cell r="H1193"/>
        </row>
        <row r="1194">
          <cell r="A1194" t="str">
            <v>MEMORIAS DE OBRA</v>
          </cell>
          <cell r="B1194"/>
          <cell r="C1194"/>
          <cell r="D1194"/>
          <cell r="E1194"/>
          <cell r="F1194"/>
          <cell r="G1194"/>
          <cell r="H1194"/>
        </row>
        <row r="1195">
          <cell r="A1195"/>
          <cell r="B1195"/>
          <cell r="H1195"/>
        </row>
        <row r="1196">
          <cell r="A1196" t="str">
            <v>ITEM</v>
          </cell>
          <cell r="B1196" t="str">
            <v>DESCRIPCIÓN</v>
          </cell>
          <cell r="C1196"/>
          <cell r="D1196"/>
          <cell r="E1196"/>
          <cell r="F1196"/>
          <cell r="G1196" t="str">
            <v>UNIDAD</v>
          </cell>
          <cell r="H1196" t="str">
            <v>CANTIDAD</v>
          </cell>
        </row>
        <row r="1197">
          <cell r="A1197" t="str">
            <v>2.3.2</v>
          </cell>
          <cell r="B1197" t="str">
            <v>Suministro y colocacion de bordillo prefabricado en concreto 210 Kg/cm2, 0.80 x 0.15m x 0.35m</v>
          </cell>
          <cell r="C1197"/>
          <cell r="D1197"/>
          <cell r="E1197"/>
          <cell r="F1197"/>
          <cell r="G1197" t="str">
            <v>ML</v>
          </cell>
          <cell r="H1197">
            <v>800</v>
          </cell>
        </row>
        <row r="1198">
          <cell r="A1198"/>
          <cell r="B1198"/>
          <cell r="C1198"/>
          <cell r="D1198"/>
          <cell r="E1198"/>
          <cell r="F1198"/>
          <cell r="G1198"/>
          <cell r="H1198"/>
        </row>
        <row r="1199">
          <cell r="A1199" t="str">
            <v>DETALLE</v>
          </cell>
          <cell r="B1199"/>
          <cell r="C1199" t="str">
            <v>FACTOR</v>
          </cell>
          <cell r="D1199" t="str">
            <v>CANTIDAD</v>
          </cell>
          <cell r="E1199" t="str">
            <v>A (ML)</v>
          </cell>
          <cell r="F1199" t="str">
            <v>B (M2)</v>
          </cell>
          <cell r="G1199" t="str">
            <v>C (M3)</v>
          </cell>
          <cell r="H1199" t="str">
            <v>TOTAL</v>
          </cell>
        </row>
        <row r="1200">
          <cell r="A1200" t="str">
            <v>Bordillos</v>
          </cell>
          <cell r="B1200"/>
          <cell r="C1200">
            <v>1</v>
          </cell>
          <cell r="D1200">
            <v>2</v>
          </cell>
          <cell r="E1200">
            <v>400</v>
          </cell>
          <cell r="F1200"/>
          <cell r="G1200"/>
          <cell r="H1200">
            <v>800</v>
          </cell>
        </row>
        <row r="1201">
          <cell r="A1201"/>
          <cell r="B1201"/>
          <cell r="C1201"/>
          <cell r="D1201"/>
          <cell r="E1201"/>
          <cell r="F1201"/>
          <cell r="G1201"/>
          <cell r="H1201" t="str">
            <v/>
          </cell>
        </row>
        <row r="1202">
          <cell r="A1202"/>
          <cell r="B1202"/>
          <cell r="C1202"/>
          <cell r="D1202"/>
          <cell r="E1202"/>
          <cell r="F1202"/>
          <cell r="G1202"/>
          <cell r="H1202" t="str">
            <v/>
          </cell>
        </row>
        <row r="1203">
          <cell r="A1203"/>
          <cell r="B1203"/>
          <cell r="C1203"/>
          <cell r="D1203"/>
          <cell r="E1203"/>
          <cell r="F1203"/>
          <cell r="G1203"/>
          <cell r="H1203" t="str">
            <v/>
          </cell>
        </row>
        <row r="1204">
          <cell r="A1204"/>
          <cell r="B1204"/>
          <cell r="C1204"/>
          <cell r="D1204"/>
          <cell r="E1204"/>
          <cell r="F1204"/>
          <cell r="G1204"/>
          <cell r="H1204" t="str">
            <v/>
          </cell>
        </row>
        <row r="1205">
          <cell r="A1205"/>
          <cell r="B1205"/>
          <cell r="C1205"/>
          <cell r="D1205"/>
          <cell r="E1205"/>
          <cell r="F1205"/>
          <cell r="G1205"/>
          <cell r="H1205" t="str">
            <v/>
          </cell>
        </row>
        <row r="1206">
          <cell r="A1206"/>
          <cell r="B1206"/>
          <cell r="C1206"/>
          <cell r="D1206"/>
          <cell r="E1206"/>
          <cell r="F1206"/>
          <cell r="G1206"/>
          <cell r="H1206" t="str">
            <v/>
          </cell>
        </row>
        <row r="1207">
          <cell r="A1207"/>
          <cell r="B1207"/>
          <cell r="C1207"/>
          <cell r="D1207"/>
          <cell r="E1207"/>
          <cell r="F1207"/>
          <cell r="G1207"/>
          <cell r="H1207" t="str">
            <v/>
          </cell>
        </row>
        <row r="1208">
          <cell r="A1208"/>
          <cell r="B1208"/>
          <cell r="C1208"/>
          <cell r="D1208"/>
          <cell r="E1208"/>
          <cell r="F1208"/>
          <cell r="G1208"/>
          <cell r="H1208" t="str">
            <v/>
          </cell>
        </row>
        <row r="1209">
          <cell r="A1209"/>
          <cell r="B1209"/>
          <cell r="C1209"/>
          <cell r="D1209"/>
          <cell r="E1209"/>
          <cell r="F1209"/>
          <cell r="G1209"/>
          <cell r="H1209" t="str">
            <v/>
          </cell>
        </row>
        <row r="1210">
          <cell r="A1210" t="str">
            <v>TOTAL CANTIDAD ITEM 2.3.2</v>
          </cell>
          <cell r="B1210"/>
          <cell r="C1210"/>
          <cell r="D1210"/>
          <cell r="E1210"/>
          <cell r="F1210"/>
          <cell r="G1210"/>
          <cell r="H1210">
            <v>800</v>
          </cell>
        </row>
        <row r="1211">
          <cell r="A1211" t="str">
            <v>INSERTE PLANO, GRÁFICO O ESQUEMA AQUÍ</v>
          </cell>
          <cell r="B1211"/>
          <cell r="C1211"/>
          <cell r="D1211"/>
          <cell r="E1211"/>
          <cell r="F1211"/>
          <cell r="G1211"/>
          <cell r="H1211"/>
        </row>
        <row r="1212">
          <cell r="A1212"/>
          <cell r="B1212"/>
          <cell r="C1212"/>
          <cell r="D1212"/>
          <cell r="E1212"/>
          <cell r="F1212"/>
          <cell r="G1212"/>
          <cell r="H1212"/>
        </row>
        <row r="1213">
          <cell r="A1213"/>
          <cell r="B1213"/>
          <cell r="C1213"/>
          <cell r="D1213"/>
          <cell r="E1213"/>
          <cell r="F1213"/>
          <cell r="G1213"/>
          <cell r="H1213"/>
        </row>
        <row r="1214">
          <cell r="A1214"/>
          <cell r="B1214"/>
          <cell r="C1214"/>
          <cell r="D1214"/>
          <cell r="E1214"/>
          <cell r="F1214"/>
          <cell r="G1214"/>
          <cell r="H1214"/>
        </row>
        <row r="1215">
          <cell r="A1215"/>
          <cell r="B1215"/>
          <cell r="C1215"/>
          <cell r="D1215"/>
          <cell r="E1215"/>
          <cell r="F1215"/>
          <cell r="G1215"/>
          <cell r="H1215"/>
        </row>
        <row r="1216">
          <cell r="A1216"/>
          <cell r="B1216"/>
          <cell r="C1216"/>
          <cell r="D1216"/>
          <cell r="E1216"/>
          <cell r="F1216"/>
          <cell r="G1216"/>
          <cell r="H1216"/>
        </row>
        <row r="1217">
          <cell r="A1217"/>
          <cell r="B1217"/>
          <cell r="C1217"/>
          <cell r="D1217"/>
          <cell r="E1217"/>
          <cell r="F1217"/>
          <cell r="G1217"/>
          <cell r="H1217"/>
        </row>
        <row r="1218">
          <cell r="A1218"/>
          <cell r="B1218"/>
          <cell r="C1218"/>
          <cell r="D1218"/>
          <cell r="E1218"/>
          <cell r="F1218"/>
          <cell r="G1218"/>
          <cell r="H1218"/>
        </row>
        <row r="1219">
          <cell r="A1219"/>
          <cell r="B1219"/>
          <cell r="C1219"/>
          <cell r="D1219"/>
          <cell r="E1219"/>
          <cell r="F1219"/>
          <cell r="G1219"/>
          <cell r="H1219"/>
        </row>
        <row r="1220">
          <cell r="A1220"/>
          <cell r="B1220"/>
          <cell r="C1220"/>
          <cell r="D1220"/>
          <cell r="E1220"/>
          <cell r="F1220"/>
          <cell r="G1220"/>
          <cell r="H1220"/>
        </row>
        <row r="1221">
          <cell r="A1221"/>
          <cell r="B1221"/>
          <cell r="C1221"/>
          <cell r="D1221"/>
          <cell r="E1221"/>
          <cell r="F1221"/>
          <cell r="G1221"/>
          <cell r="H1221"/>
        </row>
        <row r="1222">
          <cell r="A1222"/>
          <cell r="B1222"/>
          <cell r="C1222"/>
          <cell r="D1222"/>
          <cell r="E1222"/>
          <cell r="F1222"/>
          <cell r="G1222"/>
          <cell r="H1222"/>
        </row>
        <row r="1223">
          <cell r="A1223"/>
          <cell r="B1223"/>
          <cell r="C1223"/>
          <cell r="D1223"/>
          <cell r="E1223"/>
          <cell r="F1223"/>
          <cell r="G1223"/>
          <cell r="H1223"/>
        </row>
        <row r="1224">
          <cell r="A1224"/>
          <cell r="B1224"/>
          <cell r="C1224"/>
          <cell r="D1224"/>
          <cell r="E1224"/>
          <cell r="F1224"/>
          <cell r="G1224"/>
          <cell r="H1224"/>
        </row>
        <row r="1225">
          <cell r="A1225"/>
          <cell r="B1225"/>
          <cell r="C1225"/>
          <cell r="D1225"/>
          <cell r="E1225"/>
          <cell r="F1225"/>
          <cell r="G1225"/>
          <cell r="H1225"/>
        </row>
        <row r="1226">
          <cell r="A1226"/>
          <cell r="B1226"/>
          <cell r="C1226"/>
          <cell r="D1226"/>
          <cell r="E1226"/>
          <cell r="F1226"/>
          <cell r="G1226"/>
          <cell r="H1226"/>
        </row>
        <row r="1227">
          <cell r="A1227"/>
          <cell r="B1227" t="str">
            <v>JUAN DAVID ZORRILLA</v>
          </cell>
          <cell r="C1227"/>
          <cell r="D1227"/>
          <cell r="E1227"/>
          <cell r="F1227"/>
          <cell r="G1227"/>
          <cell r="H1227"/>
        </row>
        <row r="1228">
          <cell r="A1228"/>
          <cell r="B1228" t="str">
            <v>SECRETARIO DE PLANEACION</v>
          </cell>
          <cell r="C1228"/>
          <cell r="D1228"/>
          <cell r="E1228"/>
          <cell r="F1228"/>
          <cell r="G1228"/>
          <cell r="H1228"/>
        </row>
        <row r="1229">
          <cell r="A1229"/>
          <cell r="B1229" t="str">
            <v>PLANEACION MUNICIPAL</v>
          </cell>
          <cell r="C1229"/>
          <cell r="D1229"/>
          <cell r="E1229"/>
          <cell r="F1229"/>
          <cell r="G1229"/>
          <cell r="H1229"/>
        </row>
        <row r="1230">
          <cell r="A1230"/>
          <cell r="B1230" t="str">
            <v/>
          </cell>
          <cell r="C1230"/>
          <cell r="D1230"/>
          <cell r="E1230"/>
          <cell r="F1230"/>
          <cell r="G1230"/>
          <cell r="H1230"/>
        </row>
        <row r="1231">
          <cell r="A1231" t="str">
            <v>DEPARTAMENTO DE ANTIOQUIA</v>
          </cell>
          <cell r="B1231"/>
          <cell r="C1231"/>
          <cell r="D1231"/>
          <cell r="E1231"/>
          <cell r="F1231"/>
          <cell r="G1231"/>
          <cell r="H1231"/>
        </row>
        <row r="1232">
          <cell r="A1232" t="str">
            <v>MUNICIPIO DE SANTO DOMINGO</v>
          </cell>
          <cell r="B1232"/>
          <cell r="C1232"/>
          <cell r="D1232"/>
          <cell r="E1232"/>
          <cell r="F1232"/>
          <cell r="G1232"/>
          <cell r="H1232"/>
        </row>
        <row r="1233">
          <cell r="A1233" t="str">
            <v>PROYECTO: Construcción de pavimento rígido en las vías urbanas del corregimiento de Porce y el casco urbano del municipio de Santo Domingo, departamento de Antioquia"</v>
          </cell>
          <cell r="B1233"/>
          <cell r="C1233"/>
          <cell r="D1233"/>
          <cell r="E1233"/>
          <cell r="F1233"/>
          <cell r="G1233"/>
          <cell r="H1233"/>
        </row>
        <row r="1234">
          <cell r="A1234"/>
          <cell r="B1234"/>
          <cell r="C1234"/>
          <cell r="D1234"/>
          <cell r="E1234"/>
          <cell r="F1234"/>
          <cell r="G1234"/>
          <cell r="H1234"/>
        </row>
        <row r="1235">
          <cell r="A1235" t="str">
            <v>MEMORIAS DE OBRA</v>
          </cell>
          <cell r="B1235"/>
          <cell r="C1235"/>
          <cell r="D1235"/>
          <cell r="E1235"/>
          <cell r="F1235"/>
          <cell r="G1235"/>
          <cell r="H1235"/>
        </row>
        <row r="1236">
          <cell r="A1236"/>
          <cell r="B1236"/>
          <cell r="H1236"/>
        </row>
        <row r="1237">
          <cell r="A1237" t="str">
            <v>ITEM</v>
          </cell>
          <cell r="B1237" t="str">
            <v>DESCRIPCIÓN</v>
          </cell>
          <cell r="C1237"/>
          <cell r="D1237"/>
          <cell r="E1237"/>
          <cell r="F1237"/>
          <cell r="G1237" t="str">
            <v>UNIDAD</v>
          </cell>
          <cell r="H1237" t="str">
            <v>CANTIDAD</v>
          </cell>
        </row>
        <row r="1238">
          <cell r="A1238"/>
          <cell r="B1238" t="str">
            <v/>
          </cell>
          <cell r="C1238"/>
          <cell r="D1238"/>
          <cell r="E1238"/>
          <cell r="F1238"/>
          <cell r="G1238" t="str">
            <v/>
          </cell>
          <cell r="H1238" t="str">
            <v/>
          </cell>
        </row>
        <row r="1239">
          <cell r="A1239"/>
          <cell r="B1239"/>
          <cell r="C1239"/>
          <cell r="D1239"/>
          <cell r="E1239"/>
          <cell r="F1239"/>
          <cell r="G1239"/>
          <cell r="H1239"/>
        </row>
        <row r="1240">
          <cell r="A1240" t="str">
            <v>DETALLE</v>
          </cell>
          <cell r="B1240"/>
          <cell r="C1240" t="str">
            <v>FACTOR</v>
          </cell>
          <cell r="D1240" t="str">
            <v>CANTIDAD</v>
          </cell>
          <cell r="E1240" t="str">
            <v>A (ML)</v>
          </cell>
          <cell r="F1240" t="str">
            <v>B (M2)</v>
          </cell>
          <cell r="G1240" t="str">
            <v>C (M3)</v>
          </cell>
          <cell r="H1240" t="str">
            <v>TOTAL</v>
          </cell>
        </row>
        <row r="1241">
          <cell r="A1241"/>
          <cell r="B1241"/>
          <cell r="C1241"/>
          <cell r="D1241"/>
          <cell r="E1241"/>
          <cell r="F1241"/>
          <cell r="G1241"/>
          <cell r="H1241" t="str">
            <v/>
          </cell>
        </row>
        <row r="1242">
          <cell r="A1242"/>
          <cell r="B1242"/>
          <cell r="C1242"/>
          <cell r="D1242"/>
          <cell r="E1242"/>
          <cell r="F1242"/>
          <cell r="G1242"/>
          <cell r="H1242" t="str">
            <v/>
          </cell>
        </row>
        <row r="1243">
          <cell r="A1243"/>
          <cell r="B1243"/>
          <cell r="C1243"/>
          <cell r="D1243"/>
          <cell r="E1243"/>
          <cell r="F1243"/>
          <cell r="G1243"/>
          <cell r="H1243" t="str">
            <v/>
          </cell>
        </row>
        <row r="1244">
          <cell r="A1244"/>
          <cell r="B1244"/>
          <cell r="C1244"/>
          <cell r="D1244"/>
          <cell r="E1244"/>
          <cell r="F1244"/>
          <cell r="G1244"/>
          <cell r="H1244" t="str">
            <v/>
          </cell>
        </row>
        <row r="1245">
          <cell r="A1245"/>
          <cell r="B1245"/>
          <cell r="C1245"/>
          <cell r="D1245"/>
          <cell r="E1245"/>
          <cell r="F1245"/>
          <cell r="G1245"/>
          <cell r="H1245" t="str">
            <v/>
          </cell>
        </row>
        <row r="1246">
          <cell r="A1246"/>
          <cell r="B1246"/>
          <cell r="C1246"/>
          <cell r="D1246"/>
          <cell r="E1246"/>
          <cell r="F1246"/>
          <cell r="G1246"/>
          <cell r="H1246" t="str">
            <v/>
          </cell>
        </row>
        <row r="1247">
          <cell r="A1247"/>
          <cell r="B1247"/>
          <cell r="C1247"/>
          <cell r="D1247"/>
          <cell r="E1247"/>
          <cell r="F1247"/>
          <cell r="G1247"/>
          <cell r="H1247" t="str">
            <v/>
          </cell>
        </row>
        <row r="1248">
          <cell r="A1248"/>
          <cell r="B1248"/>
          <cell r="C1248"/>
          <cell r="D1248"/>
          <cell r="E1248"/>
          <cell r="F1248"/>
          <cell r="G1248"/>
          <cell r="H1248" t="str">
            <v/>
          </cell>
        </row>
        <row r="1249">
          <cell r="A1249"/>
          <cell r="B1249"/>
          <cell r="C1249"/>
          <cell r="D1249"/>
          <cell r="E1249"/>
          <cell r="F1249"/>
          <cell r="G1249"/>
          <cell r="H1249" t="str">
            <v/>
          </cell>
        </row>
        <row r="1250">
          <cell r="A1250"/>
          <cell r="B1250"/>
          <cell r="C1250"/>
          <cell r="D1250"/>
          <cell r="E1250"/>
          <cell r="F1250"/>
          <cell r="G1250"/>
          <cell r="H1250" t="str">
            <v/>
          </cell>
        </row>
        <row r="1251">
          <cell r="A1251" t="str">
            <v xml:space="preserve">TOTAL CANTIDAD ITEM </v>
          </cell>
          <cell r="B1251"/>
          <cell r="C1251"/>
          <cell r="D1251"/>
          <cell r="E1251"/>
          <cell r="F1251"/>
          <cell r="G1251"/>
          <cell r="H1251" t="str">
            <v/>
          </cell>
        </row>
        <row r="1252">
          <cell r="A1252" t="str">
            <v>INSERTE PLANO, GRÁFICO O ESQUEMA AQUÍ</v>
          </cell>
          <cell r="B1252"/>
          <cell r="C1252"/>
          <cell r="D1252"/>
          <cell r="E1252"/>
          <cell r="F1252"/>
          <cell r="G1252"/>
          <cell r="H1252"/>
        </row>
        <row r="1253">
          <cell r="A1253"/>
          <cell r="B1253"/>
          <cell r="C1253"/>
          <cell r="D1253"/>
          <cell r="E1253"/>
          <cell r="F1253"/>
          <cell r="G1253"/>
          <cell r="H1253"/>
        </row>
        <row r="1254">
          <cell r="A1254"/>
          <cell r="B1254"/>
          <cell r="C1254"/>
          <cell r="D1254"/>
          <cell r="E1254"/>
          <cell r="F1254"/>
          <cell r="G1254"/>
          <cell r="H1254"/>
        </row>
        <row r="1255">
          <cell r="A1255"/>
          <cell r="B1255"/>
          <cell r="C1255"/>
          <cell r="D1255"/>
          <cell r="E1255"/>
          <cell r="F1255"/>
          <cell r="G1255"/>
          <cell r="H1255"/>
        </row>
        <row r="1256">
          <cell r="A1256"/>
          <cell r="B1256"/>
          <cell r="C1256"/>
          <cell r="D1256"/>
          <cell r="E1256"/>
          <cell r="F1256"/>
          <cell r="G1256"/>
          <cell r="H1256"/>
        </row>
        <row r="1257">
          <cell r="A1257"/>
          <cell r="B1257"/>
          <cell r="C1257"/>
          <cell r="D1257"/>
          <cell r="E1257"/>
          <cell r="F1257"/>
          <cell r="G1257"/>
          <cell r="H1257"/>
        </row>
        <row r="1258">
          <cell r="A1258"/>
          <cell r="B1258"/>
          <cell r="C1258"/>
          <cell r="D1258"/>
          <cell r="E1258"/>
          <cell r="F1258"/>
          <cell r="G1258"/>
          <cell r="H1258"/>
        </row>
        <row r="1259">
          <cell r="A1259"/>
          <cell r="B1259"/>
          <cell r="C1259"/>
          <cell r="D1259"/>
          <cell r="E1259"/>
          <cell r="F1259"/>
          <cell r="G1259"/>
          <cell r="H1259"/>
        </row>
        <row r="1260">
          <cell r="A1260"/>
          <cell r="B1260"/>
          <cell r="C1260"/>
          <cell r="D1260"/>
          <cell r="E1260"/>
          <cell r="F1260"/>
          <cell r="G1260"/>
          <cell r="H1260"/>
        </row>
        <row r="1261">
          <cell r="A1261"/>
          <cell r="B1261"/>
          <cell r="C1261"/>
          <cell r="D1261"/>
          <cell r="E1261"/>
          <cell r="F1261"/>
          <cell r="G1261"/>
          <cell r="H1261"/>
        </row>
        <row r="1262">
          <cell r="A1262"/>
          <cell r="B1262"/>
          <cell r="C1262"/>
          <cell r="D1262"/>
          <cell r="E1262"/>
          <cell r="F1262"/>
          <cell r="G1262"/>
          <cell r="H1262"/>
        </row>
        <row r="1263">
          <cell r="A1263"/>
          <cell r="B1263"/>
          <cell r="C1263"/>
          <cell r="D1263"/>
          <cell r="E1263"/>
          <cell r="F1263"/>
          <cell r="G1263"/>
          <cell r="H1263"/>
        </row>
        <row r="1264">
          <cell r="A1264"/>
          <cell r="B1264"/>
          <cell r="C1264"/>
          <cell r="D1264"/>
          <cell r="E1264"/>
          <cell r="F1264"/>
          <cell r="G1264"/>
          <cell r="H1264"/>
        </row>
        <row r="1265">
          <cell r="A1265"/>
          <cell r="B1265"/>
          <cell r="C1265"/>
          <cell r="D1265"/>
          <cell r="E1265"/>
          <cell r="F1265"/>
          <cell r="G1265"/>
          <cell r="H1265"/>
        </row>
        <row r="1266">
          <cell r="A1266"/>
          <cell r="B1266"/>
          <cell r="C1266"/>
          <cell r="D1266"/>
          <cell r="E1266"/>
          <cell r="F1266"/>
          <cell r="G1266"/>
          <cell r="H1266"/>
        </row>
        <row r="1267">
          <cell r="A1267"/>
          <cell r="B1267"/>
          <cell r="C1267"/>
          <cell r="D1267"/>
          <cell r="E1267"/>
          <cell r="F1267"/>
          <cell r="G1267"/>
          <cell r="H1267"/>
        </row>
        <row r="1268">
          <cell r="A1268"/>
          <cell r="B1268" t="str">
            <v>JUAN DAVID ZORRILLA</v>
          </cell>
          <cell r="C1268"/>
          <cell r="D1268"/>
          <cell r="E1268"/>
          <cell r="F1268"/>
          <cell r="G1268"/>
          <cell r="H1268"/>
        </row>
        <row r="1269">
          <cell r="A1269"/>
          <cell r="B1269" t="str">
            <v>SECRETARIO DE PLANEACION</v>
          </cell>
          <cell r="C1269"/>
          <cell r="D1269"/>
          <cell r="E1269"/>
          <cell r="F1269"/>
          <cell r="G1269"/>
          <cell r="H1269"/>
        </row>
        <row r="1270">
          <cell r="A1270"/>
          <cell r="B1270" t="str">
            <v>PLANEACION MUNICIPAL</v>
          </cell>
          <cell r="C1270"/>
          <cell r="D1270"/>
          <cell r="E1270"/>
          <cell r="F1270"/>
          <cell r="G1270"/>
          <cell r="H1270"/>
        </row>
        <row r="1271">
          <cell r="A1271"/>
          <cell r="B1271" t="str">
            <v/>
          </cell>
          <cell r="C1271"/>
          <cell r="D1271"/>
          <cell r="E1271"/>
          <cell r="F1271"/>
          <cell r="G1271"/>
          <cell r="H1271"/>
        </row>
        <row r="1272">
          <cell r="A1272" t="str">
            <v>DEPARTAMENTO DE ANTIOQUIA</v>
          </cell>
          <cell r="B1272"/>
          <cell r="C1272"/>
          <cell r="D1272"/>
          <cell r="E1272"/>
          <cell r="F1272"/>
          <cell r="G1272"/>
          <cell r="H1272"/>
        </row>
        <row r="1273">
          <cell r="A1273" t="str">
            <v>MUNICIPIO DE SANTO DOMINGO</v>
          </cell>
          <cell r="B1273"/>
          <cell r="C1273"/>
          <cell r="D1273"/>
          <cell r="E1273"/>
          <cell r="F1273"/>
          <cell r="G1273"/>
          <cell r="H1273"/>
        </row>
        <row r="1274">
          <cell r="A1274" t="str">
            <v>PROYECTO: Construcción de pavimento rígido en las vías urbanas del corregimiento de Porce y el casco urbano del municipio de Santo Domingo, departamento de Antioquia"</v>
          </cell>
          <cell r="B1274"/>
          <cell r="C1274"/>
          <cell r="D1274"/>
          <cell r="E1274"/>
          <cell r="F1274"/>
          <cell r="G1274"/>
          <cell r="H1274"/>
        </row>
        <row r="1275">
          <cell r="A1275"/>
          <cell r="B1275"/>
          <cell r="C1275"/>
          <cell r="D1275"/>
          <cell r="E1275"/>
          <cell r="F1275"/>
          <cell r="G1275"/>
          <cell r="H1275"/>
        </row>
        <row r="1276">
          <cell r="A1276" t="str">
            <v>MEMORIAS DE OBRA</v>
          </cell>
          <cell r="B1276"/>
          <cell r="C1276"/>
          <cell r="D1276"/>
          <cell r="E1276"/>
          <cell r="F1276"/>
          <cell r="G1276"/>
          <cell r="H1276"/>
        </row>
        <row r="1277">
          <cell r="A1277"/>
          <cell r="B1277"/>
          <cell r="H1277"/>
        </row>
        <row r="1278">
          <cell r="A1278" t="str">
            <v>ITEM</v>
          </cell>
          <cell r="B1278" t="str">
            <v>DESCRIPCIÓN</v>
          </cell>
          <cell r="C1278"/>
          <cell r="D1278"/>
          <cell r="E1278"/>
          <cell r="F1278"/>
          <cell r="G1278" t="str">
            <v>UNIDAD</v>
          </cell>
          <cell r="H1278" t="str">
            <v>CANTIDAD</v>
          </cell>
        </row>
        <row r="1279">
          <cell r="A1279"/>
          <cell r="B1279" t="str">
            <v/>
          </cell>
          <cell r="C1279"/>
          <cell r="D1279"/>
          <cell r="E1279"/>
          <cell r="F1279"/>
          <cell r="G1279" t="str">
            <v/>
          </cell>
          <cell r="H1279" t="str">
            <v/>
          </cell>
        </row>
        <row r="1280">
          <cell r="A1280"/>
          <cell r="B1280"/>
          <cell r="C1280"/>
          <cell r="D1280"/>
          <cell r="E1280"/>
          <cell r="F1280"/>
          <cell r="G1280"/>
          <cell r="H1280"/>
        </row>
        <row r="1281">
          <cell r="A1281" t="str">
            <v>DETALLE</v>
          </cell>
          <cell r="B1281"/>
          <cell r="C1281" t="str">
            <v>FACTOR</v>
          </cell>
          <cell r="D1281" t="str">
            <v>CANTIDAD</v>
          </cell>
          <cell r="E1281" t="str">
            <v>A (ML)</v>
          </cell>
          <cell r="F1281" t="str">
            <v>B (M2)</v>
          </cell>
          <cell r="G1281" t="str">
            <v>C (M3)</v>
          </cell>
          <cell r="H1281" t="str">
            <v>TOTAL</v>
          </cell>
        </row>
        <row r="1282">
          <cell r="A1282"/>
          <cell r="B1282"/>
          <cell r="C1282"/>
          <cell r="D1282"/>
          <cell r="E1282"/>
          <cell r="F1282"/>
          <cell r="G1282"/>
          <cell r="H1282" t="str">
            <v/>
          </cell>
        </row>
        <row r="1283">
          <cell r="A1283"/>
          <cell r="B1283"/>
          <cell r="C1283"/>
          <cell r="D1283"/>
          <cell r="E1283"/>
          <cell r="F1283"/>
          <cell r="G1283"/>
          <cell r="H1283" t="str">
            <v/>
          </cell>
        </row>
        <row r="1284">
          <cell r="A1284"/>
          <cell r="B1284"/>
          <cell r="C1284"/>
          <cell r="D1284"/>
          <cell r="E1284"/>
          <cell r="F1284"/>
          <cell r="G1284"/>
          <cell r="H1284" t="str">
            <v/>
          </cell>
        </row>
        <row r="1285">
          <cell r="A1285"/>
          <cell r="B1285"/>
          <cell r="C1285"/>
          <cell r="D1285"/>
          <cell r="E1285"/>
          <cell r="F1285"/>
          <cell r="G1285"/>
          <cell r="H1285" t="str">
            <v/>
          </cell>
        </row>
        <row r="1286">
          <cell r="A1286"/>
          <cell r="B1286"/>
          <cell r="C1286"/>
          <cell r="D1286"/>
          <cell r="E1286"/>
          <cell r="F1286"/>
          <cell r="G1286"/>
          <cell r="H1286" t="str">
            <v/>
          </cell>
        </row>
        <row r="1287">
          <cell r="A1287"/>
          <cell r="B1287"/>
          <cell r="C1287"/>
          <cell r="D1287"/>
          <cell r="E1287"/>
          <cell r="F1287"/>
          <cell r="G1287"/>
          <cell r="H1287" t="str">
            <v/>
          </cell>
        </row>
        <row r="1288">
          <cell r="A1288"/>
          <cell r="B1288"/>
          <cell r="C1288"/>
          <cell r="D1288"/>
          <cell r="E1288"/>
          <cell r="F1288"/>
          <cell r="G1288"/>
          <cell r="H1288" t="str">
            <v/>
          </cell>
        </row>
        <row r="1289">
          <cell r="A1289"/>
          <cell r="B1289"/>
          <cell r="C1289"/>
          <cell r="D1289"/>
          <cell r="E1289"/>
          <cell r="F1289"/>
          <cell r="G1289"/>
          <cell r="H1289" t="str">
            <v/>
          </cell>
        </row>
        <row r="1290">
          <cell r="A1290"/>
          <cell r="B1290"/>
          <cell r="C1290"/>
          <cell r="D1290"/>
          <cell r="E1290"/>
          <cell r="F1290"/>
          <cell r="G1290"/>
          <cell r="H1290" t="str">
            <v/>
          </cell>
        </row>
        <row r="1291">
          <cell r="A1291"/>
          <cell r="B1291"/>
          <cell r="C1291"/>
          <cell r="D1291"/>
          <cell r="E1291"/>
          <cell r="F1291"/>
          <cell r="G1291"/>
          <cell r="H1291" t="str">
            <v/>
          </cell>
        </row>
        <row r="1292">
          <cell r="A1292" t="str">
            <v xml:space="preserve">TOTAL CANTIDAD ITEM </v>
          </cell>
          <cell r="B1292"/>
          <cell r="C1292"/>
          <cell r="D1292"/>
          <cell r="E1292"/>
          <cell r="F1292"/>
          <cell r="G1292"/>
          <cell r="H1292" t="str">
            <v/>
          </cell>
        </row>
        <row r="1293">
          <cell r="A1293" t="str">
            <v>INSERTE PLANO, GRÁFICO O ESQUEMA AQUÍ</v>
          </cell>
          <cell r="B1293"/>
          <cell r="C1293"/>
          <cell r="D1293"/>
          <cell r="E1293"/>
          <cell r="F1293"/>
          <cell r="G1293"/>
          <cell r="H1293"/>
        </row>
        <row r="1294">
          <cell r="A1294"/>
          <cell r="B1294"/>
          <cell r="C1294"/>
          <cell r="D1294"/>
          <cell r="E1294"/>
          <cell r="F1294"/>
          <cell r="G1294"/>
          <cell r="H1294"/>
        </row>
        <row r="1295">
          <cell r="A1295"/>
          <cell r="B1295"/>
          <cell r="C1295"/>
          <cell r="D1295"/>
          <cell r="E1295"/>
          <cell r="F1295"/>
          <cell r="G1295"/>
          <cell r="H1295"/>
        </row>
        <row r="1296">
          <cell r="A1296"/>
          <cell r="B1296"/>
          <cell r="C1296"/>
          <cell r="D1296"/>
          <cell r="E1296"/>
          <cell r="F1296"/>
          <cell r="G1296"/>
          <cell r="H1296"/>
        </row>
        <row r="1297">
          <cell r="A1297"/>
          <cell r="B1297"/>
          <cell r="C1297"/>
          <cell r="D1297"/>
          <cell r="E1297"/>
          <cell r="F1297"/>
          <cell r="G1297"/>
          <cell r="H1297"/>
        </row>
        <row r="1298">
          <cell r="A1298"/>
          <cell r="B1298"/>
          <cell r="C1298"/>
          <cell r="D1298"/>
          <cell r="E1298"/>
          <cell r="F1298"/>
          <cell r="G1298"/>
          <cell r="H1298"/>
        </row>
        <row r="1299">
          <cell r="A1299"/>
          <cell r="B1299"/>
          <cell r="C1299"/>
          <cell r="D1299"/>
          <cell r="E1299"/>
          <cell r="F1299"/>
          <cell r="G1299"/>
          <cell r="H1299"/>
        </row>
        <row r="1300">
          <cell r="A1300"/>
          <cell r="B1300"/>
          <cell r="C1300"/>
          <cell r="D1300"/>
          <cell r="E1300"/>
          <cell r="F1300"/>
          <cell r="G1300"/>
          <cell r="H1300"/>
        </row>
        <row r="1301">
          <cell r="A1301"/>
          <cell r="B1301"/>
          <cell r="C1301"/>
          <cell r="D1301"/>
          <cell r="E1301"/>
          <cell r="F1301"/>
          <cell r="G1301"/>
          <cell r="H1301"/>
        </row>
        <row r="1302">
          <cell r="A1302"/>
          <cell r="B1302"/>
          <cell r="C1302"/>
          <cell r="D1302"/>
          <cell r="E1302"/>
          <cell r="F1302"/>
          <cell r="G1302"/>
          <cell r="H1302"/>
        </row>
        <row r="1303">
          <cell r="A1303"/>
          <cell r="B1303"/>
          <cell r="C1303"/>
          <cell r="D1303"/>
          <cell r="E1303"/>
          <cell r="F1303"/>
          <cell r="G1303"/>
          <cell r="H1303"/>
        </row>
        <row r="1304">
          <cell r="A1304"/>
          <cell r="B1304"/>
          <cell r="C1304"/>
          <cell r="D1304"/>
          <cell r="E1304"/>
          <cell r="F1304"/>
          <cell r="G1304"/>
          <cell r="H1304"/>
        </row>
        <row r="1305">
          <cell r="A1305"/>
          <cell r="B1305"/>
          <cell r="C1305"/>
          <cell r="D1305"/>
          <cell r="E1305"/>
          <cell r="F1305"/>
          <cell r="G1305"/>
          <cell r="H1305"/>
        </row>
        <row r="1306">
          <cell r="A1306"/>
          <cell r="B1306"/>
          <cell r="C1306"/>
          <cell r="D1306"/>
          <cell r="E1306"/>
          <cell r="F1306"/>
          <cell r="G1306"/>
          <cell r="H1306"/>
        </row>
        <row r="1307">
          <cell r="A1307"/>
          <cell r="B1307"/>
          <cell r="C1307"/>
          <cell r="D1307"/>
          <cell r="E1307"/>
          <cell r="F1307"/>
          <cell r="G1307"/>
          <cell r="H1307"/>
        </row>
        <row r="1308">
          <cell r="A1308"/>
          <cell r="B1308"/>
          <cell r="C1308"/>
          <cell r="D1308"/>
          <cell r="E1308"/>
          <cell r="F1308"/>
          <cell r="G1308"/>
          <cell r="H1308"/>
        </row>
        <row r="1309">
          <cell r="A1309"/>
          <cell r="B1309" t="str">
            <v>JUAN DAVID ZORRILLA</v>
          </cell>
          <cell r="C1309"/>
          <cell r="D1309"/>
          <cell r="E1309"/>
          <cell r="F1309"/>
          <cell r="G1309"/>
          <cell r="H1309"/>
        </row>
        <row r="1310">
          <cell r="A1310"/>
          <cell r="B1310" t="str">
            <v>SECRETARIO DE PLANEACION</v>
          </cell>
          <cell r="C1310"/>
          <cell r="D1310"/>
          <cell r="E1310"/>
          <cell r="F1310"/>
          <cell r="G1310"/>
          <cell r="H1310"/>
        </row>
        <row r="1311">
          <cell r="A1311"/>
          <cell r="B1311" t="str">
            <v>PLANEACION MUNICIPAL</v>
          </cell>
          <cell r="C1311"/>
          <cell r="D1311"/>
          <cell r="E1311"/>
          <cell r="F1311"/>
          <cell r="G1311"/>
          <cell r="H1311"/>
        </row>
        <row r="1312">
          <cell r="A1312"/>
          <cell r="B1312" t="str">
            <v/>
          </cell>
          <cell r="C1312"/>
          <cell r="D1312"/>
          <cell r="E1312"/>
          <cell r="F1312"/>
          <cell r="G1312"/>
          <cell r="H1312"/>
        </row>
        <row r="1313">
          <cell r="A1313" t="str">
            <v>DEPARTAMENTO DE ANTIOQUIA</v>
          </cell>
          <cell r="B1313"/>
          <cell r="C1313"/>
          <cell r="D1313"/>
          <cell r="E1313"/>
          <cell r="F1313"/>
          <cell r="G1313"/>
          <cell r="H1313"/>
        </row>
        <row r="1314">
          <cell r="A1314" t="str">
            <v>MUNICIPIO DE SANTO DOMINGO</v>
          </cell>
          <cell r="B1314"/>
          <cell r="C1314"/>
          <cell r="D1314"/>
          <cell r="E1314"/>
          <cell r="F1314"/>
          <cell r="G1314"/>
          <cell r="H1314"/>
        </row>
        <row r="1315">
          <cell r="A1315" t="str">
            <v>PROYECTO: Construcción de pavimento rígido en las vías urbanas del corregimiento de Porce y el casco urbano del municipio de Santo Domingo, departamento de Antioquia"</v>
          </cell>
          <cell r="B1315"/>
          <cell r="C1315"/>
          <cell r="D1315"/>
          <cell r="E1315"/>
          <cell r="F1315"/>
          <cell r="G1315"/>
          <cell r="H1315"/>
        </row>
        <row r="1316">
          <cell r="A1316"/>
          <cell r="B1316"/>
          <cell r="C1316"/>
          <cell r="D1316"/>
          <cell r="E1316"/>
          <cell r="F1316"/>
          <cell r="G1316"/>
          <cell r="H1316"/>
        </row>
        <row r="1317">
          <cell r="A1317" t="str">
            <v>MEMORIAS DE OBRA</v>
          </cell>
          <cell r="B1317"/>
          <cell r="C1317"/>
          <cell r="D1317"/>
          <cell r="E1317"/>
          <cell r="F1317"/>
          <cell r="G1317"/>
          <cell r="H1317"/>
        </row>
        <row r="1318">
          <cell r="A1318"/>
          <cell r="B1318"/>
          <cell r="H1318"/>
        </row>
        <row r="1319">
          <cell r="A1319" t="str">
            <v>ITEM</v>
          </cell>
          <cell r="B1319" t="str">
            <v>DESCRIPCIÓN</v>
          </cell>
          <cell r="C1319"/>
          <cell r="D1319"/>
          <cell r="E1319"/>
          <cell r="F1319"/>
          <cell r="G1319" t="str">
            <v>UNIDAD</v>
          </cell>
          <cell r="H1319" t="str">
            <v>CANTIDAD</v>
          </cell>
        </row>
        <row r="1320">
          <cell r="A1320"/>
          <cell r="B1320" t="str">
            <v/>
          </cell>
          <cell r="C1320"/>
          <cell r="D1320"/>
          <cell r="E1320"/>
          <cell r="F1320"/>
          <cell r="G1320" t="str">
            <v/>
          </cell>
          <cell r="H1320" t="str">
            <v/>
          </cell>
        </row>
        <row r="1321">
          <cell r="A1321"/>
          <cell r="B1321"/>
          <cell r="C1321"/>
          <cell r="D1321"/>
          <cell r="E1321"/>
          <cell r="F1321"/>
          <cell r="G1321"/>
          <cell r="H1321"/>
        </row>
        <row r="1322">
          <cell r="A1322" t="str">
            <v>DETALLE</v>
          </cell>
          <cell r="B1322"/>
          <cell r="C1322" t="str">
            <v>FACTOR</v>
          </cell>
          <cell r="D1322" t="str">
            <v>CANTIDAD</v>
          </cell>
          <cell r="E1322" t="str">
            <v>A (ML)</v>
          </cell>
          <cell r="F1322" t="str">
            <v>B (M2)</v>
          </cell>
          <cell r="G1322" t="str">
            <v>C (M3)</v>
          </cell>
          <cell r="H1322" t="str">
            <v>TOTAL</v>
          </cell>
        </row>
        <row r="1323">
          <cell r="A1323"/>
          <cell r="B1323"/>
          <cell r="C1323"/>
          <cell r="D1323"/>
          <cell r="E1323"/>
          <cell r="F1323"/>
          <cell r="G1323"/>
          <cell r="H1323" t="str">
            <v/>
          </cell>
        </row>
        <row r="1324">
          <cell r="A1324"/>
          <cell r="B1324"/>
          <cell r="C1324"/>
          <cell r="D1324"/>
          <cell r="E1324"/>
          <cell r="F1324"/>
          <cell r="G1324"/>
          <cell r="H1324" t="str">
            <v/>
          </cell>
        </row>
        <row r="1325">
          <cell r="A1325"/>
          <cell r="B1325"/>
          <cell r="C1325"/>
          <cell r="D1325"/>
          <cell r="E1325"/>
          <cell r="F1325"/>
          <cell r="G1325"/>
          <cell r="H1325" t="str">
            <v/>
          </cell>
        </row>
        <row r="1326">
          <cell r="A1326"/>
          <cell r="B1326"/>
          <cell r="C1326"/>
          <cell r="D1326"/>
          <cell r="E1326"/>
          <cell r="F1326"/>
          <cell r="G1326"/>
          <cell r="H1326" t="str">
            <v/>
          </cell>
        </row>
        <row r="1327">
          <cell r="A1327"/>
          <cell r="B1327"/>
          <cell r="C1327"/>
          <cell r="D1327"/>
          <cell r="E1327"/>
          <cell r="F1327"/>
          <cell r="G1327"/>
          <cell r="H1327" t="str">
            <v/>
          </cell>
        </row>
        <row r="1328">
          <cell r="A1328"/>
          <cell r="B1328"/>
          <cell r="C1328"/>
          <cell r="D1328"/>
          <cell r="E1328"/>
          <cell r="F1328"/>
          <cell r="G1328"/>
          <cell r="H1328" t="str">
            <v/>
          </cell>
        </row>
        <row r="1329">
          <cell r="A1329"/>
          <cell r="B1329"/>
          <cell r="C1329"/>
          <cell r="D1329"/>
          <cell r="E1329"/>
          <cell r="F1329"/>
          <cell r="G1329"/>
          <cell r="H1329" t="str">
            <v/>
          </cell>
        </row>
        <row r="1330">
          <cell r="A1330"/>
          <cell r="B1330"/>
          <cell r="C1330"/>
          <cell r="D1330"/>
          <cell r="E1330"/>
          <cell r="F1330"/>
          <cell r="G1330"/>
          <cell r="H1330" t="str">
            <v/>
          </cell>
        </row>
        <row r="1331">
          <cell r="A1331"/>
          <cell r="B1331"/>
          <cell r="C1331"/>
          <cell r="D1331"/>
          <cell r="E1331"/>
          <cell r="F1331"/>
          <cell r="G1331"/>
          <cell r="H1331" t="str">
            <v/>
          </cell>
        </row>
        <row r="1332">
          <cell r="A1332"/>
          <cell r="B1332"/>
          <cell r="C1332"/>
          <cell r="D1332"/>
          <cell r="E1332"/>
          <cell r="F1332"/>
          <cell r="G1332"/>
          <cell r="H1332" t="str">
            <v/>
          </cell>
        </row>
        <row r="1333">
          <cell r="A1333" t="str">
            <v xml:space="preserve">TOTAL CANTIDAD ITEM </v>
          </cell>
          <cell r="B1333"/>
          <cell r="C1333"/>
          <cell r="D1333"/>
          <cell r="E1333"/>
          <cell r="F1333"/>
          <cell r="G1333"/>
          <cell r="H1333" t="str">
            <v/>
          </cell>
        </row>
        <row r="1334">
          <cell r="A1334" t="str">
            <v>INSERTE PLANO, GRÁFICO O ESQUEMA AQUÍ</v>
          </cell>
          <cell r="B1334"/>
          <cell r="C1334"/>
          <cell r="D1334"/>
          <cell r="E1334"/>
          <cell r="F1334"/>
          <cell r="G1334"/>
          <cell r="H1334"/>
        </row>
        <row r="1335">
          <cell r="A1335"/>
          <cell r="B1335"/>
          <cell r="C1335"/>
          <cell r="D1335"/>
          <cell r="E1335"/>
          <cell r="F1335"/>
          <cell r="G1335"/>
          <cell r="H1335"/>
        </row>
        <row r="1336">
          <cell r="A1336"/>
          <cell r="B1336"/>
          <cell r="C1336"/>
          <cell r="D1336"/>
          <cell r="E1336"/>
          <cell r="F1336"/>
          <cell r="G1336"/>
          <cell r="H1336"/>
        </row>
        <row r="1337">
          <cell r="A1337"/>
          <cell r="B1337"/>
          <cell r="C1337"/>
          <cell r="D1337"/>
          <cell r="E1337"/>
          <cell r="F1337"/>
          <cell r="G1337"/>
          <cell r="H1337"/>
        </row>
        <row r="1338">
          <cell r="A1338"/>
          <cell r="B1338"/>
          <cell r="C1338"/>
          <cell r="D1338"/>
          <cell r="E1338"/>
          <cell r="F1338"/>
          <cell r="G1338"/>
          <cell r="H1338"/>
        </row>
        <row r="1339">
          <cell r="A1339"/>
          <cell r="B1339"/>
          <cell r="C1339"/>
          <cell r="D1339"/>
          <cell r="E1339"/>
          <cell r="F1339"/>
          <cell r="G1339"/>
          <cell r="H1339"/>
        </row>
        <row r="1340">
          <cell r="A1340"/>
          <cell r="B1340"/>
          <cell r="C1340"/>
          <cell r="D1340"/>
          <cell r="E1340"/>
          <cell r="F1340"/>
          <cell r="G1340"/>
          <cell r="H1340"/>
        </row>
        <row r="1341">
          <cell r="A1341"/>
          <cell r="B1341"/>
          <cell r="C1341"/>
          <cell r="D1341"/>
          <cell r="E1341"/>
          <cell r="F1341"/>
          <cell r="G1341"/>
          <cell r="H1341"/>
        </row>
        <row r="1342">
          <cell r="A1342"/>
          <cell r="B1342"/>
          <cell r="C1342"/>
          <cell r="D1342"/>
          <cell r="E1342"/>
          <cell r="F1342"/>
          <cell r="G1342"/>
          <cell r="H1342"/>
        </row>
        <row r="1343">
          <cell r="A1343"/>
          <cell r="B1343"/>
          <cell r="C1343"/>
          <cell r="D1343"/>
          <cell r="E1343"/>
          <cell r="F1343"/>
          <cell r="G1343"/>
          <cell r="H1343"/>
        </row>
        <row r="1344">
          <cell r="A1344"/>
          <cell r="B1344"/>
          <cell r="C1344"/>
          <cell r="D1344"/>
          <cell r="E1344"/>
          <cell r="F1344"/>
          <cell r="G1344"/>
          <cell r="H1344"/>
        </row>
        <row r="1345">
          <cell r="A1345"/>
          <cell r="B1345"/>
          <cell r="C1345"/>
          <cell r="D1345"/>
          <cell r="E1345"/>
          <cell r="F1345"/>
          <cell r="G1345"/>
          <cell r="H1345"/>
        </row>
        <row r="1346">
          <cell r="A1346"/>
          <cell r="B1346"/>
          <cell r="C1346"/>
          <cell r="D1346"/>
          <cell r="E1346"/>
          <cell r="F1346"/>
          <cell r="G1346"/>
          <cell r="H1346"/>
        </row>
        <row r="1347">
          <cell r="A1347"/>
          <cell r="B1347"/>
          <cell r="C1347"/>
          <cell r="D1347"/>
          <cell r="E1347"/>
          <cell r="F1347"/>
          <cell r="G1347"/>
          <cell r="H1347"/>
        </row>
        <row r="1348">
          <cell r="A1348"/>
          <cell r="B1348"/>
          <cell r="C1348"/>
          <cell r="D1348"/>
          <cell r="E1348"/>
          <cell r="F1348"/>
          <cell r="G1348"/>
          <cell r="H1348"/>
        </row>
        <row r="1349">
          <cell r="A1349"/>
          <cell r="B1349"/>
          <cell r="C1349"/>
          <cell r="D1349"/>
          <cell r="E1349"/>
          <cell r="F1349"/>
          <cell r="G1349"/>
          <cell r="H1349"/>
        </row>
        <row r="1350">
          <cell r="A1350"/>
          <cell r="B1350" t="str">
            <v>JUAN DAVID ZORRILLA</v>
          </cell>
          <cell r="C1350"/>
          <cell r="D1350"/>
          <cell r="E1350"/>
          <cell r="F1350"/>
          <cell r="G1350"/>
          <cell r="H1350"/>
        </row>
        <row r="1351">
          <cell r="A1351"/>
          <cell r="B1351" t="str">
            <v>SECRETARIO DE PLANEACION</v>
          </cell>
          <cell r="C1351"/>
          <cell r="D1351"/>
          <cell r="E1351"/>
          <cell r="F1351"/>
          <cell r="G1351"/>
          <cell r="H1351"/>
        </row>
        <row r="1352">
          <cell r="A1352"/>
          <cell r="B1352" t="str">
            <v>PLANEACION MUNICIPAL</v>
          </cell>
          <cell r="C1352"/>
          <cell r="D1352"/>
          <cell r="E1352"/>
          <cell r="F1352"/>
          <cell r="G1352"/>
          <cell r="H1352"/>
        </row>
        <row r="1353">
          <cell r="A1353"/>
          <cell r="B1353" t="str">
            <v/>
          </cell>
          <cell r="C1353"/>
          <cell r="D1353"/>
          <cell r="E1353"/>
          <cell r="F1353"/>
          <cell r="G1353"/>
          <cell r="H1353"/>
        </row>
        <row r="1354">
          <cell r="A1354" t="str">
            <v>DEPARTAMENTO DE ANTIOQUIA</v>
          </cell>
          <cell r="B1354"/>
          <cell r="C1354"/>
          <cell r="D1354"/>
          <cell r="E1354"/>
          <cell r="F1354"/>
          <cell r="G1354"/>
          <cell r="H1354"/>
        </row>
        <row r="1355">
          <cell r="A1355" t="str">
            <v>MUNICIPIO DE SANTO DOMINGO</v>
          </cell>
          <cell r="B1355"/>
          <cell r="C1355"/>
          <cell r="D1355"/>
          <cell r="E1355"/>
          <cell r="F1355"/>
          <cell r="G1355"/>
          <cell r="H1355"/>
        </row>
        <row r="1356">
          <cell r="A1356" t="str">
            <v>PROYECTO: Construcción de pavimento rígido en las vías urbanas del corregimiento de Porce y el casco urbano del municipio de Santo Domingo, departamento de Antioquia"</v>
          </cell>
          <cell r="B1356"/>
          <cell r="C1356"/>
          <cell r="D1356"/>
          <cell r="E1356"/>
          <cell r="F1356"/>
          <cell r="G1356"/>
          <cell r="H1356"/>
        </row>
        <row r="1357">
          <cell r="A1357"/>
          <cell r="B1357"/>
          <cell r="C1357"/>
          <cell r="D1357"/>
          <cell r="E1357"/>
          <cell r="F1357"/>
          <cell r="G1357"/>
          <cell r="H1357"/>
        </row>
        <row r="1358">
          <cell r="A1358" t="str">
            <v>MEMORIAS DE OBRA</v>
          </cell>
          <cell r="B1358"/>
          <cell r="C1358"/>
          <cell r="D1358"/>
          <cell r="E1358"/>
          <cell r="F1358"/>
          <cell r="G1358"/>
          <cell r="H1358"/>
        </row>
        <row r="1359">
          <cell r="A1359"/>
          <cell r="B1359"/>
          <cell r="H1359"/>
        </row>
        <row r="1360">
          <cell r="A1360" t="str">
            <v>ITEM</v>
          </cell>
          <cell r="B1360" t="str">
            <v>DESCRIPCIÓN</v>
          </cell>
          <cell r="C1360"/>
          <cell r="D1360"/>
          <cell r="E1360"/>
          <cell r="F1360"/>
          <cell r="G1360" t="str">
            <v>UNIDAD</v>
          </cell>
          <cell r="H1360" t="str">
            <v>CANTIDAD</v>
          </cell>
        </row>
        <row r="1361">
          <cell r="A1361"/>
          <cell r="B1361" t="str">
            <v/>
          </cell>
          <cell r="C1361"/>
          <cell r="D1361"/>
          <cell r="E1361"/>
          <cell r="F1361"/>
          <cell r="G1361" t="str">
            <v/>
          </cell>
          <cell r="H1361" t="str">
            <v/>
          </cell>
        </row>
        <row r="1362">
          <cell r="A1362"/>
          <cell r="B1362"/>
          <cell r="C1362"/>
          <cell r="D1362"/>
          <cell r="E1362"/>
          <cell r="F1362"/>
          <cell r="G1362"/>
          <cell r="H1362"/>
        </row>
        <row r="1363">
          <cell r="A1363" t="str">
            <v>DETALLE</v>
          </cell>
          <cell r="B1363"/>
          <cell r="C1363" t="str">
            <v>FACTOR</v>
          </cell>
          <cell r="D1363" t="str">
            <v>CANTIDAD</v>
          </cell>
          <cell r="E1363" t="str">
            <v>A (ML)</v>
          </cell>
          <cell r="F1363" t="str">
            <v>B (M2)</v>
          </cell>
          <cell r="G1363" t="str">
            <v>C (M3)</v>
          </cell>
          <cell r="H1363" t="str">
            <v>TOTAL</v>
          </cell>
        </row>
        <row r="1364">
          <cell r="A1364"/>
          <cell r="B1364"/>
          <cell r="C1364"/>
          <cell r="D1364"/>
          <cell r="E1364"/>
          <cell r="F1364"/>
          <cell r="G1364"/>
          <cell r="H1364" t="str">
            <v/>
          </cell>
        </row>
        <row r="1365">
          <cell r="A1365"/>
          <cell r="B1365"/>
          <cell r="C1365"/>
          <cell r="D1365"/>
          <cell r="E1365"/>
          <cell r="F1365"/>
          <cell r="G1365"/>
          <cell r="H1365" t="str">
            <v/>
          </cell>
        </row>
        <row r="1366">
          <cell r="A1366"/>
          <cell r="B1366"/>
          <cell r="C1366"/>
          <cell r="D1366"/>
          <cell r="E1366"/>
          <cell r="F1366"/>
          <cell r="G1366"/>
          <cell r="H1366" t="str">
            <v/>
          </cell>
        </row>
        <row r="1367">
          <cell r="A1367"/>
          <cell r="B1367"/>
          <cell r="C1367"/>
          <cell r="D1367"/>
          <cell r="E1367"/>
          <cell r="F1367"/>
          <cell r="G1367"/>
          <cell r="H1367" t="str">
            <v/>
          </cell>
        </row>
        <row r="1368">
          <cell r="A1368"/>
          <cell r="B1368"/>
          <cell r="C1368"/>
          <cell r="D1368"/>
          <cell r="E1368"/>
          <cell r="F1368"/>
          <cell r="G1368"/>
          <cell r="H1368" t="str">
            <v/>
          </cell>
        </row>
        <row r="1369">
          <cell r="A1369"/>
          <cell r="B1369"/>
          <cell r="C1369"/>
          <cell r="D1369"/>
          <cell r="E1369"/>
          <cell r="F1369"/>
          <cell r="G1369"/>
          <cell r="H1369" t="str">
            <v/>
          </cell>
        </row>
        <row r="1370">
          <cell r="A1370"/>
          <cell r="B1370"/>
          <cell r="C1370"/>
          <cell r="D1370"/>
          <cell r="E1370"/>
          <cell r="F1370"/>
          <cell r="G1370"/>
          <cell r="H1370" t="str">
            <v/>
          </cell>
        </row>
        <row r="1371">
          <cell r="A1371"/>
          <cell r="B1371"/>
          <cell r="C1371"/>
          <cell r="D1371"/>
          <cell r="E1371"/>
          <cell r="F1371"/>
          <cell r="G1371"/>
          <cell r="H1371" t="str">
            <v/>
          </cell>
        </row>
        <row r="1372">
          <cell r="A1372"/>
          <cell r="B1372"/>
          <cell r="C1372"/>
          <cell r="D1372"/>
          <cell r="E1372"/>
          <cell r="F1372"/>
          <cell r="G1372"/>
          <cell r="H1372" t="str">
            <v/>
          </cell>
        </row>
        <row r="1373">
          <cell r="A1373"/>
          <cell r="B1373"/>
          <cell r="C1373"/>
          <cell r="D1373"/>
          <cell r="E1373"/>
          <cell r="F1373"/>
          <cell r="G1373"/>
          <cell r="H1373" t="str">
            <v/>
          </cell>
        </row>
        <row r="1374">
          <cell r="A1374" t="str">
            <v xml:space="preserve">TOTAL CANTIDAD ITEM </v>
          </cell>
          <cell r="B1374"/>
          <cell r="C1374"/>
          <cell r="D1374"/>
          <cell r="E1374"/>
          <cell r="F1374"/>
          <cell r="G1374"/>
          <cell r="H1374" t="str">
            <v/>
          </cell>
        </row>
        <row r="1375">
          <cell r="A1375" t="str">
            <v>INSERTE PLANO, GRÁFICO O ESQUEMA AQUÍ</v>
          </cell>
          <cell r="B1375"/>
          <cell r="C1375"/>
          <cell r="D1375"/>
          <cell r="E1375"/>
          <cell r="F1375"/>
          <cell r="G1375"/>
          <cell r="H1375"/>
        </row>
        <row r="1376">
          <cell r="A1376"/>
          <cell r="B1376"/>
          <cell r="C1376"/>
          <cell r="D1376"/>
          <cell r="E1376"/>
          <cell r="F1376"/>
          <cell r="G1376"/>
          <cell r="H1376"/>
        </row>
        <row r="1377">
          <cell r="A1377"/>
          <cell r="B1377"/>
          <cell r="C1377"/>
          <cell r="D1377"/>
          <cell r="E1377"/>
          <cell r="F1377"/>
          <cell r="G1377"/>
          <cell r="H1377"/>
        </row>
        <row r="1378">
          <cell r="A1378"/>
          <cell r="B1378"/>
          <cell r="C1378"/>
          <cell r="D1378"/>
          <cell r="E1378"/>
          <cell r="F1378"/>
          <cell r="G1378"/>
          <cell r="H1378"/>
        </row>
        <row r="1379">
          <cell r="A1379"/>
          <cell r="B1379"/>
          <cell r="C1379"/>
          <cell r="D1379"/>
          <cell r="E1379"/>
          <cell r="F1379"/>
          <cell r="G1379"/>
          <cell r="H1379"/>
        </row>
        <row r="1380">
          <cell r="A1380"/>
          <cell r="B1380"/>
          <cell r="C1380"/>
          <cell r="D1380"/>
          <cell r="E1380"/>
          <cell r="F1380"/>
          <cell r="G1380"/>
          <cell r="H1380"/>
        </row>
        <row r="1381">
          <cell r="A1381"/>
          <cell r="B1381"/>
          <cell r="C1381"/>
          <cell r="D1381"/>
          <cell r="E1381"/>
          <cell r="F1381"/>
          <cell r="G1381"/>
          <cell r="H1381"/>
        </row>
        <row r="1382">
          <cell r="A1382"/>
          <cell r="B1382"/>
          <cell r="C1382"/>
          <cell r="D1382"/>
          <cell r="E1382"/>
          <cell r="F1382"/>
          <cell r="G1382"/>
          <cell r="H1382"/>
        </row>
        <row r="1383">
          <cell r="A1383"/>
          <cell r="B1383"/>
          <cell r="C1383"/>
          <cell r="D1383"/>
          <cell r="E1383"/>
          <cell r="F1383"/>
          <cell r="G1383"/>
          <cell r="H1383"/>
        </row>
        <row r="1384">
          <cell r="A1384"/>
          <cell r="B1384"/>
          <cell r="C1384"/>
          <cell r="D1384"/>
          <cell r="E1384"/>
          <cell r="F1384"/>
          <cell r="G1384"/>
          <cell r="H1384"/>
        </row>
        <row r="1385">
          <cell r="A1385"/>
          <cell r="B1385"/>
          <cell r="C1385"/>
          <cell r="D1385"/>
          <cell r="E1385"/>
          <cell r="F1385"/>
          <cell r="G1385"/>
          <cell r="H1385"/>
        </row>
        <row r="1386">
          <cell r="A1386"/>
          <cell r="B1386"/>
          <cell r="C1386"/>
          <cell r="D1386"/>
          <cell r="E1386"/>
          <cell r="F1386"/>
          <cell r="G1386"/>
          <cell r="H1386"/>
        </row>
        <row r="1387">
          <cell r="A1387"/>
          <cell r="B1387"/>
          <cell r="C1387"/>
          <cell r="D1387"/>
          <cell r="E1387"/>
          <cell r="F1387"/>
          <cell r="G1387"/>
          <cell r="H1387"/>
        </row>
        <row r="1388">
          <cell r="A1388"/>
          <cell r="B1388"/>
          <cell r="C1388"/>
          <cell r="D1388"/>
          <cell r="E1388"/>
          <cell r="F1388"/>
          <cell r="G1388"/>
          <cell r="H1388"/>
        </row>
        <row r="1389">
          <cell r="A1389"/>
          <cell r="B1389"/>
          <cell r="C1389"/>
          <cell r="D1389"/>
          <cell r="E1389"/>
          <cell r="F1389"/>
          <cell r="G1389"/>
          <cell r="H1389"/>
        </row>
        <row r="1390">
          <cell r="A1390"/>
          <cell r="B1390"/>
          <cell r="C1390"/>
          <cell r="D1390"/>
          <cell r="E1390"/>
          <cell r="F1390"/>
          <cell r="G1390"/>
          <cell r="H1390"/>
        </row>
        <row r="1391">
          <cell r="A1391"/>
          <cell r="B1391" t="str">
            <v>JUAN DAVID ZORRILLA</v>
          </cell>
          <cell r="C1391"/>
          <cell r="D1391"/>
          <cell r="E1391"/>
          <cell r="F1391"/>
          <cell r="G1391"/>
          <cell r="H1391"/>
        </row>
        <row r="1392">
          <cell r="A1392"/>
          <cell r="B1392" t="str">
            <v>SECRETARIO DE PLANEACION</v>
          </cell>
          <cell r="C1392"/>
          <cell r="D1392"/>
          <cell r="E1392"/>
          <cell r="F1392"/>
          <cell r="G1392"/>
          <cell r="H1392"/>
        </row>
        <row r="1393">
          <cell r="A1393"/>
          <cell r="B1393" t="str">
            <v>PLANEACION MUNICIPAL</v>
          </cell>
          <cell r="C1393"/>
          <cell r="D1393"/>
          <cell r="E1393"/>
          <cell r="F1393"/>
          <cell r="G1393"/>
          <cell r="H1393"/>
        </row>
        <row r="1394">
          <cell r="A1394"/>
          <cell r="B1394" t="str">
            <v/>
          </cell>
          <cell r="C1394"/>
          <cell r="D1394"/>
          <cell r="E1394"/>
          <cell r="F1394"/>
          <cell r="G1394"/>
          <cell r="H1394"/>
        </row>
        <row r="1395">
          <cell r="A1395" t="str">
            <v>DEPARTAMENTO DE ANTIOQUIA</v>
          </cell>
          <cell r="B1395"/>
          <cell r="C1395"/>
          <cell r="D1395"/>
          <cell r="E1395"/>
          <cell r="F1395"/>
          <cell r="G1395"/>
          <cell r="H1395"/>
        </row>
        <row r="1396">
          <cell r="A1396" t="str">
            <v>MUNICIPIO DE SANTO DOMINGO</v>
          </cell>
          <cell r="B1396"/>
          <cell r="C1396"/>
          <cell r="D1396"/>
          <cell r="E1396"/>
          <cell r="F1396"/>
          <cell r="G1396"/>
          <cell r="H1396"/>
        </row>
        <row r="1397">
          <cell r="A1397" t="str">
            <v>PROYECTO: Construcción de pavimento rígido en las vías urbanas del corregimiento de Porce y el casco urbano del municipio de Santo Domingo, departamento de Antioquia"</v>
          </cell>
          <cell r="B1397"/>
          <cell r="C1397"/>
          <cell r="D1397"/>
          <cell r="E1397"/>
          <cell r="F1397"/>
          <cell r="G1397"/>
          <cell r="H1397"/>
        </row>
        <row r="1398">
          <cell r="A1398"/>
          <cell r="B1398"/>
          <cell r="C1398"/>
          <cell r="D1398"/>
          <cell r="E1398"/>
          <cell r="F1398"/>
          <cell r="G1398"/>
          <cell r="H1398"/>
        </row>
        <row r="1399">
          <cell r="A1399" t="str">
            <v>MEMORIAS DE OBRA</v>
          </cell>
          <cell r="B1399"/>
          <cell r="C1399"/>
          <cell r="D1399"/>
          <cell r="E1399"/>
          <cell r="F1399"/>
          <cell r="G1399"/>
          <cell r="H1399"/>
        </row>
        <row r="1400">
          <cell r="A1400"/>
          <cell r="B1400"/>
          <cell r="H1400"/>
        </row>
        <row r="1401">
          <cell r="A1401" t="str">
            <v>ITEM</v>
          </cell>
          <cell r="B1401" t="str">
            <v>DESCRIPCIÓN</v>
          </cell>
          <cell r="C1401"/>
          <cell r="D1401"/>
          <cell r="E1401"/>
          <cell r="F1401"/>
          <cell r="G1401" t="str">
            <v>UNIDAD</v>
          </cell>
          <cell r="H1401" t="str">
            <v>CANTIDAD</v>
          </cell>
        </row>
        <row r="1402">
          <cell r="A1402"/>
          <cell r="B1402" t="str">
            <v/>
          </cell>
          <cell r="C1402"/>
          <cell r="D1402"/>
          <cell r="E1402"/>
          <cell r="F1402"/>
          <cell r="G1402" t="str">
            <v/>
          </cell>
          <cell r="H1402" t="str">
            <v/>
          </cell>
        </row>
        <row r="1403">
          <cell r="A1403"/>
          <cell r="B1403"/>
          <cell r="C1403"/>
          <cell r="D1403"/>
          <cell r="E1403"/>
          <cell r="F1403"/>
          <cell r="G1403"/>
          <cell r="H1403"/>
        </row>
        <row r="1404">
          <cell r="A1404" t="str">
            <v>DETALLE</v>
          </cell>
          <cell r="B1404"/>
          <cell r="C1404" t="str">
            <v>FACTOR</v>
          </cell>
          <cell r="D1404" t="str">
            <v>CANTIDAD</v>
          </cell>
          <cell r="E1404" t="str">
            <v>A (ML)</v>
          </cell>
          <cell r="F1404" t="str">
            <v>B (M2)</v>
          </cell>
          <cell r="G1404" t="str">
            <v>C (M3)</v>
          </cell>
          <cell r="H1404" t="str">
            <v>TOTAL</v>
          </cell>
        </row>
        <row r="1405">
          <cell r="A1405"/>
          <cell r="B1405"/>
          <cell r="C1405"/>
          <cell r="D1405"/>
          <cell r="E1405"/>
          <cell r="F1405"/>
          <cell r="G1405"/>
          <cell r="H1405" t="str">
            <v/>
          </cell>
        </row>
        <row r="1406">
          <cell r="A1406"/>
          <cell r="B1406"/>
          <cell r="C1406"/>
          <cell r="D1406"/>
          <cell r="E1406"/>
          <cell r="F1406"/>
          <cell r="G1406"/>
          <cell r="H1406" t="str">
            <v/>
          </cell>
        </row>
        <row r="1407">
          <cell r="A1407"/>
          <cell r="B1407"/>
          <cell r="C1407"/>
          <cell r="D1407"/>
          <cell r="E1407"/>
          <cell r="F1407"/>
          <cell r="G1407"/>
          <cell r="H1407" t="str">
            <v/>
          </cell>
        </row>
        <row r="1408">
          <cell r="A1408"/>
          <cell r="B1408"/>
          <cell r="C1408"/>
          <cell r="D1408"/>
          <cell r="E1408"/>
          <cell r="F1408"/>
          <cell r="G1408"/>
          <cell r="H1408" t="str">
            <v/>
          </cell>
        </row>
        <row r="1409">
          <cell r="A1409"/>
          <cell r="B1409"/>
          <cell r="C1409"/>
          <cell r="D1409"/>
          <cell r="E1409"/>
          <cell r="F1409"/>
          <cell r="G1409"/>
          <cell r="H1409" t="str">
            <v/>
          </cell>
        </row>
        <row r="1410">
          <cell r="A1410"/>
          <cell r="B1410"/>
          <cell r="C1410"/>
          <cell r="D1410"/>
          <cell r="E1410"/>
          <cell r="F1410"/>
          <cell r="G1410"/>
          <cell r="H1410" t="str">
            <v/>
          </cell>
        </row>
        <row r="1411">
          <cell r="A1411"/>
          <cell r="B1411"/>
          <cell r="C1411"/>
          <cell r="D1411"/>
          <cell r="E1411"/>
          <cell r="F1411"/>
          <cell r="G1411"/>
          <cell r="H1411" t="str">
            <v/>
          </cell>
        </row>
        <row r="1412">
          <cell r="A1412"/>
          <cell r="B1412"/>
          <cell r="C1412"/>
          <cell r="D1412"/>
          <cell r="E1412"/>
          <cell r="F1412"/>
          <cell r="G1412"/>
          <cell r="H1412" t="str">
            <v/>
          </cell>
        </row>
        <row r="1413">
          <cell r="A1413"/>
          <cell r="B1413"/>
          <cell r="C1413"/>
          <cell r="D1413"/>
          <cell r="E1413"/>
          <cell r="F1413"/>
          <cell r="G1413"/>
          <cell r="H1413" t="str">
            <v/>
          </cell>
        </row>
        <row r="1414">
          <cell r="A1414"/>
          <cell r="B1414"/>
          <cell r="C1414"/>
          <cell r="D1414"/>
          <cell r="E1414"/>
          <cell r="F1414"/>
          <cell r="G1414"/>
          <cell r="H1414" t="str">
            <v/>
          </cell>
        </row>
        <row r="1415">
          <cell r="A1415" t="str">
            <v xml:space="preserve">TOTAL CANTIDAD ITEM </v>
          </cell>
          <cell r="B1415"/>
          <cell r="C1415"/>
          <cell r="D1415"/>
          <cell r="E1415"/>
          <cell r="F1415"/>
          <cell r="G1415"/>
          <cell r="H1415" t="str">
            <v/>
          </cell>
        </row>
        <row r="1416">
          <cell r="A1416" t="str">
            <v>INSERTE PLANO, GRÁFICO O ESQUEMA AQUÍ</v>
          </cell>
          <cell r="B1416"/>
          <cell r="C1416"/>
          <cell r="D1416"/>
          <cell r="E1416"/>
          <cell r="F1416"/>
          <cell r="G1416"/>
          <cell r="H1416"/>
        </row>
        <row r="1417">
          <cell r="A1417"/>
          <cell r="B1417"/>
          <cell r="C1417"/>
          <cell r="D1417"/>
          <cell r="E1417"/>
          <cell r="F1417"/>
          <cell r="G1417"/>
          <cell r="H1417"/>
        </row>
        <row r="1418">
          <cell r="A1418"/>
          <cell r="B1418"/>
          <cell r="C1418"/>
          <cell r="D1418"/>
          <cell r="E1418"/>
          <cell r="F1418"/>
          <cell r="G1418"/>
          <cell r="H1418"/>
        </row>
        <row r="1419">
          <cell r="A1419"/>
          <cell r="B1419"/>
          <cell r="C1419"/>
          <cell r="D1419"/>
          <cell r="E1419"/>
          <cell r="F1419"/>
          <cell r="G1419"/>
          <cell r="H1419"/>
        </row>
        <row r="1420">
          <cell r="A1420"/>
          <cell r="B1420"/>
          <cell r="C1420"/>
          <cell r="D1420"/>
          <cell r="E1420"/>
          <cell r="F1420"/>
          <cell r="G1420"/>
          <cell r="H1420"/>
        </row>
        <row r="1421">
          <cell r="A1421"/>
          <cell r="B1421"/>
          <cell r="C1421"/>
          <cell r="D1421"/>
          <cell r="E1421"/>
          <cell r="F1421"/>
          <cell r="G1421"/>
          <cell r="H1421"/>
        </row>
        <row r="1422">
          <cell r="A1422"/>
          <cell r="B1422"/>
          <cell r="C1422"/>
          <cell r="D1422"/>
          <cell r="E1422"/>
          <cell r="F1422"/>
          <cell r="G1422"/>
          <cell r="H1422"/>
        </row>
        <row r="1423">
          <cell r="A1423"/>
          <cell r="B1423"/>
          <cell r="C1423"/>
          <cell r="D1423"/>
          <cell r="E1423"/>
          <cell r="F1423"/>
          <cell r="G1423"/>
          <cell r="H1423"/>
        </row>
        <row r="1424">
          <cell r="A1424"/>
          <cell r="B1424"/>
          <cell r="C1424"/>
          <cell r="D1424"/>
          <cell r="E1424"/>
          <cell r="F1424"/>
          <cell r="G1424"/>
          <cell r="H1424"/>
        </row>
        <row r="1425">
          <cell r="A1425"/>
          <cell r="B1425"/>
          <cell r="C1425"/>
          <cell r="D1425"/>
          <cell r="E1425"/>
          <cell r="F1425"/>
          <cell r="G1425"/>
          <cell r="H1425"/>
        </row>
        <row r="1426">
          <cell r="A1426"/>
          <cell r="B1426"/>
          <cell r="C1426"/>
          <cell r="D1426"/>
          <cell r="E1426"/>
          <cell r="F1426"/>
          <cell r="G1426"/>
          <cell r="H1426"/>
        </row>
        <row r="1427">
          <cell r="A1427"/>
          <cell r="B1427"/>
          <cell r="C1427"/>
          <cell r="D1427"/>
          <cell r="E1427"/>
          <cell r="F1427"/>
          <cell r="G1427"/>
          <cell r="H1427"/>
        </row>
        <row r="1428">
          <cell r="A1428"/>
          <cell r="B1428"/>
          <cell r="C1428"/>
          <cell r="D1428"/>
          <cell r="E1428"/>
          <cell r="F1428"/>
          <cell r="G1428"/>
          <cell r="H1428"/>
        </row>
        <row r="1429">
          <cell r="A1429"/>
          <cell r="B1429"/>
          <cell r="C1429"/>
          <cell r="D1429"/>
          <cell r="E1429"/>
          <cell r="F1429"/>
          <cell r="G1429"/>
          <cell r="H1429"/>
        </row>
        <row r="1430">
          <cell r="A1430"/>
          <cell r="B1430"/>
          <cell r="C1430"/>
          <cell r="D1430"/>
          <cell r="E1430"/>
          <cell r="F1430"/>
          <cell r="G1430"/>
          <cell r="H1430"/>
        </row>
        <row r="1431">
          <cell r="A1431"/>
          <cell r="B1431"/>
          <cell r="C1431"/>
          <cell r="D1431"/>
          <cell r="E1431"/>
          <cell r="F1431"/>
          <cell r="G1431"/>
          <cell r="H1431"/>
        </row>
        <row r="1432">
          <cell r="A1432"/>
          <cell r="B1432" t="str">
            <v>JUAN DAVID ZORRILLA</v>
          </cell>
          <cell r="C1432"/>
          <cell r="D1432"/>
          <cell r="E1432"/>
          <cell r="F1432"/>
          <cell r="G1432"/>
          <cell r="H1432"/>
        </row>
        <row r="1433">
          <cell r="A1433"/>
          <cell r="B1433" t="str">
            <v>SECRETARIO DE PLANEACION</v>
          </cell>
          <cell r="C1433"/>
          <cell r="D1433"/>
          <cell r="E1433"/>
          <cell r="F1433"/>
          <cell r="G1433"/>
          <cell r="H1433"/>
        </row>
        <row r="1434">
          <cell r="A1434"/>
          <cell r="B1434" t="str">
            <v>PLANEACION MUNICIPAL</v>
          </cell>
          <cell r="C1434"/>
          <cell r="D1434"/>
          <cell r="E1434"/>
          <cell r="F1434"/>
          <cell r="G1434"/>
          <cell r="H1434"/>
        </row>
        <row r="1435">
          <cell r="A1435"/>
          <cell r="B1435" t="str">
            <v/>
          </cell>
          <cell r="C1435"/>
          <cell r="D1435"/>
          <cell r="E1435"/>
          <cell r="F1435"/>
          <cell r="G1435"/>
          <cell r="H1435"/>
        </row>
        <row r="1436">
          <cell r="A1436" t="str">
            <v>DEPARTAMENTO DE ANTIOQUIA</v>
          </cell>
          <cell r="B1436"/>
          <cell r="C1436"/>
          <cell r="D1436"/>
          <cell r="E1436"/>
          <cell r="F1436"/>
          <cell r="G1436"/>
          <cell r="H1436"/>
        </row>
        <row r="1437">
          <cell r="A1437" t="str">
            <v>MUNICIPIO DE SANTO DOMINGO</v>
          </cell>
          <cell r="B1437"/>
          <cell r="C1437"/>
          <cell r="D1437"/>
          <cell r="E1437"/>
          <cell r="F1437"/>
          <cell r="G1437"/>
          <cell r="H1437"/>
        </row>
        <row r="1438">
          <cell r="A1438" t="str">
            <v>PROYECTO: Construcción de pavimento rígido en las vías urbanas del corregimiento de Porce y el casco urbano del municipio de Santo Domingo, departamento de Antioquia"</v>
          </cell>
          <cell r="B1438"/>
          <cell r="C1438"/>
          <cell r="D1438"/>
          <cell r="E1438"/>
          <cell r="F1438"/>
          <cell r="G1438"/>
          <cell r="H1438"/>
        </row>
        <row r="1439">
          <cell r="A1439"/>
          <cell r="B1439"/>
          <cell r="C1439"/>
          <cell r="D1439"/>
          <cell r="E1439"/>
          <cell r="F1439"/>
          <cell r="G1439"/>
          <cell r="H1439"/>
        </row>
        <row r="1440">
          <cell r="A1440" t="str">
            <v>MEMORIAS DE OBRA</v>
          </cell>
          <cell r="B1440"/>
          <cell r="C1440"/>
          <cell r="D1440"/>
          <cell r="E1440"/>
          <cell r="F1440"/>
          <cell r="G1440"/>
          <cell r="H1440"/>
        </row>
        <row r="1441">
          <cell r="A1441"/>
          <cell r="B1441"/>
          <cell r="H1441"/>
        </row>
        <row r="1442">
          <cell r="A1442" t="str">
            <v>ITEM</v>
          </cell>
          <cell r="B1442" t="str">
            <v>DESCRIPCIÓN</v>
          </cell>
          <cell r="C1442"/>
          <cell r="D1442"/>
          <cell r="E1442"/>
          <cell r="F1442"/>
          <cell r="G1442" t="str">
            <v>UNIDAD</v>
          </cell>
          <cell r="H1442" t="str">
            <v>CANTIDAD</v>
          </cell>
        </row>
        <row r="1443">
          <cell r="A1443"/>
          <cell r="B1443" t="str">
            <v/>
          </cell>
          <cell r="C1443"/>
          <cell r="D1443"/>
          <cell r="E1443"/>
          <cell r="F1443"/>
          <cell r="G1443" t="str">
            <v/>
          </cell>
          <cell r="H1443" t="str">
            <v/>
          </cell>
        </row>
        <row r="1444">
          <cell r="A1444"/>
          <cell r="B1444"/>
          <cell r="C1444"/>
          <cell r="D1444"/>
          <cell r="E1444"/>
          <cell r="F1444"/>
          <cell r="G1444"/>
          <cell r="H1444"/>
        </row>
        <row r="1445">
          <cell r="A1445" t="str">
            <v>DETALLE</v>
          </cell>
          <cell r="B1445"/>
          <cell r="C1445" t="str">
            <v>FACTOR</v>
          </cell>
          <cell r="D1445" t="str">
            <v>CANTIDAD</v>
          </cell>
          <cell r="E1445" t="str">
            <v>A (ML)</v>
          </cell>
          <cell r="F1445" t="str">
            <v>B (M2)</v>
          </cell>
          <cell r="G1445" t="str">
            <v>C (M3)</v>
          </cell>
          <cell r="H1445" t="str">
            <v>TOTAL</v>
          </cell>
        </row>
        <row r="1446">
          <cell r="A1446"/>
          <cell r="B1446"/>
          <cell r="C1446"/>
          <cell r="D1446"/>
          <cell r="E1446"/>
          <cell r="F1446"/>
          <cell r="G1446"/>
          <cell r="H1446" t="str">
            <v/>
          </cell>
        </row>
        <row r="1447">
          <cell r="A1447"/>
          <cell r="B1447"/>
          <cell r="C1447"/>
          <cell r="D1447"/>
          <cell r="E1447"/>
          <cell r="F1447"/>
          <cell r="G1447"/>
          <cell r="H1447" t="str">
            <v/>
          </cell>
        </row>
        <row r="1448">
          <cell r="A1448"/>
          <cell r="B1448"/>
          <cell r="C1448"/>
          <cell r="D1448"/>
          <cell r="E1448"/>
          <cell r="F1448"/>
          <cell r="G1448"/>
          <cell r="H1448" t="str">
            <v/>
          </cell>
        </row>
        <row r="1449">
          <cell r="A1449"/>
          <cell r="B1449"/>
          <cell r="C1449"/>
          <cell r="D1449"/>
          <cell r="E1449"/>
          <cell r="F1449"/>
          <cell r="G1449"/>
          <cell r="H1449" t="str">
            <v/>
          </cell>
        </row>
        <row r="1450">
          <cell r="A1450"/>
          <cell r="B1450"/>
          <cell r="C1450"/>
          <cell r="D1450"/>
          <cell r="E1450"/>
          <cell r="F1450"/>
          <cell r="G1450"/>
          <cell r="H1450" t="str">
            <v/>
          </cell>
        </row>
        <row r="1451">
          <cell r="A1451"/>
          <cell r="B1451"/>
          <cell r="C1451"/>
          <cell r="D1451"/>
          <cell r="E1451"/>
          <cell r="F1451"/>
          <cell r="G1451"/>
          <cell r="H1451" t="str">
            <v/>
          </cell>
        </row>
        <row r="1452">
          <cell r="A1452"/>
          <cell r="B1452"/>
          <cell r="C1452"/>
          <cell r="D1452"/>
          <cell r="E1452"/>
          <cell r="F1452"/>
          <cell r="G1452"/>
          <cell r="H1452" t="str">
            <v/>
          </cell>
        </row>
        <row r="1453">
          <cell r="A1453"/>
          <cell r="B1453"/>
          <cell r="C1453"/>
          <cell r="D1453"/>
          <cell r="E1453"/>
          <cell r="F1453"/>
          <cell r="G1453"/>
          <cell r="H1453" t="str">
            <v/>
          </cell>
        </row>
        <row r="1454">
          <cell r="A1454"/>
          <cell r="B1454"/>
          <cell r="C1454"/>
          <cell r="D1454"/>
          <cell r="E1454"/>
          <cell r="F1454"/>
          <cell r="G1454"/>
          <cell r="H1454" t="str">
            <v/>
          </cell>
        </row>
        <row r="1455">
          <cell r="A1455"/>
          <cell r="B1455"/>
          <cell r="C1455"/>
          <cell r="D1455"/>
          <cell r="E1455"/>
          <cell r="F1455"/>
          <cell r="G1455"/>
          <cell r="H1455" t="str">
            <v/>
          </cell>
        </row>
        <row r="1456">
          <cell r="A1456" t="str">
            <v xml:space="preserve">TOTAL CANTIDAD ITEM </v>
          </cell>
          <cell r="B1456"/>
          <cell r="C1456"/>
          <cell r="D1456"/>
          <cell r="E1456"/>
          <cell r="F1456"/>
          <cell r="G1456"/>
          <cell r="H1456" t="str">
            <v/>
          </cell>
        </row>
        <row r="1457">
          <cell r="A1457" t="str">
            <v>INSERTE PLANO, GRÁFICO O ESQUEMA AQUÍ</v>
          </cell>
          <cell r="B1457"/>
          <cell r="C1457"/>
          <cell r="D1457"/>
          <cell r="E1457"/>
          <cell r="F1457"/>
          <cell r="G1457"/>
          <cell r="H1457"/>
        </row>
        <row r="1458">
          <cell r="A1458"/>
          <cell r="B1458"/>
          <cell r="C1458"/>
          <cell r="D1458"/>
          <cell r="E1458"/>
          <cell r="F1458"/>
          <cell r="G1458"/>
          <cell r="H1458"/>
        </row>
        <row r="1459">
          <cell r="A1459"/>
          <cell r="B1459"/>
          <cell r="C1459"/>
          <cell r="D1459"/>
          <cell r="E1459"/>
          <cell r="F1459"/>
          <cell r="G1459"/>
          <cell r="H1459"/>
        </row>
        <row r="1460">
          <cell r="A1460"/>
          <cell r="B1460"/>
          <cell r="C1460"/>
          <cell r="D1460"/>
          <cell r="E1460"/>
          <cell r="F1460"/>
          <cell r="G1460"/>
          <cell r="H1460"/>
        </row>
        <row r="1461">
          <cell r="A1461"/>
          <cell r="B1461"/>
          <cell r="C1461"/>
          <cell r="D1461"/>
          <cell r="E1461"/>
          <cell r="F1461"/>
          <cell r="G1461"/>
          <cell r="H1461"/>
        </row>
        <row r="1462">
          <cell r="A1462"/>
          <cell r="B1462"/>
          <cell r="C1462"/>
          <cell r="D1462"/>
          <cell r="E1462"/>
          <cell r="F1462"/>
          <cell r="G1462"/>
          <cell r="H1462"/>
        </row>
        <row r="1463">
          <cell r="A1463"/>
          <cell r="B1463"/>
          <cell r="C1463"/>
          <cell r="D1463"/>
          <cell r="E1463"/>
          <cell r="F1463"/>
          <cell r="G1463"/>
          <cell r="H1463"/>
        </row>
        <row r="1464">
          <cell r="A1464"/>
          <cell r="B1464"/>
          <cell r="C1464"/>
          <cell r="D1464"/>
          <cell r="E1464"/>
          <cell r="F1464"/>
          <cell r="G1464"/>
          <cell r="H1464"/>
        </row>
        <row r="1465">
          <cell r="A1465"/>
          <cell r="B1465"/>
          <cell r="C1465"/>
          <cell r="D1465"/>
          <cell r="E1465"/>
          <cell r="F1465"/>
          <cell r="G1465"/>
          <cell r="H1465"/>
        </row>
        <row r="1466">
          <cell r="A1466"/>
          <cell r="B1466"/>
          <cell r="C1466"/>
          <cell r="D1466"/>
          <cell r="E1466"/>
          <cell r="F1466"/>
          <cell r="G1466"/>
          <cell r="H1466"/>
        </row>
        <row r="1467">
          <cell r="A1467"/>
          <cell r="B1467"/>
          <cell r="C1467"/>
          <cell r="D1467"/>
          <cell r="E1467"/>
          <cell r="F1467"/>
          <cell r="G1467"/>
          <cell r="H1467"/>
        </row>
        <row r="1468">
          <cell r="A1468"/>
          <cell r="B1468"/>
          <cell r="C1468"/>
          <cell r="D1468"/>
          <cell r="E1468"/>
          <cell r="F1468"/>
          <cell r="G1468"/>
          <cell r="H1468"/>
        </row>
        <row r="1469">
          <cell r="A1469"/>
          <cell r="B1469"/>
          <cell r="C1469"/>
          <cell r="D1469"/>
          <cell r="E1469"/>
          <cell r="F1469"/>
          <cell r="G1469"/>
          <cell r="H1469"/>
        </row>
        <row r="1470">
          <cell r="A1470"/>
          <cell r="B1470"/>
          <cell r="C1470"/>
          <cell r="D1470"/>
          <cell r="E1470"/>
          <cell r="F1470"/>
          <cell r="G1470"/>
          <cell r="H1470"/>
        </row>
        <row r="1471">
          <cell r="A1471"/>
          <cell r="B1471"/>
          <cell r="C1471"/>
          <cell r="D1471"/>
          <cell r="E1471"/>
          <cell r="F1471"/>
          <cell r="G1471"/>
          <cell r="H1471"/>
        </row>
        <row r="1472">
          <cell r="A1472"/>
          <cell r="B1472"/>
          <cell r="C1472"/>
          <cell r="D1472"/>
          <cell r="E1472"/>
          <cell r="F1472"/>
          <cell r="G1472"/>
          <cell r="H1472"/>
        </row>
        <row r="1473">
          <cell r="A1473"/>
          <cell r="B1473" t="str">
            <v>JUAN DAVID ZORRILLA</v>
          </cell>
          <cell r="C1473"/>
          <cell r="D1473"/>
          <cell r="E1473"/>
          <cell r="F1473"/>
          <cell r="G1473"/>
          <cell r="H1473"/>
        </row>
        <row r="1474">
          <cell r="A1474"/>
          <cell r="B1474" t="str">
            <v>SECRETARIO DE PLANEACION</v>
          </cell>
          <cell r="C1474"/>
          <cell r="D1474"/>
          <cell r="E1474"/>
          <cell r="F1474"/>
          <cell r="G1474"/>
          <cell r="H1474"/>
        </row>
        <row r="1475">
          <cell r="A1475"/>
          <cell r="B1475" t="str">
            <v>PLANEACION MUNICIPAL</v>
          </cell>
          <cell r="C1475"/>
          <cell r="D1475"/>
          <cell r="E1475"/>
          <cell r="F1475"/>
          <cell r="G1475"/>
          <cell r="H1475"/>
        </row>
        <row r="1476">
          <cell r="A1476"/>
          <cell r="B1476" t="str">
            <v/>
          </cell>
          <cell r="C1476"/>
          <cell r="D1476"/>
          <cell r="E1476"/>
          <cell r="F1476"/>
          <cell r="G1476"/>
          <cell r="H1476"/>
        </row>
        <row r="1477">
          <cell r="A1477" t="str">
            <v>DEPARTAMENTO DE ANTIOQUIA</v>
          </cell>
          <cell r="B1477"/>
          <cell r="C1477"/>
          <cell r="D1477"/>
          <cell r="E1477"/>
          <cell r="F1477"/>
          <cell r="G1477"/>
          <cell r="H1477"/>
        </row>
        <row r="1478">
          <cell r="A1478" t="str">
            <v>MUNICIPIO DE SANTO DOMINGO</v>
          </cell>
          <cell r="B1478"/>
          <cell r="C1478"/>
          <cell r="D1478"/>
          <cell r="E1478"/>
          <cell r="F1478"/>
          <cell r="G1478"/>
          <cell r="H1478"/>
        </row>
        <row r="1479">
          <cell r="A1479" t="str">
            <v>PROYECTO: Construcción de pavimento rígido en las vías urbanas del corregimiento de Porce y el casco urbano del municipio de Santo Domingo, departamento de Antioquia"</v>
          </cell>
          <cell r="B1479"/>
          <cell r="C1479"/>
          <cell r="D1479"/>
          <cell r="E1479"/>
          <cell r="F1479"/>
          <cell r="G1479"/>
          <cell r="H1479"/>
        </row>
        <row r="1480">
          <cell r="A1480"/>
          <cell r="B1480"/>
          <cell r="C1480"/>
          <cell r="D1480"/>
          <cell r="E1480"/>
          <cell r="F1480"/>
          <cell r="G1480"/>
          <cell r="H1480"/>
        </row>
        <row r="1481">
          <cell r="A1481" t="str">
            <v>MEMORIAS DE OBRA</v>
          </cell>
          <cell r="B1481"/>
          <cell r="C1481"/>
          <cell r="D1481"/>
          <cell r="E1481"/>
          <cell r="F1481"/>
          <cell r="G1481"/>
          <cell r="H1481"/>
        </row>
        <row r="1482">
          <cell r="A1482"/>
          <cell r="B1482"/>
          <cell r="H1482"/>
        </row>
        <row r="1483">
          <cell r="A1483" t="str">
            <v>ITEM</v>
          </cell>
          <cell r="B1483" t="str">
            <v>DESCRIPCIÓN</v>
          </cell>
          <cell r="C1483"/>
          <cell r="D1483"/>
          <cell r="E1483"/>
          <cell r="F1483"/>
          <cell r="G1483" t="str">
            <v>UNIDAD</v>
          </cell>
          <cell r="H1483" t="str">
            <v>CANTIDAD</v>
          </cell>
        </row>
        <row r="1484">
          <cell r="A1484"/>
          <cell r="B1484" t="str">
            <v/>
          </cell>
          <cell r="C1484"/>
          <cell r="D1484"/>
          <cell r="E1484"/>
          <cell r="F1484"/>
          <cell r="G1484" t="str">
            <v/>
          </cell>
          <cell r="H1484" t="str">
            <v/>
          </cell>
        </row>
        <row r="1485">
          <cell r="A1485"/>
          <cell r="B1485"/>
          <cell r="C1485"/>
          <cell r="D1485"/>
          <cell r="E1485"/>
          <cell r="F1485"/>
          <cell r="G1485"/>
          <cell r="H1485"/>
        </row>
        <row r="1486">
          <cell r="A1486" t="str">
            <v>DETALLE</v>
          </cell>
          <cell r="B1486"/>
          <cell r="C1486" t="str">
            <v>FACTOR</v>
          </cell>
          <cell r="D1486" t="str">
            <v>CANTIDAD</v>
          </cell>
          <cell r="E1486" t="str">
            <v>A (ML)</v>
          </cell>
          <cell r="F1486" t="str">
            <v>B (M2)</v>
          </cell>
          <cell r="G1486" t="str">
            <v>C (M3)</v>
          </cell>
          <cell r="H1486" t="str">
            <v>TOTAL</v>
          </cell>
        </row>
        <row r="1487">
          <cell r="A1487"/>
          <cell r="B1487"/>
          <cell r="C1487"/>
          <cell r="D1487"/>
          <cell r="E1487"/>
          <cell r="F1487"/>
          <cell r="G1487"/>
          <cell r="H1487" t="str">
            <v/>
          </cell>
        </row>
        <row r="1488">
          <cell r="A1488"/>
          <cell r="B1488"/>
          <cell r="C1488"/>
          <cell r="D1488"/>
          <cell r="E1488"/>
          <cell r="F1488"/>
          <cell r="G1488"/>
          <cell r="H1488" t="str">
            <v/>
          </cell>
        </row>
        <row r="1489">
          <cell r="A1489"/>
          <cell r="B1489"/>
          <cell r="C1489"/>
          <cell r="D1489"/>
          <cell r="E1489"/>
          <cell r="F1489"/>
          <cell r="G1489"/>
          <cell r="H1489" t="str">
            <v/>
          </cell>
        </row>
        <row r="1490">
          <cell r="A1490"/>
          <cell r="B1490"/>
          <cell r="C1490"/>
          <cell r="D1490"/>
          <cell r="E1490"/>
          <cell r="F1490"/>
          <cell r="G1490"/>
          <cell r="H1490" t="str">
            <v/>
          </cell>
        </row>
        <row r="1491">
          <cell r="A1491"/>
          <cell r="B1491"/>
          <cell r="C1491"/>
          <cell r="D1491"/>
          <cell r="E1491"/>
          <cell r="F1491"/>
          <cell r="G1491"/>
          <cell r="H1491" t="str">
            <v/>
          </cell>
        </row>
        <row r="1492">
          <cell r="A1492"/>
          <cell r="B1492"/>
          <cell r="C1492"/>
          <cell r="D1492"/>
          <cell r="E1492"/>
          <cell r="F1492"/>
          <cell r="G1492"/>
          <cell r="H1492" t="str">
            <v/>
          </cell>
        </row>
        <row r="1493">
          <cell r="A1493"/>
          <cell r="B1493"/>
          <cell r="C1493"/>
          <cell r="D1493"/>
          <cell r="E1493"/>
          <cell r="F1493"/>
          <cell r="G1493"/>
          <cell r="H1493" t="str">
            <v/>
          </cell>
        </row>
        <row r="1494">
          <cell r="A1494"/>
          <cell r="B1494"/>
          <cell r="C1494"/>
          <cell r="D1494"/>
          <cell r="E1494"/>
          <cell r="F1494"/>
          <cell r="G1494"/>
          <cell r="H1494" t="str">
            <v/>
          </cell>
        </row>
        <row r="1495">
          <cell r="A1495"/>
          <cell r="B1495"/>
          <cell r="C1495"/>
          <cell r="D1495"/>
          <cell r="E1495"/>
          <cell r="F1495"/>
          <cell r="G1495"/>
          <cell r="H1495" t="str">
            <v/>
          </cell>
        </row>
        <row r="1496">
          <cell r="A1496"/>
          <cell r="B1496"/>
          <cell r="C1496"/>
          <cell r="D1496"/>
          <cell r="E1496"/>
          <cell r="F1496"/>
          <cell r="G1496"/>
          <cell r="H1496" t="str">
            <v/>
          </cell>
        </row>
        <row r="1497">
          <cell r="A1497" t="str">
            <v xml:space="preserve">TOTAL CANTIDAD ITEM </v>
          </cell>
          <cell r="B1497"/>
          <cell r="C1497"/>
          <cell r="D1497"/>
          <cell r="E1497"/>
          <cell r="F1497"/>
          <cell r="G1497"/>
          <cell r="H1497" t="str">
            <v/>
          </cell>
        </row>
        <row r="1498">
          <cell r="A1498" t="str">
            <v>INSERTE PLANO, GRÁFICO O ESQUEMA AQUÍ</v>
          </cell>
          <cell r="B1498"/>
          <cell r="C1498"/>
          <cell r="D1498"/>
          <cell r="E1498"/>
          <cell r="F1498"/>
          <cell r="G1498"/>
          <cell r="H1498"/>
        </row>
        <row r="1499">
          <cell r="A1499"/>
          <cell r="B1499"/>
          <cell r="C1499"/>
          <cell r="D1499"/>
          <cell r="E1499"/>
          <cell r="F1499"/>
          <cell r="G1499"/>
          <cell r="H1499"/>
        </row>
        <row r="1500">
          <cell r="A1500"/>
          <cell r="B1500"/>
          <cell r="C1500"/>
          <cell r="D1500"/>
          <cell r="E1500"/>
          <cell r="F1500"/>
          <cell r="G1500"/>
          <cell r="H1500"/>
        </row>
        <row r="1501">
          <cell r="A1501"/>
          <cell r="B1501"/>
          <cell r="C1501"/>
          <cell r="D1501"/>
          <cell r="E1501"/>
          <cell r="F1501"/>
          <cell r="G1501"/>
          <cell r="H1501"/>
        </row>
        <row r="1502">
          <cell r="A1502"/>
          <cell r="B1502"/>
          <cell r="C1502"/>
          <cell r="D1502"/>
          <cell r="E1502"/>
          <cell r="F1502"/>
          <cell r="G1502"/>
          <cell r="H1502"/>
        </row>
        <row r="1503">
          <cell r="A1503"/>
          <cell r="B1503"/>
          <cell r="C1503"/>
          <cell r="D1503"/>
          <cell r="E1503"/>
          <cell r="F1503"/>
          <cell r="G1503"/>
          <cell r="H1503"/>
        </row>
        <row r="1504">
          <cell r="A1504"/>
          <cell r="B1504"/>
          <cell r="C1504"/>
          <cell r="D1504"/>
          <cell r="E1504"/>
          <cell r="F1504"/>
          <cell r="G1504"/>
          <cell r="H1504"/>
        </row>
        <row r="1505">
          <cell r="A1505"/>
          <cell r="B1505"/>
          <cell r="C1505"/>
          <cell r="D1505"/>
          <cell r="E1505"/>
          <cell r="F1505"/>
          <cell r="G1505"/>
          <cell r="H1505"/>
        </row>
        <row r="1506">
          <cell r="A1506"/>
          <cell r="B1506"/>
          <cell r="C1506"/>
          <cell r="D1506"/>
          <cell r="E1506"/>
          <cell r="F1506"/>
          <cell r="G1506"/>
          <cell r="H1506"/>
        </row>
        <row r="1507">
          <cell r="A1507"/>
          <cell r="B1507"/>
          <cell r="C1507"/>
          <cell r="D1507"/>
          <cell r="E1507"/>
          <cell r="F1507"/>
          <cell r="G1507"/>
          <cell r="H1507"/>
        </row>
        <row r="1508">
          <cell r="A1508"/>
          <cell r="B1508"/>
          <cell r="C1508"/>
          <cell r="D1508"/>
          <cell r="E1508"/>
          <cell r="F1508"/>
          <cell r="G1508"/>
          <cell r="H1508"/>
        </row>
        <row r="1509">
          <cell r="A1509"/>
          <cell r="B1509"/>
          <cell r="C1509"/>
          <cell r="D1509"/>
          <cell r="E1509"/>
          <cell r="F1509"/>
          <cell r="G1509"/>
          <cell r="H1509"/>
        </row>
        <row r="1510">
          <cell r="A1510"/>
          <cell r="B1510"/>
          <cell r="C1510"/>
          <cell r="D1510"/>
          <cell r="E1510"/>
          <cell r="F1510"/>
          <cell r="G1510"/>
          <cell r="H1510"/>
        </row>
        <row r="1511">
          <cell r="A1511"/>
          <cell r="B1511"/>
          <cell r="C1511"/>
          <cell r="D1511"/>
          <cell r="E1511"/>
          <cell r="F1511"/>
          <cell r="G1511"/>
          <cell r="H1511"/>
        </row>
        <row r="1512">
          <cell r="A1512"/>
          <cell r="B1512"/>
          <cell r="C1512"/>
          <cell r="D1512"/>
          <cell r="E1512"/>
          <cell r="F1512"/>
          <cell r="G1512"/>
          <cell r="H1512"/>
        </row>
        <row r="1513">
          <cell r="A1513"/>
          <cell r="B1513"/>
          <cell r="C1513"/>
          <cell r="D1513"/>
          <cell r="E1513"/>
          <cell r="F1513"/>
          <cell r="G1513"/>
          <cell r="H1513"/>
        </row>
        <row r="1514">
          <cell r="A1514"/>
          <cell r="B1514" t="str">
            <v>JUAN DAVID ZORRILLA</v>
          </cell>
          <cell r="C1514"/>
          <cell r="D1514"/>
          <cell r="E1514"/>
          <cell r="F1514"/>
          <cell r="G1514"/>
          <cell r="H1514"/>
        </row>
        <row r="1515">
          <cell r="A1515"/>
          <cell r="B1515" t="str">
            <v>SECRETARIO DE PLANEACION</v>
          </cell>
          <cell r="C1515"/>
          <cell r="D1515"/>
          <cell r="E1515"/>
          <cell r="F1515"/>
          <cell r="G1515"/>
          <cell r="H1515"/>
        </row>
        <row r="1516">
          <cell r="A1516"/>
          <cell r="B1516" t="str">
            <v>PLANEACION MUNICIPAL</v>
          </cell>
          <cell r="C1516"/>
          <cell r="D1516"/>
          <cell r="E1516"/>
          <cell r="F1516"/>
          <cell r="G1516"/>
          <cell r="H1516"/>
        </row>
        <row r="1517">
          <cell r="A1517"/>
          <cell r="B1517" t="str">
            <v/>
          </cell>
          <cell r="C1517"/>
          <cell r="D1517"/>
          <cell r="E1517"/>
          <cell r="F1517"/>
          <cell r="G1517"/>
          <cell r="H1517"/>
        </row>
        <row r="1518">
          <cell r="A1518" t="str">
            <v>DEPARTAMENTO DE ANTIOQUIA</v>
          </cell>
          <cell r="B1518"/>
          <cell r="C1518"/>
          <cell r="D1518"/>
          <cell r="E1518"/>
          <cell r="F1518"/>
          <cell r="G1518"/>
          <cell r="H1518"/>
        </row>
        <row r="1519">
          <cell r="A1519" t="str">
            <v>MUNICIPIO DE SANTO DOMINGO</v>
          </cell>
          <cell r="B1519"/>
          <cell r="C1519"/>
          <cell r="D1519"/>
          <cell r="E1519"/>
          <cell r="F1519"/>
          <cell r="G1519"/>
          <cell r="H1519"/>
        </row>
        <row r="1520">
          <cell r="A1520" t="str">
            <v>PROYECTO: Construcción de pavimento rígido en las vías urbanas del corregimiento de Porce y el casco urbano del municipio de Santo Domingo, departamento de Antioquia"</v>
          </cell>
          <cell r="B1520"/>
          <cell r="C1520"/>
          <cell r="D1520"/>
          <cell r="E1520"/>
          <cell r="F1520"/>
          <cell r="G1520"/>
          <cell r="H1520"/>
        </row>
        <row r="1521">
          <cell r="A1521"/>
          <cell r="B1521"/>
          <cell r="C1521"/>
          <cell r="D1521"/>
          <cell r="E1521"/>
          <cell r="F1521"/>
          <cell r="G1521"/>
          <cell r="H1521"/>
        </row>
        <row r="1522">
          <cell r="A1522" t="str">
            <v>MEMORIAS DE OBRA</v>
          </cell>
          <cell r="B1522"/>
          <cell r="C1522"/>
          <cell r="D1522"/>
          <cell r="E1522"/>
          <cell r="F1522"/>
          <cell r="G1522"/>
          <cell r="H1522"/>
        </row>
        <row r="1523">
          <cell r="A1523"/>
          <cell r="B1523"/>
          <cell r="H1523"/>
        </row>
        <row r="1524">
          <cell r="A1524" t="str">
            <v>ITEM</v>
          </cell>
          <cell r="B1524" t="str">
            <v>DESCRIPCIÓN</v>
          </cell>
          <cell r="C1524"/>
          <cell r="D1524"/>
          <cell r="E1524"/>
          <cell r="F1524"/>
          <cell r="G1524" t="str">
            <v>UNIDAD</v>
          </cell>
          <cell r="H1524" t="str">
            <v>CANTIDAD</v>
          </cell>
        </row>
        <row r="1525">
          <cell r="A1525"/>
          <cell r="B1525" t="str">
            <v/>
          </cell>
          <cell r="C1525"/>
          <cell r="D1525"/>
          <cell r="E1525"/>
          <cell r="F1525"/>
          <cell r="G1525" t="str">
            <v/>
          </cell>
          <cell r="H1525" t="str">
            <v/>
          </cell>
        </row>
        <row r="1526">
          <cell r="A1526"/>
          <cell r="B1526"/>
          <cell r="C1526"/>
          <cell r="D1526"/>
          <cell r="E1526"/>
          <cell r="F1526"/>
          <cell r="G1526"/>
          <cell r="H1526"/>
        </row>
        <row r="1527">
          <cell r="A1527" t="str">
            <v>DETALLE</v>
          </cell>
          <cell r="B1527"/>
          <cell r="C1527" t="str">
            <v>FACTOR</v>
          </cell>
          <cell r="D1527" t="str">
            <v>CANTIDAD</v>
          </cell>
          <cell r="E1527" t="str">
            <v>A (ML)</v>
          </cell>
          <cell r="F1527" t="str">
            <v>B (M2)</v>
          </cell>
          <cell r="G1527" t="str">
            <v>C (M3)</v>
          </cell>
          <cell r="H1527" t="str">
            <v>TOTAL</v>
          </cell>
        </row>
        <row r="1528">
          <cell r="A1528"/>
          <cell r="B1528"/>
          <cell r="C1528"/>
          <cell r="D1528"/>
          <cell r="E1528"/>
          <cell r="F1528"/>
          <cell r="G1528"/>
          <cell r="H1528" t="str">
            <v/>
          </cell>
        </row>
        <row r="1529">
          <cell r="A1529"/>
          <cell r="B1529"/>
          <cell r="C1529"/>
          <cell r="D1529"/>
          <cell r="E1529"/>
          <cell r="F1529"/>
          <cell r="G1529"/>
          <cell r="H1529" t="str">
            <v/>
          </cell>
        </row>
        <row r="1530">
          <cell r="A1530"/>
          <cell r="B1530"/>
          <cell r="C1530"/>
          <cell r="D1530"/>
          <cell r="E1530"/>
          <cell r="F1530"/>
          <cell r="G1530"/>
          <cell r="H1530" t="str">
            <v/>
          </cell>
        </row>
        <row r="1531">
          <cell r="A1531"/>
          <cell r="B1531"/>
          <cell r="C1531"/>
          <cell r="D1531"/>
          <cell r="E1531"/>
          <cell r="F1531"/>
          <cell r="G1531"/>
          <cell r="H1531" t="str">
            <v/>
          </cell>
        </row>
        <row r="1532">
          <cell r="A1532"/>
          <cell r="B1532"/>
          <cell r="C1532"/>
          <cell r="D1532"/>
          <cell r="E1532"/>
          <cell r="F1532"/>
          <cell r="G1532"/>
          <cell r="H1532" t="str">
            <v/>
          </cell>
        </row>
        <row r="1533">
          <cell r="A1533"/>
          <cell r="B1533"/>
          <cell r="C1533"/>
          <cell r="D1533"/>
          <cell r="E1533"/>
          <cell r="F1533"/>
          <cell r="G1533"/>
          <cell r="H1533" t="str">
            <v/>
          </cell>
        </row>
        <row r="1534">
          <cell r="A1534"/>
          <cell r="B1534"/>
          <cell r="C1534"/>
          <cell r="D1534"/>
          <cell r="E1534"/>
          <cell r="F1534"/>
          <cell r="G1534"/>
          <cell r="H1534" t="str">
            <v/>
          </cell>
        </row>
        <row r="1535">
          <cell r="A1535"/>
          <cell r="B1535"/>
          <cell r="C1535"/>
          <cell r="D1535"/>
          <cell r="E1535"/>
          <cell r="F1535"/>
          <cell r="G1535"/>
          <cell r="H1535" t="str">
            <v/>
          </cell>
        </row>
        <row r="1536">
          <cell r="A1536"/>
          <cell r="B1536"/>
          <cell r="C1536"/>
          <cell r="D1536"/>
          <cell r="E1536"/>
          <cell r="F1536"/>
          <cell r="G1536"/>
          <cell r="H1536" t="str">
            <v/>
          </cell>
        </row>
        <row r="1537">
          <cell r="A1537"/>
          <cell r="B1537"/>
          <cell r="C1537"/>
          <cell r="D1537"/>
          <cell r="E1537"/>
          <cell r="F1537"/>
          <cell r="G1537"/>
          <cell r="H1537" t="str">
            <v/>
          </cell>
        </row>
        <row r="1538">
          <cell r="A1538" t="str">
            <v xml:space="preserve">TOTAL CANTIDAD ITEM </v>
          </cell>
          <cell r="B1538"/>
          <cell r="C1538"/>
          <cell r="D1538"/>
          <cell r="E1538"/>
          <cell r="F1538"/>
          <cell r="G1538"/>
          <cell r="H1538" t="str">
            <v/>
          </cell>
        </row>
        <row r="1539">
          <cell r="A1539" t="str">
            <v>INSERTE PLANO, GRÁFICO O ESQUEMA AQUÍ</v>
          </cell>
          <cell r="B1539"/>
          <cell r="C1539"/>
          <cell r="D1539"/>
          <cell r="E1539"/>
          <cell r="F1539"/>
          <cell r="G1539"/>
          <cell r="H1539"/>
        </row>
        <row r="1540">
          <cell r="A1540"/>
          <cell r="B1540"/>
          <cell r="C1540"/>
          <cell r="D1540"/>
          <cell r="E1540"/>
          <cell r="F1540"/>
          <cell r="G1540"/>
          <cell r="H1540"/>
        </row>
        <row r="1541">
          <cell r="A1541"/>
          <cell r="B1541"/>
          <cell r="C1541"/>
          <cell r="D1541"/>
          <cell r="E1541"/>
          <cell r="F1541"/>
          <cell r="G1541"/>
          <cell r="H1541"/>
        </row>
        <row r="1542">
          <cell r="A1542"/>
          <cell r="B1542"/>
          <cell r="C1542"/>
          <cell r="D1542"/>
          <cell r="E1542"/>
          <cell r="F1542"/>
          <cell r="G1542"/>
          <cell r="H1542"/>
        </row>
        <row r="1543">
          <cell r="A1543"/>
          <cell r="B1543"/>
          <cell r="C1543"/>
          <cell r="D1543"/>
          <cell r="E1543"/>
          <cell r="F1543"/>
          <cell r="G1543"/>
          <cell r="H1543"/>
        </row>
        <row r="1544">
          <cell r="A1544"/>
          <cell r="B1544"/>
          <cell r="C1544"/>
          <cell r="D1544"/>
          <cell r="E1544"/>
          <cell r="F1544"/>
          <cell r="G1544"/>
          <cell r="H1544"/>
        </row>
        <row r="1545">
          <cell r="A1545"/>
          <cell r="B1545"/>
          <cell r="C1545"/>
          <cell r="D1545"/>
          <cell r="E1545"/>
          <cell r="F1545"/>
          <cell r="G1545"/>
          <cell r="H1545"/>
        </row>
        <row r="1546">
          <cell r="A1546"/>
          <cell r="B1546"/>
          <cell r="C1546"/>
          <cell r="D1546"/>
          <cell r="E1546"/>
          <cell r="F1546"/>
          <cell r="G1546"/>
          <cell r="H1546"/>
        </row>
        <row r="1547">
          <cell r="A1547"/>
          <cell r="B1547"/>
          <cell r="C1547"/>
          <cell r="D1547"/>
          <cell r="E1547"/>
          <cell r="F1547"/>
          <cell r="G1547"/>
          <cell r="H1547"/>
        </row>
        <row r="1548">
          <cell r="A1548"/>
          <cell r="B1548"/>
          <cell r="C1548"/>
          <cell r="D1548"/>
          <cell r="E1548"/>
          <cell r="F1548"/>
          <cell r="G1548"/>
          <cell r="H1548"/>
        </row>
        <row r="1549">
          <cell r="A1549"/>
          <cell r="B1549"/>
          <cell r="C1549"/>
          <cell r="D1549"/>
          <cell r="E1549"/>
          <cell r="F1549"/>
          <cell r="G1549"/>
          <cell r="H1549"/>
        </row>
        <row r="1550">
          <cell r="A1550"/>
          <cell r="B1550"/>
          <cell r="C1550"/>
          <cell r="D1550"/>
          <cell r="E1550"/>
          <cell r="F1550"/>
          <cell r="G1550"/>
          <cell r="H1550"/>
        </row>
        <row r="1551">
          <cell r="A1551"/>
          <cell r="B1551"/>
          <cell r="C1551"/>
          <cell r="D1551"/>
          <cell r="E1551"/>
          <cell r="F1551"/>
          <cell r="G1551"/>
          <cell r="H1551"/>
        </row>
        <row r="1552">
          <cell r="A1552"/>
          <cell r="B1552"/>
          <cell r="C1552"/>
          <cell r="D1552"/>
          <cell r="E1552"/>
          <cell r="F1552"/>
          <cell r="G1552"/>
          <cell r="H1552"/>
        </row>
        <row r="1553">
          <cell r="A1553"/>
          <cell r="B1553"/>
          <cell r="C1553"/>
          <cell r="D1553"/>
          <cell r="E1553"/>
          <cell r="F1553"/>
          <cell r="G1553"/>
          <cell r="H1553"/>
        </row>
        <row r="1554">
          <cell r="A1554"/>
          <cell r="B1554"/>
          <cell r="C1554"/>
          <cell r="D1554"/>
          <cell r="E1554"/>
          <cell r="F1554"/>
          <cell r="G1554"/>
          <cell r="H1554"/>
        </row>
        <row r="1555">
          <cell r="A1555"/>
          <cell r="B1555" t="str">
            <v>JUAN DAVID ZORRILLA</v>
          </cell>
          <cell r="C1555"/>
          <cell r="D1555"/>
          <cell r="E1555"/>
          <cell r="F1555"/>
          <cell r="G1555"/>
          <cell r="H1555"/>
        </row>
        <row r="1556">
          <cell r="A1556"/>
          <cell r="B1556" t="str">
            <v>SECRETARIO DE PLANEACION</v>
          </cell>
          <cell r="C1556"/>
          <cell r="D1556"/>
          <cell r="E1556"/>
          <cell r="F1556"/>
          <cell r="G1556"/>
          <cell r="H1556"/>
        </row>
        <row r="1557">
          <cell r="A1557"/>
          <cell r="B1557" t="str">
            <v>PLANEACION MUNICIPAL</v>
          </cell>
          <cell r="C1557"/>
          <cell r="D1557"/>
          <cell r="E1557"/>
          <cell r="F1557"/>
          <cell r="G1557"/>
          <cell r="H1557"/>
        </row>
        <row r="1558">
          <cell r="A1558"/>
          <cell r="B1558" t="str">
            <v/>
          </cell>
          <cell r="C1558"/>
          <cell r="D1558"/>
          <cell r="E1558"/>
          <cell r="F1558"/>
          <cell r="G1558"/>
          <cell r="H1558"/>
        </row>
        <row r="1559">
          <cell r="A1559" t="str">
            <v>DEPARTAMENTO DE ANTIOQUIA</v>
          </cell>
          <cell r="B1559"/>
          <cell r="C1559"/>
          <cell r="D1559"/>
          <cell r="E1559"/>
          <cell r="F1559"/>
          <cell r="G1559"/>
          <cell r="H1559"/>
        </row>
        <row r="1560">
          <cell r="A1560" t="str">
            <v>MUNICIPIO DE SANTO DOMINGO</v>
          </cell>
          <cell r="B1560"/>
          <cell r="C1560"/>
          <cell r="D1560"/>
          <cell r="E1560"/>
          <cell r="F1560"/>
          <cell r="G1560"/>
          <cell r="H1560"/>
        </row>
        <row r="1561">
          <cell r="A1561" t="str">
            <v>PROYECTO: Construcción de pavimento rígido en las vías urbanas del corregimiento de Porce y el casco urbano del municipio de Santo Domingo, departamento de Antioquia"</v>
          </cell>
          <cell r="B1561"/>
          <cell r="C1561"/>
          <cell r="D1561"/>
          <cell r="E1561"/>
          <cell r="F1561"/>
          <cell r="G1561"/>
          <cell r="H1561"/>
        </row>
        <row r="1562">
          <cell r="A1562"/>
          <cell r="B1562"/>
          <cell r="C1562"/>
          <cell r="D1562"/>
          <cell r="E1562"/>
          <cell r="F1562"/>
          <cell r="G1562"/>
          <cell r="H1562"/>
        </row>
        <row r="1563">
          <cell r="A1563" t="str">
            <v>MEMORIAS DE OBRA</v>
          </cell>
          <cell r="B1563"/>
          <cell r="C1563"/>
          <cell r="D1563"/>
          <cell r="E1563"/>
          <cell r="F1563"/>
          <cell r="G1563"/>
          <cell r="H1563"/>
        </row>
        <row r="1564">
          <cell r="A1564"/>
          <cell r="B1564"/>
          <cell r="H1564"/>
        </row>
        <row r="1565">
          <cell r="A1565" t="str">
            <v>ITEM</v>
          </cell>
          <cell r="B1565" t="str">
            <v>DESCRIPCIÓN</v>
          </cell>
          <cell r="C1565"/>
          <cell r="D1565"/>
          <cell r="E1565"/>
          <cell r="F1565"/>
          <cell r="G1565" t="str">
            <v>UNIDAD</v>
          </cell>
          <cell r="H1565" t="str">
            <v>CANTIDAD</v>
          </cell>
        </row>
        <row r="1566">
          <cell r="A1566"/>
          <cell r="B1566" t="str">
            <v/>
          </cell>
          <cell r="C1566"/>
          <cell r="D1566"/>
          <cell r="E1566"/>
          <cell r="F1566"/>
          <cell r="G1566" t="str">
            <v/>
          </cell>
          <cell r="H1566" t="str">
            <v/>
          </cell>
        </row>
        <row r="1567">
          <cell r="A1567"/>
          <cell r="B1567"/>
          <cell r="C1567"/>
          <cell r="D1567"/>
          <cell r="E1567"/>
          <cell r="F1567"/>
          <cell r="G1567"/>
          <cell r="H1567"/>
        </row>
        <row r="1568">
          <cell r="A1568" t="str">
            <v>DETALLE</v>
          </cell>
          <cell r="B1568"/>
          <cell r="C1568" t="str">
            <v>FACTOR</v>
          </cell>
          <cell r="D1568" t="str">
            <v>CANTIDAD</v>
          </cell>
          <cell r="E1568" t="str">
            <v>A (ML)</v>
          </cell>
          <cell r="F1568" t="str">
            <v>B (M2)</v>
          </cell>
          <cell r="G1568" t="str">
            <v>C (M3)</v>
          </cell>
          <cell r="H1568" t="str">
            <v>TOTAL</v>
          </cell>
        </row>
        <row r="1569">
          <cell r="A1569"/>
          <cell r="B1569"/>
          <cell r="C1569"/>
          <cell r="D1569"/>
          <cell r="E1569"/>
          <cell r="F1569"/>
          <cell r="G1569"/>
          <cell r="H1569" t="str">
            <v/>
          </cell>
        </row>
        <row r="1570">
          <cell r="A1570"/>
          <cell r="B1570"/>
          <cell r="C1570"/>
          <cell r="D1570"/>
          <cell r="E1570"/>
          <cell r="F1570"/>
          <cell r="G1570"/>
          <cell r="H1570" t="str">
            <v/>
          </cell>
        </row>
        <row r="1571">
          <cell r="A1571"/>
          <cell r="B1571"/>
          <cell r="C1571"/>
          <cell r="D1571"/>
          <cell r="E1571"/>
          <cell r="F1571"/>
          <cell r="G1571"/>
          <cell r="H1571" t="str">
            <v/>
          </cell>
        </row>
        <row r="1572">
          <cell r="A1572"/>
          <cell r="B1572"/>
          <cell r="C1572"/>
          <cell r="D1572"/>
          <cell r="E1572"/>
          <cell r="F1572"/>
          <cell r="G1572"/>
          <cell r="H1572" t="str">
            <v/>
          </cell>
        </row>
        <row r="1573">
          <cell r="A1573"/>
          <cell r="B1573"/>
          <cell r="C1573"/>
          <cell r="D1573"/>
          <cell r="E1573"/>
          <cell r="F1573"/>
          <cell r="G1573"/>
          <cell r="H1573" t="str">
            <v/>
          </cell>
        </row>
        <row r="1574">
          <cell r="A1574"/>
          <cell r="B1574"/>
          <cell r="C1574"/>
          <cell r="D1574"/>
          <cell r="E1574"/>
          <cell r="F1574"/>
          <cell r="G1574"/>
          <cell r="H1574" t="str">
            <v/>
          </cell>
        </row>
        <row r="1575">
          <cell r="A1575"/>
          <cell r="B1575"/>
          <cell r="C1575"/>
          <cell r="D1575"/>
          <cell r="E1575"/>
          <cell r="F1575"/>
          <cell r="G1575"/>
          <cell r="H1575" t="str">
            <v/>
          </cell>
        </row>
        <row r="1576">
          <cell r="A1576"/>
          <cell r="B1576"/>
          <cell r="C1576"/>
          <cell r="D1576"/>
          <cell r="E1576"/>
          <cell r="F1576"/>
          <cell r="G1576"/>
          <cell r="H1576" t="str">
            <v/>
          </cell>
        </row>
        <row r="1577">
          <cell r="A1577"/>
          <cell r="B1577"/>
          <cell r="C1577"/>
          <cell r="D1577"/>
          <cell r="E1577"/>
          <cell r="F1577"/>
          <cell r="G1577"/>
          <cell r="H1577" t="str">
            <v/>
          </cell>
        </row>
        <row r="1578">
          <cell r="A1578"/>
          <cell r="B1578"/>
          <cell r="C1578"/>
          <cell r="D1578"/>
          <cell r="E1578"/>
          <cell r="F1578"/>
          <cell r="G1578"/>
          <cell r="H1578" t="str">
            <v/>
          </cell>
        </row>
        <row r="1579">
          <cell r="A1579" t="str">
            <v xml:space="preserve">TOTAL CANTIDAD ITEM </v>
          </cell>
          <cell r="B1579"/>
          <cell r="C1579"/>
          <cell r="D1579"/>
          <cell r="E1579"/>
          <cell r="F1579"/>
          <cell r="G1579"/>
          <cell r="H1579" t="str">
            <v/>
          </cell>
        </row>
        <row r="1580">
          <cell r="A1580" t="str">
            <v>INSERTE PLANO, GRÁFICO O ESQUEMA AQUÍ</v>
          </cell>
          <cell r="B1580"/>
          <cell r="C1580"/>
          <cell r="D1580"/>
          <cell r="E1580"/>
          <cell r="F1580"/>
          <cell r="G1580"/>
          <cell r="H1580"/>
        </row>
        <row r="1581">
          <cell r="A1581"/>
          <cell r="B1581"/>
          <cell r="C1581"/>
          <cell r="D1581"/>
          <cell r="E1581"/>
          <cell r="F1581"/>
          <cell r="G1581"/>
          <cell r="H1581"/>
        </row>
        <row r="1582">
          <cell r="A1582"/>
          <cell r="B1582"/>
          <cell r="C1582"/>
          <cell r="D1582"/>
          <cell r="E1582"/>
          <cell r="F1582"/>
          <cell r="G1582"/>
          <cell r="H1582"/>
        </row>
        <row r="1583">
          <cell r="A1583"/>
          <cell r="B1583"/>
          <cell r="C1583"/>
          <cell r="D1583"/>
          <cell r="E1583"/>
          <cell r="F1583"/>
          <cell r="G1583"/>
          <cell r="H1583"/>
        </row>
        <row r="1584">
          <cell r="A1584"/>
          <cell r="B1584"/>
          <cell r="C1584"/>
          <cell r="D1584"/>
          <cell r="E1584"/>
          <cell r="F1584"/>
          <cell r="G1584"/>
          <cell r="H1584"/>
        </row>
        <row r="1585">
          <cell r="A1585"/>
          <cell r="B1585"/>
          <cell r="C1585"/>
          <cell r="D1585"/>
          <cell r="E1585"/>
          <cell r="F1585"/>
          <cell r="G1585"/>
          <cell r="H1585"/>
        </row>
        <row r="1586">
          <cell r="A1586"/>
          <cell r="B1586"/>
          <cell r="C1586"/>
          <cell r="D1586"/>
          <cell r="E1586"/>
          <cell r="F1586"/>
          <cell r="G1586"/>
          <cell r="H1586"/>
        </row>
        <row r="1587">
          <cell r="A1587"/>
          <cell r="B1587"/>
          <cell r="C1587"/>
          <cell r="D1587"/>
          <cell r="E1587"/>
          <cell r="F1587"/>
          <cell r="G1587"/>
          <cell r="H1587"/>
        </row>
        <row r="1588">
          <cell r="A1588"/>
          <cell r="B1588"/>
          <cell r="C1588"/>
          <cell r="D1588"/>
          <cell r="E1588"/>
          <cell r="F1588"/>
          <cell r="G1588"/>
          <cell r="H1588"/>
        </row>
        <row r="1589">
          <cell r="A1589"/>
          <cell r="B1589"/>
          <cell r="C1589"/>
          <cell r="D1589"/>
          <cell r="E1589"/>
          <cell r="F1589"/>
          <cell r="G1589"/>
          <cell r="H1589"/>
        </row>
        <row r="1590">
          <cell r="A1590"/>
          <cell r="B1590"/>
          <cell r="C1590"/>
          <cell r="D1590"/>
          <cell r="E1590"/>
          <cell r="F1590"/>
          <cell r="G1590"/>
          <cell r="H1590"/>
        </row>
        <row r="1591">
          <cell r="A1591"/>
          <cell r="B1591"/>
          <cell r="C1591"/>
          <cell r="D1591"/>
          <cell r="E1591"/>
          <cell r="F1591"/>
          <cell r="G1591"/>
          <cell r="H1591"/>
        </row>
        <row r="1592">
          <cell r="A1592"/>
          <cell r="B1592"/>
          <cell r="C1592"/>
          <cell r="D1592"/>
          <cell r="E1592"/>
          <cell r="F1592"/>
          <cell r="G1592"/>
          <cell r="H1592"/>
        </row>
        <row r="1593">
          <cell r="A1593"/>
          <cell r="B1593"/>
          <cell r="C1593"/>
          <cell r="D1593"/>
          <cell r="E1593"/>
          <cell r="F1593"/>
          <cell r="G1593"/>
          <cell r="H1593"/>
        </row>
        <row r="1594">
          <cell r="A1594"/>
          <cell r="B1594"/>
          <cell r="C1594"/>
          <cell r="D1594"/>
          <cell r="E1594"/>
          <cell r="F1594"/>
          <cell r="G1594"/>
          <cell r="H1594"/>
        </row>
        <row r="1595">
          <cell r="A1595"/>
          <cell r="B1595"/>
          <cell r="C1595"/>
          <cell r="D1595"/>
          <cell r="E1595"/>
          <cell r="F1595"/>
          <cell r="G1595"/>
          <cell r="H1595"/>
        </row>
        <row r="1596">
          <cell r="A1596"/>
          <cell r="B1596" t="str">
            <v>JUAN DAVID ZORRILLA</v>
          </cell>
          <cell r="C1596"/>
          <cell r="D1596"/>
          <cell r="E1596"/>
          <cell r="F1596"/>
          <cell r="G1596"/>
          <cell r="H1596"/>
        </row>
        <row r="1597">
          <cell r="A1597"/>
          <cell r="B1597" t="str">
            <v>SECRETARIO DE PLANEACION</v>
          </cell>
          <cell r="C1597"/>
          <cell r="D1597"/>
          <cell r="E1597"/>
          <cell r="F1597"/>
          <cell r="G1597"/>
          <cell r="H1597"/>
        </row>
        <row r="1598">
          <cell r="A1598"/>
          <cell r="B1598" t="str">
            <v>PLANEACION MUNICIPAL</v>
          </cell>
          <cell r="C1598"/>
          <cell r="D1598"/>
          <cell r="E1598"/>
          <cell r="F1598"/>
          <cell r="G1598"/>
          <cell r="H1598"/>
        </row>
        <row r="1599">
          <cell r="A1599"/>
          <cell r="B1599" t="str">
            <v/>
          </cell>
          <cell r="C1599"/>
          <cell r="D1599"/>
          <cell r="E1599"/>
          <cell r="F1599"/>
          <cell r="G1599"/>
          <cell r="H1599"/>
        </row>
        <row r="1600">
          <cell r="A1600" t="str">
            <v>DEPARTAMENTO DE ANTIOQUIA</v>
          </cell>
          <cell r="B1600"/>
          <cell r="C1600"/>
          <cell r="D1600"/>
          <cell r="E1600"/>
          <cell r="F1600"/>
          <cell r="G1600"/>
          <cell r="H1600"/>
        </row>
        <row r="1601">
          <cell r="A1601" t="str">
            <v>MUNICIPIO DE SANTO DOMINGO</v>
          </cell>
          <cell r="B1601"/>
          <cell r="C1601"/>
          <cell r="D1601"/>
          <cell r="E1601"/>
          <cell r="F1601"/>
          <cell r="G1601"/>
          <cell r="H1601"/>
        </row>
        <row r="1602">
          <cell r="A1602" t="str">
            <v>PROYECTO: Construcción de pavimento rígido en las vías urbanas del corregimiento de Porce y el casco urbano del municipio de Santo Domingo, departamento de Antioquia"</v>
          </cell>
          <cell r="B1602"/>
          <cell r="C1602"/>
          <cell r="D1602"/>
          <cell r="E1602"/>
          <cell r="F1602"/>
          <cell r="G1602"/>
          <cell r="H1602"/>
        </row>
        <row r="1603">
          <cell r="A1603"/>
          <cell r="B1603"/>
          <cell r="C1603"/>
          <cell r="D1603"/>
          <cell r="E1603"/>
          <cell r="F1603"/>
          <cell r="G1603"/>
          <cell r="H1603"/>
        </row>
        <row r="1604">
          <cell r="A1604" t="str">
            <v>MEMORIAS DE OBRA</v>
          </cell>
          <cell r="B1604"/>
          <cell r="C1604"/>
          <cell r="D1604"/>
          <cell r="E1604"/>
          <cell r="F1604"/>
          <cell r="G1604"/>
          <cell r="H1604"/>
        </row>
        <row r="1605">
          <cell r="A1605"/>
          <cell r="B1605"/>
          <cell r="H1605"/>
        </row>
        <row r="1606">
          <cell r="A1606" t="str">
            <v>ITEM</v>
          </cell>
          <cell r="B1606" t="str">
            <v>DESCRIPCIÓN</v>
          </cell>
          <cell r="C1606"/>
          <cell r="D1606"/>
          <cell r="E1606"/>
          <cell r="F1606"/>
          <cell r="G1606" t="str">
            <v>UNIDAD</v>
          </cell>
          <cell r="H1606" t="str">
            <v>CANTIDAD</v>
          </cell>
        </row>
        <row r="1607">
          <cell r="A1607"/>
          <cell r="B1607" t="str">
            <v/>
          </cell>
          <cell r="C1607"/>
          <cell r="D1607"/>
          <cell r="E1607"/>
          <cell r="F1607"/>
          <cell r="G1607" t="str">
            <v/>
          </cell>
          <cell r="H1607" t="str">
            <v/>
          </cell>
        </row>
        <row r="1608">
          <cell r="A1608"/>
          <cell r="B1608"/>
          <cell r="C1608"/>
          <cell r="D1608"/>
          <cell r="E1608"/>
          <cell r="F1608"/>
          <cell r="G1608"/>
          <cell r="H1608"/>
        </row>
        <row r="1609">
          <cell r="A1609" t="str">
            <v>DETALLE</v>
          </cell>
          <cell r="B1609"/>
          <cell r="C1609" t="str">
            <v>FACTOR</v>
          </cell>
          <cell r="D1609" t="str">
            <v>CANTIDAD</v>
          </cell>
          <cell r="E1609" t="str">
            <v>A (ML)</v>
          </cell>
          <cell r="F1609" t="str">
            <v>B (M2)</v>
          </cell>
          <cell r="G1609" t="str">
            <v>C (M3)</v>
          </cell>
          <cell r="H1609" t="str">
            <v>TOTAL</v>
          </cell>
        </row>
        <row r="1610">
          <cell r="A1610"/>
          <cell r="B1610"/>
          <cell r="C1610"/>
          <cell r="D1610"/>
          <cell r="E1610"/>
          <cell r="F1610"/>
          <cell r="G1610"/>
          <cell r="H1610" t="str">
            <v/>
          </cell>
        </row>
        <row r="1611">
          <cell r="A1611"/>
          <cell r="B1611"/>
          <cell r="C1611"/>
          <cell r="D1611"/>
          <cell r="E1611"/>
          <cell r="F1611"/>
          <cell r="G1611"/>
          <cell r="H1611" t="str">
            <v/>
          </cell>
        </row>
        <row r="1612">
          <cell r="A1612"/>
          <cell r="B1612"/>
          <cell r="C1612"/>
          <cell r="D1612"/>
          <cell r="E1612"/>
          <cell r="F1612"/>
          <cell r="G1612"/>
          <cell r="H1612" t="str">
            <v/>
          </cell>
        </row>
        <row r="1613">
          <cell r="A1613"/>
          <cell r="B1613"/>
          <cell r="C1613"/>
          <cell r="D1613"/>
          <cell r="E1613"/>
          <cell r="F1613"/>
          <cell r="G1613"/>
          <cell r="H1613" t="str">
            <v/>
          </cell>
        </row>
        <row r="1614">
          <cell r="A1614"/>
          <cell r="B1614"/>
          <cell r="C1614"/>
          <cell r="D1614"/>
          <cell r="E1614"/>
          <cell r="F1614"/>
          <cell r="G1614"/>
          <cell r="H1614" t="str">
            <v/>
          </cell>
        </row>
        <row r="1615">
          <cell r="A1615"/>
          <cell r="B1615"/>
          <cell r="C1615"/>
          <cell r="D1615"/>
          <cell r="E1615"/>
          <cell r="F1615"/>
          <cell r="G1615"/>
          <cell r="H1615" t="str">
            <v/>
          </cell>
        </row>
        <row r="1616">
          <cell r="A1616"/>
          <cell r="B1616"/>
          <cell r="C1616"/>
          <cell r="D1616"/>
          <cell r="E1616"/>
          <cell r="F1616"/>
          <cell r="G1616"/>
          <cell r="H1616" t="str">
            <v/>
          </cell>
        </row>
        <row r="1617">
          <cell r="A1617"/>
          <cell r="B1617"/>
          <cell r="C1617"/>
          <cell r="D1617"/>
          <cell r="E1617"/>
          <cell r="F1617"/>
          <cell r="G1617"/>
          <cell r="H1617" t="str">
            <v/>
          </cell>
        </row>
        <row r="1618">
          <cell r="A1618"/>
          <cell r="B1618"/>
          <cell r="C1618"/>
          <cell r="D1618"/>
          <cell r="E1618"/>
          <cell r="F1618"/>
          <cell r="G1618"/>
          <cell r="H1618" t="str">
            <v/>
          </cell>
        </row>
        <row r="1619">
          <cell r="A1619"/>
          <cell r="B1619"/>
          <cell r="C1619"/>
          <cell r="D1619"/>
          <cell r="E1619"/>
          <cell r="F1619"/>
          <cell r="G1619"/>
          <cell r="H1619" t="str">
            <v/>
          </cell>
        </row>
        <row r="1620">
          <cell r="A1620" t="str">
            <v xml:space="preserve">TOTAL CANTIDAD ITEM </v>
          </cell>
          <cell r="B1620"/>
          <cell r="C1620"/>
          <cell r="D1620"/>
          <cell r="E1620"/>
          <cell r="F1620"/>
          <cell r="G1620"/>
          <cell r="H1620" t="str">
            <v/>
          </cell>
        </row>
        <row r="1621">
          <cell r="A1621" t="str">
            <v>INSERTE PLANO, GRÁFICO O ESQUEMA AQUÍ</v>
          </cell>
          <cell r="B1621"/>
          <cell r="C1621"/>
          <cell r="D1621"/>
          <cell r="E1621"/>
          <cell r="F1621"/>
          <cell r="G1621"/>
          <cell r="H1621"/>
        </row>
        <row r="1622">
          <cell r="A1622"/>
          <cell r="B1622"/>
          <cell r="C1622"/>
          <cell r="D1622"/>
          <cell r="E1622"/>
          <cell r="F1622"/>
          <cell r="G1622"/>
          <cell r="H1622"/>
        </row>
        <row r="1623">
          <cell r="A1623"/>
          <cell r="B1623"/>
          <cell r="C1623"/>
          <cell r="D1623"/>
          <cell r="E1623"/>
          <cell r="F1623"/>
          <cell r="G1623"/>
          <cell r="H1623"/>
        </row>
        <row r="1624">
          <cell r="A1624"/>
          <cell r="B1624"/>
          <cell r="C1624"/>
          <cell r="D1624"/>
          <cell r="E1624"/>
          <cell r="F1624"/>
          <cell r="G1624"/>
          <cell r="H1624"/>
        </row>
        <row r="1625">
          <cell r="A1625"/>
          <cell r="B1625"/>
          <cell r="C1625"/>
          <cell r="D1625"/>
          <cell r="E1625"/>
          <cell r="F1625"/>
          <cell r="G1625"/>
          <cell r="H1625"/>
        </row>
        <row r="1626">
          <cell r="A1626"/>
          <cell r="B1626"/>
          <cell r="C1626"/>
          <cell r="D1626"/>
          <cell r="E1626"/>
          <cell r="F1626"/>
          <cell r="G1626"/>
          <cell r="H1626"/>
        </row>
        <row r="1627">
          <cell r="A1627"/>
          <cell r="B1627"/>
          <cell r="C1627"/>
          <cell r="D1627"/>
          <cell r="E1627"/>
          <cell r="F1627"/>
          <cell r="G1627"/>
          <cell r="H1627"/>
        </row>
        <row r="1628">
          <cell r="A1628"/>
          <cell r="B1628"/>
          <cell r="C1628"/>
          <cell r="D1628"/>
          <cell r="E1628"/>
          <cell r="F1628"/>
          <cell r="G1628"/>
          <cell r="H1628"/>
        </row>
        <row r="1629">
          <cell r="A1629"/>
          <cell r="B1629"/>
          <cell r="C1629"/>
          <cell r="D1629"/>
          <cell r="E1629"/>
          <cell r="F1629"/>
          <cell r="G1629"/>
          <cell r="H1629"/>
        </row>
        <row r="1630">
          <cell r="A1630"/>
          <cell r="B1630"/>
          <cell r="C1630"/>
          <cell r="D1630"/>
          <cell r="E1630"/>
          <cell r="F1630"/>
          <cell r="G1630"/>
          <cell r="H1630"/>
        </row>
        <row r="1631">
          <cell r="A1631"/>
          <cell r="B1631"/>
          <cell r="C1631"/>
          <cell r="D1631"/>
          <cell r="E1631"/>
          <cell r="F1631"/>
          <cell r="G1631"/>
          <cell r="H1631"/>
        </row>
        <row r="1632">
          <cell r="A1632"/>
          <cell r="B1632"/>
          <cell r="C1632"/>
          <cell r="D1632"/>
          <cell r="E1632"/>
          <cell r="F1632"/>
          <cell r="G1632"/>
          <cell r="H1632"/>
        </row>
        <row r="1633">
          <cell r="A1633"/>
          <cell r="B1633"/>
          <cell r="C1633"/>
          <cell r="D1633"/>
          <cell r="E1633"/>
          <cell r="F1633"/>
          <cell r="G1633"/>
          <cell r="H1633"/>
        </row>
        <row r="1634">
          <cell r="A1634"/>
          <cell r="B1634"/>
          <cell r="C1634"/>
          <cell r="D1634"/>
          <cell r="E1634"/>
          <cell r="F1634"/>
          <cell r="G1634"/>
          <cell r="H1634"/>
        </row>
        <row r="1635">
          <cell r="A1635"/>
          <cell r="B1635"/>
          <cell r="C1635"/>
          <cell r="D1635"/>
          <cell r="E1635"/>
          <cell r="F1635"/>
          <cell r="G1635"/>
          <cell r="H1635"/>
        </row>
        <row r="1636">
          <cell r="A1636"/>
          <cell r="B1636"/>
          <cell r="C1636"/>
          <cell r="D1636"/>
          <cell r="E1636"/>
          <cell r="F1636"/>
          <cell r="G1636"/>
          <cell r="H1636"/>
        </row>
        <row r="1637">
          <cell r="A1637"/>
          <cell r="B1637" t="str">
            <v>JUAN DAVID ZORRILLA</v>
          </cell>
          <cell r="C1637"/>
          <cell r="D1637"/>
          <cell r="E1637"/>
          <cell r="F1637"/>
          <cell r="G1637"/>
          <cell r="H1637"/>
        </row>
        <row r="1638">
          <cell r="A1638"/>
          <cell r="B1638" t="str">
            <v>SECRETARIO DE PLANEACION</v>
          </cell>
          <cell r="C1638"/>
          <cell r="D1638"/>
          <cell r="E1638"/>
          <cell r="F1638"/>
          <cell r="G1638"/>
          <cell r="H1638"/>
        </row>
        <row r="1639">
          <cell r="A1639"/>
          <cell r="B1639" t="str">
            <v>PLANEACION MUNICIPAL</v>
          </cell>
          <cell r="C1639"/>
          <cell r="D1639"/>
          <cell r="E1639"/>
          <cell r="F1639"/>
          <cell r="G1639"/>
          <cell r="H1639"/>
        </row>
        <row r="1640">
          <cell r="A1640"/>
          <cell r="B1640" t="str">
            <v/>
          </cell>
          <cell r="C1640"/>
          <cell r="D1640"/>
          <cell r="E1640"/>
          <cell r="F1640"/>
          <cell r="G1640"/>
          <cell r="H1640"/>
        </row>
        <row r="1641">
          <cell r="A1641" t="str">
            <v>DEPARTAMENTO DE ANTIOQUIA</v>
          </cell>
          <cell r="B1641"/>
          <cell r="C1641"/>
          <cell r="D1641"/>
          <cell r="E1641"/>
          <cell r="F1641"/>
          <cell r="G1641"/>
          <cell r="H1641"/>
        </row>
        <row r="1642">
          <cell r="A1642" t="str">
            <v>MUNICIPIO DE SANTO DOMINGO</v>
          </cell>
          <cell r="B1642"/>
          <cell r="C1642"/>
          <cell r="D1642"/>
          <cell r="E1642"/>
          <cell r="F1642"/>
          <cell r="G1642"/>
          <cell r="H1642"/>
        </row>
        <row r="1643">
          <cell r="A1643" t="str">
            <v>PROYECTO: Construcción de pavimento rígido en las vías urbanas del corregimiento de Porce y el casco urbano del municipio de Santo Domingo, departamento de Antioquia"</v>
          </cell>
          <cell r="B1643"/>
          <cell r="C1643"/>
          <cell r="D1643"/>
          <cell r="E1643"/>
          <cell r="F1643"/>
          <cell r="G1643"/>
          <cell r="H1643"/>
        </row>
        <row r="1644">
          <cell r="A1644"/>
          <cell r="B1644"/>
          <cell r="C1644"/>
          <cell r="D1644"/>
          <cell r="E1644"/>
          <cell r="F1644"/>
          <cell r="G1644"/>
          <cell r="H1644"/>
        </row>
        <row r="1645">
          <cell r="A1645" t="str">
            <v>MEMORIAS DE OBRA</v>
          </cell>
          <cell r="B1645"/>
          <cell r="C1645"/>
          <cell r="D1645"/>
          <cell r="E1645"/>
          <cell r="F1645"/>
          <cell r="G1645"/>
          <cell r="H1645"/>
        </row>
        <row r="1646">
          <cell r="A1646"/>
          <cell r="B1646"/>
          <cell r="H1646"/>
        </row>
        <row r="1647">
          <cell r="A1647" t="str">
            <v>ITEM</v>
          </cell>
          <cell r="B1647" t="str">
            <v>DESCRIPCIÓN</v>
          </cell>
          <cell r="C1647"/>
          <cell r="D1647"/>
          <cell r="E1647"/>
          <cell r="F1647"/>
          <cell r="G1647" t="str">
            <v>UNIDAD</v>
          </cell>
          <cell r="H1647" t="str">
            <v>CANTIDAD</v>
          </cell>
        </row>
        <row r="1648">
          <cell r="A1648"/>
          <cell r="B1648" t="str">
            <v/>
          </cell>
          <cell r="C1648"/>
          <cell r="D1648"/>
          <cell r="E1648"/>
          <cell r="F1648"/>
          <cell r="G1648" t="str">
            <v/>
          </cell>
          <cell r="H1648" t="str">
            <v/>
          </cell>
        </row>
        <row r="1649">
          <cell r="A1649"/>
          <cell r="B1649"/>
          <cell r="C1649"/>
          <cell r="D1649"/>
          <cell r="E1649"/>
          <cell r="F1649"/>
          <cell r="G1649"/>
          <cell r="H1649"/>
        </row>
        <row r="1650">
          <cell r="A1650" t="str">
            <v>DETALLE</v>
          </cell>
          <cell r="B1650"/>
          <cell r="C1650" t="str">
            <v>FACTOR</v>
          </cell>
          <cell r="D1650" t="str">
            <v>CANTIDAD</v>
          </cell>
          <cell r="E1650" t="str">
            <v>A (ML)</v>
          </cell>
          <cell r="F1650" t="str">
            <v>B (M2)</v>
          </cell>
          <cell r="G1650" t="str">
            <v>C (M3)</v>
          </cell>
          <cell r="H1650" t="str">
            <v>TOTAL</v>
          </cell>
        </row>
        <row r="1651">
          <cell r="A1651"/>
          <cell r="B1651"/>
          <cell r="C1651"/>
          <cell r="D1651"/>
          <cell r="E1651"/>
          <cell r="F1651"/>
          <cell r="G1651"/>
          <cell r="H1651" t="str">
            <v/>
          </cell>
        </row>
        <row r="1652">
          <cell r="A1652"/>
          <cell r="B1652"/>
          <cell r="C1652"/>
          <cell r="D1652"/>
          <cell r="E1652"/>
          <cell r="F1652"/>
          <cell r="G1652"/>
          <cell r="H1652" t="str">
            <v/>
          </cell>
        </row>
        <row r="1653">
          <cell r="A1653"/>
          <cell r="B1653"/>
          <cell r="C1653"/>
          <cell r="D1653"/>
          <cell r="E1653"/>
          <cell r="F1653"/>
          <cell r="G1653"/>
          <cell r="H1653" t="str">
            <v/>
          </cell>
        </row>
        <row r="1654">
          <cell r="A1654"/>
          <cell r="B1654"/>
          <cell r="C1654"/>
          <cell r="D1654"/>
          <cell r="E1654"/>
          <cell r="F1654"/>
          <cell r="G1654"/>
          <cell r="H1654" t="str">
            <v/>
          </cell>
        </row>
        <row r="1655">
          <cell r="A1655"/>
          <cell r="B1655"/>
          <cell r="C1655"/>
          <cell r="D1655"/>
          <cell r="E1655"/>
          <cell r="F1655"/>
          <cell r="G1655"/>
          <cell r="H1655" t="str">
            <v/>
          </cell>
        </row>
        <row r="1656">
          <cell r="A1656"/>
          <cell r="B1656"/>
          <cell r="C1656"/>
          <cell r="D1656"/>
          <cell r="E1656"/>
          <cell r="F1656"/>
          <cell r="G1656"/>
          <cell r="H1656" t="str">
            <v/>
          </cell>
        </row>
        <row r="1657">
          <cell r="A1657"/>
          <cell r="B1657"/>
          <cell r="C1657"/>
          <cell r="D1657"/>
          <cell r="E1657"/>
          <cell r="F1657"/>
          <cell r="G1657"/>
          <cell r="H1657" t="str">
            <v/>
          </cell>
        </row>
        <row r="1658">
          <cell r="A1658"/>
          <cell r="B1658"/>
          <cell r="C1658"/>
          <cell r="D1658"/>
          <cell r="E1658"/>
          <cell r="F1658"/>
          <cell r="G1658"/>
          <cell r="H1658" t="str">
            <v/>
          </cell>
        </row>
        <row r="1659">
          <cell r="A1659"/>
          <cell r="B1659"/>
          <cell r="C1659"/>
          <cell r="D1659"/>
          <cell r="E1659"/>
          <cell r="F1659"/>
          <cell r="G1659"/>
          <cell r="H1659" t="str">
            <v/>
          </cell>
        </row>
        <row r="1660">
          <cell r="A1660"/>
          <cell r="B1660"/>
          <cell r="C1660"/>
          <cell r="D1660"/>
          <cell r="E1660"/>
          <cell r="F1660"/>
          <cell r="G1660"/>
          <cell r="H1660" t="str">
            <v/>
          </cell>
        </row>
        <row r="1661">
          <cell r="A1661" t="str">
            <v xml:space="preserve">TOTAL CANTIDAD ITEM </v>
          </cell>
          <cell r="B1661"/>
          <cell r="C1661"/>
          <cell r="D1661"/>
          <cell r="E1661"/>
          <cell r="F1661"/>
          <cell r="G1661"/>
          <cell r="H1661" t="str">
            <v/>
          </cell>
        </row>
        <row r="1662">
          <cell r="A1662" t="str">
            <v>INSERTE PLANO, GRÁFICO O ESQUEMA AQUÍ</v>
          </cell>
          <cell r="B1662"/>
          <cell r="C1662"/>
          <cell r="D1662"/>
          <cell r="E1662"/>
          <cell r="F1662"/>
          <cell r="G1662"/>
          <cell r="H1662"/>
        </row>
        <row r="1663">
          <cell r="A1663"/>
          <cell r="B1663"/>
          <cell r="C1663"/>
          <cell r="D1663"/>
          <cell r="E1663"/>
          <cell r="F1663"/>
          <cell r="G1663"/>
          <cell r="H1663"/>
        </row>
        <row r="1664">
          <cell r="A1664"/>
          <cell r="B1664"/>
          <cell r="C1664"/>
          <cell r="D1664"/>
          <cell r="E1664"/>
          <cell r="F1664"/>
          <cell r="G1664"/>
          <cell r="H1664"/>
        </row>
        <row r="1665">
          <cell r="A1665"/>
          <cell r="B1665"/>
          <cell r="C1665"/>
          <cell r="D1665"/>
          <cell r="E1665"/>
          <cell r="F1665"/>
          <cell r="G1665"/>
          <cell r="H1665"/>
        </row>
        <row r="1666">
          <cell r="A1666"/>
          <cell r="B1666"/>
          <cell r="C1666"/>
          <cell r="D1666"/>
          <cell r="E1666"/>
          <cell r="F1666"/>
          <cell r="G1666"/>
          <cell r="H1666"/>
        </row>
        <row r="1667">
          <cell r="A1667"/>
          <cell r="B1667"/>
          <cell r="C1667"/>
          <cell r="D1667"/>
          <cell r="E1667"/>
          <cell r="F1667"/>
          <cell r="G1667"/>
          <cell r="H1667"/>
        </row>
        <row r="1668">
          <cell r="A1668"/>
          <cell r="B1668"/>
          <cell r="C1668"/>
          <cell r="D1668"/>
          <cell r="E1668"/>
          <cell r="F1668"/>
          <cell r="G1668"/>
          <cell r="H1668"/>
        </row>
        <row r="1669">
          <cell r="A1669"/>
          <cell r="B1669"/>
          <cell r="C1669"/>
          <cell r="D1669"/>
          <cell r="E1669"/>
          <cell r="F1669"/>
          <cell r="G1669"/>
          <cell r="H1669"/>
        </row>
        <row r="1670">
          <cell r="A1670"/>
          <cell r="B1670"/>
          <cell r="C1670"/>
          <cell r="D1670"/>
          <cell r="E1670"/>
          <cell r="F1670"/>
          <cell r="G1670"/>
          <cell r="H1670"/>
        </row>
        <row r="1671">
          <cell r="A1671"/>
          <cell r="B1671"/>
          <cell r="C1671"/>
          <cell r="D1671"/>
          <cell r="E1671"/>
          <cell r="F1671"/>
          <cell r="G1671"/>
          <cell r="H1671"/>
        </row>
        <row r="1672">
          <cell r="A1672"/>
          <cell r="B1672"/>
          <cell r="C1672"/>
          <cell r="D1672"/>
          <cell r="E1672"/>
          <cell r="F1672"/>
          <cell r="G1672"/>
          <cell r="H1672"/>
        </row>
        <row r="1673">
          <cell r="A1673"/>
          <cell r="B1673"/>
          <cell r="C1673"/>
          <cell r="D1673"/>
          <cell r="E1673"/>
          <cell r="F1673"/>
          <cell r="G1673"/>
          <cell r="H1673"/>
        </row>
        <row r="1674">
          <cell r="A1674"/>
          <cell r="B1674"/>
          <cell r="C1674"/>
          <cell r="D1674"/>
          <cell r="E1674"/>
          <cell r="F1674"/>
          <cell r="G1674"/>
          <cell r="H1674"/>
        </row>
        <row r="1675">
          <cell r="A1675"/>
          <cell r="B1675"/>
          <cell r="C1675"/>
          <cell r="D1675"/>
          <cell r="E1675"/>
          <cell r="F1675"/>
          <cell r="G1675"/>
          <cell r="H1675"/>
        </row>
        <row r="1676">
          <cell r="A1676"/>
          <cell r="B1676"/>
          <cell r="C1676"/>
          <cell r="D1676"/>
          <cell r="E1676"/>
          <cell r="F1676"/>
          <cell r="G1676"/>
          <cell r="H1676"/>
        </row>
        <row r="1677">
          <cell r="A1677"/>
          <cell r="B1677"/>
          <cell r="C1677"/>
          <cell r="D1677"/>
          <cell r="E1677"/>
          <cell r="F1677"/>
          <cell r="G1677"/>
          <cell r="H1677"/>
        </row>
        <row r="1678">
          <cell r="A1678"/>
          <cell r="B1678" t="str">
            <v>JUAN DAVID ZORRILLA</v>
          </cell>
          <cell r="C1678"/>
          <cell r="D1678"/>
          <cell r="E1678"/>
          <cell r="F1678"/>
          <cell r="G1678"/>
          <cell r="H1678"/>
        </row>
        <row r="1679">
          <cell r="A1679"/>
          <cell r="B1679" t="str">
            <v>SECRETARIO DE PLANEACION</v>
          </cell>
          <cell r="C1679"/>
          <cell r="D1679"/>
          <cell r="E1679"/>
          <cell r="F1679"/>
          <cell r="G1679"/>
          <cell r="H1679"/>
        </row>
        <row r="1680">
          <cell r="A1680"/>
          <cell r="B1680" t="str">
            <v>PLANEACION MUNICIPAL</v>
          </cell>
          <cell r="C1680"/>
          <cell r="D1680"/>
          <cell r="E1680"/>
          <cell r="F1680"/>
          <cell r="G1680"/>
          <cell r="H1680"/>
        </row>
        <row r="1681">
          <cell r="A1681"/>
          <cell r="B1681" t="str">
            <v/>
          </cell>
          <cell r="C1681"/>
          <cell r="D1681"/>
          <cell r="E1681"/>
          <cell r="F1681"/>
          <cell r="G1681"/>
          <cell r="H1681"/>
        </row>
        <row r="1682">
          <cell r="A1682" t="str">
            <v>DEPARTAMENTO DE ANTIOQUIA</v>
          </cell>
          <cell r="B1682"/>
          <cell r="C1682"/>
          <cell r="D1682"/>
          <cell r="E1682"/>
          <cell r="F1682"/>
          <cell r="G1682"/>
          <cell r="H1682"/>
        </row>
        <row r="1683">
          <cell r="A1683" t="str">
            <v>MUNICIPIO DE SANTO DOMINGO</v>
          </cell>
          <cell r="B1683"/>
          <cell r="C1683"/>
          <cell r="D1683"/>
          <cell r="E1683"/>
          <cell r="F1683"/>
          <cell r="G1683"/>
          <cell r="H1683"/>
        </row>
        <row r="1684">
          <cell r="A1684" t="str">
            <v>PROYECTO: Construcción de pavimento rígido en las vías urbanas del corregimiento de Porce y el casco urbano del municipio de Santo Domingo, departamento de Antioquia"</v>
          </cell>
          <cell r="B1684"/>
          <cell r="C1684"/>
          <cell r="D1684"/>
          <cell r="E1684"/>
          <cell r="F1684"/>
          <cell r="G1684"/>
          <cell r="H1684"/>
        </row>
        <row r="1685">
          <cell r="A1685"/>
          <cell r="B1685"/>
          <cell r="C1685"/>
          <cell r="D1685"/>
          <cell r="E1685"/>
          <cell r="F1685"/>
          <cell r="G1685"/>
          <cell r="H1685"/>
        </row>
        <row r="1686">
          <cell r="A1686" t="str">
            <v>MEMORIAS DE OBRA</v>
          </cell>
          <cell r="B1686"/>
          <cell r="C1686"/>
          <cell r="D1686"/>
          <cell r="E1686"/>
          <cell r="F1686"/>
          <cell r="G1686"/>
          <cell r="H1686"/>
        </row>
        <row r="1687">
          <cell r="A1687"/>
          <cell r="B1687"/>
          <cell r="H1687"/>
        </row>
        <row r="1688">
          <cell r="A1688" t="str">
            <v>ITEM</v>
          </cell>
          <cell r="B1688" t="str">
            <v>DESCRIPCIÓN</v>
          </cell>
          <cell r="C1688"/>
          <cell r="D1688"/>
          <cell r="E1688"/>
          <cell r="F1688"/>
          <cell r="G1688" t="str">
            <v>UNIDAD</v>
          </cell>
          <cell r="H1688" t="str">
            <v>CANTIDAD</v>
          </cell>
        </row>
        <row r="1689">
          <cell r="A1689"/>
          <cell r="B1689" t="str">
            <v/>
          </cell>
          <cell r="C1689"/>
          <cell r="D1689"/>
          <cell r="E1689"/>
          <cell r="F1689"/>
          <cell r="G1689" t="str">
            <v/>
          </cell>
          <cell r="H1689" t="str">
            <v/>
          </cell>
        </row>
        <row r="1690">
          <cell r="A1690"/>
          <cell r="B1690"/>
          <cell r="C1690"/>
          <cell r="D1690"/>
          <cell r="E1690"/>
          <cell r="F1690"/>
          <cell r="G1690"/>
          <cell r="H1690"/>
        </row>
        <row r="1691">
          <cell r="A1691" t="str">
            <v>DETALLE</v>
          </cell>
          <cell r="B1691"/>
          <cell r="C1691" t="str">
            <v>FACTOR</v>
          </cell>
          <cell r="D1691" t="str">
            <v>CANTIDAD</v>
          </cell>
          <cell r="E1691" t="str">
            <v>A (ML)</v>
          </cell>
          <cell r="F1691" t="str">
            <v>B (M2)</v>
          </cell>
          <cell r="G1691" t="str">
            <v>C (M3)</v>
          </cell>
          <cell r="H1691" t="str">
            <v>TOTAL</v>
          </cell>
        </row>
        <row r="1692">
          <cell r="A1692"/>
          <cell r="B1692"/>
          <cell r="C1692"/>
          <cell r="D1692"/>
          <cell r="E1692"/>
          <cell r="F1692"/>
          <cell r="G1692"/>
          <cell r="H1692" t="str">
            <v/>
          </cell>
        </row>
        <row r="1693">
          <cell r="A1693"/>
          <cell r="B1693"/>
          <cell r="C1693"/>
          <cell r="D1693"/>
          <cell r="E1693"/>
          <cell r="F1693"/>
          <cell r="G1693"/>
          <cell r="H1693" t="str">
            <v/>
          </cell>
        </row>
        <row r="1694">
          <cell r="A1694"/>
          <cell r="B1694"/>
          <cell r="C1694"/>
          <cell r="D1694"/>
          <cell r="E1694"/>
          <cell r="F1694"/>
          <cell r="G1694"/>
          <cell r="H1694" t="str">
            <v/>
          </cell>
        </row>
        <row r="1695">
          <cell r="A1695"/>
          <cell r="B1695"/>
          <cell r="C1695"/>
          <cell r="D1695"/>
          <cell r="E1695"/>
          <cell r="F1695"/>
          <cell r="G1695"/>
          <cell r="H1695" t="str">
            <v/>
          </cell>
        </row>
        <row r="1696">
          <cell r="A1696"/>
          <cell r="B1696"/>
          <cell r="C1696"/>
          <cell r="D1696"/>
          <cell r="E1696"/>
          <cell r="F1696"/>
          <cell r="G1696"/>
          <cell r="H1696" t="str">
            <v/>
          </cell>
        </row>
        <row r="1697">
          <cell r="A1697"/>
          <cell r="B1697"/>
          <cell r="C1697"/>
          <cell r="D1697"/>
          <cell r="E1697"/>
          <cell r="F1697"/>
          <cell r="G1697"/>
          <cell r="H1697" t="str">
            <v/>
          </cell>
        </row>
        <row r="1698">
          <cell r="A1698"/>
          <cell r="B1698"/>
          <cell r="C1698"/>
          <cell r="D1698"/>
          <cell r="E1698"/>
          <cell r="F1698"/>
          <cell r="G1698"/>
          <cell r="H1698" t="str">
            <v/>
          </cell>
        </row>
        <row r="1699">
          <cell r="A1699"/>
          <cell r="B1699"/>
          <cell r="C1699"/>
          <cell r="D1699"/>
          <cell r="E1699"/>
          <cell r="F1699"/>
          <cell r="G1699"/>
          <cell r="H1699" t="str">
            <v/>
          </cell>
        </row>
        <row r="1700">
          <cell r="A1700"/>
          <cell r="B1700"/>
          <cell r="C1700"/>
          <cell r="D1700"/>
          <cell r="E1700"/>
          <cell r="F1700"/>
          <cell r="G1700"/>
          <cell r="H1700" t="str">
            <v/>
          </cell>
        </row>
        <row r="1701">
          <cell r="A1701"/>
          <cell r="B1701"/>
          <cell r="C1701"/>
          <cell r="D1701"/>
          <cell r="E1701"/>
          <cell r="F1701"/>
          <cell r="G1701"/>
          <cell r="H1701" t="str">
            <v/>
          </cell>
        </row>
        <row r="1702">
          <cell r="A1702" t="str">
            <v xml:space="preserve">TOTAL CANTIDAD ITEM </v>
          </cell>
          <cell r="B1702"/>
          <cell r="C1702"/>
          <cell r="D1702"/>
          <cell r="E1702"/>
          <cell r="F1702"/>
          <cell r="G1702"/>
          <cell r="H1702" t="str">
            <v/>
          </cell>
        </row>
        <row r="1703">
          <cell r="A1703" t="str">
            <v>INSERTE PLANO, GRÁFICO O ESQUEMA AQUÍ</v>
          </cell>
          <cell r="B1703"/>
          <cell r="C1703"/>
          <cell r="D1703"/>
          <cell r="E1703"/>
          <cell r="F1703"/>
          <cell r="G1703"/>
          <cell r="H1703"/>
        </row>
        <row r="1704">
          <cell r="A1704"/>
          <cell r="B1704"/>
          <cell r="C1704"/>
          <cell r="D1704"/>
          <cell r="E1704"/>
          <cell r="F1704"/>
          <cell r="G1704"/>
          <cell r="H1704"/>
        </row>
        <row r="1705">
          <cell r="A1705"/>
          <cell r="B1705"/>
          <cell r="C1705"/>
          <cell r="D1705"/>
          <cell r="E1705"/>
          <cell r="F1705"/>
          <cell r="G1705"/>
          <cell r="H1705"/>
        </row>
        <row r="1706">
          <cell r="A1706"/>
          <cell r="B1706"/>
          <cell r="C1706"/>
          <cell r="D1706"/>
          <cell r="E1706"/>
          <cell r="F1706"/>
          <cell r="G1706"/>
          <cell r="H1706"/>
        </row>
        <row r="1707">
          <cell r="A1707"/>
          <cell r="B1707"/>
          <cell r="C1707"/>
          <cell r="D1707"/>
          <cell r="E1707"/>
          <cell r="F1707"/>
          <cell r="G1707"/>
          <cell r="H1707"/>
        </row>
        <row r="1708">
          <cell r="A1708"/>
          <cell r="B1708"/>
          <cell r="C1708"/>
          <cell r="D1708"/>
          <cell r="E1708"/>
          <cell r="F1708"/>
          <cell r="G1708"/>
          <cell r="H1708"/>
        </row>
        <row r="1709">
          <cell r="A1709"/>
          <cell r="B1709"/>
          <cell r="C1709"/>
          <cell r="D1709"/>
          <cell r="E1709"/>
          <cell r="F1709"/>
          <cell r="G1709"/>
          <cell r="H1709"/>
        </row>
        <row r="1710">
          <cell r="A1710"/>
          <cell r="B1710"/>
          <cell r="C1710"/>
          <cell r="D1710"/>
          <cell r="E1710"/>
          <cell r="F1710"/>
          <cell r="G1710"/>
          <cell r="H1710"/>
        </row>
        <row r="1711">
          <cell r="A1711"/>
          <cell r="B1711"/>
          <cell r="C1711"/>
          <cell r="D1711"/>
          <cell r="E1711"/>
          <cell r="F1711"/>
          <cell r="G1711"/>
          <cell r="H1711"/>
        </row>
        <row r="1712">
          <cell r="A1712"/>
          <cell r="B1712"/>
          <cell r="C1712"/>
          <cell r="D1712"/>
          <cell r="E1712"/>
          <cell r="F1712"/>
          <cell r="G1712"/>
          <cell r="H1712"/>
        </row>
        <row r="1713">
          <cell r="A1713"/>
          <cell r="B1713"/>
          <cell r="C1713"/>
          <cell r="D1713"/>
          <cell r="E1713"/>
          <cell r="F1713"/>
          <cell r="G1713"/>
          <cell r="H1713"/>
        </row>
        <row r="1714">
          <cell r="A1714"/>
          <cell r="B1714"/>
          <cell r="C1714"/>
          <cell r="D1714"/>
          <cell r="E1714"/>
          <cell r="F1714"/>
          <cell r="G1714"/>
          <cell r="H1714"/>
        </row>
        <row r="1715">
          <cell r="A1715"/>
          <cell r="B1715"/>
          <cell r="C1715"/>
          <cell r="D1715"/>
          <cell r="E1715"/>
          <cell r="F1715"/>
          <cell r="G1715"/>
          <cell r="H1715"/>
        </row>
        <row r="1716">
          <cell r="A1716"/>
          <cell r="B1716"/>
          <cell r="C1716"/>
          <cell r="D1716"/>
          <cell r="E1716"/>
          <cell r="F1716"/>
          <cell r="G1716"/>
          <cell r="H1716"/>
        </row>
        <row r="1717">
          <cell r="A1717"/>
          <cell r="B1717"/>
          <cell r="C1717"/>
          <cell r="D1717"/>
          <cell r="E1717"/>
          <cell r="F1717"/>
          <cell r="G1717"/>
          <cell r="H1717"/>
        </row>
        <row r="1718">
          <cell r="A1718"/>
          <cell r="B1718"/>
          <cell r="C1718"/>
          <cell r="D1718"/>
          <cell r="E1718"/>
          <cell r="F1718"/>
          <cell r="G1718"/>
          <cell r="H1718"/>
        </row>
        <row r="1719">
          <cell r="A1719"/>
          <cell r="B1719" t="str">
            <v>JUAN DAVID ZORRILLA</v>
          </cell>
          <cell r="C1719"/>
          <cell r="D1719"/>
          <cell r="E1719"/>
          <cell r="F1719"/>
          <cell r="G1719"/>
          <cell r="H1719"/>
        </row>
        <row r="1720">
          <cell r="A1720"/>
          <cell r="B1720" t="str">
            <v>SECRETARIO DE PLANEACION</v>
          </cell>
          <cell r="C1720"/>
          <cell r="D1720"/>
          <cell r="E1720"/>
          <cell r="F1720"/>
          <cell r="G1720"/>
          <cell r="H1720"/>
        </row>
        <row r="1721">
          <cell r="A1721"/>
          <cell r="B1721" t="str">
            <v>PLANEACION MUNICIPAL</v>
          </cell>
          <cell r="C1721"/>
          <cell r="D1721"/>
          <cell r="E1721"/>
          <cell r="F1721"/>
          <cell r="G1721"/>
          <cell r="H1721"/>
        </row>
        <row r="1722">
          <cell r="A1722"/>
          <cell r="B1722" t="str">
            <v/>
          </cell>
          <cell r="C1722"/>
          <cell r="D1722"/>
          <cell r="E1722"/>
          <cell r="F1722"/>
          <cell r="G1722"/>
          <cell r="H1722"/>
        </row>
        <row r="1723">
          <cell r="A1723" t="str">
            <v>DEPARTAMENTO DE ANTIOQUIA</v>
          </cell>
          <cell r="B1723"/>
          <cell r="C1723"/>
          <cell r="D1723"/>
          <cell r="E1723"/>
          <cell r="F1723"/>
          <cell r="G1723"/>
          <cell r="H1723"/>
        </row>
        <row r="1724">
          <cell r="A1724" t="str">
            <v>MUNICIPIO DE SANTO DOMINGO</v>
          </cell>
          <cell r="B1724"/>
          <cell r="C1724"/>
          <cell r="D1724"/>
          <cell r="E1724"/>
          <cell r="F1724"/>
          <cell r="G1724"/>
          <cell r="H1724"/>
        </row>
        <row r="1725">
          <cell r="A1725" t="str">
            <v>PROYECTO: Construcción de pavimento rígido en las vías urbanas del corregimiento de Porce y el casco urbano del municipio de Santo Domingo, departamento de Antioquia"</v>
          </cell>
          <cell r="B1725"/>
          <cell r="C1725"/>
          <cell r="D1725"/>
          <cell r="E1725"/>
          <cell r="F1725"/>
          <cell r="G1725"/>
          <cell r="H1725"/>
        </row>
        <row r="1726">
          <cell r="A1726"/>
          <cell r="B1726"/>
          <cell r="C1726"/>
          <cell r="D1726"/>
          <cell r="E1726"/>
          <cell r="F1726"/>
          <cell r="G1726"/>
          <cell r="H1726"/>
        </row>
        <row r="1727">
          <cell r="A1727" t="str">
            <v>MEMORIAS DE OBRA</v>
          </cell>
          <cell r="B1727"/>
          <cell r="C1727"/>
          <cell r="D1727"/>
          <cell r="E1727"/>
          <cell r="F1727"/>
          <cell r="G1727"/>
          <cell r="H1727"/>
        </row>
        <row r="1728">
          <cell r="A1728"/>
          <cell r="B1728"/>
          <cell r="H1728"/>
        </row>
        <row r="1729">
          <cell r="A1729" t="str">
            <v>ITEM</v>
          </cell>
          <cell r="B1729" t="str">
            <v>DESCRIPCIÓN</v>
          </cell>
          <cell r="C1729"/>
          <cell r="D1729"/>
          <cell r="E1729"/>
          <cell r="F1729"/>
          <cell r="G1729" t="str">
            <v>UNIDAD</v>
          </cell>
          <cell r="H1729" t="str">
            <v>CANTIDAD</v>
          </cell>
        </row>
        <row r="1730">
          <cell r="A1730"/>
          <cell r="B1730" t="str">
            <v/>
          </cell>
          <cell r="C1730"/>
          <cell r="D1730"/>
          <cell r="E1730"/>
          <cell r="F1730"/>
          <cell r="G1730" t="str">
            <v/>
          </cell>
          <cell r="H1730" t="str">
            <v/>
          </cell>
        </row>
        <row r="1731">
          <cell r="A1731"/>
          <cell r="B1731"/>
          <cell r="C1731"/>
          <cell r="D1731"/>
          <cell r="E1731"/>
          <cell r="F1731"/>
          <cell r="G1731"/>
          <cell r="H1731"/>
        </row>
        <row r="1732">
          <cell r="A1732" t="str">
            <v>DETALLE</v>
          </cell>
          <cell r="B1732"/>
          <cell r="C1732" t="str">
            <v>FACTOR</v>
          </cell>
          <cell r="D1732" t="str">
            <v>CANTIDAD</v>
          </cell>
          <cell r="E1732" t="str">
            <v>A (ML)</v>
          </cell>
          <cell r="F1732" t="str">
            <v>B (M2)</v>
          </cell>
          <cell r="G1732" t="str">
            <v>C (M3)</v>
          </cell>
          <cell r="H1732" t="str">
            <v>TOTAL</v>
          </cell>
        </row>
        <row r="1733">
          <cell r="A1733"/>
          <cell r="B1733"/>
          <cell r="C1733"/>
          <cell r="D1733"/>
          <cell r="E1733"/>
          <cell r="F1733"/>
          <cell r="G1733"/>
          <cell r="H1733" t="str">
            <v/>
          </cell>
        </row>
        <row r="1734">
          <cell r="A1734"/>
          <cell r="B1734"/>
          <cell r="C1734"/>
          <cell r="D1734"/>
          <cell r="E1734"/>
          <cell r="F1734"/>
          <cell r="G1734"/>
          <cell r="H1734" t="str">
            <v/>
          </cell>
        </row>
        <row r="1735">
          <cell r="A1735"/>
          <cell r="B1735"/>
          <cell r="C1735"/>
          <cell r="D1735"/>
          <cell r="E1735"/>
          <cell r="F1735"/>
          <cell r="G1735"/>
          <cell r="H1735" t="str">
            <v/>
          </cell>
        </row>
        <row r="1736">
          <cell r="A1736"/>
          <cell r="B1736"/>
          <cell r="C1736"/>
          <cell r="D1736"/>
          <cell r="E1736"/>
          <cell r="F1736"/>
          <cell r="G1736"/>
          <cell r="H1736" t="str">
            <v/>
          </cell>
        </row>
        <row r="1737">
          <cell r="A1737"/>
          <cell r="B1737"/>
          <cell r="C1737"/>
          <cell r="D1737"/>
          <cell r="E1737"/>
          <cell r="F1737"/>
          <cell r="G1737"/>
          <cell r="H1737" t="str">
            <v/>
          </cell>
        </row>
        <row r="1738">
          <cell r="A1738"/>
          <cell r="B1738"/>
          <cell r="C1738"/>
          <cell r="D1738"/>
          <cell r="E1738"/>
          <cell r="F1738"/>
          <cell r="G1738"/>
          <cell r="H1738" t="str">
            <v/>
          </cell>
        </row>
        <row r="1739">
          <cell r="A1739"/>
          <cell r="B1739"/>
          <cell r="C1739"/>
          <cell r="D1739"/>
          <cell r="E1739"/>
          <cell r="F1739"/>
          <cell r="G1739"/>
          <cell r="H1739" t="str">
            <v/>
          </cell>
        </row>
        <row r="1740">
          <cell r="A1740"/>
          <cell r="B1740"/>
          <cell r="C1740"/>
          <cell r="D1740"/>
          <cell r="E1740"/>
          <cell r="F1740"/>
          <cell r="G1740"/>
          <cell r="H1740" t="str">
            <v/>
          </cell>
        </row>
        <row r="1741">
          <cell r="A1741"/>
          <cell r="B1741"/>
          <cell r="C1741"/>
          <cell r="D1741"/>
          <cell r="E1741"/>
          <cell r="F1741"/>
          <cell r="G1741"/>
          <cell r="H1741" t="str">
            <v/>
          </cell>
        </row>
        <row r="1742">
          <cell r="A1742"/>
          <cell r="B1742"/>
          <cell r="C1742"/>
          <cell r="D1742"/>
          <cell r="E1742"/>
          <cell r="F1742"/>
          <cell r="G1742"/>
          <cell r="H1742" t="str">
            <v/>
          </cell>
        </row>
        <row r="1743">
          <cell r="A1743" t="str">
            <v xml:space="preserve">TOTAL CANTIDAD ITEM </v>
          </cell>
          <cell r="B1743"/>
          <cell r="C1743"/>
          <cell r="D1743"/>
          <cell r="E1743"/>
          <cell r="F1743"/>
          <cell r="G1743"/>
          <cell r="H1743" t="str">
            <v/>
          </cell>
        </row>
        <row r="1744">
          <cell r="A1744" t="str">
            <v>INSERTE PLANO, GRÁFICO O ESQUEMA AQUÍ</v>
          </cell>
          <cell r="B1744"/>
          <cell r="C1744"/>
          <cell r="D1744"/>
          <cell r="E1744"/>
          <cell r="F1744"/>
          <cell r="G1744"/>
          <cell r="H1744"/>
        </row>
        <row r="1745">
          <cell r="A1745"/>
          <cell r="B1745"/>
          <cell r="C1745"/>
          <cell r="D1745"/>
          <cell r="E1745"/>
          <cell r="F1745"/>
          <cell r="G1745"/>
          <cell r="H1745"/>
        </row>
        <row r="1746">
          <cell r="A1746"/>
          <cell r="B1746"/>
          <cell r="C1746"/>
          <cell r="D1746"/>
          <cell r="E1746"/>
          <cell r="F1746"/>
          <cell r="G1746"/>
          <cell r="H1746"/>
        </row>
        <row r="1747">
          <cell r="A1747"/>
          <cell r="B1747"/>
          <cell r="C1747"/>
          <cell r="D1747"/>
          <cell r="E1747"/>
          <cell r="F1747"/>
          <cell r="G1747"/>
          <cell r="H1747"/>
        </row>
        <row r="1748">
          <cell r="A1748"/>
          <cell r="B1748"/>
          <cell r="C1748"/>
          <cell r="D1748"/>
          <cell r="E1748"/>
          <cell r="F1748"/>
          <cell r="G1748"/>
          <cell r="H1748"/>
        </row>
        <row r="1749">
          <cell r="A1749"/>
          <cell r="B1749"/>
          <cell r="C1749"/>
          <cell r="D1749"/>
          <cell r="E1749"/>
          <cell r="F1749"/>
          <cell r="G1749"/>
          <cell r="H1749"/>
        </row>
        <row r="1750">
          <cell r="A1750"/>
          <cell r="B1750"/>
          <cell r="C1750"/>
          <cell r="D1750"/>
          <cell r="E1750"/>
          <cell r="F1750"/>
          <cell r="G1750"/>
          <cell r="H1750"/>
        </row>
        <row r="1751">
          <cell r="A1751"/>
          <cell r="B1751"/>
          <cell r="C1751"/>
          <cell r="D1751"/>
          <cell r="E1751"/>
          <cell r="F1751"/>
          <cell r="G1751"/>
          <cell r="H1751"/>
        </row>
        <row r="1752">
          <cell r="A1752"/>
          <cell r="B1752"/>
          <cell r="C1752"/>
          <cell r="D1752"/>
          <cell r="E1752"/>
          <cell r="F1752"/>
          <cell r="G1752"/>
          <cell r="H1752"/>
        </row>
        <row r="1753">
          <cell r="A1753"/>
          <cell r="B1753"/>
          <cell r="C1753"/>
          <cell r="D1753"/>
          <cell r="E1753"/>
          <cell r="F1753"/>
          <cell r="G1753"/>
          <cell r="H1753"/>
        </row>
        <row r="1754">
          <cell r="A1754"/>
          <cell r="B1754"/>
          <cell r="C1754"/>
          <cell r="D1754"/>
          <cell r="E1754"/>
          <cell r="F1754"/>
          <cell r="G1754"/>
          <cell r="H1754"/>
        </row>
        <row r="1755">
          <cell r="A1755"/>
          <cell r="B1755"/>
          <cell r="C1755"/>
          <cell r="D1755"/>
          <cell r="E1755"/>
          <cell r="F1755"/>
          <cell r="G1755"/>
          <cell r="H1755"/>
        </row>
        <row r="1756">
          <cell r="A1756"/>
          <cell r="B1756"/>
          <cell r="C1756"/>
          <cell r="D1756"/>
          <cell r="E1756"/>
          <cell r="F1756"/>
          <cell r="G1756"/>
          <cell r="H1756"/>
        </row>
        <row r="1757">
          <cell r="A1757"/>
          <cell r="B1757"/>
          <cell r="C1757"/>
          <cell r="D1757"/>
          <cell r="E1757"/>
          <cell r="F1757"/>
          <cell r="G1757"/>
          <cell r="H1757"/>
        </row>
        <row r="1758">
          <cell r="A1758"/>
          <cell r="B1758"/>
          <cell r="C1758"/>
          <cell r="D1758"/>
          <cell r="E1758"/>
          <cell r="F1758"/>
          <cell r="G1758"/>
          <cell r="H1758"/>
        </row>
        <row r="1759">
          <cell r="A1759"/>
          <cell r="B1759"/>
          <cell r="C1759"/>
          <cell r="D1759"/>
          <cell r="E1759"/>
          <cell r="F1759"/>
          <cell r="G1759"/>
          <cell r="H1759"/>
        </row>
        <row r="1760">
          <cell r="A1760"/>
          <cell r="B1760" t="str">
            <v>JUAN DAVID ZORRILLA</v>
          </cell>
          <cell r="C1760"/>
          <cell r="D1760"/>
          <cell r="E1760"/>
          <cell r="F1760"/>
          <cell r="G1760"/>
          <cell r="H1760"/>
        </row>
        <row r="1761">
          <cell r="A1761"/>
          <cell r="B1761" t="str">
            <v>SECRETARIO DE PLANEACION</v>
          </cell>
          <cell r="C1761"/>
          <cell r="D1761"/>
          <cell r="E1761"/>
          <cell r="F1761"/>
          <cell r="G1761"/>
          <cell r="H1761"/>
        </row>
        <row r="1762">
          <cell r="A1762"/>
          <cell r="B1762" t="str">
            <v>PLANEACION MUNICIPAL</v>
          </cell>
          <cell r="C1762"/>
          <cell r="D1762"/>
          <cell r="E1762"/>
          <cell r="F1762"/>
          <cell r="G1762"/>
          <cell r="H1762"/>
        </row>
        <row r="1763">
          <cell r="A1763"/>
          <cell r="B1763" t="str">
            <v/>
          </cell>
          <cell r="C1763"/>
          <cell r="D1763"/>
          <cell r="E1763"/>
          <cell r="F1763"/>
          <cell r="G1763"/>
          <cell r="H1763"/>
        </row>
        <row r="1764">
          <cell r="A1764" t="str">
            <v>DEPARTAMENTO DE ANTIOQUIA</v>
          </cell>
          <cell r="B1764"/>
          <cell r="C1764"/>
          <cell r="D1764"/>
          <cell r="E1764"/>
          <cell r="F1764"/>
          <cell r="G1764"/>
          <cell r="H1764"/>
        </row>
        <row r="1765">
          <cell r="A1765" t="str">
            <v>MUNICIPIO DE SANTO DOMINGO</v>
          </cell>
          <cell r="B1765"/>
          <cell r="C1765"/>
          <cell r="D1765"/>
          <cell r="E1765"/>
          <cell r="F1765"/>
          <cell r="G1765"/>
          <cell r="H1765"/>
        </row>
        <row r="1766">
          <cell r="A1766" t="str">
            <v>PROYECTO: Construcción de pavimento rígido en las vías urbanas del corregimiento de Porce y el casco urbano del municipio de Santo Domingo, departamento de Antioquia"</v>
          </cell>
          <cell r="B1766"/>
          <cell r="C1766"/>
          <cell r="D1766"/>
          <cell r="E1766"/>
          <cell r="F1766"/>
          <cell r="G1766"/>
          <cell r="H1766"/>
        </row>
        <row r="1767">
          <cell r="A1767"/>
          <cell r="B1767"/>
          <cell r="C1767"/>
          <cell r="D1767"/>
          <cell r="E1767"/>
          <cell r="F1767"/>
          <cell r="G1767"/>
          <cell r="H1767"/>
        </row>
        <row r="1768">
          <cell r="A1768" t="str">
            <v>MEMORIAS DE OBRA</v>
          </cell>
          <cell r="B1768"/>
          <cell r="C1768"/>
          <cell r="D1768"/>
          <cell r="E1768"/>
          <cell r="F1768"/>
          <cell r="G1768"/>
          <cell r="H1768"/>
        </row>
        <row r="1769">
          <cell r="A1769"/>
          <cell r="B1769"/>
          <cell r="H1769"/>
        </row>
        <row r="1770">
          <cell r="A1770" t="str">
            <v>ITEM</v>
          </cell>
          <cell r="B1770" t="str">
            <v>DESCRIPCIÓN</v>
          </cell>
          <cell r="C1770"/>
          <cell r="D1770"/>
          <cell r="E1770"/>
          <cell r="F1770"/>
          <cell r="G1770" t="str">
            <v>UNIDAD</v>
          </cell>
          <cell r="H1770" t="str">
            <v>CANTIDAD</v>
          </cell>
        </row>
        <row r="1771">
          <cell r="A1771"/>
          <cell r="B1771" t="str">
            <v/>
          </cell>
          <cell r="C1771"/>
          <cell r="D1771"/>
          <cell r="E1771"/>
          <cell r="F1771"/>
          <cell r="G1771" t="str">
            <v/>
          </cell>
          <cell r="H1771" t="str">
            <v/>
          </cell>
        </row>
        <row r="1772">
          <cell r="A1772"/>
          <cell r="B1772"/>
          <cell r="C1772"/>
          <cell r="D1772"/>
          <cell r="E1772"/>
          <cell r="F1772"/>
          <cell r="G1772"/>
          <cell r="H1772"/>
        </row>
        <row r="1773">
          <cell r="A1773" t="str">
            <v>DETALLE</v>
          </cell>
          <cell r="B1773"/>
          <cell r="C1773" t="str">
            <v>FACTOR</v>
          </cell>
          <cell r="D1773" t="str">
            <v>CANTIDAD</v>
          </cell>
          <cell r="E1773" t="str">
            <v>A (ML)</v>
          </cell>
          <cell r="F1773" t="str">
            <v>B (M2)</v>
          </cell>
          <cell r="G1773" t="str">
            <v>C (M3)</v>
          </cell>
          <cell r="H1773" t="str">
            <v>TOTAL</v>
          </cell>
        </row>
        <row r="1774">
          <cell r="A1774"/>
          <cell r="B1774"/>
          <cell r="C1774"/>
          <cell r="D1774"/>
          <cell r="E1774"/>
          <cell r="F1774"/>
          <cell r="G1774"/>
          <cell r="H1774" t="str">
            <v/>
          </cell>
        </row>
        <row r="1775">
          <cell r="A1775"/>
          <cell r="B1775"/>
          <cell r="C1775"/>
          <cell r="D1775"/>
          <cell r="E1775"/>
          <cell r="F1775"/>
          <cell r="G1775"/>
          <cell r="H1775" t="str">
            <v/>
          </cell>
        </row>
        <row r="1776">
          <cell r="A1776"/>
          <cell r="B1776"/>
          <cell r="C1776"/>
          <cell r="D1776"/>
          <cell r="E1776"/>
          <cell r="F1776"/>
          <cell r="G1776"/>
          <cell r="H1776" t="str">
            <v/>
          </cell>
        </row>
        <row r="1777">
          <cell r="A1777"/>
          <cell r="B1777"/>
          <cell r="C1777"/>
          <cell r="D1777"/>
          <cell r="E1777"/>
          <cell r="F1777"/>
          <cell r="G1777"/>
          <cell r="H1777" t="str">
            <v/>
          </cell>
        </row>
        <row r="1778">
          <cell r="A1778"/>
          <cell r="B1778"/>
          <cell r="C1778"/>
          <cell r="D1778"/>
          <cell r="E1778"/>
          <cell r="F1778"/>
          <cell r="G1778"/>
          <cell r="H1778" t="str">
            <v/>
          </cell>
        </row>
        <row r="1779">
          <cell r="A1779"/>
          <cell r="B1779"/>
          <cell r="C1779"/>
          <cell r="D1779"/>
          <cell r="E1779"/>
          <cell r="F1779"/>
          <cell r="G1779"/>
          <cell r="H1779" t="str">
            <v/>
          </cell>
        </row>
        <row r="1780">
          <cell r="A1780"/>
          <cell r="B1780"/>
          <cell r="C1780"/>
          <cell r="D1780"/>
          <cell r="E1780"/>
          <cell r="F1780"/>
          <cell r="G1780"/>
          <cell r="H1780" t="str">
            <v/>
          </cell>
        </row>
        <row r="1781">
          <cell r="A1781"/>
          <cell r="B1781"/>
          <cell r="C1781"/>
          <cell r="D1781"/>
          <cell r="E1781"/>
          <cell r="F1781"/>
          <cell r="G1781"/>
          <cell r="H1781" t="str">
            <v/>
          </cell>
        </row>
        <row r="1782">
          <cell r="A1782"/>
          <cell r="B1782"/>
          <cell r="C1782"/>
          <cell r="D1782"/>
          <cell r="E1782"/>
          <cell r="F1782"/>
          <cell r="G1782"/>
          <cell r="H1782" t="str">
            <v/>
          </cell>
        </row>
        <row r="1783">
          <cell r="A1783"/>
          <cell r="B1783"/>
          <cell r="C1783"/>
          <cell r="D1783"/>
          <cell r="E1783"/>
          <cell r="F1783"/>
          <cell r="G1783"/>
          <cell r="H1783" t="str">
            <v/>
          </cell>
        </row>
        <row r="1784">
          <cell r="A1784" t="str">
            <v xml:space="preserve">TOTAL CANTIDAD ITEM </v>
          </cell>
          <cell r="B1784"/>
          <cell r="C1784"/>
          <cell r="D1784"/>
          <cell r="E1784"/>
          <cell r="F1784"/>
          <cell r="G1784"/>
          <cell r="H1784" t="str">
            <v/>
          </cell>
        </row>
        <row r="1785">
          <cell r="A1785" t="str">
            <v>INSERTE PLANO, GRÁFICO O ESQUEMA AQUÍ</v>
          </cell>
          <cell r="B1785"/>
          <cell r="C1785"/>
          <cell r="D1785"/>
          <cell r="E1785"/>
          <cell r="F1785"/>
          <cell r="G1785"/>
          <cell r="H1785"/>
        </row>
        <row r="1786">
          <cell r="A1786"/>
          <cell r="B1786"/>
          <cell r="C1786"/>
          <cell r="D1786"/>
          <cell r="E1786"/>
          <cell r="F1786"/>
          <cell r="G1786"/>
          <cell r="H1786"/>
        </row>
        <row r="1787">
          <cell r="A1787"/>
          <cell r="B1787"/>
          <cell r="C1787"/>
          <cell r="D1787"/>
          <cell r="E1787"/>
          <cell r="F1787"/>
          <cell r="G1787"/>
          <cell r="H1787"/>
        </row>
        <row r="1788">
          <cell r="A1788"/>
          <cell r="B1788"/>
          <cell r="C1788"/>
          <cell r="D1788"/>
          <cell r="E1788"/>
          <cell r="F1788"/>
          <cell r="G1788"/>
          <cell r="H1788"/>
        </row>
        <row r="1789">
          <cell r="A1789"/>
          <cell r="B1789"/>
          <cell r="C1789"/>
          <cell r="D1789"/>
          <cell r="E1789"/>
          <cell r="F1789"/>
          <cell r="G1789"/>
          <cell r="H1789"/>
        </row>
        <row r="1790">
          <cell r="A1790"/>
          <cell r="B1790"/>
          <cell r="C1790"/>
          <cell r="D1790"/>
          <cell r="E1790"/>
          <cell r="F1790"/>
          <cell r="G1790"/>
          <cell r="H1790"/>
        </row>
        <row r="1791">
          <cell r="A1791"/>
          <cell r="B1791"/>
          <cell r="C1791"/>
          <cell r="D1791"/>
          <cell r="E1791"/>
          <cell r="F1791"/>
          <cell r="G1791"/>
          <cell r="H1791"/>
        </row>
        <row r="1792">
          <cell r="A1792"/>
          <cell r="B1792"/>
          <cell r="C1792"/>
          <cell r="D1792"/>
          <cell r="E1792"/>
          <cell r="F1792"/>
          <cell r="G1792"/>
          <cell r="H1792"/>
        </row>
        <row r="1793">
          <cell r="A1793"/>
          <cell r="B1793"/>
          <cell r="C1793"/>
          <cell r="D1793"/>
          <cell r="E1793"/>
          <cell r="F1793"/>
          <cell r="G1793"/>
          <cell r="H1793"/>
        </row>
        <row r="1794">
          <cell r="A1794"/>
          <cell r="B1794"/>
          <cell r="C1794"/>
          <cell r="D1794"/>
          <cell r="E1794"/>
          <cell r="F1794"/>
          <cell r="G1794"/>
          <cell r="H1794"/>
        </row>
        <row r="1795">
          <cell r="A1795"/>
          <cell r="B1795"/>
          <cell r="C1795"/>
          <cell r="D1795"/>
          <cell r="E1795"/>
          <cell r="F1795"/>
          <cell r="G1795"/>
          <cell r="H1795"/>
        </row>
        <row r="1796">
          <cell r="A1796"/>
          <cell r="B1796"/>
          <cell r="C1796"/>
          <cell r="D1796"/>
          <cell r="E1796"/>
          <cell r="F1796"/>
          <cell r="G1796"/>
          <cell r="H1796"/>
        </row>
        <row r="1797">
          <cell r="A1797"/>
          <cell r="B1797"/>
          <cell r="C1797"/>
          <cell r="D1797"/>
          <cell r="E1797"/>
          <cell r="F1797"/>
          <cell r="G1797"/>
          <cell r="H1797"/>
        </row>
        <row r="1798">
          <cell r="A1798"/>
          <cell r="B1798"/>
          <cell r="C1798"/>
          <cell r="D1798"/>
          <cell r="E1798"/>
          <cell r="F1798"/>
          <cell r="G1798"/>
          <cell r="H1798"/>
        </row>
        <row r="1799">
          <cell r="A1799"/>
          <cell r="B1799"/>
          <cell r="C1799"/>
          <cell r="D1799"/>
          <cell r="E1799"/>
          <cell r="F1799"/>
          <cell r="G1799"/>
          <cell r="H1799"/>
        </row>
        <row r="1800">
          <cell r="A1800"/>
          <cell r="B1800"/>
          <cell r="C1800"/>
          <cell r="D1800"/>
          <cell r="E1800"/>
          <cell r="F1800"/>
          <cell r="G1800"/>
          <cell r="H1800"/>
        </row>
        <row r="1801">
          <cell r="A1801"/>
          <cell r="B1801" t="str">
            <v>JUAN DAVID ZORRILLA</v>
          </cell>
          <cell r="C1801"/>
          <cell r="D1801"/>
          <cell r="E1801"/>
          <cell r="F1801"/>
          <cell r="G1801"/>
          <cell r="H1801"/>
        </row>
        <row r="1802">
          <cell r="A1802"/>
          <cell r="B1802" t="str">
            <v>SECRETARIO DE PLANEACION</v>
          </cell>
          <cell r="C1802"/>
          <cell r="D1802"/>
          <cell r="E1802"/>
          <cell r="F1802"/>
          <cell r="G1802"/>
          <cell r="H1802"/>
        </row>
        <row r="1803">
          <cell r="A1803"/>
          <cell r="B1803" t="str">
            <v>PLANEACION MUNICIPAL</v>
          </cell>
          <cell r="C1803"/>
          <cell r="D1803"/>
          <cell r="E1803"/>
          <cell r="F1803"/>
          <cell r="G1803"/>
          <cell r="H1803"/>
        </row>
        <row r="1804">
          <cell r="A1804"/>
          <cell r="B1804" t="str">
            <v/>
          </cell>
          <cell r="C1804"/>
          <cell r="D1804"/>
          <cell r="E1804"/>
          <cell r="F1804"/>
          <cell r="G1804"/>
          <cell r="H1804"/>
        </row>
        <row r="1805">
          <cell r="A1805" t="str">
            <v>DEPARTAMENTO DE ANTIOQUIA</v>
          </cell>
          <cell r="B1805"/>
          <cell r="C1805"/>
          <cell r="D1805"/>
          <cell r="E1805"/>
          <cell r="F1805"/>
          <cell r="G1805"/>
          <cell r="H1805"/>
        </row>
        <row r="1806">
          <cell r="A1806" t="str">
            <v>MUNICIPIO DE SANTO DOMINGO</v>
          </cell>
          <cell r="B1806"/>
          <cell r="C1806"/>
          <cell r="D1806"/>
          <cell r="E1806"/>
          <cell r="F1806"/>
          <cell r="G1806"/>
          <cell r="H1806"/>
        </row>
        <row r="1807">
          <cell r="A1807" t="str">
            <v>PROYECTO: Construcción de pavimento rígido en las vías urbanas del corregimiento de Porce y el casco urbano del municipio de Santo Domingo, departamento de Antioquia"</v>
          </cell>
          <cell r="B1807"/>
          <cell r="C1807"/>
          <cell r="D1807"/>
          <cell r="E1807"/>
          <cell r="F1807"/>
          <cell r="G1807"/>
          <cell r="H1807"/>
        </row>
        <row r="1808">
          <cell r="A1808"/>
          <cell r="B1808"/>
          <cell r="C1808"/>
          <cell r="D1808"/>
          <cell r="E1808"/>
          <cell r="F1808"/>
          <cell r="G1808"/>
          <cell r="H1808"/>
        </row>
        <row r="1809">
          <cell r="A1809" t="str">
            <v>MEMORIAS DE OBRA</v>
          </cell>
          <cell r="B1809"/>
          <cell r="C1809"/>
          <cell r="D1809"/>
          <cell r="E1809"/>
          <cell r="F1809"/>
          <cell r="G1809"/>
          <cell r="H1809"/>
        </row>
        <row r="1810">
          <cell r="A1810"/>
          <cell r="B1810"/>
          <cell r="H1810"/>
        </row>
        <row r="1811">
          <cell r="A1811" t="str">
            <v>ITEM</v>
          </cell>
          <cell r="B1811" t="str">
            <v>DESCRIPCIÓN</v>
          </cell>
          <cell r="C1811"/>
          <cell r="D1811"/>
          <cell r="E1811"/>
          <cell r="F1811"/>
          <cell r="G1811" t="str">
            <v>UNIDAD</v>
          </cell>
          <cell r="H1811" t="str">
            <v>CANTIDAD</v>
          </cell>
        </row>
        <row r="1812">
          <cell r="A1812"/>
          <cell r="B1812" t="str">
            <v/>
          </cell>
          <cell r="C1812"/>
          <cell r="D1812"/>
          <cell r="E1812"/>
          <cell r="F1812"/>
          <cell r="G1812" t="str">
            <v/>
          </cell>
          <cell r="H1812" t="str">
            <v/>
          </cell>
        </row>
        <row r="1813">
          <cell r="A1813"/>
          <cell r="B1813"/>
          <cell r="C1813"/>
          <cell r="D1813"/>
          <cell r="E1813"/>
          <cell r="F1813"/>
          <cell r="G1813"/>
          <cell r="H1813"/>
        </row>
        <row r="1814">
          <cell r="A1814" t="str">
            <v>DETALLE</v>
          </cell>
          <cell r="B1814"/>
          <cell r="C1814" t="str">
            <v>FACTOR</v>
          </cell>
          <cell r="D1814" t="str">
            <v>CANTIDAD</v>
          </cell>
          <cell r="E1814" t="str">
            <v>A (ML)</v>
          </cell>
          <cell r="F1814" t="str">
            <v>B (M2)</v>
          </cell>
          <cell r="G1814" t="str">
            <v>C (M3)</v>
          </cell>
          <cell r="H1814" t="str">
            <v>TOTAL</v>
          </cell>
        </row>
        <row r="1815">
          <cell r="A1815"/>
          <cell r="B1815"/>
          <cell r="C1815"/>
          <cell r="D1815"/>
          <cell r="E1815"/>
          <cell r="F1815"/>
          <cell r="G1815"/>
          <cell r="H1815" t="str">
            <v/>
          </cell>
        </row>
        <row r="1816">
          <cell r="A1816"/>
          <cell r="B1816"/>
          <cell r="C1816"/>
          <cell r="D1816"/>
          <cell r="E1816"/>
          <cell r="F1816"/>
          <cell r="G1816"/>
          <cell r="H1816" t="str">
            <v/>
          </cell>
        </row>
        <row r="1817">
          <cell r="A1817"/>
          <cell r="B1817"/>
          <cell r="C1817"/>
          <cell r="D1817"/>
          <cell r="E1817"/>
          <cell r="F1817"/>
          <cell r="G1817"/>
          <cell r="H1817" t="str">
            <v/>
          </cell>
        </row>
        <row r="1818">
          <cell r="A1818"/>
          <cell r="B1818"/>
          <cell r="C1818"/>
          <cell r="D1818"/>
          <cell r="E1818"/>
          <cell r="F1818"/>
          <cell r="G1818"/>
          <cell r="H1818" t="str">
            <v/>
          </cell>
        </row>
        <row r="1819">
          <cell r="A1819"/>
          <cell r="B1819"/>
          <cell r="C1819"/>
          <cell r="D1819"/>
          <cell r="E1819"/>
          <cell r="F1819"/>
          <cell r="G1819"/>
          <cell r="H1819" t="str">
            <v/>
          </cell>
        </row>
        <row r="1820">
          <cell r="A1820"/>
          <cell r="B1820"/>
          <cell r="C1820"/>
          <cell r="D1820"/>
          <cell r="E1820"/>
          <cell r="F1820"/>
          <cell r="G1820"/>
          <cell r="H1820" t="str">
            <v/>
          </cell>
        </row>
        <row r="1821">
          <cell r="A1821"/>
          <cell r="B1821"/>
          <cell r="C1821"/>
          <cell r="D1821"/>
          <cell r="E1821"/>
          <cell r="F1821"/>
          <cell r="G1821"/>
          <cell r="H1821" t="str">
            <v/>
          </cell>
        </row>
        <row r="1822">
          <cell r="A1822"/>
          <cell r="B1822"/>
          <cell r="C1822"/>
          <cell r="D1822"/>
          <cell r="E1822"/>
          <cell r="F1822"/>
          <cell r="G1822"/>
          <cell r="H1822" t="str">
            <v/>
          </cell>
        </row>
        <row r="1823">
          <cell r="A1823"/>
          <cell r="B1823"/>
          <cell r="C1823"/>
          <cell r="D1823"/>
          <cell r="E1823"/>
          <cell r="F1823"/>
          <cell r="G1823"/>
          <cell r="H1823" t="str">
            <v/>
          </cell>
        </row>
        <row r="1824">
          <cell r="A1824"/>
          <cell r="B1824"/>
          <cell r="C1824"/>
          <cell r="D1824"/>
          <cell r="E1824"/>
          <cell r="F1824"/>
          <cell r="G1824"/>
          <cell r="H1824" t="str">
            <v/>
          </cell>
        </row>
        <row r="1825">
          <cell r="A1825" t="str">
            <v xml:space="preserve">TOTAL CANTIDAD ITEM </v>
          </cell>
          <cell r="B1825"/>
          <cell r="C1825"/>
          <cell r="D1825"/>
          <cell r="E1825"/>
          <cell r="F1825"/>
          <cell r="G1825"/>
          <cell r="H1825" t="str">
            <v/>
          </cell>
        </row>
        <row r="1826">
          <cell r="A1826" t="str">
            <v>INSERTE PLANO, GRÁFICO O ESQUEMA AQUÍ</v>
          </cell>
          <cell r="B1826"/>
          <cell r="C1826"/>
          <cell r="D1826"/>
          <cell r="E1826"/>
          <cell r="F1826"/>
          <cell r="G1826"/>
          <cell r="H1826"/>
        </row>
        <row r="1827">
          <cell r="A1827"/>
          <cell r="B1827"/>
          <cell r="C1827"/>
          <cell r="D1827"/>
          <cell r="E1827"/>
          <cell r="F1827"/>
          <cell r="G1827"/>
          <cell r="H1827"/>
        </row>
        <row r="1828">
          <cell r="A1828"/>
          <cell r="B1828"/>
          <cell r="C1828"/>
          <cell r="D1828"/>
          <cell r="E1828"/>
          <cell r="F1828"/>
          <cell r="G1828"/>
          <cell r="H1828"/>
        </row>
        <row r="1829">
          <cell r="A1829"/>
          <cell r="B1829"/>
          <cell r="C1829"/>
          <cell r="D1829"/>
          <cell r="E1829"/>
          <cell r="F1829"/>
          <cell r="G1829"/>
          <cell r="H1829"/>
        </row>
        <row r="1830">
          <cell r="A1830"/>
          <cell r="B1830"/>
          <cell r="C1830"/>
          <cell r="D1830"/>
          <cell r="E1830"/>
          <cell r="F1830"/>
          <cell r="G1830"/>
          <cell r="H1830"/>
        </row>
        <row r="1831">
          <cell r="A1831"/>
          <cell r="B1831"/>
          <cell r="C1831"/>
          <cell r="D1831"/>
          <cell r="E1831"/>
          <cell r="F1831"/>
          <cell r="G1831"/>
          <cell r="H1831"/>
        </row>
        <row r="1832">
          <cell r="A1832"/>
          <cell r="B1832"/>
          <cell r="C1832"/>
          <cell r="D1832"/>
          <cell r="E1832"/>
          <cell r="F1832"/>
          <cell r="G1832"/>
          <cell r="H1832"/>
        </row>
        <row r="1833">
          <cell r="A1833"/>
          <cell r="B1833"/>
          <cell r="C1833"/>
          <cell r="D1833"/>
          <cell r="E1833"/>
          <cell r="F1833"/>
          <cell r="G1833"/>
          <cell r="H1833"/>
        </row>
        <row r="1834">
          <cell r="A1834"/>
          <cell r="B1834"/>
          <cell r="C1834"/>
          <cell r="D1834"/>
          <cell r="E1834"/>
          <cell r="F1834"/>
          <cell r="G1834"/>
          <cell r="H1834"/>
        </row>
        <row r="1835">
          <cell r="A1835"/>
          <cell r="B1835"/>
          <cell r="C1835"/>
          <cell r="D1835"/>
          <cell r="E1835"/>
          <cell r="F1835"/>
          <cell r="G1835"/>
          <cell r="H1835"/>
        </row>
        <row r="1836">
          <cell r="A1836"/>
          <cell r="B1836"/>
          <cell r="C1836"/>
          <cell r="D1836"/>
          <cell r="E1836"/>
          <cell r="F1836"/>
          <cell r="G1836"/>
          <cell r="H1836"/>
        </row>
        <row r="1837">
          <cell r="A1837"/>
          <cell r="B1837"/>
          <cell r="C1837"/>
          <cell r="D1837"/>
          <cell r="E1837"/>
          <cell r="F1837"/>
          <cell r="G1837"/>
          <cell r="H1837"/>
        </row>
        <row r="1838">
          <cell r="A1838"/>
          <cell r="B1838"/>
          <cell r="C1838"/>
          <cell r="D1838"/>
          <cell r="E1838"/>
          <cell r="F1838"/>
          <cell r="G1838"/>
          <cell r="H1838"/>
        </row>
        <row r="1839">
          <cell r="A1839"/>
          <cell r="B1839"/>
          <cell r="C1839"/>
          <cell r="D1839"/>
          <cell r="E1839"/>
          <cell r="F1839"/>
          <cell r="G1839"/>
          <cell r="H1839"/>
        </row>
        <row r="1840">
          <cell r="A1840"/>
          <cell r="B1840"/>
          <cell r="C1840"/>
          <cell r="D1840"/>
          <cell r="E1840"/>
          <cell r="F1840"/>
          <cell r="G1840"/>
          <cell r="H1840"/>
        </row>
        <row r="1841">
          <cell r="A1841"/>
          <cell r="B1841"/>
          <cell r="C1841"/>
          <cell r="D1841"/>
          <cell r="E1841"/>
          <cell r="F1841"/>
          <cell r="G1841"/>
          <cell r="H1841"/>
        </row>
        <row r="1842">
          <cell r="A1842"/>
          <cell r="B1842" t="str">
            <v>JUAN DAVID ZORRILLA</v>
          </cell>
          <cell r="C1842"/>
          <cell r="D1842"/>
          <cell r="E1842"/>
          <cell r="F1842"/>
          <cell r="G1842"/>
          <cell r="H1842"/>
        </row>
        <row r="1843">
          <cell r="A1843"/>
          <cell r="B1843" t="str">
            <v>SECRETARIO DE PLANEACION</v>
          </cell>
          <cell r="C1843"/>
          <cell r="D1843"/>
          <cell r="E1843"/>
          <cell r="F1843"/>
          <cell r="G1843"/>
          <cell r="H1843"/>
        </row>
        <row r="1844">
          <cell r="A1844"/>
          <cell r="B1844" t="str">
            <v>PLANEACION MUNICIPAL</v>
          </cell>
          <cell r="C1844"/>
          <cell r="D1844"/>
          <cell r="E1844"/>
          <cell r="F1844"/>
          <cell r="G1844"/>
          <cell r="H1844"/>
        </row>
        <row r="1845">
          <cell r="A1845"/>
          <cell r="B1845" t="str">
            <v/>
          </cell>
          <cell r="C1845"/>
          <cell r="D1845"/>
          <cell r="E1845"/>
          <cell r="F1845"/>
          <cell r="G1845"/>
          <cell r="H1845"/>
        </row>
        <row r="1846">
          <cell r="A1846" t="str">
            <v>DEPARTAMENTO DE ANTIOQUIA</v>
          </cell>
          <cell r="B1846"/>
          <cell r="C1846"/>
          <cell r="D1846"/>
          <cell r="E1846"/>
          <cell r="F1846"/>
          <cell r="G1846"/>
          <cell r="H1846"/>
        </row>
        <row r="1847">
          <cell r="A1847" t="str">
            <v>MUNICIPIO DE SANTO DOMINGO</v>
          </cell>
          <cell r="B1847"/>
          <cell r="C1847"/>
          <cell r="D1847"/>
          <cell r="E1847"/>
          <cell r="F1847"/>
          <cell r="G1847"/>
          <cell r="H1847"/>
        </row>
        <row r="1848">
          <cell r="A1848" t="str">
            <v>PROYECTO: Construcción de pavimento rígido en las vías urbanas del corregimiento de Porce y el casco urbano del municipio de Santo Domingo, departamento de Antioquia"</v>
          </cell>
          <cell r="B1848"/>
          <cell r="C1848"/>
          <cell r="D1848"/>
          <cell r="E1848"/>
          <cell r="F1848"/>
          <cell r="G1848"/>
          <cell r="H1848"/>
        </row>
        <row r="1849">
          <cell r="A1849"/>
          <cell r="B1849"/>
          <cell r="C1849"/>
          <cell r="D1849"/>
          <cell r="E1849"/>
          <cell r="F1849"/>
          <cell r="G1849"/>
          <cell r="H1849"/>
        </row>
        <row r="1850">
          <cell r="A1850" t="str">
            <v>MEMORIAS DE OBRA</v>
          </cell>
          <cell r="B1850"/>
          <cell r="C1850"/>
          <cell r="D1850"/>
          <cell r="E1850"/>
          <cell r="F1850"/>
          <cell r="G1850"/>
          <cell r="H1850"/>
        </row>
        <row r="1851">
          <cell r="A1851"/>
          <cell r="B1851"/>
          <cell r="H1851"/>
        </row>
        <row r="1852">
          <cell r="A1852" t="str">
            <v>ITEM</v>
          </cell>
          <cell r="B1852" t="str">
            <v>DESCRIPCIÓN</v>
          </cell>
          <cell r="C1852"/>
          <cell r="D1852"/>
          <cell r="E1852"/>
          <cell r="F1852"/>
          <cell r="G1852" t="str">
            <v>UNIDAD</v>
          </cell>
          <cell r="H1852" t="str">
            <v>CANTIDAD</v>
          </cell>
        </row>
        <row r="1853">
          <cell r="A1853"/>
          <cell r="B1853" t="str">
            <v/>
          </cell>
          <cell r="C1853"/>
          <cell r="D1853"/>
          <cell r="E1853"/>
          <cell r="F1853"/>
          <cell r="G1853" t="str">
            <v/>
          </cell>
          <cell r="H1853" t="str">
            <v/>
          </cell>
        </row>
        <row r="1854">
          <cell r="A1854"/>
          <cell r="B1854"/>
          <cell r="C1854"/>
          <cell r="D1854"/>
          <cell r="E1854"/>
          <cell r="F1854"/>
          <cell r="G1854"/>
          <cell r="H1854"/>
        </row>
        <row r="1855">
          <cell r="A1855" t="str">
            <v>DETALLE</v>
          </cell>
          <cell r="B1855"/>
          <cell r="C1855" t="str">
            <v>FACTOR</v>
          </cell>
          <cell r="D1855" t="str">
            <v>CANTIDAD</v>
          </cell>
          <cell r="E1855" t="str">
            <v>A (ML)</v>
          </cell>
          <cell r="F1855" t="str">
            <v>B (M2)</v>
          </cell>
          <cell r="G1855" t="str">
            <v>C (M3)</v>
          </cell>
          <cell r="H1855" t="str">
            <v>TOTAL</v>
          </cell>
        </row>
        <row r="1856">
          <cell r="A1856"/>
          <cell r="B1856"/>
          <cell r="C1856"/>
          <cell r="D1856"/>
          <cell r="E1856"/>
          <cell r="F1856"/>
          <cell r="G1856"/>
          <cell r="H1856" t="str">
            <v/>
          </cell>
        </row>
        <row r="1857">
          <cell r="A1857"/>
          <cell r="B1857"/>
          <cell r="C1857"/>
          <cell r="D1857"/>
          <cell r="E1857"/>
          <cell r="F1857"/>
          <cell r="G1857"/>
          <cell r="H1857" t="str">
            <v/>
          </cell>
        </row>
        <row r="1858">
          <cell r="A1858"/>
          <cell r="B1858"/>
          <cell r="C1858"/>
          <cell r="D1858"/>
          <cell r="E1858"/>
          <cell r="F1858"/>
          <cell r="G1858"/>
          <cell r="H1858" t="str">
            <v/>
          </cell>
        </row>
        <row r="1859">
          <cell r="A1859"/>
          <cell r="B1859"/>
          <cell r="C1859"/>
          <cell r="D1859"/>
          <cell r="E1859"/>
          <cell r="F1859"/>
          <cell r="G1859"/>
          <cell r="H1859" t="str">
            <v/>
          </cell>
        </row>
        <row r="1860">
          <cell r="A1860"/>
          <cell r="B1860"/>
          <cell r="C1860"/>
          <cell r="D1860"/>
          <cell r="E1860"/>
          <cell r="F1860"/>
          <cell r="G1860"/>
          <cell r="H1860" t="str">
            <v/>
          </cell>
        </row>
        <row r="1861">
          <cell r="A1861"/>
          <cell r="B1861"/>
          <cell r="C1861"/>
          <cell r="D1861"/>
          <cell r="E1861"/>
          <cell r="F1861"/>
          <cell r="G1861"/>
          <cell r="H1861" t="str">
            <v/>
          </cell>
        </row>
        <row r="1862">
          <cell r="A1862"/>
          <cell r="B1862"/>
          <cell r="C1862"/>
          <cell r="D1862"/>
          <cell r="E1862"/>
          <cell r="F1862"/>
          <cell r="G1862"/>
          <cell r="H1862" t="str">
            <v/>
          </cell>
        </row>
        <row r="1863">
          <cell r="A1863"/>
          <cell r="B1863"/>
          <cell r="C1863"/>
          <cell r="D1863"/>
          <cell r="E1863"/>
          <cell r="F1863"/>
          <cell r="G1863"/>
          <cell r="H1863" t="str">
            <v/>
          </cell>
        </row>
        <row r="1864">
          <cell r="A1864"/>
          <cell r="B1864"/>
          <cell r="C1864"/>
          <cell r="D1864"/>
          <cell r="E1864"/>
          <cell r="F1864"/>
          <cell r="G1864"/>
          <cell r="H1864" t="str">
            <v/>
          </cell>
        </row>
        <row r="1865">
          <cell r="A1865"/>
          <cell r="B1865"/>
          <cell r="C1865"/>
          <cell r="D1865"/>
          <cell r="E1865"/>
          <cell r="F1865"/>
          <cell r="G1865"/>
          <cell r="H1865" t="str">
            <v/>
          </cell>
        </row>
        <row r="1866">
          <cell r="A1866" t="str">
            <v xml:space="preserve">TOTAL CANTIDAD ITEM </v>
          </cell>
          <cell r="B1866"/>
          <cell r="C1866"/>
          <cell r="D1866"/>
          <cell r="E1866"/>
          <cell r="F1866"/>
          <cell r="G1866"/>
          <cell r="H1866" t="str">
            <v/>
          </cell>
        </row>
        <row r="1867">
          <cell r="A1867" t="str">
            <v>INSERTE PLANO, GRÁFICO O ESQUEMA AQUÍ</v>
          </cell>
          <cell r="B1867"/>
          <cell r="C1867"/>
          <cell r="D1867"/>
          <cell r="E1867"/>
          <cell r="F1867"/>
          <cell r="G1867"/>
          <cell r="H1867"/>
        </row>
        <row r="1868">
          <cell r="A1868"/>
          <cell r="B1868"/>
          <cell r="C1868"/>
          <cell r="D1868"/>
          <cell r="E1868"/>
          <cell r="F1868"/>
          <cell r="G1868"/>
          <cell r="H1868"/>
        </row>
        <row r="1869">
          <cell r="A1869"/>
          <cell r="B1869"/>
          <cell r="C1869"/>
          <cell r="D1869"/>
          <cell r="E1869"/>
          <cell r="F1869"/>
          <cell r="G1869"/>
          <cell r="H1869"/>
        </row>
        <row r="1870">
          <cell r="A1870"/>
          <cell r="B1870"/>
          <cell r="C1870"/>
          <cell r="D1870"/>
          <cell r="E1870"/>
          <cell r="F1870"/>
          <cell r="G1870"/>
          <cell r="H1870"/>
        </row>
        <row r="1871">
          <cell r="A1871"/>
          <cell r="B1871"/>
          <cell r="C1871"/>
          <cell r="D1871"/>
          <cell r="E1871"/>
          <cell r="F1871"/>
          <cell r="G1871"/>
          <cell r="H1871"/>
        </row>
        <row r="1872">
          <cell r="A1872"/>
          <cell r="B1872"/>
          <cell r="C1872"/>
          <cell r="D1872"/>
          <cell r="E1872"/>
          <cell r="F1872"/>
          <cell r="G1872"/>
          <cell r="H1872"/>
        </row>
        <row r="1873">
          <cell r="A1873"/>
          <cell r="B1873"/>
          <cell r="C1873"/>
          <cell r="D1873"/>
          <cell r="E1873"/>
          <cell r="F1873"/>
          <cell r="G1873"/>
          <cell r="H1873"/>
        </row>
        <row r="1874">
          <cell r="A1874"/>
          <cell r="B1874"/>
          <cell r="C1874"/>
          <cell r="D1874"/>
          <cell r="E1874"/>
          <cell r="F1874"/>
          <cell r="G1874"/>
          <cell r="H1874"/>
        </row>
        <row r="1875">
          <cell r="A1875"/>
          <cell r="B1875"/>
          <cell r="C1875"/>
          <cell r="D1875"/>
          <cell r="E1875"/>
          <cell r="F1875"/>
          <cell r="G1875"/>
          <cell r="H1875"/>
        </row>
        <row r="1876">
          <cell r="A1876"/>
          <cell r="B1876"/>
          <cell r="C1876"/>
          <cell r="D1876"/>
          <cell r="E1876"/>
          <cell r="F1876"/>
          <cell r="G1876"/>
          <cell r="H1876"/>
        </row>
        <row r="1877">
          <cell r="A1877"/>
          <cell r="B1877"/>
          <cell r="C1877"/>
          <cell r="D1877"/>
          <cell r="E1877"/>
          <cell r="F1877"/>
          <cell r="G1877"/>
          <cell r="H1877"/>
        </row>
        <row r="1878">
          <cell r="A1878"/>
          <cell r="B1878"/>
          <cell r="C1878"/>
          <cell r="D1878"/>
          <cell r="E1878"/>
          <cell r="F1878"/>
          <cell r="G1878"/>
          <cell r="H1878"/>
        </row>
        <row r="1879">
          <cell r="A1879"/>
          <cell r="B1879"/>
          <cell r="C1879"/>
          <cell r="D1879"/>
          <cell r="E1879"/>
          <cell r="F1879"/>
          <cell r="G1879"/>
          <cell r="H1879"/>
        </row>
        <row r="1880">
          <cell r="A1880"/>
          <cell r="B1880"/>
          <cell r="C1880"/>
          <cell r="D1880"/>
          <cell r="E1880"/>
          <cell r="F1880"/>
          <cell r="G1880"/>
          <cell r="H1880"/>
        </row>
        <row r="1881">
          <cell r="A1881"/>
          <cell r="B1881"/>
          <cell r="C1881"/>
          <cell r="D1881"/>
          <cell r="E1881"/>
          <cell r="F1881"/>
          <cell r="G1881"/>
          <cell r="H1881"/>
        </row>
        <row r="1882">
          <cell r="A1882"/>
          <cell r="B1882"/>
          <cell r="C1882"/>
          <cell r="D1882"/>
          <cell r="E1882"/>
          <cell r="F1882"/>
          <cell r="G1882"/>
          <cell r="H1882"/>
        </row>
        <row r="1883">
          <cell r="A1883"/>
          <cell r="B1883" t="str">
            <v>JUAN DAVID ZORRILLA</v>
          </cell>
          <cell r="C1883"/>
          <cell r="D1883"/>
          <cell r="E1883"/>
          <cell r="F1883"/>
          <cell r="G1883"/>
          <cell r="H1883"/>
        </row>
        <row r="1884">
          <cell r="A1884"/>
          <cell r="B1884" t="str">
            <v>SECRETARIO DE PLANEACION</v>
          </cell>
          <cell r="C1884"/>
          <cell r="D1884"/>
          <cell r="E1884"/>
          <cell r="F1884"/>
          <cell r="G1884"/>
          <cell r="H1884"/>
        </row>
        <row r="1885">
          <cell r="A1885"/>
          <cell r="B1885" t="str">
            <v>PLANEACION MUNICIPAL</v>
          </cell>
          <cell r="C1885"/>
          <cell r="D1885"/>
          <cell r="E1885"/>
          <cell r="F1885"/>
          <cell r="G1885"/>
          <cell r="H1885"/>
        </row>
        <row r="1886">
          <cell r="A1886"/>
          <cell r="B1886" t="str">
            <v/>
          </cell>
          <cell r="C1886"/>
          <cell r="D1886"/>
          <cell r="E1886"/>
          <cell r="F1886"/>
          <cell r="G1886"/>
          <cell r="H1886"/>
        </row>
        <row r="1887">
          <cell r="A1887" t="str">
            <v>DEPARTAMENTO DE ANTIOQUIA</v>
          </cell>
          <cell r="B1887"/>
          <cell r="C1887"/>
          <cell r="D1887"/>
          <cell r="E1887"/>
          <cell r="F1887"/>
          <cell r="G1887"/>
          <cell r="H1887"/>
        </row>
        <row r="1888">
          <cell r="A1888" t="str">
            <v>MUNICIPIO DE SANTO DOMINGO</v>
          </cell>
          <cell r="B1888"/>
          <cell r="C1888"/>
          <cell r="D1888"/>
          <cell r="E1888"/>
          <cell r="F1888"/>
          <cell r="G1888"/>
          <cell r="H1888"/>
        </row>
        <row r="1889">
          <cell r="A1889" t="str">
            <v>PROYECTO: Construcción de pavimento rígido en las vías urbanas del corregimiento de Porce y el casco urbano del municipio de Santo Domingo, departamento de Antioquia"</v>
          </cell>
          <cell r="B1889"/>
          <cell r="C1889"/>
          <cell r="D1889"/>
          <cell r="E1889"/>
          <cell r="F1889"/>
          <cell r="G1889"/>
          <cell r="H1889"/>
        </row>
        <row r="1890">
          <cell r="A1890"/>
          <cell r="B1890"/>
          <cell r="C1890"/>
          <cell r="D1890"/>
          <cell r="E1890"/>
          <cell r="F1890"/>
          <cell r="G1890"/>
          <cell r="H1890"/>
        </row>
        <row r="1891">
          <cell r="A1891" t="str">
            <v>MEMORIAS DE OBRA</v>
          </cell>
          <cell r="B1891"/>
          <cell r="C1891"/>
          <cell r="D1891"/>
          <cell r="E1891"/>
          <cell r="F1891"/>
          <cell r="G1891"/>
          <cell r="H1891"/>
        </row>
        <row r="1892">
          <cell r="A1892"/>
          <cell r="B1892"/>
          <cell r="H1892"/>
        </row>
        <row r="1893">
          <cell r="A1893" t="str">
            <v>ITEM</v>
          </cell>
          <cell r="B1893" t="str">
            <v>DESCRIPCIÓN</v>
          </cell>
          <cell r="C1893"/>
          <cell r="D1893"/>
          <cell r="E1893"/>
          <cell r="F1893"/>
          <cell r="G1893" t="str">
            <v>UNIDAD</v>
          </cell>
          <cell r="H1893" t="str">
            <v>CANTIDAD</v>
          </cell>
        </row>
        <row r="1894">
          <cell r="A1894"/>
          <cell r="B1894" t="str">
            <v/>
          </cell>
          <cell r="C1894"/>
          <cell r="D1894"/>
          <cell r="E1894"/>
          <cell r="F1894"/>
          <cell r="G1894" t="str">
            <v/>
          </cell>
          <cell r="H1894" t="str">
            <v/>
          </cell>
        </row>
        <row r="1895">
          <cell r="A1895"/>
          <cell r="B1895"/>
          <cell r="C1895"/>
          <cell r="D1895"/>
          <cell r="E1895"/>
          <cell r="F1895"/>
          <cell r="G1895"/>
          <cell r="H1895"/>
        </row>
        <row r="1896">
          <cell r="A1896" t="str">
            <v>DETALLE</v>
          </cell>
          <cell r="B1896"/>
          <cell r="C1896" t="str">
            <v>FACTOR</v>
          </cell>
          <cell r="D1896" t="str">
            <v>CANTIDAD</v>
          </cell>
          <cell r="E1896" t="str">
            <v>A (ML)</v>
          </cell>
          <cell r="F1896" t="str">
            <v>B (M2)</v>
          </cell>
          <cell r="G1896" t="str">
            <v>C (M3)</v>
          </cell>
          <cell r="H1896" t="str">
            <v>TOTAL</v>
          </cell>
        </row>
        <row r="1897">
          <cell r="A1897"/>
          <cell r="B1897"/>
          <cell r="C1897"/>
          <cell r="D1897"/>
          <cell r="E1897"/>
          <cell r="F1897"/>
          <cell r="G1897"/>
          <cell r="H1897" t="str">
            <v/>
          </cell>
        </row>
        <row r="1898">
          <cell r="A1898"/>
          <cell r="B1898"/>
          <cell r="C1898"/>
          <cell r="D1898"/>
          <cell r="E1898"/>
          <cell r="F1898"/>
          <cell r="G1898"/>
          <cell r="H1898" t="str">
            <v/>
          </cell>
        </row>
        <row r="1899">
          <cell r="A1899"/>
          <cell r="B1899"/>
          <cell r="C1899"/>
          <cell r="D1899"/>
          <cell r="E1899"/>
          <cell r="F1899"/>
          <cell r="G1899"/>
          <cell r="H1899" t="str">
            <v/>
          </cell>
        </row>
        <row r="1900">
          <cell r="A1900"/>
          <cell r="B1900"/>
          <cell r="C1900"/>
          <cell r="D1900"/>
          <cell r="E1900"/>
          <cell r="F1900"/>
          <cell r="G1900"/>
          <cell r="H1900" t="str">
            <v/>
          </cell>
        </row>
        <row r="1901">
          <cell r="A1901"/>
          <cell r="B1901"/>
          <cell r="C1901"/>
          <cell r="D1901"/>
          <cell r="E1901"/>
          <cell r="F1901"/>
          <cell r="G1901"/>
          <cell r="H1901" t="str">
            <v/>
          </cell>
        </row>
        <row r="1902">
          <cell r="A1902"/>
          <cell r="B1902"/>
          <cell r="C1902"/>
          <cell r="D1902"/>
          <cell r="E1902"/>
          <cell r="F1902"/>
          <cell r="G1902"/>
          <cell r="H1902" t="str">
            <v/>
          </cell>
        </row>
        <row r="1903">
          <cell r="A1903"/>
          <cell r="B1903"/>
          <cell r="C1903"/>
          <cell r="D1903"/>
          <cell r="E1903"/>
          <cell r="F1903"/>
          <cell r="G1903"/>
          <cell r="H1903" t="str">
            <v/>
          </cell>
        </row>
        <row r="1904">
          <cell r="A1904"/>
          <cell r="B1904"/>
          <cell r="C1904"/>
          <cell r="D1904"/>
          <cell r="E1904"/>
          <cell r="F1904"/>
          <cell r="G1904"/>
          <cell r="H1904" t="str">
            <v/>
          </cell>
        </row>
        <row r="1905">
          <cell r="A1905"/>
          <cell r="B1905"/>
          <cell r="C1905"/>
          <cell r="D1905"/>
          <cell r="E1905"/>
          <cell r="F1905"/>
          <cell r="G1905"/>
          <cell r="H1905" t="str">
            <v/>
          </cell>
        </row>
        <row r="1906">
          <cell r="A1906"/>
          <cell r="B1906"/>
          <cell r="C1906"/>
          <cell r="D1906"/>
          <cell r="E1906"/>
          <cell r="F1906"/>
          <cell r="G1906"/>
          <cell r="H1906" t="str">
            <v/>
          </cell>
        </row>
        <row r="1907">
          <cell r="A1907" t="str">
            <v xml:space="preserve">TOTAL CANTIDAD ITEM </v>
          </cell>
          <cell r="B1907"/>
          <cell r="C1907"/>
          <cell r="D1907"/>
          <cell r="E1907"/>
          <cell r="F1907"/>
          <cell r="G1907"/>
          <cell r="H1907" t="str">
            <v/>
          </cell>
        </row>
        <row r="1908">
          <cell r="A1908" t="str">
            <v>INSERTE PLANO, GRÁFICO O ESQUEMA AQUÍ</v>
          </cell>
          <cell r="B1908"/>
          <cell r="C1908"/>
          <cell r="D1908"/>
          <cell r="E1908"/>
          <cell r="F1908"/>
          <cell r="G1908"/>
          <cell r="H1908"/>
        </row>
        <row r="1909">
          <cell r="A1909"/>
          <cell r="B1909"/>
          <cell r="C1909"/>
          <cell r="D1909"/>
          <cell r="E1909"/>
          <cell r="F1909"/>
          <cell r="G1909"/>
          <cell r="H1909"/>
        </row>
        <row r="1910">
          <cell r="A1910"/>
          <cell r="B1910"/>
          <cell r="C1910"/>
          <cell r="D1910"/>
          <cell r="E1910"/>
          <cell r="F1910"/>
          <cell r="G1910"/>
          <cell r="H1910"/>
        </row>
        <row r="1911">
          <cell r="A1911"/>
          <cell r="B1911"/>
          <cell r="C1911"/>
          <cell r="D1911"/>
          <cell r="E1911"/>
          <cell r="F1911"/>
          <cell r="G1911"/>
          <cell r="H1911"/>
        </row>
        <row r="1912">
          <cell r="A1912"/>
          <cell r="B1912"/>
          <cell r="C1912"/>
          <cell r="D1912"/>
          <cell r="E1912"/>
          <cell r="F1912"/>
          <cell r="G1912"/>
          <cell r="H1912"/>
        </row>
        <row r="1913">
          <cell r="A1913"/>
          <cell r="B1913"/>
          <cell r="C1913"/>
          <cell r="D1913"/>
          <cell r="E1913"/>
          <cell r="F1913"/>
          <cell r="G1913"/>
          <cell r="H1913"/>
        </row>
        <row r="1914">
          <cell r="A1914"/>
          <cell r="B1914"/>
          <cell r="C1914"/>
          <cell r="D1914"/>
          <cell r="E1914"/>
          <cell r="F1914"/>
          <cell r="G1914"/>
          <cell r="H1914"/>
        </row>
        <row r="1915">
          <cell r="A1915"/>
          <cell r="B1915"/>
          <cell r="C1915"/>
          <cell r="D1915"/>
          <cell r="E1915"/>
          <cell r="F1915"/>
          <cell r="G1915"/>
          <cell r="H1915"/>
        </row>
        <row r="1916">
          <cell r="A1916"/>
          <cell r="B1916"/>
          <cell r="C1916"/>
          <cell r="D1916"/>
          <cell r="E1916"/>
          <cell r="F1916"/>
          <cell r="G1916"/>
          <cell r="H1916"/>
        </row>
        <row r="1917">
          <cell r="A1917"/>
          <cell r="B1917"/>
          <cell r="C1917"/>
          <cell r="D1917"/>
          <cell r="E1917"/>
          <cell r="F1917"/>
          <cell r="G1917"/>
          <cell r="H1917"/>
        </row>
        <row r="1918">
          <cell r="A1918"/>
          <cell r="B1918"/>
          <cell r="C1918"/>
          <cell r="D1918"/>
          <cell r="E1918"/>
          <cell r="F1918"/>
          <cell r="G1918"/>
          <cell r="H1918"/>
        </row>
        <row r="1919">
          <cell r="A1919"/>
          <cell r="B1919"/>
          <cell r="C1919"/>
          <cell r="D1919"/>
          <cell r="E1919"/>
          <cell r="F1919"/>
          <cell r="G1919"/>
          <cell r="H1919"/>
        </row>
        <row r="1920">
          <cell r="A1920"/>
          <cell r="B1920"/>
          <cell r="C1920"/>
          <cell r="D1920"/>
          <cell r="E1920"/>
          <cell r="F1920"/>
          <cell r="G1920"/>
          <cell r="H1920"/>
        </row>
        <row r="1921">
          <cell r="A1921"/>
          <cell r="B1921"/>
          <cell r="C1921"/>
          <cell r="D1921"/>
          <cell r="E1921"/>
          <cell r="F1921"/>
          <cell r="G1921"/>
          <cell r="H1921"/>
        </row>
        <row r="1922">
          <cell r="A1922"/>
          <cell r="B1922"/>
          <cell r="C1922"/>
          <cell r="D1922"/>
          <cell r="E1922"/>
          <cell r="F1922"/>
          <cell r="G1922"/>
          <cell r="H1922"/>
        </row>
        <row r="1923">
          <cell r="A1923"/>
          <cell r="B1923"/>
          <cell r="C1923"/>
          <cell r="D1923"/>
          <cell r="E1923"/>
          <cell r="F1923"/>
          <cell r="G1923"/>
          <cell r="H1923"/>
        </row>
        <row r="1924">
          <cell r="A1924"/>
          <cell r="B1924" t="str">
            <v>JUAN DAVID ZORRILLA</v>
          </cell>
          <cell r="C1924"/>
          <cell r="D1924"/>
          <cell r="E1924"/>
          <cell r="F1924"/>
          <cell r="G1924"/>
          <cell r="H1924"/>
        </row>
        <row r="1925">
          <cell r="A1925"/>
          <cell r="B1925" t="str">
            <v>SECRETARIO DE PLANEACION</v>
          </cell>
          <cell r="C1925"/>
          <cell r="D1925"/>
          <cell r="E1925"/>
          <cell r="F1925"/>
          <cell r="G1925"/>
          <cell r="H1925"/>
        </row>
        <row r="1926">
          <cell r="A1926"/>
          <cell r="B1926" t="str">
            <v>PLANEACION MUNICIPAL</v>
          </cell>
          <cell r="C1926"/>
          <cell r="D1926"/>
          <cell r="E1926"/>
          <cell r="F1926"/>
          <cell r="G1926"/>
          <cell r="H1926"/>
        </row>
        <row r="1927">
          <cell r="A1927"/>
          <cell r="B1927" t="str">
            <v/>
          </cell>
          <cell r="C1927"/>
          <cell r="D1927"/>
          <cell r="E1927"/>
          <cell r="F1927"/>
          <cell r="G1927"/>
          <cell r="H1927"/>
        </row>
      </sheetData>
      <sheetData sheetId="8"/>
      <sheetData sheetId="9">
        <row r="1">
          <cell r="A1" t="str">
            <v>DEPARTAMENTO DE ANTIOQUIA</v>
          </cell>
          <cell r="B1"/>
          <cell r="C1"/>
          <cell r="D1"/>
          <cell r="E1"/>
          <cell r="F1"/>
          <cell r="G1"/>
          <cell r="H1"/>
        </row>
        <row r="2">
          <cell r="A2" t="str">
            <v>MUNICIPIO DE SANTO DOMINGO</v>
          </cell>
          <cell r="B2"/>
          <cell r="C2"/>
          <cell r="D2"/>
          <cell r="E2"/>
          <cell r="F2"/>
          <cell r="G2"/>
          <cell r="H2"/>
        </row>
        <row r="3">
          <cell r="A3" t="str">
            <v>PROYECTO: Construcción de pavimento rígido en las vías urbanas del corregimiento de Porce y el casco urbano del municipio de Santo Domingo, departamento de Antioquia"</v>
          </cell>
          <cell r="B3"/>
          <cell r="C3"/>
          <cell r="D3"/>
          <cell r="E3"/>
          <cell r="F3"/>
          <cell r="G3"/>
          <cell r="H3"/>
        </row>
        <row r="4">
          <cell r="A4"/>
          <cell r="B4"/>
          <cell r="D4"/>
          <cell r="E4"/>
          <cell r="F4"/>
          <cell r="G4"/>
          <cell r="H4"/>
        </row>
        <row r="5">
          <cell r="A5" t="str">
            <v>LISTADO DE INSUMOS - MANO DE OBRA</v>
          </cell>
          <cell r="B5"/>
          <cell r="C5"/>
          <cell r="D5"/>
          <cell r="E5"/>
          <cell r="F5"/>
          <cell r="G5"/>
          <cell r="H5"/>
        </row>
        <row r="6">
          <cell r="A6"/>
        </row>
        <row r="7">
          <cell r="A7" t="str">
            <v>CÓDIGO</v>
          </cell>
          <cell r="B7" t="str">
            <v>CARGO</v>
          </cell>
          <cell r="C7" t="str">
            <v>CLASE</v>
          </cell>
          <cell r="D7" t="str">
            <v>SALARIO MENSUAL</v>
          </cell>
          <cell r="E7" t="str">
            <v>FACTOR PRESTACIONAL</v>
          </cell>
          <cell r="F7" t="str">
            <v>JORNAL</v>
          </cell>
          <cell r="G7" t="str">
            <v>PRESTACIONES</v>
          </cell>
          <cell r="H7" t="str">
            <v>JORNAL TOTAL</v>
          </cell>
        </row>
        <row r="8">
          <cell r="A8" t="str">
            <v>MO001</v>
          </cell>
          <cell r="B8" t="str">
            <v>DIRECTOR DE OBRA</v>
          </cell>
          <cell r="C8" t="str">
            <v>ADMÓN</v>
          </cell>
          <cell r="D8">
            <v>5451156</v>
          </cell>
          <cell r="E8">
            <v>1.5</v>
          </cell>
          <cell r="F8">
            <v>179216.08767123288</v>
          </cell>
          <cell r="G8">
            <v>89727.236734246544</v>
          </cell>
          <cell r="H8">
            <v>268943.32440547942</v>
          </cell>
        </row>
        <row r="9">
          <cell r="A9" t="str">
            <v>MO002</v>
          </cell>
          <cell r="B9" t="str">
            <v>DIRECTOR DE INTERVENTORÍA</v>
          </cell>
          <cell r="C9" t="str">
            <v>ADMÓN</v>
          </cell>
          <cell r="D9">
            <v>5451156</v>
          </cell>
          <cell r="E9">
            <v>1.5</v>
          </cell>
          <cell r="F9">
            <v>179216.08767123288</v>
          </cell>
          <cell r="G9">
            <v>89727.236734246544</v>
          </cell>
          <cell r="H9">
            <v>268943.32440547942</v>
          </cell>
        </row>
        <row r="10">
          <cell r="A10" t="str">
            <v>MO003</v>
          </cell>
          <cell r="B10" t="str">
            <v>RESIDENTE DE OBRA</v>
          </cell>
          <cell r="C10" t="str">
            <v>ADMÓN</v>
          </cell>
          <cell r="D10">
            <v>4179219.5999999996</v>
          </cell>
          <cell r="E10">
            <v>1.5</v>
          </cell>
          <cell r="F10">
            <v>137399</v>
          </cell>
          <cell r="G10">
            <v>69278.681479452091</v>
          </cell>
          <cell r="H10">
            <v>206677.68147945209</v>
          </cell>
        </row>
        <row r="11">
          <cell r="A11" t="str">
            <v>MO004</v>
          </cell>
          <cell r="B11" t="str">
            <v>RESIDENTE DE INTERVENTORÍA</v>
          </cell>
          <cell r="C11" t="str">
            <v>ADMÓN</v>
          </cell>
          <cell r="D11">
            <v>4179219.5999999996</v>
          </cell>
          <cell r="E11">
            <v>1.5</v>
          </cell>
          <cell r="F11">
            <v>137399</v>
          </cell>
          <cell r="G11">
            <v>69278.681479452091</v>
          </cell>
          <cell r="H11">
            <v>206677.68147945209</v>
          </cell>
        </row>
        <row r="12">
          <cell r="A12" t="str">
            <v>MO005</v>
          </cell>
          <cell r="B12" t="str">
            <v>RESIDENTE AMBIENTAL</v>
          </cell>
          <cell r="C12" t="str">
            <v>ADMÓN</v>
          </cell>
          <cell r="D12">
            <v>0</v>
          </cell>
          <cell r="E12" t="str">
            <v/>
          </cell>
          <cell r="F12">
            <v>0</v>
          </cell>
          <cell r="G12">
            <v>8191.6467726027404</v>
          </cell>
          <cell r="H12">
            <v>8191.6467726027404</v>
          </cell>
        </row>
        <row r="13">
          <cell r="A13" t="str">
            <v>MO006</v>
          </cell>
          <cell r="B13" t="str">
            <v>RESIDENTE SOCIAL</v>
          </cell>
          <cell r="C13" t="str">
            <v>ADMÓN</v>
          </cell>
          <cell r="D13">
            <v>0</v>
          </cell>
          <cell r="E13" t="str">
            <v/>
          </cell>
          <cell r="F13">
            <v>0</v>
          </cell>
          <cell r="G13">
            <v>8191.6467726027404</v>
          </cell>
          <cell r="H13">
            <v>8191.6467726027404</v>
          </cell>
        </row>
        <row r="14">
          <cell r="A14" t="str">
            <v>MO007</v>
          </cell>
          <cell r="B14" t="str">
            <v>AUXILIAR DE RESIDENCIA</v>
          </cell>
          <cell r="C14" t="str">
            <v>ADMÓN</v>
          </cell>
          <cell r="D14">
            <v>0</v>
          </cell>
          <cell r="E14" t="str">
            <v/>
          </cell>
          <cell r="F14">
            <v>0</v>
          </cell>
          <cell r="G14">
            <v>8191.6467726027404</v>
          </cell>
          <cell r="H14">
            <v>8191.6467726027404</v>
          </cell>
        </row>
        <row r="15">
          <cell r="A15" t="str">
            <v>MO008</v>
          </cell>
          <cell r="B15" t="str">
            <v>TECNÓLOGO SST</v>
          </cell>
          <cell r="C15" t="str">
            <v>ADMÓN</v>
          </cell>
          <cell r="D15">
            <v>1998757.2000000002</v>
          </cell>
          <cell r="E15">
            <v>1.52</v>
          </cell>
          <cell r="F15">
            <v>65712.56438356165</v>
          </cell>
          <cell r="G15">
            <v>34224.015079452045</v>
          </cell>
          <cell r="H15">
            <v>99936.579463013695</v>
          </cell>
        </row>
        <row r="16">
          <cell r="A16" t="str">
            <v>MO009</v>
          </cell>
          <cell r="B16" t="str">
            <v>ASESOR LEGAL</v>
          </cell>
          <cell r="C16" t="str">
            <v>ADMÓN</v>
          </cell>
          <cell r="D16">
            <v>0</v>
          </cell>
          <cell r="E16" t="str">
            <v/>
          </cell>
          <cell r="F16">
            <v>0</v>
          </cell>
          <cell r="G16">
            <v>8191.6467726027404</v>
          </cell>
          <cell r="H16">
            <v>8191.6467726027404</v>
          </cell>
        </row>
        <row r="17">
          <cell r="A17" t="str">
            <v>MO010</v>
          </cell>
          <cell r="B17" t="str">
            <v>CONTADOR</v>
          </cell>
          <cell r="C17" t="str">
            <v>ADMÓN</v>
          </cell>
          <cell r="D17">
            <v>0</v>
          </cell>
          <cell r="E17" t="str">
            <v/>
          </cell>
          <cell r="F17">
            <v>0</v>
          </cell>
          <cell r="G17">
            <v>8191.6467726027404</v>
          </cell>
          <cell r="H17">
            <v>8191.6467726027404</v>
          </cell>
        </row>
        <row r="18">
          <cell r="A18" t="str">
            <v>MO011</v>
          </cell>
          <cell r="B18" t="str">
            <v>ALMACENISTA</v>
          </cell>
          <cell r="C18" t="str">
            <v>ADMÓN</v>
          </cell>
          <cell r="D18">
            <v>0</v>
          </cell>
          <cell r="E18" t="str">
            <v/>
          </cell>
          <cell r="F18">
            <v>0</v>
          </cell>
          <cell r="G18">
            <v>8191.6467726027404</v>
          </cell>
          <cell r="H18">
            <v>8191.6467726027404</v>
          </cell>
        </row>
        <row r="19">
          <cell r="A19" t="str">
            <v>MO012</v>
          </cell>
          <cell r="B19" t="str">
            <v>AUXILIAR DE ALMACÉN</v>
          </cell>
          <cell r="C19" t="str">
            <v>ADMÓN</v>
          </cell>
          <cell r="D19">
            <v>0</v>
          </cell>
          <cell r="E19" t="str">
            <v/>
          </cell>
          <cell r="F19">
            <v>0</v>
          </cell>
          <cell r="G19">
            <v>8191.6467726027404</v>
          </cell>
          <cell r="H19">
            <v>8191.6467726027404</v>
          </cell>
        </row>
        <row r="20">
          <cell r="A20" t="str">
            <v>MO013</v>
          </cell>
          <cell r="B20" t="str">
            <v>SECRETARIA</v>
          </cell>
          <cell r="C20" t="str">
            <v>ADMÓN</v>
          </cell>
          <cell r="D20">
            <v>908526</v>
          </cell>
          <cell r="E20">
            <v>1.76</v>
          </cell>
          <cell r="F20">
            <v>29869.347945205478</v>
          </cell>
          <cell r="G20">
            <v>22797.757917808212</v>
          </cell>
          <cell r="H20">
            <v>52667.10586301369</v>
          </cell>
        </row>
        <row r="21">
          <cell r="A21" t="str">
            <v>MO014</v>
          </cell>
          <cell r="B21" t="str">
            <v>MENSAJERO</v>
          </cell>
          <cell r="C21" t="str">
            <v>ADMÓN</v>
          </cell>
          <cell r="D21">
            <v>0</v>
          </cell>
          <cell r="E21" t="str">
            <v/>
          </cell>
          <cell r="F21">
            <v>0</v>
          </cell>
          <cell r="G21">
            <v>8191.6467726027404</v>
          </cell>
          <cell r="H21">
            <v>8191.6467726027404</v>
          </cell>
        </row>
        <row r="22">
          <cell r="A22" t="str">
            <v>MO015</v>
          </cell>
          <cell r="B22" t="str">
            <v>VIGILANTE</v>
          </cell>
          <cell r="C22" t="str">
            <v>ADMÓN</v>
          </cell>
          <cell r="D22">
            <v>908526</v>
          </cell>
          <cell r="E22">
            <v>1.76</v>
          </cell>
          <cell r="F22">
            <v>29869.347945205478</v>
          </cell>
          <cell r="G22">
            <v>22797.757917808212</v>
          </cell>
          <cell r="H22">
            <v>52667.10586301369</v>
          </cell>
        </row>
        <row r="23">
          <cell r="A23" t="str">
            <v>MO016</v>
          </cell>
          <cell r="B23" t="str">
            <v>TOPÓGRAFO</v>
          </cell>
          <cell r="C23" t="str">
            <v>OBRA</v>
          </cell>
          <cell r="D23">
            <v>4360924.8</v>
          </cell>
          <cell r="E23">
            <v>1.51</v>
          </cell>
          <cell r="F23">
            <v>143372.8712328767</v>
          </cell>
          <cell r="G23">
            <v>72944.286224657553</v>
          </cell>
          <cell r="H23">
            <v>216317.15745753425</v>
          </cell>
        </row>
        <row r="24">
          <cell r="A24" t="str">
            <v>MO017</v>
          </cell>
          <cell r="B24" t="str">
            <v>CADENERO 1</v>
          </cell>
          <cell r="C24" t="str">
            <v>OBRA</v>
          </cell>
          <cell r="D24">
            <v>2135036.1</v>
          </cell>
          <cell r="E24">
            <v>1.53</v>
          </cell>
          <cell r="F24">
            <v>70192.967123287672</v>
          </cell>
          <cell r="G24">
            <v>37159.314279452054</v>
          </cell>
          <cell r="H24">
            <v>107352.28140273973</v>
          </cell>
        </row>
        <row r="25">
          <cell r="A25" t="str">
            <v>MO018</v>
          </cell>
          <cell r="B25" t="str">
            <v>CADENERO 2</v>
          </cell>
          <cell r="C25" t="str">
            <v>OBRA</v>
          </cell>
          <cell r="D25">
            <v>1226510.1000000001</v>
          </cell>
          <cell r="E25">
            <v>1.71</v>
          </cell>
          <cell r="F25">
            <v>40323.61917808219</v>
          </cell>
          <cell r="G25">
            <v>28654.280043835628</v>
          </cell>
          <cell r="H25">
            <v>68977.899221917818</v>
          </cell>
        </row>
        <row r="26">
          <cell r="A26" t="str">
            <v>MO019</v>
          </cell>
          <cell r="B26" t="str">
            <v>MAESTRO PRIMERO</v>
          </cell>
          <cell r="C26" t="str">
            <v>OBRA</v>
          </cell>
          <cell r="D26">
            <v>0</v>
          </cell>
          <cell r="E26" t="str">
            <v/>
          </cell>
          <cell r="F26">
            <v>0</v>
          </cell>
          <cell r="G26">
            <v>8936.0303342465759</v>
          </cell>
          <cell r="H26">
            <v>8936.0303342465759</v>
          </cell>
        </row>
        <row r="27">
          <cell r="A27" t="str">
            <v>MO020</v>
          </cell>
          <cell r="B27" t="str">
            <v>MAESTRO SEGUNDO</v>
          </cell>
          <cell r="C27" t="str">
            <v>OBRA</v>
          </cell>
          <cell r="D27">
            <v>0</v>
          </cell>
          <cell r="E27" t="str">
            <v/>
          </cell>
          <cell r="F27">
            <v>0</v>
          </cell>
          <cell r="G27">
            <v>8936.0303342465759</v>
          </cell>
          <cell r="H27">
            <v>8936.0303342465759</v>
          </cell>
        </row>
        <row r="28">
          <cell r="A28" t="str">
            <v>MO021</v>
          </cell>
          <cell r="B28" t="str">
            <v>OFICIAL ELÉCTRICO</v>
          </cell>
          <cell r="C28" t="str">
            <v>OBRA</v>
          </cell>
          <cell r="D28">
            <v>0</v>
          </cell>
          <cell r="E28" t="str">
            <v/>
          </cell>
          <cell r="F28">
            <v>0</v>
          </cell>
          <cell r="G28">
            <v>8936.0303342465759</v>
          </cell>
          <cell r="H28">
            <v>8936.0303342465759</v>
          </cell>
        </row>
        <row r="29">
          <cell r="A29" t="str">
            <v>MO022</v>
          </cell>
          <cell r="B29" t="str">
            <v>AYUDANTE ELÉCTRICO</v>
          </cell>
          <cell r="C29" t="str">
            <v>OBRA</v>
          </cell>
          <cell r="D29">
            <v>0</v>
          </cell>
          <cell r="E29" t="str">
            <v/>
          </cell>
          <cell r="F29">
            <v>0</v>
          </cell>
          <cell r="G29">
            <v>8936.0303342465759</v>
          </cell>
          <cell r="H29">
            <v>8936.0303342465759</v>
          </cell>
        </row>
        <row r="30">
          <cell r="A30" t="str">
            <v>MO023</v>
          </cell>
          <cell r="B30" t="str">
            <v>OFICIAL PLOMERO</v>
          </cell>
          <cell r="C30" t="str">
            <v>OBRA</v>
          </cell>
          <cell r="D30">
            <v>0</v>
          </cell>
          <cell r="E30" t="str">
            <v/>
          </cell>
          <cell r="F30">
            <v>0</v>
          </cell>
          <cell r="G30">
            <v>8936.0303342465759</v>
          </cell>
          <cell r="H30">
            <v>8936.0303342465759</v>
          </cell>
        </row>
        <row r="31">
          <cell r="A31" t="str">
            <v>MO024</v>
          </cell>
          <cell r="B31" t="str">
            <v>AYUDANTE PLOMERO</v>
          </cell>
          <cell r="C31" t="str">
            <v>OBRA</v>
          </cell>
          <cell r="D31">
            <v>0</v>
          </cell>
          <cell r="E31" t="str">
            <v/>
          </cell>
          <cell r="F31">
            <v>0</v>
          </cell>
          <cell r="G31">
            <v>8936.0303342465759</v>
          </cell>
          <cell r="H31">
            <v>8936.0303342465759</v>
          </cell>
        </row>
        <row r="32">
          <cell r="A32" t="str">
            <v>MO025</v>
          </cell>
          <cell r="B32" t="str">
            <v>OFICIAL CARPINTERO</v>
          </cell>
          <cell r="C32" t="str">
            <v>OBRA</v>
          </cell>
          <cell r="D32">
            <v>0</v>
          </cell>
          <cell r="E32" t="str">
            <v/>
          </cell>
          <cell r="F32">
            <v>0</v>
          </cell>
          <cell r="G32">
            <v>8936.0303342465759</v>
          </cell>
          <cell r="H32">
            <v>8936.0303342465759</v>
          </cell>
        </row>
        <row r="33">
          <cell r="A33" t="str">
            <v>MO026</v>
          </cell>
          <cell r="B33" t="str">
            <v>AYUDANTE CARPINTERO</v>
          </cell>
          <cell r="C33" t="str">
            <v>OBRA</v>
          </cell>
          <cell r="D33">
            <v>0</v>
          </cell>
          <cell r="E33" t="str">
            <v/>
          </cell>
          <cell r="F33">
            <v>0</v>
          </cell>
          <cell r="G33">
            <v>8936.0303342465759</v>
          </cell>
          <cell r="H33">
            <v>8936.0303342465759</v>
          </cell>
        </row>
        <row r="34">
          <cell r="A34" t="str">
            <v>MO027</v>
          </cell>
          <cell r="B34" t="str">
            <v>OFICIAL PINTOR</v>
          </cell>
          <cell r="C34" t="str">
            <v>OBRA</v>
          </cell>
          <cell r="D34">
            <v>0</v>
          </cell>
          <cell r="E34" t="str">
            <v/>
          </cell>
          <cell r="F34">
            <v>0</v>
          </cell>
          <cell r="G34">
            <v>8936.0303342465759</v>
          </cell>
          <cell r="H34">
            <v>8936.0303342465759</v>
          </cell>
        </row>
        <row r="35">
          <cell r="A35" t="str">
            <v>MO028</v>
          </cell>
          <cell r="B35" t="str">
            <v>OFICIAL DE OBRA BLANCA</v>
          </cell>
          <cell r="C35" t="str">
            <v>OBRA</v>
          </cell>
          <cell r="D35">
            <v>0</v>
          </cell>
          <cell r="E35" t="str">
            <v/>
          </cell>
          <cell r="F35">
            <v>0</v>
          </cell>
          <cell r="G35">
            <v>8936.0303342465759</v>
          </cell>
          <cell r="H35">
            <v>8936.0303342465759</v>
          </cell>
        </row>
        <row r="36">
          <cell r="A36" t="str">
            <v>MO029</v>
          </cell>
          <cell r="B36" t="str">
            <v>OFICIAL DE OBRA NEGRA</v>
          </cell>
          <cell r="C36" t="str">
            <v>OBRA</v>
          </cell>
          <cell r="D36">
            <v>1817052</v>
          </cell>
          <cell r="E36">
            <v>1.64</v>
          </cell>
          <cell r="F36">
            <v>59738.695890410956</v>
          </cell>
          <cell r="G36">
            <v>38148.252624657551</v>
          </cell>
          <cell r="H36">
            <v>97886.948515068507</v>
          </cell>
        </row>
        <row r="37">
          <cell r="A37" t="str">
            <v>MO030</v>
          </cell>
          <cell r="B37" t="str">
            <v>OFICIAL HIERRO</v>
          </cell>
          <cell r="C37" t="str">
            <v>OBRA</v>
          </cell>
          <cell r="D37">
            <v>0</v>
          </cell>
          <cell r="E37" t="str">
            <v/>
          </cell>
          <cell r="F37">
            <v>0</v>
          </cell>
          <cell r="G37">
            <v>8936.0303342465759</v>
          </cell>
          <cell r="H37">
            <v>8936.0303342465759</v>
          </cell>
        </row>
        <row r="38">
          <cell r="A38" t="str">
            <v>MO031</v>
          </cell>
          <cell r="B38" t="str">
            <v>AYUDANTE ENTENDIDO</v>
          </cell>
          <cell r="C38" t="str">
            <v>OBRA</v>
          </cell>
          <cell r="D38">
            <v>0</v>
          </cell>
          <cell r="E38" t="str">
            <v/>
          </cell>
          <cell r="F38">
            <v>0</v>
          </cell>
          <cell r="G38">
            <v>8936.0303342465759</v>
          </cell>
          <cell r="H38">
            <v>8936.0303342465759</v>
          </cell>
        </row>
        <row r="39">
          <cell r="A39" t="str">
            <v>MO032</v>
          </cell>
          <cell r="B39" t="str">
            <v>AYUDANTE RASO</v>
          </cell>
          <cell r="C39" t="str">
            <v>OBRA</v>
          </cell>
          <cell r="D39">
            <v>908526</v>
          </cell>
          <cell r="E39">
            <v>1.79</v>
          </cell>
          <cell r="F39">
            <v>29869.347945205478</v>
          </cell>
          <cell r="G39">
            <v>23542.14147945205</v>
          </cell>
          <cell r="H39">
            <v>53411.489424657528</v>
          </cell>
        </row>
        <row r="40">
          <cell r="A40" t="str">
            <v>MO033</v>
          </cell>
          <cell r="B40" t="str">
            <v>OPERADOR EQUIPO LIVIANO</v>
          </cell>
          <cell r="C40" t="str">
            <v>OBRA</v>
          </cell>
          <cell r="D40">
            <v>1181083.8</v>
          </cell>
          <cell r="E40">
            <v>1.72</v>
          </cell>
          <cell r="F40">
            <v>38830.153424657532</v>
          </cell>
          <cell r="G40">
            <v>27923.975495890423</v>
          </cell>
          <cell r="H40">
            <v>66754.128920547955</v>
          </cell>
        </row>
        <row r="41">
          <cell r="A41" t="str">
            <v>MO034</v>
          </cell>
          <cell r="B41" t="str">
            <v>OPERADOR EQUIPO MEDIANO</v>
          </cell>
          <cell r="C41" t="str">
            <v>OBRA</v>
          </cell>
          <cell r="D41">
            <v>0</v>
          </cell>
          <cell r="E41" t="str">
            <v/>
          </cell>
          <cell r="F41">
            <v>0</v>
          </cell>
          <cell r="G41">
            <v>8936.0303342465759</v>
          </cell>
          <cell r="H41">
            <v>8936.0303342465759</v>
          </cell>
        </row>
        <row r="42">
          <cell r="A42" t="str">
            <v>MO035</v>
          </cell>
          <cell r="B42" t="str">
            <v>OPERADOR EQUIPO PESADO</v>
          </cell>
          <cell r="C42" t="str">
            <v>OBRA</v>
          </cell>
          <cell r="D42">
            <v>0</v>
          </cell>
          <cell r="E42" t="str">
            <v/>
          </cell>
          <cell r="F42">
            <v>0</v>
          </cell>
          <cell r="G42">
            <v>8936.0303342465759</v>
          </cell>
          <cell r="H42">
            <v>8936.0303342465759</v>
          </cell>
        </row>
        <row r="43">
          <cell r="A43" t="str">
            <v>MO036</v>
          </cell>
          <cell r="B43" t="str">
            <v>AUXILIAR HERRAMIENTA</v>
          </cell>
          <cell r="C43" t="str">
            <v>OBRA</v>
          </cell>
          <cell r="D43">
            <v>0</v>
          </cell>
          <cell r="E43" t="str">
            <v/>
          </cell>
          <cell r="F43">
            <v>0</v>
          </cell>
          <cell r="G43">
            <v>8936.0303342465759</v>
          </cell>
          <cell r="H43">
            <v>8936.0303342465759</v>
          </cell>
        </row>
        <row r="44">
          <cell r="A44" t="str">
            <v>MO037</v>
          </cell>
          <cell r="B44" t="str">
            <v>PATIERO</v>
          </cell>
          <cell r="C44" t="str">
            <v>OBRA</v>
          </cell>
          <cell r="D44">
            <v>0</v>
          </cell>
          <cell r="E44" t="str">
            <v/>
          </cell>
          <cell r="F44">
            <v>0</v>
          </cell>
          <cell r="G44">
            <v>8936.0303342465759</v>
          </cell>
          <cell r="H44">
            <v>8936.0303342465759</v>
          </cell>
        </row>
        <row r="45">
          <cell r="A45" t="str">
            <v>MO038</v>
          </cell>
          <cell r="B45" t="str">
            <v>AUXILIAR PARE-SIGA</v>
          </cell>
          <cell r="C45" t="str">
            <v>OBRA</v>
          </cell>
          <cell r="D45">
            <v>908526</v>
          </cell>
          <cell r="E45">
            <v>1.79</v>
          </cell>
          <cell r="F45">
            <v>29869.347945205478</v>
          </cell>
          <cell r="G45">
            <v>23542.14147945205</v>
          </cell>
          <cell r="H45">
            <v>53411.489424657528</v>
          </cell>
        </row>
        <row r="46">
          <cell r="A46" t="str">
            <v>MO039</v>
          </cell>
          <cell r="B46" t="str">
            <v>INGENIERO SIG</v>
          </cell>
          <cell r="C46" t="str">
            <v>ADMÓN</v>
          </cell>
          <cell r="D46">
            <v>0</v>
          </cell>
          <cell r="E46" t="str">
            <v/>
          </cell>
          <cell r="F46">
            <v>0</v>
          </cell>
          <cell r="G46">
            <v>8191.6467726027404</v>
          </cell>
          <cell r="H46">
            <v>8191.6467726027404</v>
          </cell>
        </row>
        <row r="47">
          <cell r="A47" t="str">
            <v>MO040</v>
          </cell>
          <cell r="B47" t="str">
            <v>TECNÓLOGO SIG</v>
          </cell>
          <cell r="C47" t="str">
            <v>ADMÓN</v>
          </cell>
          <cell r="D47">
            <v>0</v>
          </cell>
          <cell r="E47" t="str">
            <v/>
          </cell>
          <cell r="F47">
            <v>0</v>
          </cell>
          <cell r="G47">
            <v>8191.6467726027404</v>
          </cell>
          <cell r="H47">
            <v>8191.6467726027404</v>
          </cell>
        </row>
        <row r="48">
          <cell r="A48" t="str">
            <v>MO041</v>
          </cell>
          <cell r="B48" t="str">
            <v>DIRECTOR DE CONSULTORÍA</v>
          </cell>
          <cell r="C48" t="str">
            <v>ADMÓN</v>
          </cell>
          <cell r="D48">
            <v>0</v>
          </cell>
          <cell r="E48" t="str">
            <v/>
          </cell>
          <cell r="F48">
            <v>0</v>
          </cell>
          <cell r="G48">
            <v>8191.6467726027404</v>
          </cell>
          <cell r="H48">
            <v>8191.6467726027404</v>
          </cell>
        </row>
        <row r="49">
          <cell r="A49" t="str">
            <v>MO042</v>
          </cell>
          <cell r="B49" t="str">
            <v>DIBUJANTE</v>
          </cell>
          <cell r="C49" t="str">
            <v>ADMÓN</v>
          </cell>
          <cell r="D49">
            <v>0</v>
          </cell>
          <cell r="E49" t="str">
            <v/>
          </cell>
          <cell r="F49">
            <v>0</v>
          </cell>
          <cell r="G49">
            <v>8191.6467726027404</v>
          </cell>
          <cell r="H49">
            <v>8191.6467726027404</v>
          </cell>
        </row>
        <row r="50">
          <cell r="A50" t="str">
            <v>MO043</v>
          </cell>
          <cell r="B50" t="str">
            <v>INGENIERO ESPECIALISTA GEOTECNIA</v>
          </cell>
          <cell r="C50" t="str">
            <v>ADMÓN</v>
          </cell>
          <cell r="D50">
            <v>0</v>
          </cell>
          <cell r="E50" t="str">
            <v/>
          </cell>
          <cell r="F50">
            <v>0</v>
          </cell>
          <cell r="G50">
            <v>8191.6467726027404</v>
          </cell>
          <cell r="H50">
            <v>8191.6467726027404</v>
          </cell>
        </row>
        <row r="51">
          <cell r="A51" t="str">
            <v>MO044</v>
          </cell>
          <cell r="B51" t="str">
            <v>GEÓLOGO</v>
          </cell>
          <cell r="C51" t="str">
            <v>ADMÓN</v>
          </cell>
          <cell r="D51">
            <v>0</v>
          </cell>
          <cell r="E51" t="str">
            <v/>
          </cell>
          <cell r="F51">
            <v>0</v>
          </cell>
          <cell r="G51">
            <v>8191.6467726027404</v>
          </cell>
          <cell r="H51">
            <v>8191.6467726027404</v>
          </cell>
        </row>
        <row r="52">
          <cell r="A52" t="str">
            <v>MO045</v>
          </cell>
          <cell r="B52" t="str">
            <v xml:space="preserve">ARQUITECTO ESPECIALISTA URBANISMO </v>
          </cell>
          <cell r="C52" t="str">
            <v>ADMÓN</v>
          </cell>
          <cell r="D52">
            <v>0</v>
          </cell>
          <cell r="E52" t="str">
            <v/>
          </cell>
          <cell r="F52">
            <v>0</v>
          </cell>
          <cell r="G52">
            <v>8191.6467726027404</v>
          </cell>
          <cell r="H52">
            <v>8191.6467726027404</v>
          </cell>
        </row>
        <row r="53">
          <cell r="A53" t="str">
            <v>MO046</v>
          </cell>
          <cell r="B53" t="str">
            <v>ARQUITECTO ESPECIALISTA PAISAJISMO</v>
          </cell>
          <cell r="C53" t="str">
            <v>ADMÓN</v>
          </cell>
          <cell r="D53">
            <v>0</v>
          </cell>
          <cell r="E53" t="str">
            <v/>
          </cell>
          <cell r="F53">
            <v>0</v>
          </cell>
          <cell r="G53">
            <v>8191.6467726027404</v>
          </cell>
          <cell r="H53">
            <v>8191.6467726027404</v>
          </cell>
        </row>
        <row r="54">
          <cell r="A54" t="str">
            <v>MO047</v>
          </cell>
          <cell r="B54" t="str">
            <v>ARQUITECTO DISEÑADOR</v>
          </cell>
          <cell r="C54" t="str">
            <v>ADMÓN</v>
          </cell>
          <cell r="D54">
            <v>0</v>
          </cell>
          <cell r="E54" t="str">
            <v/>
          </cell>
          <cell r="F54">
            <v>0</v>
          </cell>
          <cell r="G54">
            <v>8191.6467726027404</v>
          </cell>
          <cell r="H54">
            <v>8191.6467726027404</v>
          </cell>
        </row>
        <row r="55">
          <cell r="A55" t="str">
            <v>MO048</v>
          </cell>
          <cell r="B55" t="str">
            <v>INGENIERO ESPECIALISTA ESTRUCTURAL</v>
          </cell>
          <cell r="C55" t="str">
            <v>ADMÓN</v>
          </cell>
          <cell r="D55">
            <v>0</v>
          </cell>
          <cell r="E55" t="str">
            <v/>
          </cell>
          <cell r="F55">
            <v>0</v>
          </cell>
          <cell r="G55">
            <v>8191.6467726027404</v>
          </cell>
          <cell r="H55">
            <v>8191.6467726027404</v>
          </cell>
        </row>
        <row r="56">
          <cell r="A56" t="str">
            <v>MO049</v>
          </cell>
          <cell r="B56" t="str">
            <v>INGENIERO REVISOR ESTRUCTURAL</v>
          </cell>
          <cell r="C56" t="str">
            <v>ADMÓN</v>
          </cell>
          <cell r="D56">
            <v>0</v>
          </cell>
          <cell r="E56" t="str">
            <v/>
          </cell>
          <cell r="F56">
            <v>0</v>
          </cell>
          <cell r="G56">
            <v>8191.6467726027404</v>
          </cell>
          <cell r="H56">
            <v>8191.6467726027404</v>
          </cell>
        </row>
        <row r="57">
          <cell r="A57" t="str">
            <v>MO050</v>
          </cell>
          <cell r="B57" t="str">
            <v>INGENIERO ESPECIALISTA HIDRÁULICO</v>
          </cell>
          <cell r="C57" t="str">
            <v>ADMÓN</v>
          </cell>
          <cell r="D57">
            <v>0</v>
          </cell>
          <cell r="E57" t="str">
            <v/>
          </cell>
          <cell r="F57">
            <v>0</v>
          </cell>
          <cell r="G57">
            <v>8191.6467726027404</v>
          </cell>
          <cell r="H57">
            <v>8191.6467726027404</v>
          </cell>
        </row>
        <row r="58">
          <cell r="A58" t="str">
            <v>MO051</v>
          </cell>
          <cell r="B58" t="str">
            <v>INGENIERO ELECTRICISTA</v>
          </cell>
          <cell r="C58" t="str">
            <v>ADMÓN</v>
          </cell>
          <cell r="D58">
            <v>0</v>
          </cell>
          <cell r="E58" t="str">
            <v/>
          </cell>
          <cell r="F58">
            <v>0</v>
          </cell>
          <cell r="G58">
            <v>8191.6467726027404</v>
          </cell>
          <cell r="H58">
            <v>8191.6467726027404</v>
          </cell>
        </row>
        <row r="59">
          <cell r="A59" t="str">
            <v>MO052</v>
          </cell>
          <cell r="B59" t="str">
            <v>INGENIERO AMBIENTAL</v>
          </cell>
          <cell r="C59" t="str">
            <v>ADMÓN</v>
          </cell>
          <cell r="D59">
            <v>0</v>
          </cell>
          <cell r="E59" t="str">
            <v/>
          </cell>
          <cell r="F59">
            <v>0</v>
          </cell>
          <cell r="G59">
            <v>8191.6467726027404</v>
          </cell>
          <cell r="H59">
            <v>8191.6467726027404</v>
          </cell>
        </row>
        <row r="60">
          <cell r="A60" t="str">
            <v>MO053</v>
          </cell>
          <cell r="B60" t="str">
            <v>INGENIERO FORESTAL</v>
          </cell>
          <cell r="C60" t="str">
            <v>ADMÓN</v>
          </cell>
          <cell r="D60">
            <v>0</v>
          </cell>
          <cell r="E60" t="str">
            <v/>
          </cell>
          <cell r="F60">
            <v>0</v>
          </cell>
          <cell r="G60">
            <v>8191.6467726027404</v>
          </cell>
          <cell r="H60">
            <v>8191.6467726027404</v>
          </cell>
        </row>
        <row r="61">
          <cell r="A61" t="str">
            <v>MO054</v>
          </cell>
          <cell r="B61" t="str">
            <v>TÉCNICO AMBIENTAL</v>
          </cell>
          <cell r="C61" t="str">
            <v>ADMÓN</v>
          </cell>
          <cell r="D61">
            <v>0</v>
          </cell>
          <cell r="E61" t="str">
            <v/>
          </cell>
          <cell r="F61">
            <v>0</v>
          </cell>
          <cell r="G61">
            <v>8191.6467726027404</v>
          </cell>
          <cell r="H61">
            <v>8191.6467726027404</v>
          </cell>
        </row>
        <row r="62">
          <cell r="A62"/>
          <cell r="B62"/>
          <cell r="C62"/>
          <cell r="D62"/>
          <cell r="E62"/>
          <cell r="F62"/>
          <cell r="G62"/>
          <cell r="H62"/>
        </row>
        <row r="63">
          <cell r="A63"/>
          <cell r="B63" t="str">
            <v/>
          </cell>
          <cell r="C63" t="str">
            <v/>
          </cell>
          <cell r="D63" t="str">
            <v/>
          </cell>
          <cell r="E63" t="str">
            <v/>
          </cell>
          <cell r="F63" t="str">
            <v/>
          </cell>
          <cell r="G63" t="str">
            <v/>
          </cell>
          <cell r="H63" t="str">
            <v/>
          </cell>
        </row>
      </sheetData>
      <sheetData sheetId="10"/>
      <sheetData sheetId="11">
        <row r="1">
          <cell r="A1" t="str">
            <v>DEPARTAMENTO DE ANTIOQUIA</v>
          </cell>
          <cell r="B1"/>
          <cell r="C1"/>
          <cell r="D1"/>
          <cell r="E1"/>
          <cell r="F1" t="str">
            <v/>
          </cell>
          <cell r="G1"/>
        </row>
        <row r="2">
          <cell r="A2" t="str">
            <v>MUNICIPIO DE SANTO DOMINGO</v>
          </cell>
          <cell r="B2"/>
          <cell r="C2"/>
          <cell r="D2"/>
          <cell r="E2"/>
          <cell r="F2"/>
          <cell r="G2"/>
        </row>
        <row r="3">
          <cell r="A3" t="str">
            <v>PROYECTO: Construcción de pavimento rígido en las vías urbanas del corregimiento de Porce y el casco urbano del municipio de Santo Domingo, departamento de Antioquia"</v>
          </cell>
          <cell r="B3"/>
          <cell r="C3"/>
          <cell r="D3"/>
          <cell r="E3"/>
          <cell r="F3"/>
          <cell r="G3"/>
        </row>
        <row r="4">
          <cell r="A4"/>
          <cell r="B4"/>
          <cell r="C4"/>
          <cell r="D4"/>
          <cell r="F4"/>
          <cell r="G4"/>
        </row>
        <row r="5">
          <cell r="A5" t="str">
            <v>ANÁLISIS DE PRECIOS UNITARIOS AUXILIARES</v>
          </cell>
          <cell r="B5"/>
          <cell r="C5"/>
          <cell r="D5"/>
          <cell r="E5"/>
          <cell r="F5"/>
          <cell r="G5"/>
        </row>
        <row r="6">
          <cell r="A6"/>
          <cell r="B6"/>
          <cell r="C6"/>
          <cell r="D6"/>
        </row>
        <row r="7">
          <cell r="A7" t="str">
            <v>ITEM</v>
          </cell>
          <cell r="B7" t="str">
            <v>DESCRIPCIÓN</v>
          </cell>
          <cell r="C7"/>
          <cell r="D7"/>
          <cell r="E7" t="str">
            <v>UNIDAD</v>
          </cell>
          <cell r="F7" t="str">
            <v>CANTIDAD</v>
          </cell>
          <cell r="G7" t="str">
            <v>COSTO DIRECTO</v>
          </cell>
        </row>
        <row r="8">
          <cell r="A8" t="str">
            <v>MA001</v>
          </cell>
          <cell r="B8" t="str">
            <v>CONCRETO 2000 PSI (140 MPA) EN OBRA</v>
          </cell>
          <cell r="C8"/>
          <cell r="D8"/>
          <cell r="E8" t="str">
            <v>M3</v>
          </cell>
          <cell r="F8" t="str">
            <v>N.D.</v>
          </cell>
          <cell r="G8">
            <v>499804</v>
          </cell>
        </row>
        <row r="9">
          <cell r="A9"/>
          <cell r="B9"/>
          <cell r="C9"/>
          <cell r="D9"/>
          <cell r="G9"/>
        </row>
        <row r="10">
          <cell r="A10" t="str">
            <v>1. COSTOS DIRECTOS</v>
          </cell>
          <cell r="B10"/>
          <cell r="C10"/>
          <cell r="D10"/>
          <cell r="E10"/>
          <cell r="F10"/>
          <cell r="G10"/>
        </row>
        <row r="11">
          <cell r="A11"/>
          <cell r="B11"/>
          <cell r="C11"/>
          <cell r="D11"/>
          <cell r="E11"/>
          <cell r="F11"/>
          <cell r="G11"/>
        </row>
        <row r="12">
          <cell r="A12" t="str">
            <v>I. EQUIPO</v>
          </cell>
          <cell r="B12"/>
          <cell r="C12"/>
          <cell r="D12"/>
          <cell r="E12"/>
          <cell r="F12"/>
          <cell r="G12"/>
        </row>
        <row r="13">
          <cell r="A13" t="str">
            <v>CÓDIGO</v>
          </cell>
          <cell r="B13" t="str">
            <v>DESCRIPCIÓN</v>
          </cell>
          <cell r="C13"/>
          <cell r="D13" t="str">
            <v>UNIDAD</v>
          </cell>
          <cell r="E13" t="str">
            <v>TARIFA</v>
          </cell>
          <cell r="F13" t="str">
            <v>RENDIMIENTO</v>
          </cell>
          <cell r="G13" t="str">
            <v>VR. UNITARIO</v>
          </cell>
        </row>
        <row r="14">
          <cell r="A14" t="str">
            <v>EQ001</v>
          </cell>
          <cell r="B14" t="str">
            <v>HERRAMIENTA MENOR (5% DE LA MANO DE OBRA)</v>
          </cell>
          <cell r="C14"/>
          <cell r="D14" t="str">
            <v>%</v>
          </cell>
          <cell r="E14">
            <v>0.05</v>
          </cell>
          <cell r="F14">
            <v>55317.580781213299</v>
          </cell>
          <cell r="G14">
            <v>2765.879039060665</v>
          </cell>
        </row>
        <row r="15">
          <cell r="A15" t="str">
            <v>EQ004</v>
          </cell>
          <cell r="B15" t="str">
            <v>CONCRETADORA 1.5 SACOS A GASOLINA</v>
          </cell>
          <cell r="C15"/>
          <cell r="D15" t="str">
            <v>DÍA</v>
          </cell>
          <cell r="E15">
            <v>53440</v>
          </cell>
          <cell r="F15">
            <v>56</v>
          </cell>
          <cell r="G15">
            <v>954.28571428571433</v>
          </cell>
        </row>
        <row r="16">
          <cell r="A16"/>
          <cell r="B16" t="str">
            <v/>
          </cell>
          <cell r="C16"/>
          <cell r="D16" t="str">
            <v/>
          </cell>
          <cell r="E16" t="str">
            <v/>
          </cell>
          <cell r="F16" t="str">
            <v/>
          </cell>
          <cell r="G16" t="str">
            <v/>
          </cell>
        </row>
        <row r="17">
          <cell r="A17"/>
          <cell r="B17" t="str">
            <v/>
          </cell>
          <cell r="C17"/>
          <cell r="D17" t="str">
            <v/>
          </cell>
          <cell r="E17" t="str">
            <v/>
          </cell>
          <cell r="F17" t="str">
            <v/>
          </cell>
          <cell r="G17" t="str">
            <v/>
          </cell>
        </row>
        <row r="18">
          <cell r="A18"/>
          <cell r="B18"/>
          <cell r="C18"/>
          <cell r="D18"/>
          <cell r="E18"/>
          <cell r="F18"/>
          <cell r="G18"/>
        </row>
        <row r="19">
          <cell r="B19"/>
          <cell r="C19"/>
          <cell r="D19"/>
          <cell r="E19"/>
          <cell r="F19" t="str">
            <v>SUBTOTAL</v>
          </cell>
          <cell r="G19">
            <v>3720.1647533463793</v>
          </cell>
        </row>
        <row r="20">
          <cell r="A20"/>
          <cell r="B20"/>
          <cell r="C20"/>
          <cell r="D20"/>
          <cell r="E20"/>
          <cell r="F20"/>
        </row>
        <row r="21">
          <cell r="A21" t="str">
            <v>II. MATERIALES</v>
          </cell>
          <cell r="B21"/>
          <cell r="C21"/>
          <cell r="D21"/>
          <cell r="E21"/>
          <cell r="F21"/>
          <cell r="G21"/>
        </row>
        <row r="22">
          <cell r="A22" t="str">
            <v>CÓDIGO</v>
          </cell>
          <cell r="B22" t="str">
            <v>DESCRIPCIÓN</v>
          </cell>
          <cell r="C22" t="str">
            <v>UNIDAD</v>
          </cell>
          <cell r="D22" t="str">
            <v>CANTIDAD</v>
          </cell>
          <cell r="E22" t="str">
            <v>DESP.</v>
          </cell>
          <cell r="F22" t="str">
            <v>PRECIO UNIT.</v>
          </cell>
          <cell r="G22" t="str">
            <v>VR. UNITARIO</v>
          </cell>
        </row>
        <row r="23">
          <cell r="A23" t="str">
            <v>MA020</v>
          </cell>
          <cell r="B23" t="str">
            <v>CEMENTO GRIS (50 KG) PORTLAND TIPO I</v>
          </cell>
          <cell r="C23" t="str">
            <v>SC</v>
          </cell>
          <cell r="D23">
            <v>5.2</v>
          </cell>
          <cell r="E23">
            <v>0.05</v>
          </cell>
          <cell r="F23">
            <v>26000</v>
          </cell>
          <cell r="G23">
            <v>141960</v>
          </cell>
        </row>
        <row r="24">
          <cell r="A24" t="str">
            <v>MA023</v>
          </cell>
          <cell r="B24" t="str">
            <v>ARENA FINA PARA CONCRETOS</v>
          </cell>
          <cell r="C24" t="str">
            <v>M3</v>
          </cell>
          <cell r="D24">
            <v>0.63</v>
          </cell>
          <cell r="E24">
            <v>0.05</v>
          </cell>
          <cell r="F24">
            <v>140000</v>
          </cell>
          <cell r="G24">
            <v>92610</v>
          </cell>
        </row>
        <row r="25">
          <cell r="A25" t="str">
            <v>MA024</v>
          </cell>
          <cell r="B25" t="str">
            <v>TRITURADO 3/4"</v>
          </cell>
          <cell r="C25" t="str">
            <v>M3</v>
          </cell>
          <cell r="D25">
            <v>0.84</v>
          </cell>
          <cell r="E25">
            <v>0.05</v>
          </cell>
          <cell r="F25">
            <v>140000</v>
          </cell>
          <cell r="G25">
            <v>123480</v>
          </cell>
        </row>
        <row r="26">
          <cell r="A26" t="str">
            <v>MA025</v>
          </cell>
          <cell r="B26" t="str">
            <v>AGUA</v>
          </cell>
          <cell r="C26" t="str">
            <v>LT</v>
          </cell>
          <cell r="D26">
            <v>170</v>
          </cell>
          <cell r="E26">
            <v>0.1</v>
          </cell>
          <cell r="F26">
            <v>50</v>
          </cell>
          <cell r="G26">
            <v>9350</v>
          </cell>
        </row>
        <row r="27">
          <cell r="A27"/>
          <cell r="B27" t="str">
            <v/>
          </cell>
          <cell r="C27" t="str">
            <v/>
          </cell>
          <cell r="D27"/>
          <cell r="E27"/>
          <cell r="F27" t="str">
            <v/>
          </cell>
          <cell r="G27" t="str">
            <v/>
          </cell>
        </row>
        <row r="28">
          <cell r="A28"/>
          <cell r="B28" t="str">
            <v/>
          </cell>
          <cell r="C28" t="str">
            <v/>
          </cell>
          <cell r="D28"/>
          <cell r="E28"/>
          <cell r="F28" t="str">
            <v/>
          </cell>
          <cell r="G28" t="str">
            <v/>
          </cell>
        </row>
        <row r="29">
          <cell r="A29"/>
          <cell r="B29" t="str">
            <v/>
          </cell>
          <cell r="C29" t="str">
            <v/>
          </cell>
          <cell r="D29"/>
          <cell r="E29"/>
          <cell r="F29" t="str">
            <v/>
          </cell>
          <cell r="G29" t="str">
            <v/>
          </cell>
        </row>
        <row r="30">
          <cell r="A30"/>
          <cell r="B30" t="str">
            <v/>
          </cell>
          <cell r="C30" t="str">
            <v/>
          </cell>
          <cell r="D30"/>
          <cell r="E30"/>
          <cell r="F30" t="str">
            <v/>
          </cell>
          <cell r="G30" t="str">
            <v/>
          </cell>
        </row>
        <row r="31">
          <cell r="B31"/>
          <cell r="C31"/>
          <cell r="D31"/>
          <cell r="E31"/>
          <cell r="F31" t="str">
            <v>SUBTOTAL</v>
          </cell>
          <cell r="G31">
            <v>367400</v>
          </cell>
        </row>
        <row r="32">
          <cell r="A32"/>
          <cell r="B32"/>
          <cell r="C32"/>
          <cell r="D32"/>
          <cell r="E32"/>
          <cell r="F32"/>
        </row>
        <row r="33">
          <cell r="A33" t="str">
            <v>III. TRANSPORTES</v>
          </cell>
          <cell r="B33"/>
          <cell r="C33"/>
          <cell r="D33"/>
          <cell r="E33"/>
          <cell r="F33"/>
          <cell r="G33"/>
        </row>
        <row r="34">
          <cell r="A34" t="str">
            <v>CÓDIGO</v>
          </cell>
          <cell r="B34" t="str">
            <v>DESCRIPCIÓN</v>
          </cell>
          <cell r="C34" t="str">
            <v>TIPO</v>
          </cell>
          <cell r="D34" t="str">
            <v>VOLUMEN/PESO</v>
          </cell>
          <cell r="E34" t="str">
            <v>DISTANCIA</v>
          </cell>
          <cell r="F34" t="str">
            <v>TARIFA</v>
          </cell>
          <cell r="G34" t="str">
            <v>VR. UNITARIO</v>
          </cell>
        </row>
        <row r="35">
          <cell r="A35" t="str">
            <v>TR002</v>
          </cell>
          <cell r="B35" t="str">
            <v>TRANSPORTE DE MATERIALES DE PLAYA</v>
          </cell>
          <cell r="C35" t="str">
            <v>PLAYA</v>
          </cell>
          <cell r="D35">
            <v>1.5435000000000001</v>
          </cell>
          <cell r="E35">
            <v>35.82</v>
          </cell>
          <cell r="F35">
            <v>1200</v>
          </cell>
          <cell r="G35">
            <v>66345.804000000004</v>
          </cell>
        </row>
        <row r="36">
          <cell r="A36" t="str">
            <v>TR001</v>
          </cell>
          <cell r="B36" t="str">
            <v>TRANSPORTE DE INSUMOS GENERALES</v>
          </cell>
          <cell r="C36" t="str">
            <v>INSUMOS</v>
          </cell>
          <cell r="D36">
            <v>0.26</v>
          </cell>
          <cell r="E36">
            <v>10</v>
          </cell>
          <cell r="F36">
            <v>2700</v>
          </cell>
          <cell r="G36">
            <v>7020</v>
          </cell>
        </row>
        <row r="37">
          <cell r="A37"/>
          <cell r="B37" t="str">
            <v/>
          </cell>
          <cell r="C37"/>
          <cell r="D37"/>
          <cell r="E37" t="str">
            <v/>
          </cell>
          <cell r="F37" t="str">
            <v/>
          </cell>
          <cell r="G37" t="str">
            <v/>
          </cell>
        </row>
        <row r="38">
          <cell r="B38"/>
          <cell r="C38"/>
          <cell r="D38"/>
          <cell r="E38"/>
          <cell r="F38" t="str">
            <v>SUBTOTAL</v>
          </cell>
          <cell r="G38">
            <v>73365.804000000004</v>
          </cell>
        </row>
        <row r="39">
          <cell r="A39"/>
          <cell r="B39"/>
          <cell r="C39"/>
          <cell r="D39"/>
          <cell r="E39"/>
          <cell r="F39"/>
        </row>
        <row r="40">
          <cell r="A40" t="str">
            <v>IV. MANO DE OBRA</v>
          </cell>
          <cell r="B40"/>
          <cell r="C40"/>
          <cell r="D40"/>
          <cell r="E40"/>
          <cell r="F40"/>
          <cell r="G40"/>
        </row>
        <row r="41">
          <cell r="A41" t="str">
            <v>CÓDIGO</v>
          </cell>
          <cell r="B41" t="str">
            <v>CARGOS PERSONAL</v>
          </cell>
          <cell r="C41"/>
          <cell r="D41" t="str">
            <v>CANTIDAD</v>
          </cell>
          <cell r="E41" t="str">
            <v>JORNAL TOTAL</v>
          </cell>
          <cell r="F41" t="str">
            <v>RENDIMIENTO</v>
          </cell>
          <cell r="G41" t="str">
            <v>VR. UNITARIO</v>
          </cell>
        </row>
        <row r="42">
          <cell r="A42" t="str">
            <v>MO033</v>
          </cell>
          <cell r="B42" t="str">
            <v>OPERADOR EQUIPO LIVIANO</v>
          </cell>
          <cell r="C42"/>
          <cell r="D42">
            <v>1</v>
          </cell>
          <cell r="E42">
            <v>66754.128920547955</v>
          </cell>
          <cell r="F42">
            <v>7</v>
          </cell>
          <cell r="G42">
            <v>9536.3041315068513</v>
          </cell>
        </row>
        <row r="43">
          <cell r="A43" t="str">
            <v>MO032</v>
          </cell>
          <cell r="B43" t="str">
            <v>AYUDANTE RASO</v>
          </cell>
          <cell r="C43"/>
          <cell r="D43">
            <v>6</v>
          </cell>
          <cell r="E43">
            <v>53411.489424657528</v>
          </cell>
          <cell r="F43">
            <v>7</v>
          </cell>
          <cell r="G43">
            <v>45781.276649706451</v>
          </cell>
        </row>
        <row r="44">
          <cell r="A44"/>
          <cell r="B44" t="str">
            <v/>
          </cell>
          <cell r="C44"/>
          <cell r="D44"/>
          <cell r="E44" t="str">
            <v/>
          </cell>
          <cell r="F44" t="str">
            <v/>
          </cell>
          <cell r="G44" t="str">
            <v/>
          </cell>
        </row>
        <row r="45">
          <cell r="A45"/>
          <cell r="B45" t="str">
            <v/>
          </cell>
          <cell r="C45"/>
          <cell r="D45"/>
          <cell r="E45" t="str">
            <v/>
          </cell>
          <cell r="F45" t="str">
            <v/>
          </cell>
          <cell r="G45" t="str">
            <v/>
          </cell>
        </row>
        <row r="46">
          <cell r="B46"/>
          <cell r="C46"/>
          <cell r="D46"/>
          <cell r="E46"/>
          <cell r="F46" t="str">
            <v>SUBTOTAL</v>
          </cell>
          <cell r="G46">
            <v>55317.580781213299</v>
          </cell>
        </row>
        <row r="47">
          <cell r="A47"/>
          <cell r="B47"/>
          <cell r="C47"/>
          <cell r="D47"/>
          <cell r="E47"/>
          <cell r="F47"/>
        </row>
        <row r="48">
          <cell r="A48" t="str">
            <v>V. SERVICIOS</v>
          </cell>
          <cell r="B48"/>
          <cell r="C48"/>
          <cell r="D48"/>
          <cell r="E48"/>
          <cell r="F48"/>
          <cell r="G48"/>
        </row>
        <row r="49">
          <cell r="A49" t="str">
            <v>CÓDIGO</v>
          </cell>
          <cell r="B49" t="str">
            <v>DESCRIPCIÓN</v>
          </cell>
          <cell r="C49"/>
          <cell r="D49" t="str">
            <v>UNIDAD</v>
          </cell>
          <cell r="E49" t="str">
            <v>CANTIDAD</v>
          </cell>
          <cell r="F49" t="str">
            <v>PRECIO UNIT.</v>
          </cell>
          <cell r="G49" t="str">
            <v>VR. UNITARIO</v>
          </cell>
        </row>
        <row r="50">
          <cell r="A50"/>
          <cell r="B50" t="str">
            <v/>
          </cell>
          <cell r="C50"/>
          <cell r="D50" t="str">
            <v/>
          </cell>
          <cell r="E50"/>
          <cell r="F50" t="str">
            <v/>
          </cell>
          <cell r="G50" t="str">
            <v/>
          </cell>
        </row>
        <row r="51">
          <cell r="A51"/>
          <cell r="B51" t="str">
            <v/>
          </cell>
          <cell r="C51"/>
          <cell r="D51" t="str">
            <v/>
          </cell>
          <cell r="E51"/>
          <cell r="F51" t="str">
            <v/>
          </cell>
          <cell r="G51" t="str">
            <v/>
          </cell>
        </row>
        <row r="52">
          <cell r="A52"/>
          <cell r="B52" t="str">
            <v/>
          </cell>
          <cell r="C52"/>
          <cell r="D52" t="str">
            <v/>
          </cell>
          <cell r="E52"/>
          <cell r="F52" t="str">
            <v/>
          </cell>
          <cell r="G52" t="str">
            <v/>
          </cell>
        </row>
        <row r="53">
          <cell r="B53"/>
          <cell r="C53"/>
          <cell r="D53"/>
          <cell r="E53"/>
          <cell r="F53" t="str">
            <v>SUBTOTAL</v>
          </cell>
          <cell r="G53">
            <v>0</v>
          </cell>
        </row>
        <row r="54">
          <cell r="A54"/>
          <cell r="B54"/>
          <cell r="C54"/>
          <cell r="D54"/>
          <cell r="E54"/>
          <cell r="F54"/>
        </row>
        <row r="55">
          <cell r="A55" t="str">
            <v>TOTAL COSTO DIRECTO</v>
          </cell>
          <cell r="B55"/>
          <cell r="C55"/>
          <cell r="D55"/>
          <cell r="E55"/>
          <cell r="F55"/>
          <cell r="G55">
            <v>499804</v>
          </cell>
        </row>
        <row r="56">
          <cell r="B56"/>
          <cell r="C56"/>
          <cell r="D56"/>
          <cell r="E56"/>
          <cell r="F56"/>
          <cell r="G56"/>
        </row>
        <row r="57">
          <cell r="A57"/>
          <cell r="B57"/>
          <cell r="C57"/>
          <cell r="D57"/>
          <cell r="G57"/>
        </row>
        <row r="58">
          <cell r="A58"/>
          <cell r="B58"/>
          <cell r="C58"/>
          <cell r="D58"/>
          <cell r="G58"/>
        </row>
        <row r="59">
          <cell r="A59"/>
          <cell r="B59" t="str">
            <v>JUAN DAVID ZORRILLA</v>
          </cell>
        </row>
        <row r="60">
          <cell r="A60"/>
          <cell r="B60" t="str">
            <v>SECRETARIO DE PLANEACION</v>
          </cell>
        </row>
        <row r="61">
          <cell r="A61"/>
          <cell r="B61"/>
        </row>
        <row r="62">
          <cell r="A62"/>
          <cell r="B62" t="str">
            <v>PLANEACION MUNICIPAL</v>
          </cell>
        </row>
        <row r="63">
          <cell r="A63"/>
          <cell r="B63"/>
        </row>
        <row r="64">
          <cell r="A64"/>
          <cell r="B64"/>
        </row>
        <row r="65">
          <cell r="A65"/>
          <cell r="B65" t="str">
            <v/>
          </cell>
        </row>
        <row r="66">
          <cell r="A66" t="str">
            <v>DEPARTAMENTO DE ANTIOQUIA</v>
          </cell>
          <cell r="B66"/>
          <cell r="C66"/>
          <cell r="D66"/>
          <cell r="E66"/>
          <cell r="F66" t="str">
            <v/>
          </cell>
          <cell r="G66"/>
        </row>
        <row r="67">
          <cell r="A67" t="str">
            <v>MUNICIPIO DE SANTO DOMINGO</v>
          </cell>
          <cell r="B67"/>
          <cell r="C67"/>
          <cell r="D67"/>
          <cell r="E67"/>
          <cell r="F67"/>
          <cell r="G67"/>
        </row>
        <row r="68">
          <cell r="A68" t="str">
            <v>PROYECTO: Construcción de pavimento rígido en las vías urbanas del corregimiento de Porce y el casco urbano del municipio de Santo Domingo, departamento de Antioquia"</v>
          </cell>
          <cell r="B68"/>
          <cell r="C68"/>
          <cell r="D68"/>
          <cell r="E68"/>
          <cell r="F68"/>
          <cell r="G68"/>
        </row>
        <row r="69">
          <cell r="A69"/>
          <cell r="B69"/>
          <cell r="C69"/>
          <cell r="D69"/>
          <cell r="F69"/>
          <cell r="G69"/>
        </row>
        <row r="70">
          <cell r="A70" t="str">
            <v>ANÁLISIS DE PRECIOS UNITARIOS AUXILIARES</v>
          </cell>
          <cell r="B70"/>
          <cell r="C70"/>
          <cell r="D70"/>
          <cell r="E70"/>
          <cell r="F70"/>
          <cell r="G70"/>
        </row>
        <row r="71">
          <cell r="A71"/>
          <cell r="B71"/>
          <cell r="C71"/>
          <cell r="D71"/>
        </row>
        <row r="72">
          <cell r="A72" t="str">
            <v>ITEM</v>
          </cell>
          <cell r="B72" t="str">
            <v>DESCRIPCIÓN</v>
          </cell>
          <cell r="C72"/>
          <cell r="D72"/>
          <cell r="E72" t="str">
            <v>UNIDAD</v>
          </cell>
          <cell r="F72" t="str">
            <v>CANTIDAD</v>
          </cell>
          <cell r="G72" t="str">
            <v>COSTO DIRECTO</v>
          </cell>
        </row>
        <row r="73">
          <cell r="A73" t="str">
            <v>MA002</v>
          </cell>
          <cell r="B73" t="str">
            <v>CONCRETO 2500 PSI (175 MPA) EN OBRA</v>
          </cell>
          <cell r="C73"/>
          <cell r="D73"/>
          <cell r="E73" t="str">
            <v>M3</v>
          </cell>
          <cell r="F73" t="str">
            <v>N.D.</v>
          </cell>
          <cell r="G73">
            <v>516960</v>
          </cell>
        </row>
        <row r="74">
          <cell r="A74"/>
          <cell r="B74"/>
          <cell r="C74"/>
          <cell r="D74"/>
          <cell r="G74"/>
        </row>
        <row r="75">
          <cell r="A75" t="str">
            <v>1. COSTOS DIRECTOS</v>
          </cell>
          <cell r="B75"/>
          <cell r="C75"/>
          <cell r="D75"/>
          <cell r="E75"/>
          <cell r="F75"/>
          <cell r="G75"/>
        </row>
        <row r="76">
          <cell r="A76"/>
          <cell r="B76"/>
          <cell r="C76"/>
          <cell r="D76"/>
          <cell r="E76"/>
          <cell r="F76"/>
          <cell r="G76"/>
        </row>
        <row r="77">
          <cell r="A77" t="str">
            <v>I. EQUIPO</v>
          </cell>
          <cell r="B77"/>
          <cell r="C77"/>
          <cell r="D77"/>
          <cell r="E77"/>
          <cell r="F77"/>
          <cell r="G77"/>
        </row>
        <row r="78">
          <cell r="A78" t="str">
            <v>CÓDIGO</v>
          </cell>
          <cell r="B78" t="str">
            <v>DESCRIPCIÓN</v>
          </cell>
          <cell r="C78"/>
          <cell r="D78" t="str">
            <v>UNIDAD</v>
          </cell>
          <cell r="E78" t="str">
            <v>TARIFA</v>
          </cell>
          <cell r="F78" t="str">
            <v>RENDIMIENTO</v>
          </cell>
          <cell r="G78" t="str">
            <v>VR. UNITARIO</v>
          </cell>
        </row>
        <row r="79">
          <cell r="A79" t="str">
            <v>EQ001</v>
          </cell>
          <cell r="B79" t="str">
            <v>HERRAMIENTA MENOR (5% DE LA MANO DE OBRA)</v>
          </cell>
          <cell r="C79"/>
          <cell r="D79" t="str">
            <v>%</v>
          </cell>
          <cell r="E79">
            <v>0.05</v>
          </cell>
          <cell r="F79">
            <v>55317.580781213299</v>
          </cell>
          <cell r="G79">
            <v>2765.879039060665</v>
          </cell>
        </row>
        <row r="80">
          <cell r="A80" t="str">
            <v>EQ004</v>
          </cell>
          <cell r="B80" t="str">
            <v>CONCRETADORA 1.5 SACOS A GASOLINA</v>
          </cell>
          <cell r="C80"/>
          <cell r="D80" t="str">
            <v>DÍA</v>
          </cell>
          <cell r="E80">
            <v>53440</v>
          </cell>
          <cell r="F80">
            <v>56</v>
          </cell>
          <cell r="G80">
            <v>954.28571428571433</v>
          </cell>
        </row>
        <row r="81">
          <cell r="A81"/>
          <cell r="B81" t="str">
            <v/>
          </cell>
          <cell r="C81"/>
          <cell r="D81" t="str">
            <v/>
          </cell>
          <cell r="E81" t="str">
            <v/>
          </cell>
          <cell r="F81" t="str">
            <v/>
          </cell>
          <cell r="G81" t="str">
            <v/>
          </cell>
        </row>
        <row r="82">
          <cell r="A82"/>
          <cell r="B82" t="str">
            <v/>
          </cell>
          <cell r="C82"/>
          <cell r="D82" t="str">
            <v/>
          </cell>
          <cell r="E82" t="str">
            <v/>
          </cell>
          <cell r="F82" t="str">
            <v/>
          </cell>
          <cell r="G82" t="str">
            <v/>
          </cell>
        </row>
        <row r="83">
          <cell r="A83"/>
          <cell r="B83"/>
          <cell r="C83"/>
          <cell r="D83"/>
          <cell r="E83"/>
          <cell r="F83"/>
          <cell r="G83"/>
        </row>
        <row r="84">
          <cell r="B84"/>
          <cell r="C84"/>
          <cell r="D84"/>
          <cell r="E84"/>
          <cell r="F84" t="str">
            <v>SUBTOTAL</v>
          </cell>
          <cell r="G84">
            <v>3720.1647533463793</v>
          </cell>
        </row>
        <row r="85">
          <cell r="A85"/>
          <cell r="B85"/>
          <cell r="C85"/>
          <cell r="D85"/>
          <cell r="E85"/>
          <cell r="F85"/>
        </row>
        <row r="86">
          <cell r="A86" t="str">
            <v>II. MATERIALES</v>
          </cell>
          <cell r="B86"/>
          <cell r="C86"/>
          <cell r="D86"/>
          <cell r="E86"/>
          <cell r="F86"/>
          <cell r="G86"/>
        </row>
        <row r="87">
          <cell r="A87" t="str">
            <v>CÓDIGO</v>
          </cell>
          <cell r="B87" t="str">
            <v>DESCRIPCIÓN</v>
          </cell>
          <cell r="C87" t="str">
            <v>UNIDAD</v>
          </cell>
          <cell r="D87" t="str">
            <v>CANTIDAD</v>
          </cell>
          <cell r="E87" t="str">
            <v>DESP.</v>
          </cell>
          <cell r="F87" t="str">
            <v>PRECIO UNIT.</v>
          </cell>
          <cell r="G87" t="str">
            <v>VR. UNITARIO</v>
          </cell>
        </row>
        <row r="88">
          <cell r="A88" t="str">
            <v>MA020</v>
          </cell>
          <cell r="B88" t="str">
            <v>CEMENTO GRIS (50 KG) PORTLAND TIPO I</v>
          </cell>
          <cell r="C88" t="str">
            <v>SC</v>
          </cell>
          <cell r="D88">
            <v>6</v>
          </cell>
          <cell r="E88">
            <v>0.05</v>
          </cell>
          <cell r="F88">
            <v>26000</v>
          </cell>
          <cell r="G88">
            <v>163800</v>
          </cell>
        </row>
        <row r="89">
          <cell r="A89" t="str">
            <v>MA023</v>
          </cell>
          <cell r="B89" t="str">
            <v>ARENA FINA PARA CONCRETOS</v>
          </cell>
          <cell r="C89" t="str">
            <v>M3</v>
          </cell>
          <cell r="D89">
            <v>0.48</v>
          </cell>
          <cell r="E89">
            <v>0.05</v>
          </cell>
          <cell r="F89">
            <v>140000</v>
          </cell>
          <cell r="G89">
            <v>70560</v>
          </cell>
        </row>
        <row r="90">
          <cell r="A90" t="str">
            <v>MA024</v>
          </cell>
          <cell r="B90" t="str">
            <v>TRITURADO 3/4"</v>
          </cell>
          <cell r="C90" t="str">
            <v>M3</v>
          </cell>
          <cell r="D90">
            <v>0.96</v>
          </cell>
          <cell r="E90">
            <v>0.05</v>
          </cell>
          <cell r="F90">
            <v>140000</v>
          </cell>
          <cell r="G90">
            <v>141120</v>
          </cell>
        </row>
        <row r="91">
          <cell r="A91" t="str">
            <v>MA025</v>
          </cell>
          <cell r="B91" t="str">
            <v>AGUA</v>
          </cell>
          <cell r="C91" t="str">
            <v>LT</v>
          </cell>
          <cell r="D91">
            <v>170</v>
          </cell>
          <cell r="E91">
            <v>0.1</v>
          </cell>
          <cell r="F91">
            <v>50</v>
          </cell>
          <cell r="G91">
            <v>9350</v>
          </cell>
        </row>
        <row r="92">
          <cell r="A92"/>
          <cell r="B92" t="str">
            <v/>
          </cell>
          <cell r="C92" t="str">
            <v/>
          </cell>
          <cell r="D92"/>
          <cell r="E92"/>
          <cell r="F92" t="str">
            <v/>
          </cell>
          <cell r="G92" t="str">
            <v/>
          </cell>
        </row>
        <row r="93">
          <cell r="A93"/>
          <cell r="B93" t="str">
            <v/>
          </cell>
          <cell r="C93" t="str">
            <v/>
          </cell>
          <cell r="D93"/>
          <cell r="E93"/>
          <cell r="F93" t="str">
            <v/>
          </cell>
          <cell r="G93" t="str">
            <v/>
          </cell>
        </row>
        <row r="94">
          <cell r="A94"/>
          <cell r="B94" t="str">
            <v/>
          </cell>
          <cell r="C94" t="str">
            <v/>
          </cell>
          <cell r="D94"/>
          <cell r="E94"/>
          <cell r="F94" t="str">
            <v/>
          </cell>
          <cell r="G94" t="str">
            <v/>
          </cell>
        </row>
        <row r="95">
          <cell r="A95"/>
          <cell r="B95" t="str">
            <v/>
          </cell>
          <cell r="C95" t="str">
            <v/>
          </cell>
          <cell r="D95"/>
          <cell r="E95"/>
          <cell r="F95" t="str">
            <v/>
          </cell>
          <cell r="G95" t="str">
            <v/>
          </cell>
        </row>
        <row r="96">
          <cell r="B96"/>
          <cell r="C96"/>
          <cell r="D96"/>
          <cell r="E96"/>
          <cell r="F96" t="str">
            <v>SUBTOTAL</v>
          </cell>
          <cell r="G96">
            <v>384830</v>
          </cell>
        </row>
        <row r="97">
          <cell r="A97"/>
          <cell r="B97"/>
          <cell r="C97"/>
          <cell r="D97"/>
          <cell r="E97"/>
          <cell r="F97"/>
        </row>
        <row r="98">
          <cell r="A98" t="str">
            <v>III. TRANSPORTES</v>
          </cell>
          <cell r="B98"/>
          <cell r="C98"/>
          <cell r="D98"/>
          <cell r="E98"/>
          <cell r="F98"/>
          <cell r="G98"/>
        </row>
        <row r="99">
          <cell r="A99" t="str">
            <v>CÓDIGO</v>
          </cell>
          <cell r="B99" t="str">
            <v>DESCRIPCIÓN</v>
          </cell>
          <cell r="C99" t="str">
            <v>TIPO</v>
          </cell>
          <cell r="D99" t="str">
            <v>VOLUMEN/PESO</v>
          </cell>
          <cell r="E99" t="str">
            <v>DISTANCIA</v>
          </cell>
          <cell r="F99" t="str">
            <v>TARIFA</v>
          </cell>
          <cell r="G99" t="str">
            <v>VR. UNITARIO</v>
          </cell>
        </row>
        <row r="100">
          <cell r="A100" t="str">
            <v>TR002</v>
          </cell>
          <cell r="B100" t="str">
            <v>TRANSPORTE DE MATERIALES DE PLAYA</v>
          </cell>
          <cell r="C100" t="str">
            <v>PLAYA</v>
          </cell>
          <cell r="D100">
            <v>1.512</v>
          </cell>
          <cell r="E100">
            <v>35.82</v>
          </cell>
          <cell r="F100">
            <v>1200</v>
          </cell>
          <cell r="G100">
            <v>64991.808000000005</v>
          </cell>
        </row>
        <row r="101">
          <cell r="A101" t="str">
            <v>TR001</v>
          </cell>
          <cell r="B101" t="str">
            <v>TRANSPORTE DE INSUMOS GENERALES</v>
          </cell>
          <cell r="C101" t="str">
            <v>INSUMOS</v>
          </cell>
          <cell r="D101">
            <v>0.30000000000000004</v>
          </cell>
          <cell r="E101">
            <v>10</v>
          </cell>
          <cell r="F101">
            <v>2700</v>
          </cell>
          <cell r="G101">
            <v>8100.0000000000009</v>
          </cell>
        </row>
        <row r="102">
          <cell r="A102"/>
          <cell r="B102" t="str">
            <v/>
          </cell>
          <cell r="C102"/>
          <cell r="D102"/>
          <cell r="E102" t="str">
            <v/>
          </cell>
          <cell r="F102" t="str">
            <v/>
          </cell>
          <cell r="G102" t="str">
            <v/>
          </cell>
        </row>
        <row r="103">
          <cell r="B103"/>
          <cell r="C103"/>
          <cell r="D103"/>
          <cell r="E103"/>
          <cell r="F103" t="str">
            <v>SUBTOTAL</v>
          </cell>
          <cell r="G103">
            <v>73091.808000000005</v>
          </cell>
        </row>
        <row r="104">
          <cell r="A104"/>
          <cell r="B104"/>
          <cell r="C104"/>
          <cell r="D104"/>
          <cell r="E104"/>
          <cell r="F104"/>
        </row>
        <row r="105">
          <cell r="A105" t="str">
            <v>IV. MANO DE OBRA</v>
          </cell>
          <cell r="B105"/>
          <cell r="C105"/>
          <cell r="D105"/>
          <cell r="E105"/>
          <cell r="F105"/>
          <cell r="G105"/>
        </row>
        <row r="106">
          <cell r="A106" t="str">
            <v>CÓDIGO</v>
          </cell>
          <cell r="B106" t="str">
            <v>CARGOS PERSONAL</v>
          </cell>
          <cell r="C106"/>
          <cell r="D106" t="str">
            <v>CANTIDAD</v>
          </cell>
          <cell r="E106" t="str">
            <v>JORNAL TOTAL</v>
          </cell>
          <cell r="F106" t="str">
            <v>RENDIMIENTO</v>
          </cell>
          <cell r="G106" t="str">
            <v>VR. UNITARIO</v>
          </cell>
        </row>
        <row r="107">
          <cell r="A107" t="str">
            <v>MO033</v>
          </cell>
          <cell r="B107" t="str">
            <v>OPERADOR EQUIPO LIVIANO</v>
          </cell>
          <cell r="C107"/>
          <cell r="D107">
            <v>1</v>
          </cell>
          <cell r="E107">
            <v>66754.128920547955</v>
          </cell>
          <cell r="F107">
            <v>7</v>
          </cell>
          <cell r="G107">
            <v>9536.3041315068513</v>
          </cell>
        </row>
        <row r="108">
          <cell r="A108" t="str">
            <v>MO032</v>
          </cell>
          <cell r="B108" t="str">
            <v>AYUDANTE RASO</v>
          </cell>
          <cell r="C108"/>
          <cell r="D108">
            <v>6</v>
          </cell>
          <cell r="E108">
            <v>53411.489424657528</v>
          </cell>
          <cell r="F108">
            <v>7</v>
          </cell>
          <cell r="G108">
            <v>45781.276649706451</v>
          </cell>
        </row>
        <row r="109">
          <cell r="A109"/>
          <cell r="B109" t="str">
            <v/>
          </cell>
          <cell r="C109"/>
          <cell r="D109"/>
          <cell r="E109" t="str">
            <v/>
          </cell>
          <cell r="F109" t="str">
            <v/>
          </cell>
          <cell r="G109" t="str">
            <v/>
          </cell>
        </row>
        <row r="110">
          <cell r="A110"/>
          <cell r="B110" t="str">
            <v/>
          </cell>
          <cell r="C110"/>
          <cell r="D110"/>
          <cell r="E110" t="str">
            <v/>
          </cell>
          <cell r="F110" t="str">
            <v/>
          </cell>
          <cell r="G110" t="str">
            <v/>
          </cell>
        </row>
        <row r="111">
          <cell r="B111"/>
          <cell r="C111"/>
          <cell r="D111"/>
          <cell r="E111"/>
          <cell r="F111" t="str">
            <v>SUBTOTAL</v>
          </cell>
          <cell r="G111">
            <v>55317.580781213299</v>
          </cell>
        </row>
        <row r="112">
          <cell r="A112"/>
          <cell r="B112"/>
          <cell r="C112"/>
          <cell r="D112"/>
          <cell r="E112"/>
          <cell r="F112"/>
        </row>
        <row r="113">
          <cell r="A113" t="str">
            <v>V. SERVICIOS</v>
          </cell>
          <cell r="B113"/>
          <cell r="C113"/>
          <cell r="D113"/>
          <cell r="E113"/>
          <cell r="F113"/>
          <cell r="G113"/>
        </row>
        <row r="114">
          <cell r="A114" t="str">
            <v>CÓDIGO</v>
          </cell>
          <cell r="B114" t="str">
            <v>DESCRIPCIÓN</v>
          </cell>
          <cell r="C114"/>
          <cell r="D114" t="str">
            <v>UNIDAD</v>
          </cell>
          <cell r="E114" t="str">
            <v>CANTIDAD</v>
          </cell>
          <cell r="F114" t="str">
            <v>PRECIO UNIT.</v>
          </cell>
          <cell r="G114" t="str">
            <v>VR. UNITARIO</v>
          </cell>
        </row>
        <row r="115">
          <cell r="A115"/>
          <cell r="B115" t="str">
            <v/>
          </cell>
          <cell r="C115"/>
          <cell r="D115" t="str">
            <v/>
          </cell>
          <cell r="E115"/>
          <cell r="F115" t="str">
            <v/>
          </cell>
          <cell r="G115" t="str">
            <v/>
          </cell>
        </row>
        <row r="116">
          <cell r="A116"/>
          <cell r="B116" t="str">
            <v/>
          </cell>
          <cell r="C116"/>
          <cell r="D116" t="str">
            <v/>
          </cell>
          <cell r="E116"/>
          <cell r="F116" t="str">
            <v/>
          </cell>
          <cell r="G116" t="str">
            <v/>
          </cell>
        </row>
        <row r="117">
          <cell r="A117"/>
          <cell r="B117" t="str">
            <v/>
          </cell>
          <cell r="C117"/>
          <cell r="D117" t="str">
            <v/>
          </cell>
          <cell r="E117"/>
          <cell r="F117" t="str">
            <v/>
          </cell>
          <cell r="G117" t="str">
            <v/>
          </cell>
        </row>
        <row r="118">
          <cell r="B118"/>
          <cell r="C118"/>
          <cell r="D118"/>
          <cell r="E118"/>
          <cell r="F118" t="str">
            <v>SUBTOTAL</v>
          </cell>
          <cell r="G118">
            <v>0</v>
          </cell>
        </row>
        <row r="119">
          <cell r="A119"/>
          <cell r="B119"/>
          <cell r="C119"/>
          <cell r="D119"/>
          <cell r="E119"/>
          <cell r="F119"/>
        </row>
        <row r="120">
          <cell r="A120" t="str">
            <v>TOTAL COSTO DIRECTO</v>
          </cell>
          <cell r="B120"/>
          <cell r="C120"/>
          <cell r="D120"/>
          <cell r="E120"/>
          <cell r="F120"/>
          <cell r="G120">
            <v>516960</v>
          </cell>
        </row>
        <row r="121">
          <cell r="B121"/>
          <cell r="C121"/>
          <cell r="D121"/>
          <cell r="E121"/>
          <cell r="F121"/>
          <cell r="G121"/>
        </row>
        <row r="122">
          <cell r="A122"/>
          <cell r="B122"/>
          <cell r="C122"/>
          <cell r="D122"/>
          <cell r="G122"/>
        </row>
        <row r="123">
          <cell r="A123"/>
          <cell r="B123"/>
          <cell r="C123"/>
          <cell r="D123"/>
          <cell r="G123"/>
        </row>
        <row r="124">
          <cell r="A124"/>
          <cell r="B124" t="str">
            <v>JUAN DAVID ZORRILLA</v>
          </cell>
        </row>
        <row r="125">
          <cell r="A125"/>
          <cell r="B125"/>
        </row>
        <row r="126">
          <cell r="A126"/>
          <cell r="B126"/>
        </row>
        <row r="127">
          <cell r="A127"/>
          <cell r="B127"/>
        </row>
        <row r="128">
          <cell r="A128"/>
          <cell r="B128"/>
        </row>
        <row r="129">
          <cell r="A129"/>
          <cell r="B129" t="str">
            <v>SECRETARIO DE PLANEACION</v>
          </cell>
        </row>
        <row r="130">
          <cell r="A130"/>
          <cell r="B130" t="str">
            <v>PLANEACION MUNICIPAL</v>
          </cell>
        </row>
        <row r="131">
          <cell r="A131"/>
          <cell r="B131" t="str">
            <v/>
          </cell>
        </row>
        <row r="132">
          <cell r="A132" t="str">
            <v>DEPARTAMENTO DE ANTIOQUIA</v>
          </cell>
          <cell r="B132"/>
          <cell r="C132"/>
          <cell r="D132"/>
          <cell r="E132"/>
          <cell r="F132" t="str">
            <v/>
          </cell>
          <cell r="G132"/>
        </row>
        <row r="133">
          <cell r="A133" t="str">
            <v>MUNICIPIO DE SANTO DOMINGO</v>
          </cell>
          <cell r="B133"/>
          <cell r="C133"/>
          <cell r="D133"/>
          <cell r="E133"/>
          <cell r="F133"/>
          <cell r="G133"/>
        </row>
        <row r="134">
          <cell r="A134" t="str">
            <v>PROYECTO: Construcción de pavimento rígido en las vías urbanas del corregimiento de Porce y el casco urbano del municipio de Santo Domingo, departamento de Antioquia"</v>
          </cell>
          <cell r="B134"/>
          <cell r="C134"/>
          <cell r="D134"/>
          <cell r="E134"/>
          <cell r="F134"/>
          <cell r="G134"/>
        </row>
        <row r="135">
          <cell r="A135"/>
          <cell r="B135"/>
          <cell r="C135"/>
          <cell r="D135"/>
          <cell r="F135"/>
          <cell r="G135"/>
        </row>
        <row r="136">
          <cell r="A136" t="str">
            <v>ANÁLISIS DE PRECIOS UNITARIOS AUXILIARES</v>
          </cell>
          <cell r="B136"/>
          <cell r="C136"/>
          <cell r="D136"/>
          <cell r="E136"/>
          <cell r="F136"/>
          <cell r="G136"/>
        </row>
        <row r="137">
          <cell r="A137"/>
          <cell r="B137"/>
          <cell r="C137"/>
          <cell r="D137"/>
        </row>
        <row r="138">
          <cell r="A138" t="str">
            <v>ITEM</v>
          </cell>
          <cell r="B138" t="str">
            <v>DESCRIPCIÓN</v>
          </cell>
          <cell r="C138"/>
          <cell r="D138"/>
          <cell r="E138" t="str">
            <v>UNIDAD</v>
          </cell>
          <cell r="F138" t="str">
            <v>CANTIDAD</v>
          </cell>
          <cell r="G138" t="str">
            <v>COSTO DIRECTO</v>
          </cell>
        </row>
        <row r="139">
          <cell r="A139" t="str">
            <v>MA003</v>
          </cell>
          <cell r="B139" t="str">
            <v>CONCRETO 3000 PSI (210 MPA) EN OBRA</v>
          </cell>
          <cell r="C139"/>
          <cell r="D139"/>
          <cell r="E139" t="str">
            <v>M3</v>
          </cell>
          <cell r="F139" t="str">
            <v>N.D.</v>
          </cell>
          <cell r="G139">
            <v>538474</v>
          </cell>
        </row>
        <row r="140">
          <cell r="A140"/>
          <cell r="B140"/>
          <cell r="C140"/>
          <cell r="D140"/>
          <cell r="G140"/>
        </row>
        <row r="141">
          <cell r="A141" t="str">
            <v>1. COSTOS DIRECTOS</v>
          </cell>
          <cell r="B141"/>
          <cell r="C141"/>
          <cell r="D141"/>
          <cell r="E141"/>
          <cell r="F141"/>
          <cell r="G141"/>
        </row>
        <row r="142">
          <cell r="A142"/>
          <cell r="B142"/>
          <cell r="C142"/>
          <cell r="D142"/>
          <cell r="E142"/>
          <cell r="F142"/>
          <cell r="G142"/>
        </row>
        <row r="143">
          <cell r="A143" t="str">
            <v>I. EQUIPO</v>
          </cell>
          <cell r="B143"/>
          <cell r="C143"/>
          <cell r="D143"/>
          <cell r="E143"/>
          <cell r="F143"/>
          <cell r="G143"/>
        </row>
        <row r="144">
          <cell r="A144" t="str">
            <v>CÓDIGO</v>
          </cell>
          <cell r="B144" t="str">
            <v>DESCRIPCIÓN</v>
          </cell>
          <cell r="C144"/>
          <cell r="D144" t="str">
            <v>UNIDAD</v>
          </cell>
          <cell r="E144" t="str">
            <v>TARIFA</v>
          </cell>
          <cell r="F144" t="str">
            <v>RENDIMIENTO</v>
          </cell>
          <cell r="G144" t="str">
            <v>VR. UNITARIO</v>
          </cell>
        </row>
        <row r="145">
          <cell r="A145" t="str">
            <v>EQ001</v>
          </cell>
          <cell r="B145" t="str">
            <v>HERRAMIENTA MENOR (5% DE LA MANO DE OBRA)</v>
          </cell>
          <cell r="C145"/>
          <cell r="D145" t="str">
            <v>%</v>
          </cell>
          <cell r="E145">
            <v>0.05</v>
          </cell>
          <cell r="F145">
            <v>55317.580781213299</v>
          </cell>
          <cell r="G145">
            <v>2765.879039060665</v>
          </cell>
        </row>
        <row r="146">
          <cell r="A146" t="str">
            <v>EQ004</v>
          </cell>
          <cell r="B146" t="str">
            <v>CONCRETADORA 1.5 SACOS A GASOLINA</v>
          </cell>
          <cell r="C146"/>
          <cell r="D146" t="str">
            <v>DÍA</v>
          </cell>
          <cell r="E146">
            <v>53440</v>
          </cell>
          <cell r="F146">
            <v>56</v>
          </cell>
          <cell r="G146">
            <v>954.28571428571433</v>
          </cell>
        </row>
        <row r="147">
          <cell r="A147"/>
          <cell r="B147" t="str">
            <v/>
          </cell>
          <cell r="C147"/>
          <cell r="D147" t="str">
            <v/>
          </cell>
          <cell r="E147" t="str">
            <v/>
          </cell>
          <cell r="F147" t="str">
            <v/>
          </cell>
          <cell r="G147" t="str">
            <v/>
          </cell>
        </row>
        <row r="148">
          <cell r="A148"/>
          <cell r="B148" t="str">
            <v/>
          </cell>
          <cell r="C148"/>
          <cell r="D148" t="str">
            <v/>
          </cell>
          <cell r="E148" t="str">
            <v/>
          </cell>
          <cell r="F148" t="str">
            <v/>
          </cell>
          <cell r="G148" t="str">
            <v/>
          </cell>
        </row>
        <row r="149">
          <cell r="A149"/>
          <cell r="B149"/>
          <cell r="C149"/>
          <cell r="D149"/>
          <cell r="E149"/>
          <cell r="F149"/>
          <cell r="G149"/>
        </row>
        <row r="150">
          <cell r="B150"/>
          <cell r="C150"/>
          <cell r="D150"/>
          <cell r="E150"/>
          <cell r="F150" t="str">
            <v>SUBTOTAL</v>
          </cell>
          <cell r="G150">
            <v>3720.1647533463793</v>
          </cell>
        </row>
        <row r="151">
          <cell r="A151"/>
          <cell r="B151"/>
          <cell r="C151"/>
          <cell r="D151"/>
          <cell r="E151"/>
          <cell r="F151"/>
        </row>
        <row r="152">
          <cell r="A152" t="str">
            <v>II. MATERIALES</v>
          </cell>
          <cell r="B152"/>
          <cell r="C152"/>
          <cell r="D152"/>
          <cell r="E152"/>
          <cell r="F152"/>
          <cell r="G152"/>
        </row>
        <row r="153">
          <cell r="A153" t="str">
            <v>CÓDIGO</v>
          </cell>
          <cell r="B153" t="str">
            <v>DESCRIPCIÓN</v>
          </cell>
          <cell r="C153" t="str">
            <v>UNIDAD</v>
          </cell>
          <cell r="D153" t="str">
            <v>CANTIDAD</v>
          </cell>
          <cell r="E153" t="str">
            <v>DESP.</v>
          </cell>
          <cell r="F153" t="str">
            <v>PRECIO UNIT.</v>
          </cell>
          <cell r="G153" t="str">
            <v>VR. UNITARIO</v>
          </cell>
        </row>
        <row r="154">
          <cell r="A154" t="str">
            <v>MA020</v>
          </cell>
          <cell r="B154" t="str">
            <v>CEMENTO GRIS (50 KG) PORTLAND TIPO I</v>
          </cell>
          <cell r="C154" t="str">
            <v>SC</v>
          </cell>
          <cell r="D154">
            <v>7</v>
          </cell>
          <cell r="E154">
            <v>0.05</v>
          </cell>
          <cell r="F154">
            <v>26000</v>
          </cell>
          <cell r="G154">
            <v>191100</v>
          </cell>
        </row>
        <row r="155">
          <cell r="A155" t="str">
            <v>MA023</v>
          </cell>
          <cell r="B155" t="str">
            <v>ARENA FINA PARA CONCRETOS</v>
          </cell>
          <cell r="C155" t="str">
            <v>M3</v>
          </cell>
          <cell r="D155">
            <v>0.56000000000000005</v>
          </cell>
          <cell r="E155">
            <v>0.05</v>
          </cell>
          <cell r="F155">
            <v>140000</v>
          </cell>
          <cell r="G155">
            <v>82320.000000000015</v>
          </cell>
        </row>
        <row r="156">
          <cell r="A156" t="str">
            <v>MA024</v>
          </cell>
          <cell r="B156" t="str">
            <v>TRITURADO 3/4"</v>
          </cell>
          <cell r="C156" t="str">
            <v>M3</v>
          </cell>
          <cell r="D156">
            <v>0.84</v>
          </cell>
          <cell r="E156">
            <v>0.05</v>
          </cell>
          <cell r="F156">
            <v>140000</v>
          </cell>
          <cell r="G156">
            <v>123480</v>
          </cell>
        </row>
        <row r="157">
          <cell r="A157" t="str">
            <v>MA025</v>
          </cell>
          <cell r="B157" t="str">
            <v>AGUA</v>
          </cell>
          <cell r="C157" t="str">
            <v>LT</v>
          </cell>
          <cell r="D157">
            <v>180</v>
          </cell>
          <cell r="E157">
            <v>0.1</v>
          </cell>
          <cell r="F157">
            <v>50</v>
          </cell>
          <cell r="G157">
            <v>9900</v>
          </cell>
        </row>
        <row r="158">
          <cell r="A158"/>
          <cell r="B158" t="str">
            <v/>
          </cell>
          <cell r="C158" t="str">
            <v/>
          </cell>
          <cell r="D158"/>
          <cell r="E158"/>
          <cell r="F158" t="str">
            <v/>
          </cell>
          <cell r="G158" t="str">
            <v/>
          </cell>
        </row>
        <row r="159">
          <cell r="A159"/>
          <cell r="B159" t="str">
            <v/>
          </cell>
          <cell r="C159" t="str">
            <v/>
          </cell>
          <cell r="D159"/>
          <cell r="E159"/>
          <cell r="F159" t="str">
            <v/>
          </cell>
          <cell r="G159" t="str">
            <v/>
          </cell>
        </row>
        <row r="160">
          <cell r="A160"/>
          <cell r="B160" t="str">
            <v/>
          </cell>
          <cell r="C160" t="str">
            <v/>
          </cell>
          <cell r="D160"/>
          <cell r="E160"/>
          <cell r="F160" t="str">
            <v/>
          </cell>
          <cell r="G160" t="str">
            <v/>
          </cell>
        </row>
        <row r="161">
          <cell r="A161"/>
          <cell r="B161" t="str">
            <v/>
          </cell>
          <cell r="C161" t="str">
            <v/>
          </cell>
          <cell r="D161"/>
          <cell r="E161"/>
          <cell r="F161" t="str">
            <v/>
          </cell>
          <cell r="G161" t="str">
            <v/>
          </cell>
        </row>
        <row r="162">
          <cell r="B162"/>
          <cell r="C162"/>
          <cell r="D162"/>
          <cell r="E162"/>
          <cell r="F162" t="str">
            <v>SUBTOTAL</v>
          </cell>
          <cell r="G162">
            <v>406800</v>
          </cell>
        </row>
        <row r="163">
          <cell r="A163"/>
          <cell r="B163"/>
          <cell r="C163"/>
          <cell r="D163"/>
          <cell r="E163"/>
          <cell r="F163"/>
        </row>
        <row r="164">
          <cell r="A164" t="str">
            <v>III. TRANSPORTES</v>
          </cell>
          <cell r="B164"/>
          <cell r="C164"/>
          <cell r="D164"/>
          <cell r="E164"/>
          <cell r="F164"/>
          <cell r="G164"/>
        </row>
        <row r="165">
          <cell r="A165" t="str">
            <v>CÓDIGO</v>
          </cell>
          <cell r="B165" t="str">
            <v>DESCRIPCIÓN</v>
          </cell>
          <cell r="C165" t="str">
            <v>TIPO</v>
          </cell>
          <cell r="D165" t="str">
            <v>VOLUMEN/PESO</v>
          </cell>
          <cell r="E165" t="str">
            <v>DISTANCIA</v>
          </cell>
          <cell r="F165" t="str">
            <v>TARIFA</v>
          </cell>
          <cell r="G165" t="str">
            <v>VR. UNITARIO</v>
          </cell>
        </row>
        <row r="166">
          <cell r="A166" t="str">
            <v>TR002</v>
          </cell>
          <cell r="B166" t="str">
            <v>TRANSPORTE DE MATERIALES DE PLAYA</v>
          </cell>
          <cell r="C166" t="str">
            <v>PLAYA</v>
          </cell>
          <cell r="D166">
            <v>1.47</v>
          </cell>
          <cell r="E166">
            <v>35.82</v>
          </cell>
          <cell r="F166">
            <v>1200</v>
          </cell>
          <cell r="G166">
            <v>63186.48</v>
          </cell>
        </row>
        <row r="167">
          <cell r="A167" t="str">
            <v>TR001</v>
          </cell>
          <cell r="B167" t="str">
            <v>TRANSPORTE DE INSUMOS GENERALES</v>
          </cell>
          <cell r="C167" t="str">
            <v>INSUMOS</v>
          </cell>
          <cell r="D167">
            <v>0.35000000000000003</v>
          </cell>
          <cell r="E167">
            <v>10</v>
          </cell>
          <cell r="F167">
            <v>2700</v>
          </cell>
          <cell r="G167">
            <v>9450.0000000000018</v>
          </cell>
        </row>
        <row r="168">
          <cell r="A168"/>
          <cell r="B168" t="str">
            <v/>
          </cell>
          <cell r="C168"/>
          <cell r="D168"/>
          <cell r="E168" t="str">
            <v/>
          </cell>
          <cell r="F168" t="str">
            <v/>
          </cell>
          <cell r="G168" t="str">
            <v/>
          </cell>
        </row>
        <row r="169">
          <cell r="B169"/>
          <cell r="C169"/>
          <cell r="D169"/>
          <cell r="E169"/>
          <cell r="F169" t="str">
            <v>SUBTOTAL</v>
          </cell>
          <cell r="G169">
            <v>72636.48000000001</v>
          </cell>
        </row>
        <row r="170">
          <cell r="A170"/>
          <cell r="B170"/>
          <cell r="C170"/>
          <cell r="D170"/>
          <cell r="E170"/>
          <cell r="F170"/>
        </row>
        <row r="171">
          <cell r="A171" t="str">
            <v>IV. MANO DE OBRA</v>
          </cell>
          <cell r="B171"/>
          <cell r="C171"/>
          <cell r="D171"/>
          <cell r="E171"/>
          <cell r="F171"/>
          <cell r="G171"/>
        </row>
        <row r="172">
          <cell r="A172" t="str">
            <v>CÓDIGO</v>
          </cell>
          <cell r="B172" t="str">
            <v>CARGOS PERSONAL</v>
          </cell>
          <cell r="C172"/>
          <cell r="D172" t="str">
            <v>CANTIDAD</v>
          </cell>
          <cell r="E172" t="str">
            <v>JORNAL TOTAL</v>
          </cell>
          <cell r="F172" t="str">
            <v>RENDIMIENTO</v>
          </cell>
          <cell r="G172" t="str">
            <v>VR. UNITARIO</v>
          </cell>
        </row>
        <row r="173">
          <cell r="A173" t="str">
            <v>MO033</v>
          </cell>
          <cell r="B173" t="str">
            <v>OPERADOR EQUIPO LIVIANO</v>
          </cell>
          <cell r="C173"/>
          <cell r="D173">
            <v>1</v>
          </cell>
          <cell r="E173">
            <v>66754.128920547955</v>
          </cell>
          <cell r="F173">
            <v>7</v>
          </cell>
          <cell r="G173">
            <v>9536.3041315068513</v>
          </cell>
        </row>
        <row r="174">
          <cell r="A174" t="str">
            <v>MO032</v>
          </cell>
          <cell r="B174" t="str">
            <v>AYUDANTE RASO</v>
          </cell>
          <cell r="C174"/>
          <cell r="D174">
            <v>6</v>
          </cell>
          <cell r="E174">
            <v>53411.489424657528</v>
          </cell>
          <cell r="F174">
            <v>7</v>
          </cell>
          <cell r="G174">
            <v>45781.276649706451</v>
          </cell>
        </row>
        <row r="175">
          <cell r="A175"/>
          <cell r="B175" t="str">
            <v/>
          </cell>
          <cell r="C175"/>
          <cell r="D175"/>
          <cell r="E175" t="str">
            <v/>
          </cell>
          <cell r="F175" t="str">
            <v/>
          </cell>
          <cell r="G175" t="str">
            <v/>
          </cell>
        </row>
        <row r="176">
          <cell r="A176"/>
          <cell r="B176" t="str">
            <v/>
          </cell>
          <cell r="C176"/>
          <cell r="D176"/>
          <cell r="E176" t="str">
            <v/>
          </cell>
          <cell r="F176" t="str">
            <v/>
          </cell>
          <cell r="G176" t="str">
            <v/>
          </cell>
        </row>
        <row r="177">
          <cell r="B177"/>
          <cell r="C177"/>
          <cell r="D177"/>
          <cell r="E177"/>
          <cell r="F177" t="str">
            <v>SUBTOTAL</v>
          </cell>
          <cell r="G177">
            <v>55317.580781213299</v>
          </cell>
        </row>
        <row r="178">
          <cell r="A178"/>
          <cell r="B178"/>
          <cell r="C178"/>
          <cell r="D178"/>
          <cell r="E178"/>
          <cell r="F178"/>
        </row>
        <row r="179">
          <cell r="A179" t="str">
            <v>V. SERVICIOS</v>
          </cell>
          <cell r="B179"/>
          <cell r="C179"/>
          <cell r="D179"/>
          <cell r="E179"/>
          <cell r="F179"/>
          <cell r="G179"/>
        </row>
        <row r="180">
          <cell r="A180" t="str">
            <v>CÓDIGO</v>
          </cell>
          <cell r="B180" t="str">
            <v>DESCRIPCIÓN</v>
          </cell>
          <cell r="C180"/>
          <cell r="D180" t="str">
            <v>UNIDAD</v>
          </cell>
          <cell r="E180" t="str">
            <v>CANTIDAD</v>
          </cell>
          <cell r="F180" t="str">
            <v>PRECIO UNIT.</v>
          </cell>
          <cell r="G180" t="str">
            <v>VR. UNITARIO</v>
          </cell>
        </row>
        <row r="181">
          <cell r="A181"/>
          <cell r="B181" t="str">
            <v/>
          </cell>
          <cell r="C181"/>
          <cell r="D181" t="str">
            <v/>
          </cell>
          <cell r="E181"/>
          <cell r="F181" t="str">
            <v/>
          </cell>
          <cell r="G181" t="str">
            <v/>
          </cell>
        </row>
        <row r="182">
          <cell r="A182"/>
          <cell r="B182" t="str">
            <v/>
          </cell>
          <cell r="C182"/>
          <cell r="D182" t="str">
            <v/>
          </cell>
          <cell r="E182"/>
          <cell r="F182" t="str">
            <v/>
          </cell>
          <cell r="G182" t="str">
            <v/>
          </cell>
        </row>
        <row r="183">
          <cell r="A183"/>
          <cell r="B183" t="str">
            <v/>
          </cell>
          <cell r="C183"/>
          <cell r="D183" t="str">
            <v/>
          </cell>
          <cell r="E183"/>
          <cell r="F183" t="str">
            <v/>
          </cell>
          <cell r="G183" t="str">
            <v/>
          </cell>
        </row>
        <row r="184">
          <cell r="B184"/>
          <cell r="C184"/>
          <cell r="D184"/>
          <cell r="E184"/>
          <cell r="F184" t="str">
            <v>SUBTOTAL</v>
          </cell>
          <cell r="G184">
            <v>0</v>
          </cell>
        </row>
        <row r="185">
          <cell r="A185"/>
          <cell r="B185"/>
          <cell r="C185"/>
          <cell r="D185"/>
          <cell r="E185"/>
          <cell r="F185"/>
        </row>
        <row r="186">
          <cell r="A186" t="str">
            <v>TOTAL COSTO DIRECTO</v>
          </cell>
          <cell r="B186"/>
          <cell r="C186"/>
          <cell r="D186"/>
          <cell r="E186"/>
          <cell r="F186"/>
          <cell r="G186">
            <v>538474</v>
          </cell>
        </row>
        <row r="187">
          <cell r="B187"/>
          <cell r="C187"/>
          <cell r="D187"/>
          <cell r="E187"/>
          <cell r="F187"/>
          <cell r="G187"/>
        </row>
        <row r="188">
          <cell r="A188"/>
          <cell r="B188"/>
          <cell r="C188"/>
          <cell r="D188"/>
          <cell r="G188"/>
        </row>
        <row r="189">
          <cell r="A189"/>
          <cell r="B189"/>
          <cell r="C189"/>
          <cell r="D189"/>
          <cell r="G189"/>
        </row>
        <row r="190">
          <cell r="A190"/>
          <cell r="B190" t="str">
            <v>JUAN DAVID ZORRILLA</v>
          </cell>
        </row>
        <row r="191">
          <cell r="A191"/>
          <cell r="B191"/>
        </row>
        <row r="192">
          <cell r="A192"/>
          <cell r="B192" t="str">
            <v>SECRETARIO DE PLANEACION</v>
          </cell>
        </row>
        <row r="193">
          <cell r="A193"/>
          <cell r="B193"/>
        </row>
        <row r="194">
          <cell r="A194"/>
          <cell r="B194" t="str">
            <v>PLANEACION MUNICIPAL</v>
          </cell>
        </row>
        <row r="195">
          <cell r="A195"/>
          <cell r="B195" t="str">
            <v/>
          </cell>
        </row>
        <row r="196">
          <cell r="A196" t="str">
            <v>DEPARTAMENTO DE ANTIOQUIA</v>
          </cell>
          <cell r="B196"/>
          <cell r="C196"/>
          <cell r="D196"/>
          <cell r="E196"/>
          <cell r="F196" t="str">
            <v/>
          </cell>
          <cell r="G196"/>
        </row>
        <row r="197">
          <cell r="A197" t="str">
            <v>MUNICIPIO DE SANTO DOMINGO</v>
          </cell>
          <cell r="B197"/>
          <cell r="C197"/>
          <cell r="D197"/>
          <cell r="E197"/>
          <cell r="F197"/>
          <cell r="G197"/>
        </row>
        <row r="198">
          <cell r="A198" t="str">
            <v>PROYECTO: Construcción de pavimento rígido en las vías urbanas del corregimiento de Porce y el casco urbano del municipio de Santo Domingo, departamento de Antioquia"</v>
          </cell>
          <cell r="B198"/>
          <cell r="C198"/>
          <cell r="D198"/>
          <cell r="E198"/>
          <cell r="F198"/>
          <cell r="G198"/>
        </row>
        <row r="199">
          <cell r="A199"/>
          <cell r="B199"/>
          <cell r="C199"/>
          <cell r="D199"/>
          <cell r="F199"/>
          <cell r="G199"/>
        </row>
        <row r="200">
          <cell r="A200" t="str">
            <v>ANÁLISIS DE PRECIOS UNITARIOS AUXILIARES</v>
          </cell>
          <cell r="B200"/>
          <cell r="C200"/>
          <cell r="D200"/>
          <cell r="E200"/>
          <cell r="F200"/>
          <cell r="G200"/>
        </row>
        <row r="201">
          <cell r="A201"/>
          <cell r="B201"/>
          <cell r="C201"/>
          <cell r="D201"/>
        </row>
        <row r="202">
          <cell r="A202" t="str">
            <v>ITEM</v>
          </cell>
          <cell r="B202" t="str">
            <v>DESCRIPCIÓN</v>
          </cell>
          <cell r="C202"/>
          <cell r="D202"/>
          <cell r="E202" t="str">
            <v>UNIDAD</v>
          </cell>
          <cell r="F202" t="str">
            <v>CANTIDAD</v>
          </cell>
          <cell r="G202" t="str">
            <v>COSTO DIRECTO</v>
          </cell>
        </row>
        <row r="203">
          <cell r="A203" t="str">
            <v>MA004</v>
          </cell>
          <cell r="B203" t="str">
            <v>CONCRETO 3500 PSI (245 MPA) EN OBRA</v>
          </cell>
          <cell r="C203"/>
          <cell r="D203"/>
          <cell r="E203" t="str">
            <v>M3</v>
          </cell>
          <cell r="F203" t="str">
            <v>N.D.</v>
          </cell>
          <cell r="G203">
            <v>563452</v>
          </cell>
        </row>
        <row r="204">
          <cell r="A204"/>
          <cell r="B204"/>
          <cell r="C204"/>
          <cell r="D204"/>
          <cell r="G204"/>
        </row>
        <row r="205">
          <cell r="A205" t="str">
            <v>1. COSTOS DIRECTOS</v>
          </cell>
          <cell r="B205"/>
          <cell r="C205"/>
          <cell r="D205"/>
          <cell r="E205"/>
          <cell r="F205"/>
          <cell r="G205"/>
        </row>
        <row r="206">
          <cell r="A206"/>
          <cell r="B206"/>
          <cell r="C206"/>
          <cell r="D206"/>
          <cell r="E206"/>
          <cell r="F206"/>
          <cell r="G206"/>
        </row>
        <row r="207">
          <cell r="A207" t="str">
            <v>I. EQUIPO</v>
          </cell>
          <cell r="B207"/>
          <cell r="C207"/>
          <cell r="D207"/>
          <cell r="E207"/>
          <cell r="F207"/>
          <cell r="G207"/>
        </row>
        <row r="208">
          <cell r="A208" t="str">
            <v>CÓDIGO</v>
          </cell>
          <cell r="B208" t="str">
            <v>DESCRIPCIÓN</v>
          </cell>
          <cell r="C208"/>
          <cell r="D208" t="str">
            <v>UNIDAD</v>
          </cell>
          <cell r="E208" t="str">
            <v>TARIFA</v>
          </cell>
          <cell r="F208" t="str">
            <v>RENDIMIENTO</v>
          </cell>
          <cell r="G208" t="str">
            <v>VR. UNITARIO</v>
          </cell>
        </row>
        <row r="209">
          <cell r="A209" t="str">
            <v>EQ001</v>
          </cell>
          <cell r="B209" t="str">
            <v>HERRAMIENTA MENOR (5% DE LA MANO DE OBRA)</v>
          </cell>
          <cell r="C209"/>
          <cell r="D209" t="str">
            <v>%</v>
          </cell>
          <cell r="E209">
            <v>0.05</v>
          </cell>
          <cell r="F209">
            <v>70578.006331115452</v>
          </cell>
          <cell r="G209">
            <v>3528.9003165557729</v>
          </cell>
        </row>
        <row r="210">
          <cell r="A210" t="str">
            <v>EQ004</v>
          </cell>
          <cell r="B210" t="str">
            <v>CONCRETADORA 1.5 SACOS A GASOLINA</v>
          </cell>
          <cell r="C210"/>
          <cell r="D210" t="str">
            <v>DÍA</v>
          </cell>
          <cell r="E210">
            <v>53440</v>
          </cell>
          <cell r="F210">
            <v>56</v>
          </cell>
          <cell r="G210">
            <v>954.28571428571433</v>
          </cell>
        </row>
        <row r="211">
          <cell r="A211"/>
          <cell r="B211" t="str">
            <v/>
          </cell>
          <cell r="C211"/>
          <cell r="D211" t="str">
            <v/>
          </cell>
          <cell r="E211" t="str">
            <v/>
          </cell>
          <cell r="F211" t="str">
            <v/>
          </cell>
          <cell r="G211" t="str">
            <v/>
          </cell>
        </row>
        <row r="212">
          <cell r="A212"/>
          <cell r="B212" t="str">
            <v/>
          </cell>
          <cell r="C212"/>
          <cell r="D212" t="str">
            <v/>
          </cell>
          <cell r="E212" t="str">
            <v/>
          </cell>
          <cell r="F212" t="str">
            <v/>
          </cell>
          <cell r="G212" t="str">
            <v/>
          </cell>
        </row>
        <row r="213">
          <cell r="A213"/>
          <cell r="B213"/>
          <cell r="C213"/>
          <cell r="D213"/>
          <cell r="E213"/>
          <cell r="F213"/>
          <cell r="G213"/>
        </row>
        <row r="214">
          <cell r="B214"/>
          <cell r="C214"/>
          <cell r="D214"/>
          <cell r="E214"/>
          <cell r="F214" t="str">
            <v>SUBTOTAL</v>
          </cell>
          <cell r="G214">
            <v>4483.1860308414871</v>
          </cell>
        </row>
        <row r="215">
          <cell r="A215"/>
          <cell r="B215"/>
          <cell r="C215"/>
          <cell r="D215"/>
          <cell r="E215"/>
          <cell r="F215"/>
        </row>
        <row r="216">
          <cell r="A216" t="str">
            <v>II. MATERIALES</v>
          </cell>
          <cell r="B216"/>
          <cell r="C216"/>
          <cell r="D216"/>
          <cell r="E216"/>
          <cell r="F216"/>
          <cell r="G216"/>
        </row>
        <row r="217">
          <cell r="A217" t="str">
            <v>CÓDIGO</v>
          </cell>
          <cell r="B217" t="str">
            <v>DESCRIPCIÓN</v>
          </cell>
          <cell r="C217" t="str">
            <v>UNIDAD</v>
          </cell>
          <cell r="D217" t="str">
            <v>CANTIDAD</v>
          </cell>
          <cell r="E217" t="str">
            <v>DESP.</v>
          </cell>
          <cell r="F217" t="str">
            <v>PRECIO UNIT.</v>
          </cell>
          <cell r="G217" t="str">
            <v>VR. UNITARIO</v>
          </cell>
        </row>
        <row r="218">
          <cell r="A218" t="str">
            <v>MA020</v>
          </cell>
          <cell r="B218" t="str">
            <v>CEMENTO GRIS (50 KG) PORTLAND TIPO I</v>
          </cell>
          <cell r="C218" t="str">
            <v>SC</v>
          </cell>
          <cell r="D218">
            <v>7.6</v>
          </cell>
          <cell r="E218">
            <v>0.05</v>
          </cell>
          <cell r="F218">
            <v>26000</v>
          </cell>
          <cell r="G218">
            <v>207480</v>
          </cell>
        </row>
        <row r="219">
          <cell r="A219" t="str">
            <v>MA023</v>
          </cell>
          <cell r="B219" t="str">
            <v>ARENA FINA PARA CONCRETOS</v>
          </cell>
          <cell r="C219" t="str">
            <v>M3</v>
          </cell>
          <cell r="D219">
            <v>0.6</v>
          </cell>
          <cell r="E219">
            <v>0.05</v>
          </cell>
          <cell r="F219">
            <v>140000</v>
          </cell>
          <cell r="G219">
            <v>88200</v>
          </cell>
        </row>
        <row r="220">
          <cell r="A220" t="str">
            <v>MA024</v>
          </cell>
          <cell r="B220" t="str">
            <v>TRITURADO 3/4"</v>
          </cell>
          <cell r="C220" t="str">
            <v>M3</v>
          </cell>
          <cell r="D220">
            <v>0.76</v>
          </cell>
          <cell r="E220">
            <v>0.05</v>
          </cell>
          <cell r="F220">
            <v>140000</v>
          </cell>
          <cell r="G220">
            <v>111720</v>
          </cell>
        </row>
        <row r="221">
          <cell r="A221" t="str">
            <v>MA025</v>
          </cell>
          <cell r="B221" t="str">
            <v>AGUA</v>
          </cell>
          <cell r="C221" t="str">
            <v>LT</v>
          </cell>
          <cell r="D221">
            <v>170</v>
          </cell>
          <cell r="E221">
            <v>0.1</v>
          </cell>
          <cell r="F221">
            <v>50</v>
          </cell>
          <cell r="G221">
            <v>9350</v>
          </cell>
        </row>
        <row r="222">
          <cell r="A222"/>
          <cell r="B222" t="str">
            <v/>
          </cell>
          <cell r="C222" t="str">
            <v/>
          </cell>
          <cell r="D222"/>
          <cell r="E222"/>
          <cell r="F222" t="str">
            <v/>
          </cell>
          <cell r="G222" t="str">
            <v/>
          </cell>
        </row>
        <row r="223">
          <cell r="A223"/>
          <cell r="B223" t="str">
            <v/>
          </cell>
          <cell r="C223" t="str">
            <v/>
          </cell>
          <cell r="D223"/>
          <cell r="E223"/>
          <cell r="F223" t="str">
            <v/>
          </cell>
          <cell r="G223" t="str">
            <v/>
          </cell>
        </row>
        <row r="224">
          <cell r="A224"/>
          <cell r="B224" t="str">
            <v/>
          </cell>
          <cell r="C224" t="str">
            <v/>
          </cell>
          <cell r="D224"/>
          <cell r="E224"/>
          <cell r="F224" t="str">
            <v/>
          </cell>
          <cell r="G224" t="str">
            <v/>
          </cell>
        </row>
        <row r="225">
          <cell r="A225"/>
          <cell r="B225" t="str">
            <v/>
          </cell>
          <cell r="C225" t="str">
            <v/>
          </cell>
          <cell r="D225"/>
          <cell r="E225"/>
          <cell r="F225" t="str">
            <v/>
          </cell>
          <cell r="G225" t="str">
            <v/>
          </cell>
        </row>
        <row r="226">
          <cell r="B226"/>
          <cell r="C226"/>
          <cell r="D226"/>
          <cell r="E226"/>
          <cell r="F226" t="str">
            <v>SUBTOTAL</v>
          </cell>
          <cell r="G226">
            <v>416750</v>
          </cell>
        </row>
        <row r="227">
          <cell r="A227"/>
          <cell r="B227"/>
          <cell r="C227"/>
          <cell r="D227"/>
          <cell r="E227"/>
          <cell r="F227"/>
        </row>
        <row r="228">
          <cell r="A228" t="str">
            <v>III. TRANSPORTES</v>
          </cell>
          <cell r="B228"/>
          <cell r="C228"/>
          <cell r="D228"/>
          <cell r="E228"/>
          <cell r="F228"/>
          <cell r="G228"/>
        </row>
        <row r="229">
          <cell r="A229" t="str">
            <v>CÓDIGO</v>
          </cell>
          <cell r="B229" t="str">
            <v>DESCRIPCIÓN</v>
          </cell>
          <cell r="C229" t="str">
            <v>TIPO</v>
          </cell>
          <cell r="D229" t="str">
            <v>VOLUMEN/PESO</v>
          </cell>
          <cell r="E229" t="str">
            <v>DISTANCIA</v>
          </cell>
          <cell r="F229" t="str">
            <v>TARIFA</v>
          </cell>
          <cell r="G229" t="str">
            <v>VR. UNITARIO</v>
          </cell>
        </row>
        <row r="230">
          <cell r="A230" t="str">
            <v>TR002</v>
          </cell>
          <cell r="B230" t="str">
            <v>TRANSPORTE DE MATERIALES DE PLAYA</v>
          </cell>
          <cell r="C230" t="str">
            <v>PLAYA</v>
          </cell>
          <cell r="D230">
            <v>1.4279999999999999</v>
          </cell>
          <cell r="E230">
            <v>35.82</v>
          </cell>
          <cell r="F230">
            <v>1200</v>
          </cell>
          <cell r="G230">
            <v>61381.151999999995</v>
          </cell>
        </row>
        <row r="231">
          <cell r="A231" t="str">
            <v>TR001</v>
          </cell>
          <cell r="B231" t="str">
            <v>TRANSPORTE DE INSUMOS GENERALES</v>
          </cell>
          <cell r="C231" t="str">
            <v>INSUMOS</v>
          </cell>
          <cell r="D231">
            <v>0.38</v>
          </cell>
          <cell r="E231">
            <v>10</v>
          </cell>
          <cell r="F231">
            <v>2700</v>
          </cell>
          <cell r="G231">
            <v>10260</v>
          </cell>
        </row>
        <row r="232">
          <cell r="A232"/>
          <cell r="B232" t="str">
            <v/>
          </cell>
          <cell r="C232"/>
          <cell r="D232"/>
          <cell r="E232" t="str">
            <v/>
          </cell>
          <cell r="F232" t="str">
            <v/>
          </cell>
          <cell r="G232" t="str">
            <v/>
          </cell>
        </row>
        <row r="233">
          <cell r="B233"/>
          <cell r="C233"/>
          <cell r="D233"/>
          <cell r="E233"/>
          <cell r="F233" t="str">
            <v>SUBTOTAL</v>
          </cell>
          <cell r="G233">
            <v>71641.152000000002</v>
          </cell>
        </row>
        <row r="234">
          <cell r="A234"/>
          <cell r="B234"/>
          <cell r="C234"/>
          <cell r="D234"/>
          <cell r="E234"/>
          <cell r="F234"/>
        </row>
        <row r="235">
          <cell r="A235" t="str">
            <v>IV. MANO DE OBRA</v>
          </cell>
          <cell r="B235"/>
          <cell r="C235"/>
          <cell r="D235"/>
          <cell r="E235"/>
          <cell r="F235"/>
          <cell r="G235"/>
        </row>
        <row r="236">
          <cell r="A236" t="str">
            <v>CÓDIGO</v>
          </cell>
          <cell r="B236" t="str">
            <v>CARGOS PERSONAL</v>
          </cell>
          <cell r="C236"/>
          <cell r="D236" t="str">
            <v>CANTIDAD</v>
          </cell>
          <cell r="E236" t="str">
            <v>JORNAL TOTAL</v>
          </cell>
          <cell r="F236" t="str">
            <v>RENDIMIENTO</v>
          </cell>
          <cell r="G236" t="str">
            <v>VR. UNITARIO</v>
          </cell>
        </row>
        <row r="237">
          <cell r="A237" t="str">
            <v>MO033</v>
          </cell>
          <cell r="B237" t="str">
            <v>OPERADOR EQUIPO LIVIANO</v>
          </cell>
          <cell r="C237"/>
          <cell r="D237">
            <v>1</v>
          </cell>
          <cell r="E237">
            <v>66754.128920547955</v>
          </cell>
          <cell r="F237">
            <v>7</v>
          </cell>
          <cell r="G237">
            <v>9536.3041315068513</v>
          </cell>
        </row>
        <row r="238">
          <cell r="A238" t="str">
            <v>MO032</v>
          </cell>
          <cell r="B238" t="str">
            <v>AYUDANTE RASO</v>
          </cell>
          <cell r="C238"/>
          <cell r="D238">
            <v>8</v>
          </cell>
          <cell r="E238">
            <v>53411.489424657528</v>
          </cell>
          <cell r="F238">
            <v>7</v>
          </cell>
          <cell r="G238">
            <v>61041.702199608604</v>
          </cell>
        </row>
        <row r="239">
          <cell r="A239"/>
          <cell r="B239" t="str">
            <v/>
          </cell>
          <cell r="C239"/>
          <cell r="D239"/>
          <cell r="E239" t="str">
            <v/>
          </cell>
          <cell r="F239" t="str">
            <v/>
          </cell>
          <cell r="G239" t="str">
            <v/>
          </cell>
        </row>
        <row r="240">
          <cell r="A240"/>
          <cell r="B240" t="str">
            <v/>
          </cell>
          <cell r="C240"/>
          <cell r="D240"/>
          <cell r="E240" t="str">
            <v/>
          </cell>
          <cell r="F240" t="str">
            <v/>
          </cell>
          <cell r="G240" t="str">
            <v/>
          </cell>
        </row>
        <row r="241">
          <cell r="B241"/>
          <cell r="C241"/>
          <cell r="D241"/>
          <cell r="E241"/>
          <cell r="F241" t="str">
            <v>SUBTOTAL</v>
          </cell>
          <cell r="G241">
            <v>70578.006331115452</v>
          </cell>
        </row>
        <row r="242">
          <cell r="A242"/>
          <cell r="B242"/>
          <cell r="C242"/>
          <cell r="D242"/>
          <cell r="E242"/>
          <cell r="F242"/>
        </row>
        <row r="243">
          <cell r="A243" t="str">
            <v>V. SERVICIOS</v>
          </cell>
          <cell r="B243"/>
          <cell r="C243"/>
          <cell r="D243"/>
          <cell r="E243"/>
          <cell r="F243"/>
          <cell r="G243"/>
        </row>
        <row r="244">
          <cell r="A244" t="str">
            <v>CÓDIGO</v>
          </cell>
          <cell r="B244" t="str">
            <v>DESCRIPCIÓN</v>
          </cell>
          <cell r="C244"/>
          <cell r="D244" t="str">
            <v>UNIDAD</v>
          </cell>
          <cell r="E244" t="str">
            <v>CANTIDAD</v>
          </cell>
          <cell r="F244" t="str">
            <v>PRECIO UNIT.</v>
          </cell>
          <cell r="G244" t="str">
            <v>VR. UNITARIO</v>
          </cell>
        </row>
        <row r="245">
          <cell r="A245"/>
          <cell r="B245" t="str">
            <v/>
          </cell>
          <cell r="C245"/>
          <cell r="D245" t="str">
            <v/>
          </cell>
          <cell r="E245"/>
          <cell r="F245" t="str">
            <v/>
          </cell>
          <cell r="G245" t="str">
            <v/>
          </cell>
        </row>
        <row r="246">
          <cell r="A246"/>
          <cell r="B246" t="str">
            <v/>
          </cell>
          <cell r="C246"/>
          <cell r="D246" t="str">
            <v/>
          </cell>
          <cell r="E246"/>
          <cell r="F246" t="str">
            <v/>
          </cell>
          <cell r="G246" t="str">
            <v/>
          </cell>
        </row>
        <row r="247">
          <cell r="A247"/>
          <cell r="B247" t="str">
            <v/>
          </cell>
          <cell r="C247"/>
          <cell r="D247" t="str">
            <v/>
          </cell>
          <cell r="E247"/>
          <cell r="F247" t="str">
            <v/>
          </cell>
          <cell r="G247" t="str">
            <v/>
          </cell>
        </row>
        <row r="248">
          <cell r="B248"/>
          <cell r="C248"/>
          <cell r="D248"/>
          <cell r="E248"/>
          <cell r="F248" t="str">
            <v>SUBTOTAL</v>
          </cell>
          <cell r="G248">
            <v>0</v>
          </cell>
        </row>
        <row r="249">
          <cell r="A249"/>
          <cell r="B249"/>
          <cell r="C249"/>
          <cell r="D249"/>
          <cell r="E249"/>
          <cell r="F249"/>
        </row>
        <row r="250">
          <cell r="A250" t="str">
            <v>TOTAL COSTO DIRECTO</v>
          </cell>
          <cell r="B250"/>
          <cell r="C250"/>
          <cell r="D250"/>
          <cell r="E250"/>
          <cell r="F250"/>
          <cell r="G250">
            <v>563452</v>
          </cell>
        </row>
        <row r="251">
          <cell r="B251"/>
          <cell r="C251"/>
          <cell r="D251"/>
          <cell r="E251"/>
          <cell r="F251"/>
          <cell r="G251"/>
        </row>
        <row r="252">
          <cell r="A252"/>
          <cell r="B252"/>
          <cell r="C252"/>
          <cell r="D252"/>
          <cell r="G252"/>
        </row>
        <row r="253">
          <cell r="A253"/>
          <cell r="B253"/>
          <cell r="C253"/>
          <cell r="D253"/>
          <cell r="G253"/>
        </row>
        <row r="254">
          <cell r="A254"/>
          <cell r="B254" t="str">
            <v>JUAN DAVID ZORRILLA</v>
          </cell>
        </row>
        <row r="255">
          <cell r="A255"/>
          <cell r="B255" t="str">
            <v>SECRETARIO DE PLANEACION</v>
          </cell>
        </row>
        <row r="256">
          <cell r="A256"/>
          <cell r="B256" t="str">
            <v>PLANEACION MUNICIPAL</v>
          </cell>
        </row>
        <row r="257">
          <cell r="A257"/>
          <cell r="B257" t="str">
            <v/>
          </cell>
        </row>
        <row r="258">
          <cell r="A258" t="str">
            <v>DEPARTAMENTO DE ANTIOQUIA</v>
          </cell>
          <cell r="B258"/>
          <cell r="C258"/>
          <cell r="D258"/>
          <cell r="E258"/>
          <cell r="F258" t="str">
            <v/>
          </cell>
          <cell r="G258"/>
        </row>
        <row r="259">
          <cell r="A259" t="str">
            <v>MUNICIPIO DE SANTO DOMINGO</v>
          </cell>
          <cell r="B259"/>
          <cell r="C259"/>
          <cell r="D259"/>
          <cell r="E259"/>
          <cell r="F259"/>
          <cell r="G259"/>
        </row>
        <row r="260">
          <cell r="A260" t="str">
            <v>PROYECTO: Construcción de pavimento rígido en las vías urbanas del corregimiento de Porce y el casco urbano del municipio de Santo Domingo, departamento de Antioquia"</v>
          </cell>
          <cell r="B260"/>
          <cell r="C260"/>
          <cell r="D260"/>
          <cell r="E260"/>
          <cell r="F260"/>
          <cell r="G260"/>
        </row>
        <row r="261">
          <cell r="A261"/>
          <cell r="B261"/>
          <cell r="C261"/>
          <cell r="D261"/>
          <cell r="F261"/>
          <cell r="G261"/>
        </row>
        <row r="262">
          <cell r="A262" t="str">
            <v>ANÁLISIS DE PRECIOS UNITARIOS AUXILIARES</v>
          </cell>
          <cell r="B262"/>
          <cell r="C262"/>
          <cell r="D262"/>
          <cell r="E262"/>
          <cell r="F262"/>
          <cell r="G262"/>
        </row>
        <row r="263">
          <cell r="A263"/>
          <cell r="B263"/>
          <cell r="C263"/>
          <cell r="D263"/>
        </row>
        <row r="264">
          <cell r="A264" t="str">
            <v>ITEM</v>
          </cell>
          <cell r="B264" t="str">
            <v>DESCRIPCIÓN</v>
          </cell>
          <cell r="C264"/>
          <cell r="D264"/>
          <cell r="E264" t="str">
            <v>UNIDAD</v>
          </cell>
          <cell r="F264" t="str">
            <v>CANTIDAD</v>
          </cell>
          <cell r="G264" t="str">
            <v>COSTO DIRECTO</v>
          </cell>
        </row>
        <row r="265">
          <cell r="A265" t="str">
            <v>MA005</v>
          </cell>
          <cell r="B265" t="str">
            <v>CONCRETO 4000 PSI (280 MPA) EN OBRA</v>
          </cell>
          <cell r="C265"/>
          <cell r="D265"/>
          <cell r="E265" t="str">
            <v>M3</v>
          </cell>
          <cell r="F265" t="str">
            <v>N.D.</v>
          </cell>
          <cell r="G265">
            <v>585395</v>
          </cell>
        </row>
        <row r="266">
          <cell r="A266"/>
          <cell r="B266"/>
          <cell r="C266"/>
          <cell r="D266"/>
          <cell r="G266"/>
        </row>
        <row r="267">
          <cell r="A267" t="str">
            <v>1. COSTOS DIRECTOS</v>
          </cell>
          <cell r="B267"/>
          <cell r="C267"/>
          <cell r="D267"/>
          <cell r="E267"/>
          <cell r="F267"/>
          <cell r="G267"/>
        </row>
        <row r="268">
          <cell r="A268"/>
          <cell r="B268"/>
          <cell r="C268"/>
          <cell r="D268"/>
          <cell r="E268"/>
          <cell r="F268"/>
          <cell r="G268"/>
        </row>
        <row r="269">
          <cell r="A269" t="str">
            <v>I. EQUIPO</v>
          </cell>
          <cell r="B269"/>
          <cell r="C269"/>
          <cell r="D269"/>
          <cell r="E269"/>
          <cell r="F269"/>
          <cell r="G269"/>
        </row>
        <row r="270">
          <cell r="A270" t="str">
            <v>CÓDIGO</v>
          </cell>
          <cell r="B270" t="str">
            <v>DESCRIPCIÓN</v>
          </cell>
          <cell r="C270"/>
          <cell r="D270" t="str">
            <v>UNIDAD</v>
          </cell>
          <cell r="E270" t="str">
            <v>TARIFA</v>
          </cell>
          <cell r="F270" t="str">
            <v>RENDIMIENTO</v>
          </cell>
          <cell r="G270" t="str">
            <v>VR. UNITARIO</v>
          </cell>
        </row>
        <row r="271">
          <cell r="A271" t="str">
            <v>EQ001</v>
          </cell>
          <cell r="B271" t="str">
            <v>HERRAMIENTA MENOR (5% DE LA MANO DE OBRA)</v>
          </cell>
          <cell r="C271"/>
          <cell r="D271" t="str">
            <v>%</v>
          </cell>
          <cell r="E271">
            <v>0.05</v>
          </cell>
          <cell r="F271">
            <v>70578.006331115452</v>
          </cell>
          <cell r="G271">
            <v>3528.9003165557729</v>
          </cell>
        </row>
        <row r="272">
          <cell r="A272" t="str">
            <v>EQ004</v>
          </cell>
          <cell r="B272" t="str">
            <v>CONCRETADORA 1.5 SACOS A GASOLINA</v>
          </cell>
          <cell r="C272"/>
          <cell r="D272" t="str">
            <v>DÍA</v>
          </cell>
          <cell r="E272">
            <v>53440</v>
          </cell>
          <cell r="F272">
            <v>56</v>
          </cell>
          <cell r="G272">
            <v>954.28571428571433</v>
          </cell>
        </row>
        <row r="273">
          <cell r="A273"/>
          <cell r="B273" t="str">
            <v/>
          </cell>
          <cell r="C273"/>
          <cell r="D273" t="str">
            <v/>
          </cell>
          <cell r="E273" t="str">
            <v/>
          </cell>
          <cell r="F273" t="str">
            <v/>
          </cell>
          <cell r="G273" t="str">
            <v/>
          </cell>
        </row>
        <row r="274">
          <cell r="A274"/>
          <cell r="B274" t="str">
            <v/>
          </cell>
          <cell r="C274"/>
          <cell r="D274" t="str">
            <v/>
          </cell>
          <cell r="E274" t="str">
            <v/>
          </cell>
          <cell r="F274" t="str">
            <v/>
          </cell>
          <cell r="G274" t="str">
            <v/>
          </cell>
        </row>
        <row r="275">
          <cell r="A275"/>
          <cell r="B275"/>
          <cell r="C275"/>
          <cell r="D275"/>
          <cell r="E275"/>
          <cell r="F275"/>
          <cell r="G275"/>
        </row>
        <row r="276">
          <cell r="B276"/>
          <cell r="C276"/>
          <cell r="D276"/>
          <cell r="E276"/>
          <cell r="F276" t="str">
            <v>SUBTOTAL</v>
          </cell>
          <cell r="G276">
            <v>4483.1860308414871</v>
          </cell>
        </row>
        <row r="277">
          <cell r="A277"/>
          <cell r="B277"/>
          <cell r="C277"/>
          <cell r="D277"/>
          <cell r="E277"/>
          <cell r="F277"/>
        </row>
        <row r="278">
          <cell r="A278" t="str">
            <v>II. MATERIALES</v>
          </cell>
          <cell r="B278"/>
          <cell r="C278"/>
          <cell r="D278"/>
          <cell r="E278"/>
          <cell r="F278"/>
          <cell r="G278"/>
        </row>
        <row r="279">
          <cell r="A279" t="str">
            <v>CÓDIGO</v>
          </cell>
          <cell r="B279" t="str">
            <v>DESCRIPCIÓN</v>
          </cell>
          <cell r="C279" t="str">
            <v>UNIDAD</v>
          </cell>
          <cell r="D279" t="str">
            <v>CANTIDAD</v>
          </cell>
          <cell r="E279" t="str">
            <v>DESP.</v>
          </cell>
          <cell r="F279" t="str">
            <v>PRECIO UNIT.</v>
          </cell>
          <cell r="G279" t="str">
            <v>VR. UNITARIO</v>
          </cell>
        </row>
        <row r="280">
          <cell r="A280" t="str">
            <v>MA020</v>
          </cell>
          <cell r="B280" t="str">
            <v>CEMENTO GRIS (50 KG) PORTLAND TIPO I</v>
          </cell>
          <cell r="C280" t="str">
            <v>SC</v>
          </cell>
          <cell r="D280">
            <v>8.5</v>
          </cell>
          <cell r="E280">
            <v>0.05</v>
          </cell>
          <cell r="F280">
            <v>26000</v>
          </cell>
          <cell r="G280">
            <v>232050</v>
          </cell>
        </row>
        <row r="281">
          <cell r="A281" t="str">
            <v>MA023</v>
          </cell>
          <cell r="B281" t="str">
            <v>ARENA FINA PARA CONCRETOS</v>
          </cell>
          <cell r="C281" t="str">
            <v>M3</v>
          </cell>
          <cell r="D281">
            <v>0.67</v>
          </cell>
          <cell r="E281">
            <v>0.05</v>
          </cell>
          <cell r="F281">
            <v>140000</v>
          </cell>
          <cell r="G281">
            <v>98490</v>
          </cell>
        </row>
        <row r="282">
          <cell r="A282" t="str">
            <v>MA024</v>
          </cell>
          <cell r="B282" t="str">
            <v>TRITURADO 3/4"</v>
          </cell>
          <cell r="C282" t="str">
            <v>M3</v>
          </cell>
          <cell r="D282">
            <v>0.67</v>
          </cell>
          <cell r="E282">
            <v>0.05</v>
          </cell>
          <cell r="F282">
            <v>140000</v>
          </cell>
          <cell r="G282">
            <v>98490</v>
          </cell>
        </row>
        <row r="283">
          <cell r="A283" t="str">
            <v>MA025</v>
          </cell>
          <cell r="B283" t="str">
            <v>AGUA</v>
          </cell>
          <cell r="C283" t="str">
            <v>LT</v>
          </cell>
          <cell r="D283">
            <v>170</v>
          </cell>
          <cell r="E283">
            <v>0.1</v>
          </cell>
          <cell r="F283">
            <v>50</v>
          </cell>
          <cell r="G283">
            <v>9350</v>
          </cell>
        </row>
        <row r="284">
          <cell r="A284"/>
          <cell r="B284" t="str">
            <v/>
          </cell>
          <cell r="C284" t="str">
            <v/>
          </cell>
          <cell r="D284"/>
          <cell r="E284"/>
          <cell r="F284" t="str">
            <v/>
          </cell>
          <cell r="G284" t="str">
            <v/>
          </cell>
        </row>
        <row r="285">
          <cell r="A285"/>
          <cell r="B285" t="str">
            <v/>
          </cell>
          <cell r="C285" t="str">
            <v/>
          </cell>
          <cell r="D285"/>
          <cell r="E285"/>
          <cell r="F285" t="str">
            <v/>
          </cell>
          <cell r="G285" t="str">
            <v/>
          </cell>
        </row>
        <row r="286">
          <cell r="A286"/>
          <cell r="B286" t="str">
            <v/>
          </cell>
          <cell r="C286" t="str">
            <v/>
          </cell>
          <cell r="D286"/>
          <cell r="E286"/>
          <cell r="F286" t="str">
            <v/>
          </cell>
          <cell r="G286" t="str">
            <v/>
          </cell>
        </row>
        <row r="287">
          <cell r="A287"/>
          <cell r="B287" t="str">
            <v/>
          </cell>
          <cell r="C287" t="str">
            <v/>
          </cell>
          <cell r="D287"/>
          <cell r="E287"/>
          <cell r="F287" t="str">
            <v/>
          </cell>
          <cell r="G287" t="str">
            <v/>
          </cell>
        </row>
        <row r="288">
          <cell r="B288"/>
          <cell r="C288"/>
          <cell r="D288"/>
          <cell r="E288"/>
          <cell r="F288" t="str">
            <v>SUBTOTAL</v>
          </cell>
          <cell r="G288">
            <v>438380</v>
          </cell>
        </row>
        <row r="289">
          <cell r="A289"/>
          <cell r="B289"/>
          <cell r="C289"/>
          <cell r="D289"/>
          <cell r="E289"/>
          <cell r="F289"/>
        </row>
        <row r="290">
          <cell r="A290" t="str">
            <v>III. TRANSPORTES</v>
          </cell>
          <cell r="B290"/>
          <cell r="C290"/>
          <cell r="D290"/>
          <cell r="E290"/>
          <cell r="F290"/>
          <cell r="G290"/>
        </row>
        <row r="291">
          <cell r="A291" t="str">
            <v>CÓDIGO</v>
          </cell>
          <cell r="B291" t="str">
            <v>DESCRIPCIÓN</v>
          </cell>
          <cell r="C291" t="str">
            <v>TIPO</v>
          </cell>
          <cell r="D291" t="str">
            <v>VOLUMEN/PESO</v>
          </cell>
          <cell r="E291" t="str">
            <v>DISTANCIA</v>
          </cell>
          <cell r="F291" t="str">
            <v>TARIFA</v>
          </cell>
          <cell r="G291" t="str">
            <v>VR. UNITARIO</v>
          </cell>
        </row>
        <row r="292">
          <cell r="A292" t="str">
            <v>TR002</v>
          </cell>
          <cell r="B292" t="str">
            <v>TRANSPORTE DE MATERIALES DE PLAYA</v>
          </cell>
          <cell r="C292" t="str">
            <v>PLAYA</v>
          </cell>
          <cell r="D292">
            <v>1.4070000000000003</v>
          </cell>
          <cell r="E292">
            <v>35.82</v>
          </cell>
          <cell r="F292">
            <v>1200</v>
          </cell>
          <cell r="G292">
            <v>60478.488000000012</v>
          </cell>
        </row>
        <row r="293">
          <cell r="A293" t="str">
            <v>TR001</v>
          </cell>
          <cell r="B293" t="str">
            <v>TRANSPORTE DE INSUMOS GENERALES</v>
          </cell>
          <cell r="C293" t="str">
            <v>INSUMOS</v>
          </cell>
          <cell r="D293">
            <v>0.42500000000000004</v>
          </cell>
          <cell r="E293">
            <v>10</v>
          </cell>
          <cell r="F293">
            <v>2700</v>
          </cell>
          <cell r="G293">
            <v>11475</v>
          </cell>
        </row>
        <row r="294">
          <cell r="A294"/>
          <cell r="B294" t="str">
            <v/>
          </cell>
          <cell r="C294"/>
          <cell r="D294"/>
          <cell r="E294" t="str">
            <v/>
          </cell>
          <cell r="F294" t="str">
            <v/>
          </cell>
          <cell r="G294" t="str">
            <v/>
          </cell>
        </row>
        <row r="295">
          <cell r="B295"/>
          <cell r="C295"/>
          <cell r="D295"/>
          <cell r="E295"/>
          <cell r="F295" t="str">
            <v>SUBTOTAL</v>
          </cell>
          <cell r="G295">
            <v>71953.488000000012</v>
          </cell>
        </row>
        <row r="296">
          <cell r="A296"/>
          <cell r="B296"/>
          <cell r="C296"/>
          <cell r="D296"/>
          <cell r="E296"/>
          <cell r="F296"/>
        </row>
        <row r="297">
          <cell r="A297" t="str">
            <v>IV. MANO DE OBRA</v>
          </cell>
          <cell r="B297"/>
          <cell r="C297"/>
          <cell r="D297"/>
          <cell r="E297"/>
          <cell r="F297"/>
          <cell r="G297"/>
        </row>
        <row r="298">
          <cell r="A298" t="str">
            <v>CÓDIGO</v>
          </cell>
          <cell r="B298" t="str">
            <v>CARGOS PERSONAL</v>
          </cell>
          <cell r="C298"/>
          <cell r="D298" t="str">
            <v>CANTIDAD</v>
          </cell>
          <cell r="E298" t="str">
            <v>JORNAL TOTAL</v>
          </cell>
          <cell r="F298" t="str">
            <v>RENDIMIENTO</v>
          </cell>
          <cell r="G298" t="str">
            <v>VR. UNITARIO</v>
          </cell>
        </row>
        <row r="299">
          <cell r="A299" t="str">
            <v>MO033</v>
          </cell>
          <cell r="B299" t="str">
            <v>OPERADOR EQUIPO LIVIANO</v>
          </cell>
          <cell r="C299"/>
          <cell r="D299">
            <v>1</v>
          </cell>
          <cell r="E299">
            <v>66754.128920547955</v>
          </cell>
          <cell r="F299">
            <v>7</v>
          </cell>
          <cell r="G299">
            <v>9536.3041315068513</v>
          </cell>
        </row>
        <row r="300">
          <cell r="A300" t="str">
            <v>MO032</v>
          </cell>
          <cell r="B300" t="str">
            <v>AYUDANTE RASO</v>
          </cell>
          <cell r="C300"/>
          <cell r="D300">
            <v>8</v>
          </cell>
          <cell r="E300">
            <v>53411.489424657528</v>
          </cell>
          <cell r="F300">
            <v>7</v>
          </cell>
          <cell r="G300">
            <v>61041.702199608604</v>
          </cell>
        </row>
        <row r="301">
          <cell r="A301"/>
          <cell r="B301" t="str">
            <v/>
          </cell>
          <cell r="C301"/>
          <cell r="D301"/>
          <cell r="E301" t="str">
            <v/>
          </cell>
          <cell r="F301" t="str">
            <v/>
          </cell>
          <cell r="G301" t="str">
            <v/>
          </cell>
        </row>
        <row r="302">
          <cell r="A302"/>
          <cell r="B302" t="str">
            <v/>
          </cell>
          <cell r="C302"/>
          <cell r="D302"/>
          <cell r="E302" t="str">
            <v/>
          </cell>
          <cell r="F302" t="str">
            <v/>
          </cell>
          <cell r="G302" t="str">
            <v/>
          </cell>
        </row>
        <row r="303">
          <cell r="B303"/>
          <cell r="C303"/>
          <cell r="D303"/>
          <cell r="E303"/>
          <cell r="F303" t="str">
            <v>SUBTOTAL</v>
          </cell>
          <cell r="G303">
            <v>70578.006331115452</v>
          </cell>
        </row>
        <row r="304">
          <cell r="A304"/>
          <cell r="B304"/>
          <cell r="C304"/>
          <cell r="D304"/>
          <cell r="E304"/>
          <cell r="F304"/>
        </row>
        <row r="305">
          <cell r="A305" t="str">
            <v>V. SERVICIOS</v>
          </cell>
          <cell r="B305"/>
          <cell r="C305"/>
          <cell r="D305"/>
          <cell r="E305"/>
          <cell r="F305"/>
          <cell r="G305"/>
        </row>
        <row r="306">
          <cell r="A306" t="str">
            <v>CÓDIGO</v>
          </cell>
          <cell r="B306" t="str">
            <v>DESCRIPCIÓN</v>
          </cell>
          <cell r="C306"/>
          <cell r="D306" t="str">
            <v>UNIDAD</v>
          </cell>
          <cell r="E306" t="str">
            <v>CANTIDAD</v>
          </cell>
          <cell r="F306" t="str">
            <v>PRECIO UNIT.</v>
          </cell>
          <cell r="G306" t="str">
            <v>VR. UNITARIO</v>
          </cell>
        </row>
        <row r="307">
          <cell r="A307"/>
          <cell r="B307" t="str">
            <v/>
          </cell>
          <cell r="C307"/>
          <cell r="D307" t="str">
            <v/>
          </cell>
          <cell r="E307"/>
          <cell r="F307" t="str">
            <v/>
          </cell>
          <cell r="G307" t="str">
            <v/>
          </cell>
        </row>
        <row r="308">
          <cell r="A308"/>
          <cell r="B308" t="str">
            <v/>
          </cell>
          <cell r="C308"/>
          <cell r="D308" t="str">
            <v/>
          </cell>
          <cell r="E308"/>
          <cell r="F308" t="str">
            <v/>
          </cell>
          <cell r="G308" t="str">
            <v/>
          </cell>
        </row>
        <row r="309">
          <cell r="A309"/>
          <cell r="B309" t="str">
            <v/>
          </cell>
          <cell r="C309"/>
          <cell r="D309" t="str">
            <v/>
          </cell>
          <cell r="E309"/>
          <cell r="F309" t="str">
            <v/>
          </cell>
          <cell r="G309" t="str">
            <v/>
          </cell>
        </row>
        <row r="310">
          <cell r="B310"/>
          <cell r="C310"/>
          <cell r="D310"/>
          <cell r="E310"/>
          <cell r="F310" t="str">
            <v>SUBTOTAL</v>
          </cell>
          <cell r="G310">
            <v>0</v>
          </cell>
        </row>
        <row r="311">
          <cell r="A311"/>
          <cell r="B311"/>
          <cell r="C311"/>
          <cell r="D311"/>
          <cell r="E311"/>
          <cell r="F311"/>
        </row>
        <row r="312">
          <cell r="A312" t="str">
            <v>TOTAL COSTO DIRECTO</v>
          </cell>
          <cell r="B312"/>
          <cell r="C312"/>
          <cell r="D312"/>
          <cell r="E312"/>
          <cell r="F312"/>
          <cell r="G312">
            <v>585395</v>
          </cell>
        </row>
        <row r="313">
          <cell r="B313"/>
          <cell r="C313"/>
          <cell r="D313"/>
          <cell r="E313"/>
          <cell r="F313"/>
          <cell r="G313"/>
        </row>
        <row r="314">
          <cell r="A314"/>
          <cell r="B314"/>
          <cell r="C314"/>
          <cell r="D314"/>
          <cell r="G314"/>
        </row>
        <row r="315">
          <cell r="A315"/>
          <cell r="B315"/>
          <cell r="C315"/>
          <cell r="D315"/>
          <cell r="G315"/>
        </row>
        <row r="316">
          <cell r="A316"/>
          <cell r="B316" t="str">
            <v>JUAN DAVID ZORRILLA</v>
          </cell>
        </row>
        <row r="317">
          <cell r="A317"/>
          <cell r="B317" t="str">
            <v>SECRETARIO DE PLANEACION</v>
          </cell>
        </row>
        <row r="318">
          <cell r="A318"/>
          <cell r="B318" t="str">
            <v>PLANEACION MUNICIPAL</v>
          </cell>
        </row>
        <row r="319">
          <cell r="A319"/>
          <cell r="B319" t="str">
            <v/>
          </cell>
        </row>
        <row r="320">
          <cell r="A320" t="str">
            <v>DEPARTAMENTO DE ANTIOQUIA</v>
          </cell>
          <cell r="B320"/>
          <cell r="C320"/>
          <cell r="D320"/>
          <cell r="E320"/>
          <cell r="F320" t="str">
            <v/>
          </cell>
          <cell r="G320"/>
        </row>
        <row r="321">
          <cell r="A321" t="str">
            <v>MUNICIPIO DE SANTO DOMINGO</v>
          </cell>
          <cell r="B321"/>
          <cell r="C321"/>
          <cell r="D321"/>
          <cell r="E321"/>
          <cell r="F321"/>
          <cell r="G321"/>
        </row>
        <row r="322">
          <cell r="A322" t="str">
            <v>PROYECTO: Construcción de pavimento rígido en las vías urbanas del corregimiento de Porce y el casco urbano del municipio de Santo Domingo, departamento de Antioquia"</v>
          </cell>
          <cell r="B322"/>
          <cell r="C322"/>
          <cell r="D322"/>
          <cell r="E322"/>
          <cell r="F322"/>
          <cell r="G322"/>
        </row>
        <row r="323">
          <cell r="A323"/>
          <cell r="B323"/>
          <cell r="C323"/>
          <cell r="D323"/>
          <cell r="F323"/>
          <cell r="G323"/>
        </row>
        <row r="324">
          <cell r="A324" t="str">
            <v>ANÁLISIS DE PRECIOS UNITARIOS AUXILIARES</v>
          </cell>
          <cell r="B324"/>
          <cell r="C324"/>
          <cell r="D324"/>
          <cell r="E324"/>
          <cell r="F324"/>
          <cell r="G324"/>
        </row>
        <row r="325">
          <cell r="A325"/>
          <cell r="B325"/>
          <cell r="C325"/>
          <cell r="D325"/>
        </row>
        <row r="326">
          <cell r="A326" t="str">
            <v>ITEM</v>
          </cell>
          <cell r="B326" t="str">
            <v>DESCRIPCIÓN</v>
          </cell>
          <cell r="C326"/>
          <cell r="D326"/>
          <cell r="E326" t="str">
            <v>UNIDAD</v>
          </cell>
          <cell r="F326" t="str">
            <v>CANTIDAD</v>
          </cell>
          <cell r="G326" t="str">
            <v>COSTO DIRECTO</v>
          </cell>
        </row>
        <row r="327">
          <cell r="A327" t="str">
            <v>MA006</v>
          </cell>
          <cell r="B327" t="str">
            <v>MORTERO 1:2 EN OBRA (REVOQUE)</v>
          </cell>
          <cell r="C327"/>
          <cell r="D327"/>
          <cell r="E327" t="str">
            <v>M3</v>
          </cell>
          <cell r="F327" t="str">
            <v>N.D.</v>
          </cell>
          <cell r="G327">
            <v>429209</v>
          </cell>
        </row>
        <row r="328">
          <cell r="A328"/>
          <cell r="B328"/>
          <cell r="C328"/>
          <cell r="D328"/>
          <cell r="G328"/>
        </row>
        <row r="329">
          <cell r="A329" t="str">
            <v>1. COSTOS DIRECTOS</v>
          </cell>
          <cell r="B329"/>
          <cell r="C329"/>
          <cell r="D329"/>
          <cell r="E329"/>
          <cell r="F329"/>
          <cell r="G329"/>
        </row>
        <row r="330">
          <cell r="A330"/>
          <cell r="B330"/>
          <cell r="C330"/>
          <cell r="D330"/>
          <cell r="E330"/>
          <cell r="F330"/>
          <cell r="G330"/>
        </row>
        <row r="331">
          <cell r="A331" t="str">
            <v>I. EQUIPO</v>
          </cell>
          <cell r="B331"/>
          <cell r="C331"/>
          <cell r="D331"/>
          <cell r="E331"/>
          <cell r="F331"/>
          <cell r="G331"/>
        </row>
        <row r="332">
          <cell r="A332" t="str">
            <v>CÓDIGO</v>
          </cell>
          <cell r="B332" t="str">
            <v>DESCRIPCIÓN</v>
          </cell>
          <cell r="C332"/>
          <cell r="D332" t="str">
            <v>UNIDAD</v>
          </cell>
          <cell r="E332" t="str">
            <v>TARIFA</v>
          </cell>
          <cell r="F332" t="str">
            <v>RENDIMIENTO</v>
          </cell>
          <cell r="G332" t="str">
            <v>VR. UNITARIO</v>
          </cell>
        </row>
        <row r="333">
          <cell r="A333" t="str">
            <v>EQ004</v>
          </cell>
          <cell r="B333" t="str">
            <v>CONCRETADORA 1.5 SACOS A GASOLINA</v>
          </cell>
          <cell r="C333"/>
          <cell r="D333" t="str">
            <v>DÍA</v>
          </cell>
          <cell r="E333">
            <v>53440</v>
          </cell>
          <cell r="F333">
            <v>8</v>
          </cell>
          <cell r="G333">
            <v>6680</v>
          </cell>
        </row>
        <row r="334">
          <cell r="A334"/>
          <cell r="B334" t="str">
            <v/>
          </cell>
          <cell r="C334"/>
          <cell r="D334" t="str">
            <v/>
          </cell>
          <cell r="E334" t="str">
            <v/>
          </cell>
          <cell r="F334" t="str">
            <v/>
          </cell>
          <cell r="G334" t="str">
            <v/>
          </cell>
        </row>
        <row r="335">
          <cell r="A335"/>
          <cell r="B335" t="str">
            <v/>
          </cell>
          <cell r="C335"/>
          <cell r="D335" t="str">
            <v/>
          </cell>
          <cell r="E335" t="str">
            <v/>
          </cell>
          <cell r="F335" t="str">
            <v/>
          </cell>
          <cell r="G335" t="str">
            <v/>
          </cell>
        </row>
        <row r="336">
          <cell r="A336"/>
          <cell r="B336" t="str">
            <v/>
          </cell>
          <cell r="C336"/>
          <cell r="D336" t="str">
            <v/>
          </cell>
          <cell r="E336" t="str">
            <v/>
          </cell>
          <cell r="F336" t="str">
            <v/>
          </cell>
          <cell r="G336" t="str">
            <v/>
          </cell>
        </row>
        <row r="337">
          <cell r="A337" t="str">
            <v>EQ001</v>
          </cell>
          <cell r="B337" t="str">
            <v>HERRAMIENTA MENOR (5% DE LA MANO DE OBRA)</v>
          </cell>
          <cell r="C337"/>
          <cell r="D337" t="str">
            <v>%</v>
          </cell>
          <cell r="E337">
            <v>0.05</v>
          </cell>
          <cell r="F337">
            <v>21697.138471232876</v>
          </cell>
          <cell r="G337">
            <v>1084.856923561644</v>
          </cell>
        </row>
        <row r="338">
          <cell r="B338"/>
          <cell r="C338"/>
          <cell r="D338"/>
          <cell r="E338"/>
          <cell r="F338" t="str">
            <v>SUBTOTAL</v>
          </cell>
          <cell r="G338">
            <v>7764.8569235616442</v>
          </cell>
        </row>
        <row r="339">
          <cell r="A339"/>
          <cell r="B339"/>
          <cell r="C339"/>
          <cell r="D339"/>
          <cell r="E339"/>
          <cell r="F339"/>
        </row>
        <row r="340">
          <cell r="A340" t="str">
            <v>II. MATERIALES</v>
          </cell>
          <cell r="B340"/>
          <cell r="C340"/>
          <cell r="D340"/>
          <cell r="E340"/>
          <cell r="F340"/>
          <cell r="G340"/>
        </row>
        <row r="341">
          <cell r="A341" t="str">
            <v>CÓDIGO</v>
          </cell>
          <cell r="B341" t="str">
            <v>DESCRIPCIÓN</v>
          </cell>
          <cell r="C341" t="str">
            <v>UNIDAD</v>
          </cell>
          <cell r="D341" t="str">
            <v>CANTIDAD</v>
          </cell>
          <cell r="E341" t="str">
            <v>DESP.</v>
          </cell>
          <cell r="F341" t="str">
            <v>PRECIO UNIT.</v>
          </cell>
          <cell r="G341" t="str">
            <v>VR. UNITARIO</v>
          </cell>
        </row>
        <row r="342">
          <cell r="A342" t="str">
            <v>MA020</v>
          </cell>
          <cell r="B342" t="str">
            <v>CEMENTO GRIS (50 KG) PORTLAND TIPO I</v>
          </cell>
          <cell r="C342" t="str">
            <v>SC</v>
          </cell>
          <cell r="D342">
            <v>10.199999999999999</v>
          </cell>
          <cell r="E342">
            <v>0.05</v>
          </cell>
          <cell r="F342">
            <v>26000</v>
          </cell>
          <cell r="G342">
            <v>278460</v>
          </cell>
        </row>
        <row r="343">
          <cell r="A343" t="str">
            <v>MA022</v>
          </cell>
          <cell r="B343" t="str">
            <v xml:space="preserve">ARENA DE REVOQUE </v>
          </cell>
          <cell r="C343" t="str">
            <v>M3</v>
          </cell>
          <cell r="D343">
            <v>0.97</v>
          </cell>
          <cell r="E343">
            <v>0.05</v>
          </cell>
          <cell r="F343">
            <v>51240</v>
          </cell>
          <cell r="G343">
            <v>52187.939999999995</v>
          </cell>
        </row>
        <row r="344">
          <cell r="A344" t="str">
            <v>MA025</v>
          </cell>
          <cell r="B344" t="str">
            <v>AGUA</v>
          </cell>
          <cell r="C344" t="str">
            <v>LT</v>
          </cell>
          <cell r="D344">
            <v>220</v>
          </cell>
          <cell r="E344">
            <v>0.05</v>
          </cell>
          <cell r="F344">
            <v>50</v>
          </cell>
          <cell r="G344">
            <v>11550</v>
          </cell>
        </row>
        <row r="345">
          <cell r="A345"/>
          <cell r="B345" t="str">
            <v/>
          </cell>
          <cell r="C345" t="str">
            <v/>
          </cell>
          <cell r="D345"/>
          <cell r="E345"/>
          <cell r="F345" t="str">
            <v/>
          </cell>
          <cell r="G345" t="str">
            <v/>
          </cell>
        </row>
        <row r="346">
          <cell r="A346"/>
          <cell r="B346" t="str">
            <v/>
          </cell>
          <cell r="C346" t="str">
            <v/>
          </cell>
          <cell r="D346"/>
          <cell r="E346"/>
          <cell r="F346" t="str">
            <v/>
          </cell>
          <cell r="G346" t="str">
            <v/>
          </cell>
        </row>
        <row r="347">
          <cell r="A347"/>
          <cell r="B347" t="str">
            <v/>
          </cell>
          <cell r="C347" t="str">
            <v/>
          </cell>
          <cell r="D347"/>
          <cell r="E347"/>
          <cell r="F347" t="str">
            <v/>
          </cell>
          <cell r="G347" t="str">
            <v/>
          </cell>
        </row>
        <row r="348">
          <cell r="A348"/>
          <cell r="B348" t="str">
            <v/>
          </cell>
          <cell r="C348" t="str">
            <v/>
          </cell>
          <cell r="D348"/>
          <cell r="E348"/>
          <cell r="F348" t="str">
            <v/>
          </cell>
          <cell r="G348" t="str">
            <v/>
          </cell>
        </row>
        <row r="349">
          <cell r="A349"/>
          <cell r="B349" t="str">
            <v/>
          </cell>
          <cell r="C349" t="str">
            <v/>
          </cell>
          <cell r="D349"/>
          <cell r="E349"/>
          <cell r="F349" t="str">
            <v/>
          </cell>
          <cell r="G349" t="str">
            <v/>
          </cell>
        </row>
        <row r="350">
          <cell r="B350"/>
          <cell r="C350"/>
          <cell r="D350"/>
          <cell r="E350"/>
          <cell r="F350" t="str">
            <v>SUBTOTAL</v>
          </cell>
          <cell r="G350">
            <v>342197.94</v>
          </cell>
        </row>
        <row r="351">
          <cell r="A351"/>
          <cell r="B351"/>
          <cell r="C351"/>
          <cell r="D351"/>
          <cell r="E351"/>
          <cell r="F351"/>
        </row>
        <row r="352">
          <cell r="A352" t="str">
            <v>III. TRANSPORTES</v>
          </cell>
          <cell r="B352"/>
          <cell r="C352"/>
          <cell r="D352"/>
          <cell r="E352"/>
          <cell r="F352"/>
          <cell r="G352"/>
        </row>
        <row r="353">
          <cell r="A353" t="str">
            <v>CÓDIGO</v>
          </cell>
          <cell r="B353" t="str">
            <v>DESCRIPCIÓN</v>
          </cell>
          <cell r="C353" t="str">
            <v>TIPO</v>
          </cell>
          <cell r="D353" t="str">
            <v>VOLUMEN/PESO</v>
          </cell>
          <cell r="E353" t="str">
            <v>DISTANCIA</v>
          </cell>
          <cell r="F353" t="str">
            <v>TARIFA</v>
          </cell>
          <cell r="G353" t="str">
            <v>VR. UNITARIO</v>
          </cell>
        </row>
        <row r="354">
          <cell r="A354" t="str">
            <v>TR002</v>
          </cell>
          <cell r="B354" t="str">
            <v>TRANSPORTE DE MATERIALES DE PLAYA</v>
          </cell>
          <cell r="C354" t="str">
            <v>PLAYA</v>
          </cell>
          <cell r="D354">
            <v>1.0185</v>
          </cell>
          <cell r="E354">
            <v>35.82</v>
          </cell>
          <cell r="F354">
            <v>1200</v>
          </cell>
          <cell r="G354">
            <v>43779.203999999998</v>
          </cell>
        </row>
        <row r="355">
          <cell r="A355" t="str">
            <v>TR001</v>
          </cell>
          <cell r="B355" t="str">
            <v>TRANSPORTE DE INSUMOS GENERALES</v>
          </cell>
          <cell r="C355" t="str">
            <v>INSUMOS</v>
          </cell>
          <cell r="D355">
            <v>0.51</v>
          </cell>
          <cell r="E355">
            <v>10</v>
          </cell>
          <cell r="F355">
            <v>2700</v>
          </cell>
          <cell r="G355">
            <v>13769.999999999998</v>
          </cell>
        </row>
        <row r="356">
          <cell r="A356"/>
          <cell r="B356" t="str">
            <v/>
          </cell>
          <cell r="C356"/>
          <cell r="D356"/>
          <cell r="E356" t="str">
            <v/>
          </cell>
          <cell r="F356" t="str">
            <v/>
          </cell>
          <cell r="G356" t="str">
            <v/>
          </cell>
        </row>
        <row r="357">
          <cell r="B357"/>
          <cell r="C357"/>
          <cell r="D357"/>
          <cell r="E357"/>
          <cell r="F357" t="str">
            <v>SUBTOTAL</v>
          </cell>
          <cell r="G357">
            <v>57549.203999999998</v>
          </cell>
        </row>
        <row r="358">
          <cell r="A358"/>
          <cell r="B358"/>
          <cell r="C358"/>
          <cell r="D358"/>
          <cell r="E358"/>
          <cell r="F358"/>
        </row>
        <row r="359">
          <cell r="A359" t="str">
            <v>IV. MANO DE OBRA</v>
          </cell>
          <cell r="B359"/>
          <cell r="C359"/>
          <cell r="D359"/>
          <cell r="E359"/>
          <cell r="F359"/>
          <cell r="G359"/>
        </row>
        <row r="360">
          <cell r="A360" t="str">
            <v>CÓDIGO</v>
          </cell>
          <cell r="B360" t="str">
            <v>CARGOS PERSONAL</v>
          </cell>
          <cell r="C360"/>
          <cell r="D360" t="str">
            <v>CANTIDAD</v>
          </cell>
          <cell r="E360" t="str">
            <v>JORNAL TOTAL</v>
          </cell>
          <cell r="F360" t="str">
            <v>RENDIMIENTO</v>
          </cell>
          <cell r="G360" t="str">
            <v>VR. UNITARIO</v>
          </cell>
        </row>
        <row r="361">
          <cell r="A361" t="str">
            <v>MO033</v>
          </cell>
          <cell r="B361" t="str">
            <v>OPERADOR EQUIPO LIVIANO</v>
          </cell>
          <cell r="C361"/>
          <cell r="D361">
            <v>1</v>
          </cell>
          <cell r="E361">
            <v>66754.128920547955</v>
          </cell>
          <cell r="F361">
            <v>8</v>
          </cell>
          <cell r="G361">
            <v>8344.2661150684944</v>
          </cell>
        </row>
        <row r="362">
          <cell r="A362" t="str">
            <v>MO032</v>
          </cell>
          <cell r="B362" t="str">
            <v>AYUDANTE RASO</v>
          </cell>
          <cell r="C362"/>
          <cell r="D362">
            <v>2</v>
          </cell>
          <cell r="E362">
            <v>53411.489424657528</v>
          </cell>
          <cell r="F362">
            <v>8</v>
          </cell>
          <cell r="G362">
            <v>13352.872356164382</v>
          </cell>
        </row>
        <row r="363">
          <cell r="A363"/>
          <cell r="B363" t="str">
            <v/>
          </cell>
          <cell r="C363"/>
          <cell r="D363"/>
          <cell r="E363" t="str">
            <v/>
          </cell>
          <cell r="F363" t="str">
            <v/>
          </cell>
          <cell r="G363" t="str">
            <v/>
          </cell>
        </row>
        <row r="364">
          <cell r="A364"/>
          <cell r="B364" t="str">
            <v/>
          </cell>
          <cell r="C364"/>
          <cell r="D364"/>
          <cell r="E364" t="str">
            <v/>
          </cell>
          <cell r="F364" t="str">
            <v/>
          </cell>
          <cell r="G364" t="str">
            <v/>
          </cell>
        </row>
        <row r="365">
          <cell r="B365"/>
          <cell r="C365"/>
          <cell r="D365"/>
          <cell r="E365"/>
          <cell r="F365" t="str">
            <v>SUBTOTAL</v>
          </cell>
          <cell r="G365">
            <v>21697.138471232876</v>
          </cell>
        </row>
        <row r="366">
          <cell r="A366"/>
          <cell r="B366"/>
          <cell r="C366"/>
          <cell r="D366"/>
          <cell r="E366"/>
          <cell r="F366"/>
        </row>
        <row r="367">
          <cell r="A367" t="str">
            <v>V. SERVICIOS</v>
          </cell>
          <cell r="B367"/>
          <cell r="C367"/>
          <cell r="D367"/>
          <cell r="E367"/>
          <cell r="F367"/>
          <cell r="G367"/>
        </row>
        <row r="368">
          <cell r="A368" t="str">
            <v>CÓDIGO</v>
          </cell>
          <cell r="B368" t="str">
            <v>DESCRIPCIÓN</v>
          </cell>
          <cell r="C368"/>
          <cell r="D368" t="str">
            <v>UNIDAD</v>
          </cell>
          <cell r="E368" t="str">
            <v>CANTIDAD</v>
          </cell>
          <cell r="F368" t="str">
            <v>PRECIO UNIT.</v>
          </cell>
          <cell r="G368" t="str">
            <v>VR. UNITARIO</v>
          </cell>
        </row>
        <row r="369">
          <cell r="A369"/>
          <cell r="B369" t="str">
            <v/>
          </cell>
          <cell r="C369"/>
          <cell r="D369" t="str">
            <v/>
          </cell>
          <cell r="E369"/>
          <cell r="F369" t="str">
            <v/>
          </cell>
          <cell r="G369" t="str">
            <v/>
          </cell>
        </row>
        <row r="370">
          <cell r="A370"/>
          <cell r="B370" t="str">
            <v/>
          </cell>
          <cell r="C370"/>
          <cell r="D370" t="str">
            <v/>
          </cell>
          <cell r="E370"/>
          <cell r="F370" t="str">
            <v/>
          </cell>
          <cell r="G370" t="str">
            <v/>
          </cell>
        </row>
        <row r="371">
          <cell r="A371"/>
          <cell r="B371" t="str">
            <v/>
          </cell>
          <cell r="C371"/>
          <cell r="D371" t="str">
            <v/>
          </cell>
          <cell r="E371"/>
          <cell r="F371" t="str">
            <v/>
          </cell>
          <cell r="G371" t="str">
            <v/>
          </cell>
        </row>
        <row r="372">
          <cell r="B372"/>
          <cell r="C372"/>
          <cell r="D372"/>
          <cell r="E372"/>
          <cell r="F372" t="str">
            <v>SUBTOTAL</v>
          </cell>
          <cell r="G372">
            <v>0</v>
          </cell>
        </row>
        <row r="373">
          <cell r="A373"/>
          <cell r="B373"/>
          <cell r="C373"/>
          <cell r="D373"/>
          <cell r="E373"/>
          <cell r="F373"/>
        </row>
        <row r="374">
          <cell r="A374" t="str">
            <v>TOTAL COSTO DIRECTO</v>
          </cell>
          <cell r="B374"/>
          <cell r="C374"/>
          <cell r="D374"/>
          <cell r="E374"/>
          <cell r="F374"/>
          <cell r="G374">
            <v>429209</v>
          </cell>
        </row>
        <row r="375">
          <cell r="B375"/>
          <cell r="C375"/>
          <cell r="D375"/>
          <cell r="E375"/>
          <cell r="F375"/>
          <cell r="G375"/>
        </row>
        <row r="376">
          <cell r="A376"/>
          <cell r="B376"/>
          <cell r="C376"/>
          <cell r="D376"/>
          <cell r="G376"/>
        </row>
        <row r="377">
          <cell r="A377"/>
          <cell r="B377"/>
          <cell r="C377"/>
          <cell r="D377"/>
          <cell r="G377"/>
        </row>
        <row r="378">
          <cell r="A378"/>
          <cell r="B378" t="str">
            <v>JUAN DAVID ZORRILLA</v>
          </cell>
        </row>
        <row r="379">
          <cell r="A379"/>
          <cell r="B379" t="str">
            <v>SECRETARIO DE PLANEACION</v>
          </cell>
        </row>
        <row r="380">
          <cell r="A380"/>
          <cell r="B380" t="str">
            <v>PLANEACION MUNICIPAL</v>
          </cell>
        </row>
        <row r="381">
          <cell r="A381"/>
          <cell r="B381" t="str">
            <v/>
          </cell>
        </row>
        <row r="382">
          <cell r="A382" t="str">
            <v>DEPARTAMENTO DE ANTIOQUIA</v>
          </cell>
          <cell r="B382"/>
          <cell r="C382"/>
          <cell r="D382"/>
          <cell r="E382"/>
          <cell r="F382" t="str">
            <v/>
          </cell>
          <cell r="G382"/>
        </row>
        <row r="383">
          <cell r="A383" t="str">
            <v>MUNICIPIO DE SANTO DOMINGO</v>
          </cell>
          <cell r="B383"/>
          <cell r="C383"/>
          <cell r="D383"/>
          <cell r="E383"/>
          <cell r="F383"/>
          <cell r="G383"/>
        </row>
        <row r="384">
          <cell r="A384" t="str">
            <v>PROYECTO: Construcción de pavimento rígido en las vías urbanas del corregimiento de Porce y el casco urbano del municipio de Santo Domingo, departamento de Antioquia"</v>
          </cell>
          <cell r="B384"/>
          <cell r="C384"/>
          <cell r="D384"/>
          <cell r="E384"/>
          <cell r="F384"/>
          <cell r="G384"/>
        </row>
        <row r="385">
          <cell r="A385"/>
          <cell r="B385"/>
          <cell r="C385"/>
          <cell r="D385"/>
          <cell r="F385"/>
          <cell r="G385"/>
        </row>
        <row r="386">
          <cell r="A386" t="str">
            <v>ANÁLISIS DE PRECIOS UNITARIOS AUXILIARES</v>
          </cell>
          <cell r="B386"/>
          <cell r="C386"/>
          <cell r="D386"/>
          <cell r="E386"/>
          <cell r="F386"/>
          <cell r="G386"/>
        </row>
        <row r="387">
          <cell r="A387"/>
          <cell r="B387"/>
          <cell r="C387"/>
          <cell r="D387"/>
        </row>
        <row r="388">
          <cell r="A388" t="str">
            <v>ITEM</v>
          </cell>
          <cell r="B388" t="str">
            <v>DESCRIPCIÓN</v>
          </cell>
          <cell r="C388"/>
          <cell r="D388"/>
          <cell r="E388" t="str">
            <v>UNIDAD</v>
          </cell>
          <cell r="F388" t="str">
            <v>CANTIDAD</v>
          </cell>
          <cell r="G388" t="str">
            <v>COSTO DIRECTO</v>
          </cell>
        </row>
        <row r="389">
          <cell r="A389" t="str">
            <v>MA007</v>
          </cell>
          <cell r="B389" t="str">
            <v>MORTERO 1:2 EN OBRA (GROUT)</v>
          </cell>
          <cell r="C389"/>
          <cell r="D389"/>
          <cell r="E389" t="str">
            <v>M3</v>
          </cell>
          <cell r="F389" t="str">
            <v>N.D.</v>
          </cell>
          <cell r="G389">
            <v>519611</v>
          </cell>
        </row>
        <row r="390">
          <cell r="A390"/>
          <cell r="B390"/>
          <cell r="C390"/>
          <cell r="D390"/>
          <cell r="G390"/>
        </row>
        <row r="391">
          <cell r="A391" t="str">
            <v>1. COSTOS DIRECTOS</v>
          </cell>
          <cell r="B391"/>
          <cell r="C391"/>
          <cell r="D391"/>
          <cell r="E391"/>
          <cell r="F391"/>
          <cell r="G391"/>
        </row>
        <row r="392">
          <cell r="A392"/>
          <cell r="B392"/>
          <cell r="C392"/>
          <cell r="D392"/>
          <cell r="E392"/>
          <cell r="F392"/>
          <cell r="G392"/>
        </row>
        <row r="393">
          <cell r="A393" t="str">
            <v>I. EQUIPO</v>
          </cell>
          <cell r="B393"/>
          <cell r="C393"/>
          <cell r="D393"/>
          <cell r="E393"/>
          <cell r="F393"/>
          <cell r="G393"/>
        </row>
        <row r="394">
          <cell r="A394" t="str">
            <v>CÓDIGO</v>
          </cell>
          <cell r="B394" t="str">
            <v>DESCRIPCIÓN</v>
          </cell>
          <cell r="C394"/>
          <cell r="D394" t="str">
            <v>UNIDAD</v>
          </cell>
          <cell r="E394" t="str">
            <v>TARIFA</v>
          </cell>
          <cell r="F394" t="str">
            <v>RENDIMIENTO</v>
          </cell>
          <cell r="G394" t="str">
            <v>VR. UNITARIO</v>
          </cell>
        </row>
        <row r="395">
          <cell r="A395" t="str">
            <v>EQ004</v>
          </cell>
          <cell r="B395" t="str">
            <v>CONCRETADORA 1.5 SACOS A GASOLINA</v>
          </cell>
          <cell r="C395"/>
          <cell r="D395" t="str">
            <v>DÍA</v>
          </cell>
          <cell r="E395">
            <v>53440</v>
          </cell>
          <cell r="F395">
            <v>8</v>
          </cell>
          <cell r="G395">
            <v>6680</v>
          </cell>
        </row>
        <row r="396">
          <cell r="A396"/>
          <cell r="B396" t="str">
            <v/>
          </cell>
          <cell r="C396"/>
          <cell r="D396" t="str">
            <v/>
          </cell>
          <cell r="E396" t="str">
            <v/>
          </cell>
          <cell r="F396" t="str">
            <v/>
          </cell>
          <cell r="G396" t="str">
            <v/>
          </cell>
        </row>
        <row r="397">
          <cell r="A397"/>
          <cell r="B397" t="str">
            <v/>
          </cell>
          <cell r="C397"/>
          <cell r="D397" t="str">
            <v/>
          </cell>
          <cell r="E397" t="str">
            <v/>
          </cell>
          <cell r="F397" t="str">
            <v/>
          </cell>
          <cell r="G397" t="str">
            <v/>
          </cell>
        </row>
        <row r="398">
          <cell r="A398"/>
          <cell r="B398" t="str">
            <v/>
          </cell>
          <cell r="C398"/>
          <cell r="D398" t="str">
            <v/>
          </cell>
          <cell r="E398" t="str">
            <v/>
          </cell>
          <cell r="F398" t="str">
            <v/>
          </cell>
          <cell r="G398" t="str">
            <v/>
          </cell>
        </row>
        <row r="399">
          <cell r="A399" t="str">
            <v>EQ001</v>
          </cell>
          <cell r="B399" t="str">
            <v>HERRAMIENTA MENOR (5% DE LA MANO DE OBRA)</v>
          </cell>
          <cell r="C399"/>
          <cell r="D399" t="str">
            <v>%</v>
          </cell>
          <cell r="E399">
            <v>0.05</v>
          </cell>
          <cell r="F399">
            <v>21697.138471232876</v>
          </cell>
          <cell r="G399">
            <v>1084.856923561644</v>
          </cell>
        </row>
        <row r="400">
          <cell r="B400"/>
          <cell r="C400"/>
          <cell r="D400"/>
          <cell r="E400"/>
          <cell r="F400" t="str">
            <v>SUBTOTAL</v>
          </cell>
          <cell r="G400">
            <v>7764.8569235616442</v>
          </cell>
        </row>
        <row r="401">
          <cell r="A401"/>
          <cell r="B401"/>
          <cell r="C401"/>
          <cell r="D401"/>
          <cell r="E401"/>
          <cell r="F401"/>
        </row>
        <row r="402">
          <cell r="A402" t="str">
            <v>II. MATERIALES</v>
          </cell>
          <cell r="B402"/>
          <cell r="C402"/>
          <cell r="D402"/>
          <cell r="E402"/>
          <cell r="F402"/>
          <cell r="G402"/>
        </row>
        <row r="403">
          <cell r="A403" t="str">
            <v>CÓDIGO</v>
          </cell>
          <cell r="B403" t="str">
            <v>DESCRIPCIÓN</v>
          </cell>
          <cell r="C403" t="str">
            <v>UNIDAD</v>
          </cell>
          <cell r="D403" t="str">
            <v>CANTIDAD</v>
          </cell>
          <cell r="E403" t="str">
            <v>DESP.</v>
          </cell>
          <cell r="F403" t="str">
            <v>PRECIO UNIT.</v>
          </cell>
          <cell r="G403" t="str">
            <v>VR. UNITARIO</v>
          </cell>
        </row>
        <row r="404">
          <cell r="A404" t="str">
            <v>MA020</v>
          </cell>
          <cell r="B404" t="str">
            <v>CEMENTO GRIS (50 KG) PORTLAND TIPO I</v>
          </cell>
          <cell r="C404" t="str">
            <v>SC</v>
          </cell>
          <cell r="D404">
            <v>10.199999999999999</v>
          </cell>
          <cell r="E404">
            <v>0.05</v>
          </cell>
          <cell r="F404">
            <v>26000</v>
          </cell>
          <cell r="G404">
            <v>278460</v>
          </cell>
        </row>
        <row r="405">
          <cell r="A405" t="str">
            <v>MA023</v>
          </cell>
          <cell r="B405" t="str">
            <v>ARENA FINA PARA CONCRETOS</v>
          </cell>
          <cell r="C405" t="str">
            <v>M3</v>
          </cell>
          <cell r="D405">
            <v>0.97</v>
          </cell>
          <cell r="E405">
            <v>0.05</v>
          </cell>
          <cell r="F405">
            <v>140000</v>
          </cell>
          <cell r="G405">
            <v>142590</v>
          </cell>
        </row>
        <row r="406">
          <cell r="A406" t="str">
            <v>MA025</v>
          </cell>
          <cell r="B406" t="str">
            <v>AGUA</v>
          </cell>
          <cell r="C406" t="str">
            <v>LT</v>
          </cell>
          <cell r="D406">
            <v>220</v>
          </cell>
          <cell r="E406">
            <v>0.05</v>
          </cell>
          <cell r="F406">
            <v>50</v>
          </cell>
          <cell r="G406">
            <v>11550</v>
          </cell>
        </row>
        <row r="407">
          <cell r="A407"/>
          <cell r="B407" t="str">
            <v/>
          </cell>
          <cell r="C407" t="str">
            <v/>
          </cell>
          <cell r="D407"/>
          <cell r="E407"/>
          <cell r="F407" t="str">
            <v/>
          </cell>
          <cell r="G407" t="str">
            <v/>
          </cell>
        </row>
        <row r="408">
          <cell r="A408"/>
          <cell r="B408" t="str">
            <v/>
          </cell>
          <cell r="C408" t="str">
            <v/>
          </cell>
          <cell r="D408"/>
          <cell r="E408"/>
          <cell r="F408" t="str">
            <v/>
          </cell>
          <cell r="G408" t="str">
            <v/>
          </cell>
        </row>
        <row r="409">
          <cell r="A409"/>
          <cell r="B409" t="str">
            <v/>
          </cell>
          <cell r="C409" t="str">
            <v/>
          </cell>
          <cell r="D409"/>
          <cell r="E409"/>
          <cell r="F409" t="str">
            <v/>
          </cell>
          <cell r="G409" t="str">
            <v/>
          </cell>
        </row>
        <row r="410">
          <cell r="A410"/>
          <cell r="B410" t="str">
            <v/>
          </cell>
          <cell r="C410" t="str">
            <v/>
          </cell>
          <cell r="D410"/>
          <cell r="E410"/>
          <cell r="F410" t="str">
            <v/>
          </cell>
          <cell r="G410" t="str">
            <v/>
          </cell>
        </row>
        <row r="411">
          <cell r="A411"/>
          <cell r="B411" t="str">
            <v/>
          </cell>
          <cell r="C411" t="str">
            <v/>
          </cell>
          <cell r="D411"/>
          <cell r="E411"/>
          <cell r="F411" t="str">
            <v/>
          </cell>
          <cell r="G411" t="str">
            <v/>
          </cell>
        </row>
        <row r="412">
          <cell r="B412"/>
          <cell r="C412"/>
          <cell r="D412"/>
          <cell r="E412"/>
          <cell r="F412" t="str">
            <v>SUBTOTAL</v>
          </cell>
          <cell r="G412">
            <v>432600</v>
          </cell>
        </row>
        <row r="413">
          <cell r="A413"/>
          <cell r="B413"/>
          <cell r="C413"/>
          <cell r="D413"/>
          <cell r="E413"/>
          <cell r="F413"/>
        </row>
        <row r="414">
          <cell r="A414" t="str">
            <v>III. TRANSPORTES</v>
          </cell>
          <cell r="B414"/>
          <cell r="C414"/>
          <cell r="D414"/>
          <cell r="E414"/>
          <cell r="F414"/>
          <cell r="G414"/>
        </row>
        <row r="415">
          <cell r="A415" t="str">
            <v>CÓDIGO</v>
          </cell>
          <cell r="B415" t="str">
            <v>DESCRIPCIÓN</v>
          </cell>
          <cell r="C415" t="str">
            <v>TIPO</v>
          </cell>
          <cell r="D415" t="str">
            <v>VOLUMEN/PESO</v>
          </cell>
          <cell r="E415" t="str">
            <v>DISTANCIA</v>
          </cell>
          <cell r="F415" t="str">
            <v>TARIFA</v>
          </cell>
          <cell r="G415" t="str">
            <v>VR. UNITARIO</v>
          </cell>
        </row>
        <row r="416">
          <cell r="A416" t="str">
            <v>TR002</v>
          </cell>
          <cell r="B416" t="str">
            <v>TRANSPORTE DE MATERIALES DE PLAYA</v>
          </cell>
          <cell r="C416" t="str">
            <v>PLAYA</v>
          </cell>
          <cell r="D416">
            <v>1.0185</v>
          </cell>
          <cell r="E416">
            <v>35.82</v>
          </cell>
          <cell r="F416">
            <v>1200</v>
          </cell>
          <cell r="G416">
            <v>43779.203999999998</v>
          </cell>
        </row>
        <row r="417">
          <cell r="A417" t="str">
            <v>TR001</v>
          </cell>
          <cell r="B417" t="str">
            <v>TRANSPORTE DE INSUMOS GENERALES</v>
          </cell>
          <cell r="C417" t="str">
            <v>INSUMOS</v>
          </cell>
          <cell r="D417">
            <v>0.51</v>
          </cell>
          <cell r="E417">
            <v>10</v>
          </cell>
          <cell r="F417">
            <v>2700</v>
          </cell>
          <cell r="G417">
            <v>13769.999999999998</v>
          </cell>
        </row>
        <row r="418">
          <cell r="A418"/>
          <cell r="B418" t="str">
            <v/>
          </cell>
          <cell r="C418"/>
          <cell r="D418"/>
          <cell r="E418" t="str">
            <v/>
          </cell>
          <cell r="F418" t="str">
            <v/>
          </cell>
          <cell r="G418" t="str">
            <v/>
          </cell>
        </row>
        <row r="419">
          <cell r="B419"/>
          <cell r="C419"/>
          <cell r="D419"/>
          <cell r="E419"/>
          <cell r="F419" t="str">
            <v>SUBTOTAL</v>
          </cell>
          <cell r="G419">
            <v>57549.203999999998</v>
          </cell>
        </row>
        <row r="420">
          <cell r="A420"/>
          <cell r="B420"/>
          <cell r="C420"/>
          <cell r="D420"/>
          <cell r="E420"/>
          <cell r="F420"/>
        </row>
        <row r="421">
          <cell r="A421" t="str">
            <v>IV. MANO DE OBRA</v>
          </cell>
          <cell r="B421"/>
          <cell r="C421"/>
          <cell r="D421"/>
          <cell r="E421"/>
          <cell r="F421"/>
          <cell r="G421"/>
        </row>
        <row r="422">
          <cell r="A422" t="str">
            <v>CÓDIGO</v>
          </cell>
          <cell r="B422" t="str">
            <v>CARGOS PERSONAL</v>
          </cell>
          <cell r="C422"/>
          <cell r="D422" t="str">
            <v>CANTIDAD</v>
          </cell>
          <cell r="E422" t="str">
            <v>JORNAL TOTAL</v>
          </cell>
          <cell r="F422" t="str">
            <v>RENDIMIENTO</v>
          </cell>
          <cell r="G422" t="str">
            <v>VR. UNITARIO</v>
          </cell>
        </row>
        <row r="423">
          <cell r="A423" t="str">
            <v>MO033</v>
          </cell>
          <cell r="B423" t="str">
            <v>OPERADOR EQUIPO LIVIANO</v>
          </cell>
          <cell r="C423"/>
          <cell r="D423">
            <v>1</v>
          </cell>
          <cell r="E423">
            <v>66754.128920547955</v>
          </cell>
          <cell r="F423">
            <v>8</v>
          </cell>
          <cell r="G423">
            <v>8344.2661150684944</v>
          </cell>
        </row>
        <row r="424">
          <cell r="A424" t="str">
            <v>MO032</v>
          </cell>
          <cell r="B424" t="str">
            <v>AYUDANTE RASO</v>
          </cell>
          <cell r="C424"/>
          <cell r="D424">
            <v>2</v>
          </cell>
          <cell r="E424">
            <v>53411.489424657528</v>
          </cell>
          <cell r="F424">
            <v>8</v>
          </cell>
          <cell r="G424">
            <v>13352.872356164382</v>
          </cell>
        </row>
        <row r="425">
          <cell r="A425"/>
          <cell r="B425" t="str">
            <v/>
          </cell>
          <cell r="C425"/>
          <cell r="D425"/>
          <cell r="E425" t="str">
            <v/>
          </cell>
          <cell r="F425" t="str">
            <v/>
          </cell>
          <cell r="G425" t="str">
            <v/>
          </cell>
        </row>
        <row r="426">
          <cell r="A426"/>
          <cell r="B426" t="str">
            <v/>
          </cell>
          <cell r="C426"/>
          <cell r="D426"/>
          <cell r="E426" t="str">
            <v/>
          </cell>
          <cell r="F426" t="str">
            <v/>
          </cell>
          <cell r="G426" t="str">
            <v/>
          </cell>
        </row>
        <row r="427">
          <cell r="B427"/>
          <cell r="C427"/>
          <cell r="D427"/>
          <cell r="E427"/>
          <cell r="F427" t="str">
            <v>SUBTOTAL</v>
          </cell>
          <cell r="G427">
            <v>21697.138471232876</v>
          </cell>
        </row>
        <row r="428">
          <cell r="A428"/>
          <cell r="B428"/>
          <cell r="C428"/>
          <cell r="D428"/>
          <cell r="E428"/>
          <cell r="F428"/>
        </row>
        <row r="429">
          <cell r="A429" t="str">
            <v>V. SERVICIOS</v>
          </cell>
          <cell r="B429"/>
          <cell r="C429"/>
          <cell r="D429"/>
          <cell r="E429"/>
          <cell r="F429"/>
          <cell r="G429"/>
        </row>
        <row r="430">
          <cell r="A430" t="str">
            <v>CÓDIGO</v>
          </cell>
          <cell r="B430" t="str">
            <v>DESCRIPCIÓN</v>
          </cell>
          <cell r="C430"/>
          <cell r="D430" t="str">
            <v>UNIDAD</v>
          </cell>
          <cell r="E430" t="str">
            <v>CANTIDAD</v>
          </cell>
          <cell r="F430" t="str">
            <v>PRECIO UNIT.</v>
          </cell>
          <cell r="G430" t="str">
            <v>VR. UNITARIO</v>
          </cell>
        </row>
        <row r="431">
          <cell r="A431"/>
          <cell r="B431" t="str">
            <v/>
          </cell>
          <cell r="C431"/>
          <cell r="D431" t="str">
            <v/>
          </cell>
          <cell r="E431"/>
          <cell r="F431" t="str">
            <v/>
          </cell>
          <cell r="G431" t="str">
            <v/>
          </cell>
        </row>
        <row r="432">
          <cell r="A432"/>
          <cell r="B432" t="str">
            <v/>
          </cell>
          <cell r="C432"/>
          <cell r="D432" t="str">
            <v/>
          </cell>
          <cell r="E432"/>
          <cell r="F432" t="str">
            <v/>
          </cell>
          <cell r="G432" t="str">
            <v/>
          </cell>
        </row>
        <row r="433">
          <cell r="A433"/>
          <cell r="B433" t="str">
            <v/>
          </cell>
          <cell r="C433"/>
          <cell r="D433" t="str">
            <v/>
          </cell>
          <cell r="E433"/>
          <cell r="F433" t="str">
            <v/>
          </cell>
          <cell r="G433" t="str">
            <v/>
          </cell>
        </row>
        <row r="434">
          <cell r="B434"/>
          <cell r="C434"/>
          <cell r="D434"/>
          <cell r="E434"/>
          <cell r="F434" t="str">
            <v>SUBTOTAL</v>
          </cell>
          <cell r="G434">
            <v>0</v>
          </cell>
        </row>
        <row r="435">
          <cell r="A435"/>
          <cell r="B435"/>
          <cell r="C435"/>
          <cell r="D435"/>
          <cell r="E435"/>
          <cell r="F435"/>
        </row>
        <row r="436">
          <cell r="A436" t="str">
            <v>TOTAL COSTO DIRECTO</v>
          </cell>
          <cell r="B436"/>
          <cell r="C436"/>
          <cell r="D436"/>
          <cell r="E436"/>
          <cell r="F436"/>
          <cell r="G436">
            <v>519611</v>
          </cell>
        </row>
        <row r="437">
          <cell r="B437"/>
          <cell r="C437"/>
          <cell r="D437"/>
          <cell r="E437"/>
          <cell r="F437"/>
          <cell r="G437"/>
        </row>
        <row r="438">
          <cell r="A438"/>
          <cell r="B438"/>
          <cell r="C438"/>
          <cell r="D438"/>
          <cell r="G438"/>
        </row>
        <row r="439">
          <cell r="A439"/>
          <cell r="B439"/>
          <cell r="C439"/>
          <cell r="D439"/>
          <cell r="G439"/>
        </row>
        <row r="440">
          <cell r="A440"/>
          <cell r="B440" t="str">
            <v>JUAN DAVID ZORRILLA</v>
          </cell>
        </row>
        <row r="441">
          <cell r="A441"/>
          <cell r="B441" t="str">
            <v>SECRETARIO DE PLANEACION</v>
          </cell>
        </row>
        <row r="442">
          <cell r="A442"/>
          <cell r="B442" t="str">
            <v>PLANEACION MUNICIPAL</v>
          </cell>
        </row>
        <row r="443">
          <cell r="A443"/>
          <cell r="B443" t="str">
            <v/>
          </cell>
        </row>
        <row r="444">
          <cell r="A444" t="str">
            <v>DEPARTAMENTO DE ANTIOQUIA</v>
          </cell>
          <cell r="B444"/>
          <cell r="C444"/>
          <cell r="D444"/>
          <cell r="E444"/>
          <cell r="F444" t="str">
            <v/>
          </cell>
          <cell r="G444"/>
        </row>
        <row r="445">
          <cell r="A445" t="str">
            <v>MUNICIPIO DE SANTO DOMINGO</v>
          </cell>
          <cell r="B445"/>
          <cell r="C445"/>
          <cell r="D445"/>
          <cell r="E445"/>
          <cell r="F445"/>
          <cell r="G445"/>
        </row>
        <row r="446">
          <cell r="A446" t="str">
            <v>PROYECTO: Construcción de pavimento rígido en las vías urbanas del corregimiento de Porce y el casco urbano del municipio de Santo Domingo, departamento de Antioquia"</v>
          </cell>
          <cell r="B446"/>
          <cell r="C446"/>
          <cell r="D446"/>
          <cell r="E446"/>
          <cell r="F446"/>
          <cell r="G446"/>
        </row>
        <row r="447">
          <cell r="A447"/>
          <cell r="B447"/>
          <cell r="C447"/>
          <cell r="D447"/>
          <cell r="F447"/>
          <cell r="G447"/>
        </row>
        <row r="448">
          <cell r="A448" t="str">
            <v>ANÁLISIS DE PRECIOS UNITARIOS AUXILIARES</v>
          </cell>
          <cell r="B448"/>
          <cell r="C448"/>
          <cell r="D448"/>
          <cell r="E448"/>
          <cell r="F448"/>
          <cell r="G448"/>
        </row>
        <row r="449">
          <cell r="A449"/>
          <cell r="B449"/>
          <cell r="C449"/>
          <cell r="D449"/>
        </row>
        <row r="450">
          <cell r="A450" t="str">
            <v>ITEM</v>
          </cell>
          <cell r="B450" t="str">
            <v>DESCRIPCIÓN</v>
          </cell>
          <cell r="C450"/>
          <cell r="D450"/>
          <cell r="E450" t="str">
            <v>UNIDAD</v>
          </cell>
          <cell r="F450" t="str">
            <v>CANTIDAD</v>
          </cell>
          <cell r="G450" t="str">
            <v>COSTO DIRECTO</v>
          </cell>
        </row>
        <row r="451">
          <cell r="A451" t="str">
            <v>MA008</v>
          </cell>
          <cell r="B451" t="str">
            <v>MORTERO 1:3 EN OBRA (REVOQUE)</v>
          </cell>
          <cell r="C451"/>
          <cell r="D451"/>
          <cell r="E451" t="str">
            <v>M3</v>
          </cell>
          <cell r="F451" t="str">
            <v>N.D.</v>
          </cell>
          <cell r="G451">
            <v>407156</v>
          </cell>
        </row>
        <row r="452">
          <cell r="A452"/>
          <cell r="B452"/>
          <cell r="C452"/>
          <cell r="D452"/>
          <cell r="G452"/>
        </row>
        <row r="453">
          <cell r="A453" t="str">
            <v>1. COSTOS DIRECTOS</v>
          </cell>
          <cell r="B453"/>
          <cell r="C453"/>
          <cell r="D453"/>
          <cell r="E453"/>
          <cell r="F453"/>
          <cell r="G453"/>
        </row>
        <row r="454">
          <cell r="A454"/>
          <cell r="B454"/>
          <cell r="C454"/>
          <cell r="D454"/>
          <cell r="E454"/>
          <cell r="F454"/>
          <cell r="G454"/>
        </row>
        <row r="455">
          <cell r="A455" t="str">
            <v>I. EQUIPO</v>
          </cell>
          <cell r="B455"/>
          <cell r="C455"/>
          <cell r="D455"/>
          <cell r="E455"/>
          <cell r="F455"/>
          <cell r="G455"/>
        </row>
        <row r="456">
          <cell r="A456" t="str">
            <v>CÓDIGO</v>
          </cell>
          <cell r="B456" t="str">
            <v>DESCRIPCIÓN</v>
          </cell>
          <cell r="C456"/>
          <cell r="D456" t="str">
            <v>UNIDAD</v>
          </cell>
          <cell r="E456" t="str">
            <v>TARIFA</v>
          </cell>
          <cell r="F456" t="str">
            <v>RENDIMIENTO</v>
          </cell>
          <cell r="G456" t="str">
            <v>VR. UNITARIO</v>
          </cell>
        </row>
        <row r="457">
          <cell r="A457" t="str">
            <v>EQ004</v>
          </cell>
          <cell r="B457" t="str">
            <v>CONCRETADORA 1.5 SACOS A GASOLINA</v>
          </cell>
          <cell r="C457"/>
          <cell r="D457" t="str">
            <v>DÍA</v>
          </cell>
          <cell r="E457">
            <v>53440</v>
          </cell>
          <cell r="F457">
            <v>8</v>
          </cell>
          <cell r="G457">
            <v>6680</v>
          </cell>
        </row>
        <row r="458">
          <cell r="A458"/>
          <cell r="B458" t="str">
            <v/>
          </cell>
          <cell r="C458"/>
          <cell r="D458" t="str">
            <v/>
          </cell>
          <cell r="E458" t="str">
            <v/>
          </cell>
          <cell r="F458" t="str">
            <v/>
          </cell>
          <cell r="G458" t="str">
            <v/>
          </cell>
        </row>
        <row r="459">
          <cell r="A459"/>
          <cell r="B459" t="str">
            <v/>
          </cell>
          <cell r="C459"/>
          <cell r="D459" t="str">
            <v/>
          </cell>
          <cell r="E459" t="str">
            <v/>
          </cell>
          <cell r="F459" t="str">
            <v/>
          </cell>
          <cell r="G459" t="str">
            <v/>
          </cell>
        </row>
        <row r="460">
          <cell r="A460"/>
          <cell r="B460" t="str">
            <v/>
          </cell>
          <cell r="C460"/>
          <cell r="D460" t="str">
            <v/>
          </cell>
          <cell r="E460" t="str">
            <v/>
          </cell>
          <cell r="F460" t="str">
            <v/>
          </cell>
          <cell r="G460" t="str">
            <v/>
          </cell>
        </row>
        <row r="461">
          <cell r="A461" t="str">
            <v>EQ001</v>
          </cell>
          <cell r="B461" t="str">
            <v>HERRAMIENTA MENOR (5% DE LA MANO DE OBRA)</v>
          </cell>
          <cell r="C461"/>
          <cell r="D461" t="str">
            <v>%</v>
          </cell>
          <cell r="E461">
            <v>0.05</v>
          </cell>
          <cell r="F461">
            <v>21697.138471232876</v>
          </cell>
          <cell r="G461">
            <v>1084.856923561644</v>
          </cell>
        </row>
        <row r="462">
          <cell r="B462"/>
          <cell r="C462"/>
          <cell r="D462"/>
          <cell r="E462"/>
          <cell r="F462" t="str">
            <v>SUBTOTAL</v>
          </cell>
          <cell r="G462">
            <v>7764.8569235616442</v>
          </cell>
        </row>
        <row r="463">
          <cell r="A463"/>
          <cell r="B463"/>
          <cell r="C463"/>
          <cell r="D463"/>
          <cell r="E463"/>
          <cell r="F463"/>
        </row>
        <row r="464">
          <cell r="A464" t="str">
            <v>II. MATERIALES</v>
          </cell>
          <cell r="B464"/>
          <cell r="C464"/>
          <cell r="D464"/>
          <cell r="E464"/>
          <cell r="F464"/>
          <cell r="G464"/>
        </row>
        <row r="465">
          <cell r="A465" t="str">
            <v>CÓDIGO</v>
          </cell>
          <cell r="B465" t="str">
            <v>DESCRIPCIÓN</v>
          </cell>
          <cell r="C465" t="str">
            <v>UNIDAD</v>
          </cell>
          <cell r="D465" t="str">
            <v>CANTIDAD</v>
          </cell>
          <cell r="E465" t="str">
            <v>DESP.</v>
          </cell>
          <cell r="F465" t="str">
            <v>PRECIO UNIT.</v>
          </cell>
          <cell r="G465" t="str">
            <v>VR. UNITARIO</v>
          </cell>
        </row>
        <row r="466">
          <cell r="A466" t="str">
            <v>MA020</v>
          </cell>
          <cell r="B466" t="str">
            <v>CEMENTO GRIS (50 KG) PORTLAND TIPO I</v>
          </cell>
          <cell r="C466" t="str">
            <v>SC</v>
          </cell>
          <cell r="D466">
            <v>9.08</v>
          </cell>
          <cell r="E466">
            <v>0.05</v>
          </cell>
          <cell r="F466">
            <v>26000</v>
          </cell>
          <cell r="G466">
            <v>247884</v>
          </cell>
        </row>
        <row r="467">
          <cell r="A467" t="str">
            <v>MA022</v>
          </cell>
          <cell r="B467" t="str">
            <v xml:space="preserve">ARENA DE REVOQUE </v>
          </cell>
          <cell r="C467" t="str">
            <v>M3</v>
          </cell>
          <cell r="D467">
            <v>1.0900000000000001</v>
          </cell>
          <cell r="E467">
            <v>0.05</v>
          </cell>
          <cell r="F467">
            <v>51240</v>
          </cell>
          <cell r="G467">
            <v>58644.180000000008</v>
          </cell>
        </row>
        <row r="468">
          <cell r="A468" t="str">
            <v>MA025</v>
          </cell>
          <cell r="B468" t="str">
            <v>AGUA</v>
          </cell>
          <cell r="C468" t="str">
            <v>LT</v>
          </cell>
          <cell r="D468">
            <v>185</v>
          </cell>
          <cell r="E468">
            <v>0.05</v>
          </cell>
          <cell r="F468">
            <v>50</v>
          </cell>
          <cell r="G468">
            <v>9712.5</v>
          </cell>
        </row>
        <row r="469">
          <cell r="A469"/>
          <cell r="B469" t="str">
            <v/>
          </cell>
          <cell r="C469" t="str">
            <v/>
          </cell>
          <cell r="D469"/>
          <cell r="E469"/>
          <cell r="F469" t="str">
            <v/>
          </cell>
          <cell r="G469" t="str">
            <v/>
          </cell>
        </row>
        <row r="470">
          <cell r="A470"/>
          <cell r="B470" t="str">
            <v/>
          </cell>
          <cell r="C470" t="str">
            <v/>
          </cell>
          <cell r="D470"/>
          <cell r="E470"/>
          <cell r="F470" t="str">
            <v/>
          </cell>
          <cell r="G470" t="str">
            <v/>
          </cell>
        </row>
        <row r="471">
          <cell r="A471"/>
          <cell r="B471" t="str">
            <v/>
          </cell>
          <cell r="C471" t="str">
            <v/>
          </cell>
          <cell r="D471"/>
          <cell r="E471"/>
          <cell r="F471" t="str">
            <v/>
          </cell>
          <cell r="G471" t="str">
            <v/>
          </cell>
        </row>
        <row r="472">
          <cell r="A472"/>
          <cell r="B472" t="str">
            <v/>
          </cell>
          <cell r="C472" t="str">
            <v/>
          </cell>
          <cell r="D472"/>
          <cell r="E472"/>
          <cell r="F472" t="str">
            <v/>
          </cell>
          <cell r="G472" t="str">
            <v/>
          </cell>
        </row>
        <row r="473">
          <cell r="A473"/>
          <cell r="B473" t="str">
            <v/>
          </cell>
          <cell r="C473" t="str">
            <v/>
          </cell>
          <cell r="D473"/>
          <cell r="E473"/>
          <cell r="F473" t="str">
            <v/>
          </cell>
          <cell r="G473" t="str">
            <v/>
          </cell>
        </row>
        <row r="474">
          <cell r="B474"/>
          <cell r="C474"/>
          <cell r="D474"/>
          <cell r="E474"/>
          <cell r="F474" t="str">
            <v>SUBTOTAL</v>
          </cell>
          <cell r="G474">
            <v>316240.68</v>
          </cell>
        </row>
        <row r="475">
          <cell r="A475"/>
          <cell r="B475"/>
          <cell r="C475"/>
          <cell r="D475"/>
          <cell r="E475"/>
          <cell r="F475"/>
        </row>
        <row r="476">
          <cell r="A476" t="str">
            <v>III. TRANSPORTES</v>
          </cell>
          <cell r="B476"/>
          <cell r="C476"/>
          <cell r="D476"/>
          <cell r="E476"/>
          <cell r="F476"/>
          <cell r="G476"/>
        </row>
        <row r="477">
          <cell r="A477" t="str">
            <v>CÓDIGO</v>
          </cell>
          <cell r="B477" t="str">
            <v>DESCRIPCIÓN</v>
          </cell>
          <cell r="C477" t="str">
            <v>TIPO</v>
          </cell>
          <cell r="D477" t="str">
            <v>VOLUMEN/PESO</v>
          </cell>
          <cell r="E477" t="str">
            <v>DISTANCIA</v>
          </cell>
          <cell r="F477" t="str">
            <v>TARIFA</v>
          </cell>
          <cell r="G477" t="str">
            <v>VR. UNITARIO</v>
          </cell>
        </row>
        <row r="478">
          <cell r="A478" t="str">
            <v>TR002</v>
          </cell>
          <cell r="B478" t="str">
            <v>TRANSPORTE DE MATERIALES DE PLAYA</v>
          </cell>
          <cell r="C478" t="str">
            <v>PLAYA</v>
          </cell>
          <cell r="D478">
            <v>1.1445000000000001</v>
          </cell>
          <cell r="E478">
            <v>35.82</v>
          </cell>
          <cell r="F478">
            <v>1200</v>
          </cell>
          <cell r="G478">
            <v>49195.188000000009</v>
          </cell>
        </row>
        <row r="479">
          <cell r="A479" t="str">
            <v>TR001</v>
          </cell>
          <cell r="B479" t="str">
            <v>TRANSPORTE DE INSUMOS GENERALES</v>
          </cell>
          <cell r="C479" t="str">
            <v>INSUMOS</v>
          </cell>
          <cell r="D479">
            <v>0.45400000000000001</v>
          </cell>
          <cell r="E479">
            <v>10</v>
          </cell>
          <cell r="F479">
            <v>2700</v>
          </cell>
          <cell r="G479">
            <v>12258</v>
          </cell>
        </row>
        <row r="480">
          <cell r="A480"/>
          <cell r="B480" t="str">
            <v/>
          </cell>
          <cell r="C480"/>
          <cell r="D480"/>
          <cell r="E480" t="str">
            <v/>
          </cell>
          <cell r="F480" t="str">
            <v/>
          </cell>
          <cell r="G480" t="str">
            <v/>
          </cell>
        </row>
        <row r="481">
          <cell r="B481"/>
          <cell r="C481"/>
          <cell r="D481"/>
          <cell r="E481"/>
          <cell r="F481" t="str">
            <v>SUBTOTAL</v>
          </cell>
          <cell r="G481">
            <v>61453.188000000009</v>
          </cell>
        </row>
        <row r="482">
          <cell r="A482"/>
          <cell r="B482"/>
          <cell r="C482"/>
          <cell r="D482"/>
          <cell r="E482"/>
          <cell r="F482"/>
        </row>
        <row r="483">
          <cell r="A483" t="str">
            <v>IV. MANO DE OBRA</v>
          </cell>
          <cell r="B483"/>
          <cell r="C483"/>
          <cell r="D483"/>
          <cell r="E483"/>
          <cell r="F483"/>
          <cell r="G483"/>
        </row>
        <row r="484">
          <cell r="A484" t="str">
            <v>CÓDIGO</v>
          </cell>
          <cell r="B484" t="str">
            <v>CARGOS PERSONAL</v>
          </cell>
          <cell r="C484"/>
          <cell r="D484" t="str">
            <v>CANTIDAD</v>
          </cell>
          <cell r="E484" t="str">
            <v>JORNAL TOTAL</v>
          </cell>
          <cell r="F484" t="str">
            <v>RENDIMIENTO</v>
          </cell>
          <cell r="G484" t="str">
            <v>VR. UNITARIO</v>
          </cell>
        </row>
        <row r="485">
          <cell r="A485" t="str">
            <v>MO033</v>
          </cell>
          <cell r="B485" t="str">
            <v>OPERADOR EQUIPO LIVIANO</v>
          </cell>
          <cell r="C485"/>
          <cell r="D485">
            <v>1</v>
          </cell>
          <cell r="E485">
            <v>66754.128920547955</v>
          </cell>
          <cell r="F485">
            <v>8</v>
          </cell>
          <cell r="G485">
            <v>8344.2661150684944</v>
          </cell>
        </row>
        <row r="486">
          <cell r="A486" t="str">
            <v>MO032</v>
          </cell>
          <cell r="B486" t="str">
            <v>AYUDANTE RASO</v>
          </cell>
          <cell r="C486"/>
          <cell r="D486">
            <v>2</v>
          </cell>
          <cell r="E486">
            <v>53411.489424657528</v>
          </cell>
          <cell r="F486">
            <v>8</v>
          </cell>
          <cell r="G486">
            <v>13352.872356164382</v>
          </cell>
        </row>
        <row r="487">
          <cell r="A487"/>
          <cell r="B487" t="str">
            <v/>
          </cell>
          <cell r="C487"/>
          <cell r="D487"/>
          <cell r="E487" t="str">
            <v/>
          </cell>
          <cell r="F487" t="str">
            <v/>
          </cell>
          <cell r="G487" t="str">
            <v/>
          </cell>
        </row>
        <row r="488">
          <cell r="A488"/>
          <cell r="B488" t="str">
            <v/>
          </cell>
          <cell r="C488"/>
          <cell r="D488"/>
          <cell r="E488" t="str">
            <v/>
          </cell>
          <cell r="F488" t="str">
            <v/>
          </cell>
          <cell r="G488" t="str">
            <v/>
          </cell>
        </row>
        <row r="489">
          <cell r="B489"/>
          <cell r="C489"/>
          <cell r="D489"/>
          <cell r="E489"/>
          <cell r="F489" t="str">
            <v>SUBTOTAL</v>
          </cell>
          <cell r="G489">
            <v>21697.138471232876</v>
          </cell>
        </row>
        <row r="490">
          <cell r="A490"/>
          <cell r="B490"/>
          <cell r="C490"/>
          <cell r="D490"/>
          <cell r="E490"/>
          <cell r="F490"/>
        </row>
        <row r="491">
          <cell r="A491" t="str">
            <v>V. SERVICIOS</v>
          </cell>
          <cell r="B491"/>
          <cell r="C491"/>
          <cell r="D491"/>
          <cell r="E491"/>
          <cell r="F491"/>
          <cell r="G491"/>
        </row>
        <row r="492">
          <cell r="A492" t="str">
            <v>CÓDIGO</v>
          </cell>
          <cell r="B492" t="str">
            <v>DESCRIPCIÓN</v>
          </cell>
          <cell r="C492"/>
          <cell r="D492" t="str">
            <v>UNIDAD</v>
          </cell>
          <cell r="E492" t="str">
            <v>CANTIDAD</v>
          </cell>
          <cell r="F492" t="str">
            <v>PRECIO UNIT.</v>
          </cell>
          <cell r="G492" t="str">
            <v>VR. UNITARIO</v>
          </cell>
        </row>
        <row r="493">
          <cell r="A493"/>
          <cell r="B493" t="str">
            <v/>
          </cell>
          <cell r="C493"/>
          <cell r="D493" t="str">
            <v/>
          </cell>
          <cell r="E493"/>
          <cell r="F493" t="str">
            <v/>
          </cell>
          <cell r="G493" t="str">
            <v/>
          </cell>
        </row>
        <row r="494">
          <cell r="A494"/>
          <cell r="B494" t="str">
            <v/>
          </cell>
          <cell r="C494"/>
          <cell r="D494" t="str">
            <v/>
          </cell>
          <cell r="E494"/>
          <cell r="F494" t="str">
            <v/>
          </cell>
          <cell r="G494" t="str">
            <v/>
          </cell>
        </row>
        <row r="495">
          <cell r="A495"/>
          <cell r="B495" t="str">
            <v/>
          </cell>
          <cell r="C495"/>
          <cell r="D495" t="str">
            <v/>
          </cell>
          <cell r="E495"/>
          <cell r="F495" t="str">
            <v/>
          </cell>
          <cell r="G495" t="str">
            <v/>
          </cell>
        </row>
        <row r="496">
          <cell r="B496"/>
          <cell r="C496"/>
          <cell r="D496"/>
          <cell r="E496"/>
          <cell r="F496" t="str">
            <v>SUBTOTAL</v>
          </cell>
          <cell r="G496">
            <v>0</v>
          </cell>
        </row>
        <row r="497">
          <cell r="A497"/>
          <cell r="B497"/>
          <cell r="C497"/>
          <cell r="D497"/>
          <cell r="E497"/>
          <cell r="F497"/>
        </row>
        <row r="498">
          <cell r="A498" t="str">
            <v>TOTAL COSTO DIRECTO</v>
          </cell>
          <cell r="B498"/>
          <cell r="C498"/>
          <cell r="D498"/>
          <cell r="E498"/>
          <cell r="F498"/>
          <cell r="G498">
            <v>407156</v>
          </cell>
        </row>
        <row r="499">
          <cell r="B499"/>
          <cell r="C499"/>
          <cell r="D499"/>
          <cell r="E499"/>
          <cell r="F499"/>
          <cell r="G499"/>
        </row>
        <row r="500">
          <cell r="A500"/>
          <cell r="B500"/>
          <cell r="C500"/>
          <cell r="D500"/>
          <cell r="G500"/>
        </row>
        <row r="501">
          <cell r="A501"/>
          <cell r="B501"/>
          <cell r="C501"/>
          <cell r="D501"/>
          <cell r="G501"/>
        </row>
        <row r="502">
          <cell r="A502"/>
          <cell r="B502" t="str">
            <v>JUAN DAVID ZORRILLA</v>
          </cell>
        </row>
        <row r="503">
          <cell r="A503"/>
          <cell r="B503" t="str">
            <v>SECRETARIO DE PLANEACION</v>
          </cell>
        </row>
        <row r="504">
          <cell r="A504"/>
          <cell r="B504" t="str">
            <v>PLANEACION MUNICIPAL</v>
          </cell>
        </row>
        <row r="505">
          <cell r="A505"/>
          <cell r="B505" t="str">
            <v/>
          </cell>
        </row>
        <row r="506">
          <cell r="A506" t="str">
            <v>DEPARTAMENTO DE ANTIOQUIA</v>
          </cell>
          <cell r="B506"/>
          <cell r="C506"/>
          <cell r="D506"/>
          <cell r="E506"/>
          <cell r="F506" t="str">
            <v/>
          </cell>
          <cell r="G506"/>
        </row>
        <row r="507">
          <cell r="A507" t="str">
            <v>MUNICIPIO DE SANTO DOMINGO</v>
          </cell>
          <cell r="B507"/>
          <cell r="C507"/>
          <cell r="D507"/>
          <cell r="E507"/>
          <cell r="F507"/>
          <cell r="G507"/>
        </row>
        <row r="508">
          <cell r="A508" t="str">
            <v>PROYECTO: Construcción de pavimento rígido en las vías urbanas del corregimiento de Porce y el casco urbano del municipio de Santo Domingo, departamento de Antioquia"</v>
          </cell>
          <cell r="B508"/>
          <cell r="C508"/>
          <cell r="D508"/>
          <cell r="E508"/>
          <cell r="F508"/>
          <cell r="G508"/>
        </row>
        <row r="509">
          <cell r="A509"/>
          <cell r="B509"/>
          <cell r="C509"/>
          <cell r="D509"/>
          <cell r="F509"/>
          <cell r="G509"/>
        </row>
        <row r="510">
          <cell r="A510" t="str">
            <v>ANÁLISIS DE PRECIOS UNITARIOS AUXILIARES</v>
          </cell>
          <cell r="B510"/>
          <cell r="C510"/>
          <cell r="D510"/>
          <cell r="E510"/>
          <cell r="F510"/>
          <cell r="G510"/>
        </row>
        <row r="511">
          <cell r="A511"/>
          <cell r="B511"/>
          <cell r="C511"/>
          <cell r="D511"/>
        </row>
        <row r="512">
          <cell r="A512" t="str">
            <v>ITEM</v>
          </cell>
          <cell r="B512" t="str">
            <v>DESCRIPCIÓN</v>
          </cell>
          <cell r="C512"/>
          <cell r="D512"/>
          <cell r="E512" t="str">
            <v>UNIDAD</v>
          </cell>
          <cell r="F512" t="str">
            <v>CANTIDAD</v>
          </cell>
          <cell r="G512" t="str">
            <v>COSTO DIRECTO</v>
          </cell>
        </row>
        <row r="513">
          <cell r="A513" t="str">
            <v>MA009</v>
          </cell>
          <cell r="B513" t="str">
            <v>MORTERO 1:3 EN OBRA (GROUT)</v>
          </cell>
          <cell r="C513"/>
          <cell r="D513"/>
          <cell r="E513" t="str">
            <v>M3</v>
          </cell>
          <cell r="F513" t="str">
            <v>N.D.</v>
          </cell>
          <cell r="G513">
            <v>508742</v>
          </cell>
        </row>
        <row r="514">
          <cell r="A514"/>
          <cell r="B514"/>
          <cell r="C514"/>
          <cell r="D514"/>
          <cell r="G514"/>
        </row>
        <row r="515">
          <cell r="A515" t="str">
            <v>1. COSTOS DIRECTOS</v>
          </cell>
          <cell r="B515"/>
          <cell r="C515"/>
          <cell r="D515"/>
          <cell r="E515"/>
          <cell r="F515"/>
          <cell r="G515"/>
        </row>
        <row r="516">
          <cell r="A516"/>
          <cell r="B516"/>
          <cell r="C516"/>
          <cell r="D516"/>
          <cell r="E516"/>
          <cell r="F516"/>
          <cell r="G516"/>
        </row>
        <row r="517">
          <cell r="A517" t="str">
            <v>I. EQUIPO</v>
          </cell>
          <cell r="B517"/>
          <cell r="C517"/>
          <cell r="D517"/>
          <cell r="E517"/>
          <cell r="F517"/>
          <cell r="G517"/>
        </row>
        <row r="518">
          <cell r="A518" t="str">
            <v>CÓDIGO</v>
          </cell>
          <cell r="B518" t="str">
            <v>DESCRIPCIÓN</v>
          </cell>
          <cell r="C518"/>
          <cell r="D518" t="str">
            <v>UNIDAD</v>
          </cell>
          <cell r="E518" t="str">
            <v>TARIFA</v>
          </cell>
          <cell r="F518" t="str">
            <v>RENDIMIENTO</v>
          </cell>
          <cell r="G518" t="str">
            <v>VR. UNITARIO</v>
          </cell>
        </row>
        <row r="519">
          <cell r="A519" t="str">
            <v>EQ004</v>
          </cell>
          <cell r="B519" t="str">
            <v>CONCRETADORA 1.5 SACOS A GASOLINA</v>
          </cell>
          <cell r="C519"/>
          <cell r="D519" t="str">
            <v>DÍA</v>
          </cell>
          <cell r="E519">
            <v>53440</v>
          </cell>
          <cell r="F519">
            <v>8</v>
          </cell>
          <cell r="G519">
            <v>6680</v>
          </cell>
        </row>
        <row r="520">
          <cell r="A520"/>
          <cell r="B520" t="str">
            <v/>
          </cell>
          <cell r="C520"/>
          <cell r="D520" t="str">
            <v/>
          </cell>
          <cell r="E520" t="str">
            <v/>
          </cell>
          <cell r="F520" t="str">
            <v/>
          </cell>
          <cell r="G520" t="str">
            <v/>
          </cell>
        </row>
        <row r="521">
          <cell r="A521"/>
          <cell r="B521" t="str">
            <v/>
          </cell>
          <cell r="C521"/>
          <cell r="D521" t="str">
            <v/>
          </cell>
          <cell r="E521" t="str">
            <v/>
          </cell>
          <cell r="F521" t="str">
            <v/>
          </cell>
          <cell r="G521" t="str">
            <v/>
          </cell>
        </row>
        <row r="522">
          <cell r="A522"/>
          <cell r="B522" t="str">
            <v/>
          </cell>
          <cell r="C522"/>
          <cell r="D522" t="str">
            <v/>
          </cell>
          <cell r="E522" t="str">
            <v/>
          </cell>
          <cell r="F522" t="str">
            <v/>
          </cell>
          <cell r="G522" t="str">
            <v/>
          </cell>
        </row>
        <row r="523">
          <cell r="A523" t="str">
            <v>EQ001</v>
          </cell>
          <cell r="B523" t="str">
            <v>HERRAMIENTA MENOR (5% DE LA MANO DE OBRA)</v>
          </cell>
          <cell r="C523"/>
          <cell r="D523" t="str">
            <v>%</v>
          </cell>
          <cell r="E523">
            <v>0.05</v>
          </cell>
          <cell r="F523">
            <v>21697.138471232876</v>
          </cell>
          <cell r="G523">
            <v>1084.856923561644</v>
          </cell>
        </row>
        <row r="524">
          <cell r="B524"/>
          <cell r="C524"/>
          <cell r="D524"/>
          <cell r="E524"/>
          <cell r="F524" t="str">
            <v>SUBTOTAL</v>
          </cell>
          <cell r="G524">
            <v>7764.8569235616442</v>
          </cell>
        </row>
        <row r="525">
          <cell r="A525"/>
          <cell r="B525"/>
          <cell r="C525"/>
          <cell r="D525"/>
          <cell r="E525"/>
          <cell r="F525"/>
        </row>
        <row r="526">
          <cell r="A526" t="str">
            <v>II. MATERIALES</v>
          </cell>
          <cell r="B526"/>
          <cell r="C526"/>
          <cell r="D526"/>
          <cell r="E526"/>
          <cell r="F526"/>
          <cell r="G526"/>
        </row>
        <row r="527">
          <cell r="A527" t="str">
            <v>CÓDIGO</v>
          </cell>
          <cell r="B527" t="str">
            <v>DESCRIPCIÓN</v>
          </cell>
          <cell r="C527" t="str">
            <v>UNIDAD</v>
          </cell>
          <cell r="D527" t="str">
            <v>CANTIDAD</v>
          </cell>
          <cell r="E527" t="str">
            <v>DESP.</v>
          </cell>
          <cell r="F527" t="str">
            <v>PRECIO UNIT.</v>
          </cell>
          <cell r="G527" t="str">
            <v>VR. UNITARIO</v>
          </cell>
        </row>
        <row r="528">
          <cell r="A528" t="str">
            <v>MA020</v>
          </cell>
          <cell r="B528" t="str">
            <v>CEMENTO GRIS (50 KG) PORTLAND TIPO I</v>
          </cell>
          <cell r="C528" t="str">
            <v>SC</v>
          </cell>
          <cell r="D528">
            <v>9.08</v>
          </cell>
          <cell r="E528">
            <v>0.05</v>
          </cell>
          <cell r="F528">
            <v>26000</v>
          </cell>
          <cell r="G528">
            <v>247884</v>
          </cell>
        </row>
        <row r="529">
          <cell r="A529" t="str">
            <v>MA023</v>
          </cell>
          <cell r="B529" t="str">
            <v>ARENA FINA PARA CONCRETOS</v>
          </cell>
          <cell r="C529" t="str">
            <v>M3</v>
          </cell>
          <cell r="D529">
            <v>1.0900000000000001</v>
          </cell>
          <cell r="E529">
            <v>0.05</v>
          </cell>
          <cell r="F529">
            <v>140000</v>
          </cell>
          <cell r="G529">
            <v>160230</v>
          </cell>
        </row>
        <row r="530">
          <cell r="A530" t="str">
            <v>MA025</v>
          </cell>
          <cell r="B530" t="str">
            <v>AGUA</v>
          </cell>
          <cell r="C530" t="str">
            <v>LT</v>
          </cell>
          <cell r="D530">
            <v>185</v>
          </cell>
          <cell r="E530">
            <v>0.05</v>
          </cell>
          <cell r="F530">
            <v>50</v>
          </cell>
          <cell r="G530">
            <v>9712.5</v>
          </cell>
        </row>
        <row r="531">
          <cell r="A531"/>
          <cell r="B531" t="str">
            <v/>
          </cell>
          <cell r="C531" t="str">
            <v/>
          </cell>
          <cell r="D531"/>
          <cell r="E531"/>
          <cell r="F531" t="str">
            <v/>
          </cell>
          <cell r="G531" t="str">
            <v/>
          </cell>
        </row>
        <row r="532">
          <cell r="A532"/>
          <cell r="B532" t="str">
            <v/>
          </cell>
          <cell r="C532" t="str">
            <v/>
          </cell>
          <cell r="D532"/>
          <cell r="E532"/>
          <cell r="F532" t="str">
            <v/>
          </cell>
          <cell r="G532" t="str">
            <v/>
          </cell>
        </row>
        <row r="533">
          <cell r="A533"/>
          <cell r="B533" t="str">
            <v/>
          </cell>
          <cell r="C533" t="str">
            <v/>
          </cell>
          <cell r="D533"/>
          <cell r="E533"/>
          <cell r="F533" t="str">
            <v/>
          </cell>
          <cell r="G533" t="str">
            <v/>
          </cell>
        </row>
        <row r="534">
          <cell r="A534"/>
          <cell r="B534" t="str">
            <v/>
          </cell>
          <cell r="C534" t="str">
            <v/>
          </cell>
          <cell r="D534"/>
          <cell r="E534"/>
          <cell r="F534" t="str">
            <v/>
          </cell>
          <cell r="G534" t="str">
            <v/>
          </cell>
        </row>
        <row r="535">
          <cell r="A535"/>
          <cell r="B535" t="str">
            <v/>
          </cell>
          <cell r="C535" t="str">
            <v/>
          </cell>
          <cell r="D535"/>
          <cell r="E535"/>
          <cell r="F535" t="str">
            <v/>
          </cell>
          <cell r="G535" t="str">
            <v/>
          </cell>
        </row>
        <row r="536">
          <cell r="B536"/>
          <cell r="C536"/>
          <cell r="D536"/>
          <cell r="E536"/>
          <cell r="F536" t="str">
            <v>SUBTOTAL</v>
          </cell>
          <cell r="G536">
            <v>417826.5</v>
          </cell>
        </row>
        <row r="537">
          <cell r="A537"/>
          <cell r="B537"/>
          <cell r="C537"/>
          <cell r="D537"/>
          <cell r="E537"/>
          <cell r="F537"/>
        </row>
        <row r="538">
          <cell r="A538" t="str">
            <v>III. TRANSPORTES</v>
          </cell>
          <cell r="B538"/>
          <cell r="C538"/>
          <cell r="D538"/>
          <cell r="E538"/>
          <cell r="F538"/>
          <cell r="G538"/>
        </row>
        <row r="539">
          <cell r="A539" t="str">
            <v>CÓDIGO</v>
          </cell>
          <cell r="B539" t="str">
            <v>DESCRIPCIÓN</v>
          </cell>
          <cell r="C539" t="str">
            <v>TIPO</v>
          </cell>
          <cell r="D539" t="str">
            <v>VOLUMEN/PESO</v>
          </cell>
          <cell r="E539" t="str">
            <v>DISTANCIA</v>
          </cell>
          <cell r="F539" t="str">
            <v>TARIFA</v>
          </cell>
          <cell r="G539" t="str">
            <v>VR. UNITARIO</v>
          </cell>
        </row>
        <row r="540">
          <cell r="A540" t="str">
            <v>TR002</v>
          </cell>
          <cell r="B540" t="str">
            <v>TRANSPORTE DE MATERIALES DE PLAYA</v>
          </cell>
          <cell r="C540" t="str">
            <v>PLAYA</v>
          </cell>
          <cell r="D540">
            <v>1.1445000000000001</v>
          </cell>
          <cell r="E540">
            <v>35.82</v>
          </cell>
          <cell r="F540">
            <v>1200</v>
          </cell>
          <cell r="G540">
            <v>49195.188000000009</v>
          </cell>
        </row>
        <row r="541">
          <cell r="A541" t="str">
            <v>TR001</v>
          </cell>
          <cell r="B541" t="str">
            <v>TRANSPORTE DE INSUMOS GENERALES</v>
          </cell>
          <cell r="C541" t="str">
            <v>INSUMOS</v>
          </cell>
          <cell r="D541">
            <v>0.45400000000000001</v>
          </cell>
          <cell r="E541">
            <v>10</v>
          </cell>
          <cell r="F541">
            <v>2700</v>
          </cell>
          <cell r="G541">
            <v>12258</v>
          </cell>
        </row>
        <row r="542">
          <cell r="A542"/>
          <cell r="B542" t="str">
            <v/>
          </cell>
          <cell r="C542"/>
          <cell r="D542"/>
          <cell r="E542" t="str">
            <v/>
          </cell>
          <cell r="F542" t="str">
            <v/>
          </cell>
          <cell r="G542" t="str">
            <v/>
          </cell>
        </row>
        <row r="543">
          <cell r="B543"/>
          <cell r="C543"/>
          <cell r="D543"/>
          <cell r="E543"/>
          <cell r="F543" t="str">
            <v>SUBTOTAL</v>
          </cell>
          <cell r="G543">
            <v>61453.188000000009</v>
          </cell>
        </row>
        <row r="544">
          <cell r="A544"/>
          <cell r="B544"/>
          <cell r="C544"/>
          <cell r="D544"/>
          <cell r="E544"/>
          <cell r="F544"/>
        </row>
        <row r="545">
          <cell r="A545" t="str">
            <v>IV. MANO DE OBRA</v>
          </cell>
          <cell r="B545"/>
          <cell r="C545"/>
          <cell r="D545"/>
          <cell r="E545"/>
          <cell r="F545"/>
          <cell r="G545"/>
        </row>
        <row r="546">
          <cell r="A546" t="str">
            <v>CÓDIGO</v>
          </cell>
          <cell r="B546" t="str">
            <v>CARGOS PERSONAL</v>
          </cell>
          <cell r="C546"/>
          <cell r="D546" t="str">
            <v>CANTIDAD</v>
          </cell>
          <cell r="E546" t="str">
            <v>JORNAL TOTAL</v>
          </cell>
          <cell r="F546" t="str">
            <v>RENDIMIENTO</v>
          </cell>
          <cell r="G546" t="str">
            <v>VR. UNITARIO</v>
          </cell>
        </row>
        <row r="547">
          <cell r="A547" t="str">
            <v>MO033</v>
          </cell>
          <cell r="B547" t="str">
            <v>OPERADOR EQUIPO LIVIANO</v>
          </cell>
          <cell r="C547"/>
          <cell r="D547">
            <v>1</v>
          </cell>
          <cell r="E547">
            <v>66754.128920547955</v>
          </cell>
          <cell r="F547">
            <v>8</v>
          </cell>
          <cell r="G547">
            <v>8344.2661150684944</v>
          </cell>
        </row>
        <row r="548">
          <cell r="A548" t="str">
            <v>MO032</v>
          </cell>
          <cell r="B548" t="str">
            <v>AYUDANTE RASO</v>
          </cell>
          <cell r="C548"/>
          <cell r="D548">
            <v>2</v>
          </cell>
          <cell r="E548">
            <v>53411.489424657528</v>
          </cell>
          <cell r="F548">
            <v>8</v>
          </cell>
          <cell r="G548">
            <v>13352.872356164382</v>
          </cell>
        </row>
        <row r="549">
          <cell r="A549"/>
          <cell r="B549" t="str">
            <v/>
          </cell>
          <cell r="C549"/>
          <cell r="D549"/>
          <cell r="E549" t="str">
            <v/>
          </cell>
          <cell r="F549" t="str">
            <v/>
          </cell>
          <cell r="G549" t="str">
            <v/>
          </cell>
        </row>
        <row r="550">
          <cell r="A550"/>
          <cell r="B550" t="str">
            <v/>
          </cell>
          <cell r="C550"/>
          <cell r="D550"/>
          <cell r="E550" t="str">
            <v/>
          </cell>
          <cell r="F550" t="str">
            <v/>
          </cell>
          <cell r="G550" t="str">
            <v/>
          </cell>
        </row>
        <row r="551">
          <cell r="B551"/>
          <cell r="C551"/>
          <cell r="D551"/>
          <cell r="E551"/>
          <cell r="F551" t="str">
            <v>SUBTOTAL</v>
          </cell>
          <cell r="G551">
            <v>21697.138471232876</v>
          </cell>
        </row>
        <row r="552">
          <cell r="A552"/>
          <cell r="B552"/>
          <cell r="C552"/>
          <cell r="D552"/>
          <cell r="E552"/>
          <cell r="F552"/>
        </row>
        <row r="553">
          <cell r="A553" t="str">
            <v>V. SERVICIOS</v>
          </cell>
          <cell r="B553"/>
          <cell r="C553"/>
          <cell r="D553"/>
          <cell r="E553"/>
          <cell r="F553"/>
          <cell r="G553"/>
        </row>
        <row r="554">
          <cell r="A554" t="str">
            <v>CÓDIGO</v>
          </cell>
          <cell r="B554" t="str">
            <v>DESCRIPCIÓN</v>
          </cell>
          <cell r="C554"/>
          <cell r="D554" t="str">
            <v>UNIDAD</v>
          </cell>
          <cell r="E554" t="str">
            <v>CANTIDAD</v>
          </cell>
          <cell r="F554" t="str">
            <v>PRECIO UNIT.</v>
          </cell>
          <cell r="G554" t="str">
            <v>VR. UNITARIO</v>
          </cell>
        </row>
        <row r="555">
          <cell r="A555"/>
          <cell r="B555" t="str">
            <v/>
          </cell>
          <cell r="C555"/>
          <cell r="D555" t="str">
            <v/>
          </cell>
          <cell r="E555"/>
          <cell r="F555" t="str">
            <v/>
          </cell>
          <cell r="G555" t="str">
            <v/>
          </cell>
        </row>
        <row r="556">
          <cell r="A556"/>
          <cell r="B556" t="str">
            <v/>
          </cell>
          <cell r="C556"/>
          <cell r="D556" t="str">
            <v/>
          </cell>
          <cell r="E556"/>
          <cell r="F556" t="str">
            <v/>
          </cell>
          <cell r="G556" t="str">
            <v/>
          </cell>
        </row>
        <row r="557">
          <cell r="A557"/>
          <cell r="B557" t="str">
            <v/>
          </cell>
          <cell r="C557"/>
          <cell r="D557" t="str">
            <v/>
          </cell>
          <cell r="E557"/>
          <cell r="F557" t="str">
            <v/>
          </cell>
          <cell r="G557" t="str">
            <v/>
          </cell>
        </row>
        <row r="558">
          <cell r="B558"/>
          <cell r="C558"/>
          <cell r="D558"/>
          <cell r="E558"/>
          <cell r="F558" t="str">
            <v>SUBTOTAL</v>
          </cell>
          <cell r="G558">
            <v>0</v>
          </cell>
        </row>
        <row r="559">
          <cell r="A559"/>
          <cell r="B559"/>
          <cell r="C559"/>
          <cell r="D559"/>
          <cell r="E559"/>
          <cell r="F559"/>
        </row>
        <row r="560">
          <cell r="A560" t="str">
            <v>TOTAL COSTO DIRECTO</v>
          </cell>
          <cell r="B560"/>
          <cell r="C560"/>
          <cell r="D560"/>
          <cell r="E560"/>
          <cell r="F560"/>
          <cell r="G560">
            <v>508742</v>
          </cell>
        </row>
        <row r="561">
          <cell r="B561"/>
          <cell r="C561"/>
          <cell r="D561"/>
          <cell r="E561"/>
          <cell r="F561"/>
          <cell r="G561"/>
        </row>
        <row r="562">
          <cell r="A562"/>
          <cell r="B562"/>
          <cell r="C562"/>
          <cell r="D562"/>
          <cell r="G562"/>
        </row>
        <row r="563">
          <cell r="A563"/>
          <cell r="B563"/>
          <cell r="C563"/>
          <cell r="D563"/>
          <cell r="G563"/>
        </row>
        <row r="564">
          <cell r="A564"/>
          <cell r="B564" t="str">
            <v>JUAN DAVID ZORRILLA</v>
          </cell>
        </row>
        <row r="565">
          <cell r="A565"/>
          <cell r="B565" t="str">
            <v>SECRETARIO DE PLANEACION</v>
          </cell>
        </row>
        <row r="566">
          <cell r="A566"/>
          <cell r="B566" t="str">
            <v>PLANEACION MUNICIPAL</v>
          </cell>
        </row>
        <row r="567">
          <cell r="A567"/>
          <cell r="B567" t="str">
            <v/>
          </cell>
        </row>
        <row r="568">
          <cell r="A568" t="str">
            <v>DEPARTAMENTO DE ANTIOQUIA</v>
          </cell>
          <cell r="B568"/>
          <cell r="C568"/>
          <cell r="D568"/>
          <cell r="E568"/>
          <cell r="F568" t="str">
            <v/>
          </cell>
          <cell r="G568"/>
        </row>
        <row r="569">
          <cell r="A569" t="str">
            <v>MUNICIPIO DE SANTO DOMINGO</v>
          </cell>
          <cell r="B569"/>
          <cell r="C569"/>
          <cell r="D569"/>
          <cell r="E569"/>
          <cell r="F569"/>
          <cell r="G569"/>
        </row>
        <row r="570">
          <cell r="A570" t="str">
            <v>PROYECTO: Construcción de pavimento rígido en las vías urbanas del corregimiento de Porce y el casco urbano del municipio de Santo Domingo, departamento de Antioquia"</v>
          </cell>
          <cell r="B570"/>
          <cell r="C570"/>
          <cell r="D570"/>
          <cell r="E570"/>
          <cell r="F570"/>
          <cell r="G570"/>
        </row>
        <row r="571">
          <cell r="A571"/>
          <cell r="B571"/>
          <cell r="C571"/>
          <cell r="D571"/>
          <cell r="F571"/>
          <cell r="G571"/>
        </row>
        <row r="572">
          <cell r="A572" t="str">
            <v>ANÁLISIS DE PRECIOS UNITARIOS AUXILIARES</v>
          </cell>
          <cell r="B572"/>
          <cell r="C572"/>
          <cell r="D572"/>
          <cell r="E572"/>
          <cell r="F572"/>
          <cell r="G572"/>
        </row>
        <row r="573">
          <cell r="A573"/>
          <cell r="B573"/>
          <cell r="C573"/>
          <cell r="D573"/>
        </row>
        <row r="574">
          <cell r="A574" t="str">
            <v>ITEM</v>
          </cell>
          <cell r="B574" t="str">
            <v>DESCRIPCIÓN</v>
          </cell>
          <cell r="C574"/>
          <cell r="D574"/>
          <cell r="E574" t="str">
            <v>UNIDAD</v>
          </cell>
          <cell r="F574" t="str">
            <v>CANTIDAD</v>
          </cell>
          <cell r="G574" t="str">
            <v>COSTO DIRECTO</v>
          </cell>
        </row>
        <row r="575">
          <cell r="A575" t="str">
            <v>MA010</v>
          </cell>
          <cell r="B575" t="str">
            <v>MORTERO 1:3 EN OBRA (PEGA)</v>
          </cell>
          <cell r="C575"/>
          <cell r="D575"/>
          <cell r="E575" t="str">
            <v>M3</v>
          </cell>
          <cell r="F575" t="str">
            <v>N.D.</v>
          </cell>
          <cell r="G575">
            <v>401307</v>
          </cell>
        </row>
        <row r="576">
          <cell r="A576"/>
          <cell r="B576"/>
          <cell r="C576"/>
          <cell r="D576"/>
          <cell r="G576"/>
        </row>
        <row r="577">
          <cell r="A577" t="str">
            <v>1. COSTOS DIRECTOS</v>
          </cell>
          <cell r="B577"/>
          <cell r="C577"/>
          <cell r="D577"/>
          <cell r="E577"/>
          <cell r="F577"/>
          <cell r="G577"/>
        </row>
        <row r="578">
          <cell r="A578"/>
          <cell r="B578"/>
          <cell r="C578"/>
          <cell r="D578"/>
          <cell r="E578"/>
          <cell r="F578"/>
          <cell r="G578"/>
        </row>
        <row r="579">
          <cell r="A579" t="str">
            <v>I. EQUIPO</v>
          </cell>
          <cell r="B579"/>
          <cell r="C579"/>
          <cell r="D579"/>
          <cell r="E579"/>
          <cell r="F579"/>
          <cell r="G579"/>
        </row>
        <row r="580">
          <cell r="A580" t="str">
            <v>CÓDIGO</v>
          </cell>
          <cell r="B580" t="str">
            <v>DESCRIPCIÓN</v>
          </cell>
          <cell r="C580"/>
          <cell r="D580" t="str">
            <v>UNIDAD</v>
          </cell>
          <cell r="E580" t="str">
            <v>TARIFA</v>
          </cell>
          <cell r="F580" t="str">
            <v>RENDIMIENTO</v>
          </cell>
          <cell r="G580" t="str">
            <v>VR. UNITARIO</v>
          </cell>
        </row>
        <row r="581">
          <cell r="A581" t="str">
            <v>EQ004</v>
          </cell>
          <cell r="B581" t="str">
            <v>CONCRETADORA 1.5 SACOS A GASOLINA</v>
          </cell>
          <cell r="C581"/>
          <cell r="D581" t="str">
            <v>DÍA</v>
          </cell>
          <cell r="E581">
            <v>53440</v>
          </cell>
          <cell r="F581">
            <v>8</v>
          </cell>
          <cell r="G581">
            <v>6680</v>
          </cell>
        </row>
        <row r="582">
          <cell r="A582"/>
          <cell r="B582" t="str">
            <v/>
          </cell>
          <cell r="C582"/>
          <cell r="D582" t="str">
            <v/>
          </cell>
          <cell r="E582" t="str">
            <v/>
          </cell>
          <cell r="F582" t="str">
            <v/>
          </cell>
          <cell r="G582" t="str">
            <v/>
          </cell>
        </row>
        <row r="583">
          <cell r="A583"/>
          <cell r="B583" t="str">
            <v/>
          </cell>
          <cell r="C583"/>
          <cell r="D583" t="str">
            <v/>
          </cell>
          <cell r="E583" t="str">
            <v/>
          </cell>
          <cell r="F583" t="str">
            <v/>
          </cell>
          <cell r="G583" t="str">
            <v/>
          </cell>
        </row>
        <row r="584">
          <cell r="A584"/>
          <cell r="B584" t="str">
            <v/>
          </cell>
          <cell r="C584"/>
          <cell r="D584" t="str">
            <v/>
          </cell>
          <cell r="E584" t="str">
            <v/>
          </cell>
          <cell r="F584" t="str">
            <v/>
          </cell>
          <cell r="G584" t="str">
            <v/>
          </cell>
        </row>
        <row r="585">
          <cell r="A585" t="str">
            <v>EQ001</v>
          </cell>
          <cell r="B585" t="str">
            <v>HERRAMIENTA MENOR (5% DE LA MANO DE OBRA)</v>
          </cell>
          <cell r="C585"/>
          <cell r="D585" t="str">
            <v>%</v>
          </cell>
          <cell r="E585">
            <v>0.05</v>
          </cell>
          <cell r="F585">
            <v>21697.138471232876</v>
          </cell>
          <cell r="G585">
            <v>1084.856923561644</v>
          </cell>
        </row>
        <row r="586">
          <cell r="B586"/>
          <cell r="C586"/>
          <cell r="D586"/>
          <cell r="E586"/>
          <cell r="F586" t="str">
            <v>SUBTOTAL</v>
          </cell>
          <cell r="G586">
            <v>7764.8569235616442</v>
          </cell>
        </row>
        <row r="587">
          <cell r="A587"/>
          <cell r="B587"/>
          <cell r="C587"/>
          <cell r="D587"/>
          <cell r="E587"/>
          <cell r="F587"/>
        </row>
        <row r="588">
          <cell r="A588" t="str">
            <v>II. MATERIALES</v>
          </cell>
          <cell r="B588"/>
          <cell r="C588"/>
          <cell r="D588"/>
          <cell r="E588"/>
          <cell r="F588"/>
          <cell r="G588"/>
        </row>
        <row r="589">
          <cell r="A589" t="str">
            <v>CÓDIGO</v>
          </cell>
          <cell r="B589" t="str">
            <v>DESCRIPCIÓN</v>
          </cell>
          <cell r="C589" t="str">
            <v>UNIDAD</v>
          </cell>
          <cell r="D589" t="str">
            <v>CANTIDAD</v>
          </cell>
          <cell r="E589" t="str">
            <v>DESP.</v>
          </cell>
          <cell r="F589" t="str">
            <v>PRECIO UNIT.</v>
          </cell>
          <cell r="G589" t="str">
            <v>VR. UNITARIO</v>
          </cell>
        </row>
        <row r="590">
          <cell r="A590" t="str">
            <v>MA020</v>
          </cell>
          <cell r="B590" t="str">
            <v>CEMENTO GRIS (50 KG) PORTLAND TIPO I</v>
          </cell>
          <cell r="C590" t="str">
            <v>SC</v>
          </cell>
          <cell r="D590">
            <v>9.08</v>
          </cell>
          <cell r="E590">
            <v>0.05</v>
          </cell>
          <cell r="F590">
            <v>26000</v>
          </cell>
          <cell r="G590">
            <v>247884</v>
          </cell>
        </row>
        <row r="591">
          <cell r="A591" t="str">
            <v>MA021</v>
          </cell>
          <cell r="B591" t="str">
            <v xml:space="preserve">ARENA DE PEGA </v>
          </cell>
          <cell r="C591" t="str">
            <v>M3</v>
          </cell>
          <cell r="D591">
            <v>1.0900000000000001</v>
          </cell>
          <cell r="E591">
            <v>0.05</v>
          </cell>
          <cell r="F591">
            <v>46130</v>
          </cell>
          <cell r="G591">
            <v>52795.785000000003</v>
          </cell>
        </row>
        <row r="592">
          <cell r="A592" t="str">
            <v>MA025</v>
          </cell>
          <cell r="B592" t="str">
            <v>AGUA</v>
          </cell>
          <cell r="C592" t="str">
            <v>LT</v>
          </cell>
          <cell r="D592">
            <v>185</v>
          </cell>
          <cell r="E592">
            <v>0.05</v>
          </cell>
          <cell r="F592">
            <v>50</v>
          </cell>
          <cell r="G592">
            <v>9712.5</v>
          </cell>
        </row>
        <row r="593">
          <cell r="A593"/>
          <cell r="B593" t="str">
            <v/>
          </cell>
          <cell r="C593" t="str">
            <v/>
          </cell>
          <cell r="D593"/>
          <cell r="E593"/>
          <cell r="F593" t="str">
            <v/>
          </cell>
          <cell r="G593" t="str">
            <v/>
          </cell>
        </row>
        <row r="594">
          <cell r="A594"/>
          <cell r="B594" t="str">
            <v/>
          </cell>
          <cell r="C594" t="str">
            <v/>
          </cell>
          <cell r="D594"/>
          <cell r="E594"/>
          <cell r="F594" t="str">
            <v/>
          </cell>
          <cell r="G594" t="str">
            <v/>
          </cell>
        </row>
        <row r="595">
          <cell r="A595"/>
          <cell r="B595" t="str">
            <v/>
          </cell>
          <cell r="C595" t="str">
            <v/>
          </cell>
          <cell r="D595"/>
          <cell r="E595"/>
          <cell r="F595" t="str">
            <v/>
          </cell>
          <cell r="G595" t="str">
            <v/>
          </cell>
        </row>
        <row r="596">
          <cell r="A596"/>
          <cell r="B596" t="str">
            <v/>
          </cell>
          <cell r="C596" t="str">
            <v/>
          </cell>
          <cell r="D596"/>
          <cell r="E596"/>
          <cell r="F596" t="str">
            <v/>
          </cell>
          <cell r="G596" t="str">
            <v/>
          </cell>
        </row>
        <row r="597">
          <cell r="A597"/>
          <cell r="B597" t="str">
            <v/>
          </cell>
          <cell r="C597" t="str">
            <v/>
          </cell>
          <cell r="D597"/>
          <cell r="E597"/>
          <cell r="F597" t="str">
            <v/>
          </cell>
          <cell r="G597" t="str">
            <v/>
          </cell>
        </row>
        <row r="598">
          <cell r="B598"/>
          <cell r="C598"/>
          <cell r="D598"/>
          <cell r="E598"/>
          <cell r="F598" t="str">
            <v>SUBTOTAL</v>
          </cell>
          <cell r="G598">
            <v>310392.28500000003</v>
          </cell>
        </row>
        <row r="599">
          <cell r="A599"/>
          <cell r="B599"/>
          <cell r="C599"/>
          <cell r="D599"/>
          <cell r="E599"/>
          <cell r="F599"/>
        </row>
        <row r="600">
          <cell r="A600" t="str">
            <v>III. TRANSPORTES</v>
          </cell>
          <cell r="B600"/>
          <cell r="C600"/>
          <cell r="D600"/>
          <cell r="E600"/>
          <cell r="F600"/>
          <cell r="G600"/>
        </row>
        <row r="601">
          <cell r="A601" t="str">
            <v>CÓDIGO</v>
          </cell>
          <cell r="B601" t="str">
            <v>DESCRIPCIÓN</v>
          </cell>
          <cell r="C601" t="str">
            <v>TIPO</v>
          </cell>
          <cell r="D601" t="str">
            <v>VOLUMEN/PESO</v>
          </cell>
          <cell r="E601" t="str">
            <v>DISTANCIA</v>
          </cell>
          <cell r="F601" t="str">
            <v>TARIFA</v>
          </cell>
          <cell r="G601" t="str">
            <v>VR. UNITARIO</v>
          </cell>
        </row>
        <row r="602">
          <cell r="A602" t="str">
            <v>TR002</v>
          </cell>
          <cell r="B602" t="str">
            <v>TRANSPORTE DE MATERIALES DE PLAYA</v>
          </cell>
          <cell r="C602" t="str">
            <v>PLAYA</v>
          </cell>
          <cell r="D602">
            <v>1.1445000000000001</v>
          </cell>
          <cell r="E602">
            <v>35.82</v>
          </cell>
          <cell r="F602">
            <v>1200</v>
          </cell>
          <cell r="G602">
            <v>49195.188000000009</v>
          </cell>
        </row>
        <row r="603">
          <cell r="A603" t="str">
            <v>TR001</v>
          </cell>
          <cell r="B603" t="str">
            <v>TRANSPORTE DE INSUMOS GENERALES</v>
          </cell>
          <cell r="C603" t="str">
            <v>INSUMOS</v>
          </cell>
          <cell r="D603">
            <v>0.45400000000000001</v>
          </cell>
          <cell r="E603">
            <v>10</v>
          </cell>
          <cell r="F603">
            <v>2700</v>
          </cell>
          <cell r="G603">
            <v>12258</v>
          </cell>
        </row>
        <row r="604">
          <cell r="A604"/>
          <cell r="B604" t="str">
            <v/>
          </cell>
          <cell r="C604"/>
          <cell r="D604"/>
          <cell r="E604" t="str">
            <v/>
          </cell>
          <cell r="F604" t="str">
            <v/>
          </cell>
          <cell r="G604" t="str">
            <v/>
          </cell>
        </row>
        <row r="605">
          <cell r="B605"/>
          <cell r="C605"/>
          <cell r="D605"/>
          <cell r="E605"/>
          <cell r="F605" t="str">
            <v>SUBTOTAL</v>
          </cell>
          <cell r="G605">
            <v>61453.188000000009</v>
          </cell>
        </row>
        <row r="606">
          <cell r="A606"/>
          <cell r="B606"/>
          <cell r="C606"/>
          <cell r="D606"/>
          <cell r="E606"/>
          <cell r="F606"/>
        </row>
        <row r="607">
          <cell r="A607" t="str">
            <v>IV. MANO DE OBRA</v>
          </cell>
          <cell r="B607"/>
          <cell r="C607"/>
          <cell r="D607"/>
          <cell r="E607"/>
          <cell r="F607"/>
          <cell r="G607"/>
        </row>
        <row r="608">
          <cell r="A608" t="str">
            <v>CÓDIGO</v>
          </cell>
          <cell r="B608" t="str">
            <v>CARGOS PERSONAL</v>
          </cell>
          <cell r="C608"/>
          <cell r="D608" t="str">
            <v>CANTIDAD</v>
          </cell>
          <cell r="E608" t="str">
            <v>JORNAL TOTAL</v>
          </cell>
          <cell r="F608" t="str">
            <v>RENDIMIENTO</v>
          </cell>
          <cell r="G608" t="str">
            <v>VR. UNITARIO</v>
          </cell>
        </row>
        <row r="609">
          <cell r="A609" t="str">
            <v>MO033</v>
          </cell>
          <cell r="B609" t="str">
            <v>OPERADOR EQUIPO LIVIANO</v>
          </cell>
          <cell r="C609"/>
          <cell r="D609">
            <v>1</v>
          </cell>
          <cell r="E609">
            <v>66754.128920547955</v>
          </cell>
          <cell r="F609">
            <v>8</v>
          </cell>
          <cell r="G609">
            <v>8344.2661150684944</v>
          </cell>
        </row>
        <row r="610">
          <cell r="A610" t="str">
            <v>MO032</v>
          </cell>
          <cell r="B610" t="str">
            <v>AYUDANTE RASO</v>
          </cell>
          <cell r="C610"/>
          <cell r="D610">
            <v>2</v>
          </cell>
          <cell r="E610">
            <v>53411.489424657528</v>
          </cell>
          <cell r="F610">
            <v>8</v>
          </cell>
          <cell r="G610">
            <v>13352.872356164382</v>
          </cell>
        </row>
        <row r="611">
          <cell r="A611"/>
          <cell r="B611" t="str">
            <v/>
          </cell>
          <cell r="C611"/>
          <cell r="D611"/>
          <cell r="E611" t="str">
            <v/>
          </cell>
          <cell r="F611" t="str">
            <v/>
          </cell>
          <cell r="G611" t="str">
            <v/>
          </cell>
        </row>
        <row r="612">
          <cell r="A612"/>
          <cell r="B612" t="str">
            <v/>
          </cell>
          <cell r="C612"/>
          <cell r="D612"/>
          <cell r="E612" t="str">
            <v/>
          </cell>
          <cell r="F612" t="str">
            <v/>
          </cell>
          <cell r="G612" t="str">
            <v/>
          </cell>
        </row>
        <row r="613">
          <cell r="B613"/>
          <cell r="C613"/>
          <cell r="D613"/>
          <cell r="E613"/>
          <cell r="F613" t="str">
            <v>SUBTOTAL</v>
          </cell>
          <cell r="G613">
            <v>21697.138471232876</v>
          </cell>
        </row>
        <row r="614">
          <cell r="A614"/>
          <cell r="B614"/>
          <cell r="C614"/>
          <cell r="D614"/>
          <cell r="E614"/>
          <cell r="F614"/>
        </row>
        <row r="615">
          <cell r="A615" t="str">
            <v>V. SERVICIOS</v>
          </cell>
          <cell r="B615"/>
          <cell r="C615"/>
          <cell r="D615"/>
          <cell r="E615"/>
          <cell r="F615"/>
          <cell r="G615"/>
        </row>
        <row r="616">
          <cell r="A616" t="str">
            <v>CÓDIGO</v>
          </cell>
          <cell r="B616" t="str">
            <v>DESCRIPCIÓN</v>
          </cell>
          <cell r="C616"/>
          <cell r="D616" t="str">
            <v>UNIDAD</v>
          </cell>
          <cell r="E616" t="str">
            <v>CANTIDAD</v>
          </cell>
          <cell r="F616" t="str">
            <v>PRECIO UNIT.</v>
          </cell>
          <cell r="G616" t="str">
            <v>VR. UNITARIO</v>
          </cell>
        </row>
        <row r="617">
          <cell r="A617"/>
          <cell r="B617" t="str">
            <v/>
          </cell>
          <cell r="C617"/>
          <cell r="D617" t="str">
            <v/>
          </cell>
          <cell r="E617"/>
          <cell r="F617" t="str">
            <v/>
          </cell>
          <cell r="G617" t="str">
            <v/>
          </cell>
        </row>
        <row r="618">
          <cell r="A618"/>
          <cell r="B618" t="str">
            <v/>
          </cell>
          <cell r="C618"/>
          <cell r="D618" t="str">
            <v/>
          </cell>
          <cell r="E618"/>
          <cell r="F618" t="str">
            <v/>
          </cell>
          <cell r="G618" t="str">
            <v/>
          </cell>
        </row>
        <row r="619">
          <cell r="A619"/>
          <cell r="B619" t="str">
            <v/>
          </cell>
          <cell r="C619"/>
          <cell r="D619" t="str">
            <v/>
          </cell>
          <cell r="E619"/>
          <cell r="F619" t="str">
            <v/>
          </cell>
          <cell r="G619" t="str">
            <v/>
          </cell>
        </row>
        <row r="620">
          <cell r="B620"/>
          <cell r="C620"/>
          <cell r="D620"/>
          <cell r="E620"/>
          <cell r="F620" t="str">
            <v>SUBTOTAL</v>
          </cell>
          <cell r="G620">
            <v>0</v>
          </cell>
        </row>
        <row r="621">
          <cell r="A621"/>
          <cell r="B621"/>
          <cell r="C621"/>
          <cell r="D621"/>
          <cell r="E621"/>
          <cell r="F621"/>
        </row>
        <row r="622">
          <cell r="A622" t="str">
            <v>TOTAL COSTO DIRECTO</v>
          </cell>
          <cell r="B622"/>
          <cell r="C622"/>
          <cell r="D622"/>
          <cell r="E622"/>
          <cell r="F622"/>
          <cell r="G622">
            <v>401307</v>
          </cell>
        </row>
        <row r="623">
          <cell r="B623"/>
          <cell r="C623"/>
          <cell r="D623"/>
          <cell r="E623"/>
          <cell r="F623"/>
          <cell r="G623"/>
        </row>
        <row r="624">
          <cell r="A624"/>
          <cell r="B624"/>
          <cell r="C624"/>
          <cell r="D624"/>
          <cell r="G624"/>
        </row>
        <row r="625">
          <cell r="A625"/>
          <cell r="B625"/>
          <cell r="C625"/>
          <cell r="D625"/>
          <cell r="G625"/>
        </row>
        <row r="626">
          <cell r="A626"/>
          <cell r="B626" t="str">
            <v>JUAN DAVID ZORRILLA</v>
          </cell>
        </row>
        <row r="627">
          <cell r="A627"/>
          <cell r="B627" t="str">
            <v>SECRETARIO DE PLANEACION</v>
          </cell>
        </row>
        <row r="628">
          <cell r="A628"/>
          <cell r="B628" t="str">
            <v>PLANEACION MUNICIPAL</v>
          </cell>
        </row>
        <row r="629">
          <cell r="A629"/>
          <cell r="B629" t="str">
            <v/>
          </cell>
        </row>
        <row r="630">
          <cell r="A630" t="str">
            <v>DEPARTAMENTO DE ANTIOQUIA</v>
          </cell>
          <cell r="B630"/>
          <cell r="C630"/>
          <cell r="D630"/>
          <cell r="E630"/>
          <cell r="F630" t="str">
            <v/>
          </cell>
          <cell r="G630"/>
        </row>
        <row r="631">
          <cell r="A631" t="str">
            <v>MUNICIPIO DE SANTO DOMINGO</v>
          </cell>
          <cell r="B631"/>
          <cell r="C631"/>
          <cell r="D631"/>
          <cell r="E631"/>
          <cell r="F631"/>
          <cell r="G631"/>
        </row>
        <row r="632">
          <cell r="A632" t="str">
            <v>PROYECTO: Construcción de pavimento rígido en las vías urbanas del corregimiento de Porce y el casco urbano del municipio de Santo Domingo, departamento de Antioquia"</v>
          </cell>
          <cell r="B632"/>
          <cell r="C632"/>
          <cell r="D632"/>
          <cell r="E632"/>
          <cell r="F632"/>
          <cell r="G632"/>
        </row>
        <row r="633">
          <cell r="A633"/>
          <cell r="B633"/>
          <cell r="C633"/>
          <cell r="D633"/>
          <cell r="F633"/>
          <cell r="G633"/>
        </row>
        <row r="634">
          <cell r="A634" t="str">
            <v>ANÁLISIS DE PRECIOS UNITARIOS AUXILIARES</v>
          </cell>
          <cell r="B634"/>
          <cell r="C634"/>
          <cell r="D634"/>
          <cell r="E634"/>
          <cell r="F634"/>
          <cell r="G634"/>
        </row>
        <row r="635">
          <cell r="A635"/>
          <cell r="B635"/>
          <cell r="C635"/>
          <cell r="D635"/>
        </row>
        <row r="636">
          <cell r="A636" t="str">
            <v>ITEM</v>
          </cell>
          <cell r="B636" t="str">
            <v>DESCRIPCIÓN</v>
          </cell>
          <cell r="C636"/>
          <cell r="D636"/>
          <cell r="E636" t="str">
            <v>UNIDAD</v>
          </cell>
          <cell r="F636" t="str">
            <v>CANTIDAD</v>
          </cell>
          <cell r="G636" t="str">
            <v>COSTO DIRECTO</v>
          </cell>
        </row>
        <row r="637">
          <cell r="A637" t="str">
            <v>MA011</v>
          </cell>
          <cell r="B637" t="str">
            <v>MORTERO 1:4 EN OBRA (REVOQUE)</v>
          </cell>
          <cell r="C637"/>
          <cell r="D637"/>
          <cell r="E637" t="str">
            <v>M3</v>
          </cell>
          <cell r="F637" t="str">
            <v>N.D.</v>
          </cell>
          <cell r="G637">
            <v>361724</v>
          </cell>
        </row>
        <row r="638">
          <cell r="A638"/>
          <cell r="B638"/>
          <cell r="C638"/>
          <cell r="D638"/>
          <cell r="G638"/>
        </row>
        <row r="639">
          <cell r="A639" t="str">
            <v>1. COSTOS DIRECTOS</v>
          </cell>
          <cell r="B639"/>
          <cell r="C639"/>
          <cell r="D639"/>
          <cell r="E639"/>
          <cell r="F639"/>
          <cell r="G639"/>
        </row>
        <row r="640">
          <cell r="A640"/>
          <cell r="B640"/>
          <cell r="C640"/>
          <cell r="D640"/>
          <cell r="E640"/>
          <cell r="F640"/>
          <cell r="G640"/>
        </row>
        <row r="641">
          <cell r="A641" t="str">
            <v>I. EQUIPO</v>
          </cell>
          <cell r="B641"/>
          <cell r="C641"/>
          <cell r="D641"/>
          <cell r="E641"/>
          <cell r="F641"/>
          <cell r="G641"/>
        </row>
        <row r="642">
          <cell r="A642" t="str">
            <v>CÓDIGO</v>
          </cell>
          <cell r="B642" t="str">
            <v>DESCRIPCIÓN</v>
          </cell>
          <cell r="C642"/>
          <cell r="D642" t="str">
            <v>UNIDAD</v>
          </cell>
          <cell r="E642" t="str">
            <v>TARIFA</v>
          </cell>
          <cell r="F642" t="str">
            <v>RENDIMIENTO</v>
          </cell>
          <cell r="G642" t="str">
            <v>VR. UNITARIO</v>
          </cell>
        </row>
        <row r="643">
          <cell r="A643" t="str">
            <v>EQ004</v>
          </cell>
          <cell r="B643" t="str">
            <v>CONCRETADORA 1.5 SACOS A GASOLINA</v>
          </cell>
          <cell r="C643"/>
          <cell r="D643" t="str">
            <v>DÍA</v>
          </cell>
          <cell r="E643">
            <v>53440</v>
          </cell>
          <cell r="F643">
            <v>8</v>
          </cell>
          <cell r="G643">
            <v>6680</v>
          </cell>
        </row>
        <row r="644">
          <cell r="A644"/>
          <cell r="B644" t="str">
            <v/>
          </cell>
          <cell r="C644"/>
          <cell r="D644" t="str">
            <v/>
          </cell>
          <cell r="E644" t="str">
            <v/>
          </cell>
          <cell r="F644" t="str">
            <v/>
          </cell>
          <cell r="G644" t="str">
            <v/>
          </cell>
        </row>
        <row r="645">
          <cell r="A645"/>
          <cell r="B645" t="str">
            <v/>
          </cell>
          <cell r="C645"/>
          <cell r="D645" t="str">
            <v/>
          </cell>
          <cell r="E645" t="str">
            <v/>
          </cell>
          <cell r="F645" t="str">
            <v/>
          </cell>
          <cell r="G645" t="str">
            <v/>
          </cell>
        </row>
        <row r="646">
          <cell r="A646"/>
          <cell r="B646" t="str">
            <v/>
          </cell>
          <cell r="C646"/>
          <cell r="D646" t="str">
            <v/>
          </cell>
          <cell r="E646" t="str">
            <v/>
          </cell>
          <cell r="F646" t="str">
            <v/>
          </cell>
          <cell r="G646" t="str">
            <v/>
          </cell>
        </row>
        <row r="647">
          <cell r="A647" t="str">
            <v>EQ001</v>
          </cell>
          <cell r="B647" t="str">
            <v>HERRAMIENTA MENOR (5% DE LA MANO DE OBRA)</v>
          </cell>
          <cell r="C647"/>
          <cell r="D647" t="str">
            <v>%</v>
          </cell>
          <cell r="E647">
            <v>0.05</v>
          </cell>
          <cell r="F647">
            <v>21697.138471232876</v>
          </cell>
          <cell r="G647">
            <v>1084.856923561644</v>
          </cell>
        </row>
        <row r="648">
          <cell r="B648"/>
          <cell r="C648"/>
          <cell r="D648"/>
          <cell r="E648"/>
          <cell r="F648" t="str">
            <v>SUBTOTAL</v>
          </cell>
          <cell r="G648">
            <v>7764.8569235616442</v>
          </cell>
        </row>
        <row r="649">
          <cell r="A649"/>
          <cell r="B649"/>
          <cell r="C649"/>
          <cell r="D649"/>
          <cell r="E649"/>
          <cell r="F649"/>
        </row>
        <row r="650">
          <cell r="A650" t="str">
            <v>II. MATERIALES</v>
          </cell>
          <cell r="B650"/>
          <cell r="C650"/>
          <cell r="D650"/>
          <cell r="E650"/>
          <cell r="F650"/>
          <cell r="G650"/>
        </row>
        <row r="651">
          <cell r="A651" t="str">
            <v>CÓDIGO</v>
          </cell>
          <cell r="B651" t="str">
            <v>DESCRIPCIÓN</v>
          </cell>
          <cell r="C651" t="str">
            <v>UNIDAD</v>
          </cell>
          <cell r="D651" t="str">
            <v>CANTIDAD</v>
          </cell>
          <cell r="E651" t="str">
            <v>DESP.</v>
          </cell>
          <cell r="F651" t="str">
            <v>PRECIO UNIT.</v>
          </cell>
          <cell r="G651" t="str">
            <v>VR. UNITARIO</v>
          </cell>
        </row>
        <row r="652">
          <cell r="A652" t="str">
            <v>MA020</v>
          </cell>
          <cell r="B652" t="str">
            <v>CEMENTO GRIS (50 KG) PORTLAND TIPO I</v>
          </cell>
          <cell r="C652" t="str">
            <v>SC</v>
          </cell>
          <cell r="D652">
            <v>7.28</v>
          </cell>
          <cell r="E652">
            <v>0.05</v>
          </cell>
          <cell r="F652">
            <v>26000</v>
          </cell>
          <cell r="G652">
            <v>198744</v>
          </cell>
        </row>
        <row r="653">
          <cell r="A653" t="str">
            <v>MA022</v>
          </cell>
          <cell r="B653" t="str">
            <v xml:space="preserve">ARENA DE REVOQUE </v>
          </cell>
          <cell r="C653" t="str">
            <v>M3</v>
          </cell>
          <cell r="D653">
            <v>1.1599999999999999</v>
          </cell>
          <cell r="E653">
            <v>0.05</v>
          </cell>
          <cell r="F653">
            <v>51240</v>
          </cell>
          <cell r="G653">
            <v>62410.32</v>
          </cell>
        </row>
        <row r="654">
          <cell r="A654" t="str">
            <v>MA025</v>
          </cell>
          <cell r="B654" t="str">
            <v>AGUA</v>
          </cell>
          <cell r="C654" t="str">
            <v>LT</v>
          </cell>
          <cell r="D654">
            <v>170</v>
          </cell>
          <cell r="E654">
            <v>0.05</v>
          </cell>
          <cell r="F654">
            <v>50</v>
          </cell>
          <cell r="G654">
            <v>8925</v>
          </cell>
        </row>
        <row r="655">
          <cell r="A655"/>
          <cell r="B655" t="str">
            <v/>
          </cell>
          <cell r="C655" t="str">
            <v/>
          </cell>
          <cell r="D655"/>
          <cell r="E655"/>
          <cell r="F655" t="str">
            <v/>
          </cell>
          <cell r="G655" t="str">
            <v/>
          </cell>
        </row>
        <row r="656">
          <cell r="A656"/>
          <cell r="B656" t="str">
            <v/>
          </cell>
          <cell r="C656" t="str">
            <v/>
          </cell>
          <cell r="D656"/>
          <cell r="E656"/>
          <cell r="F656" t="str">
            <v/>
          </cell>
          <cell r="G656" t="str">
            <v/>
          </cell>
        </row>
        <row r="657">
          <cell r="A657"/>
          <cell r="B657" t="str">
            <v/>
          </cell>
          <cell r="C657" t="str">
            <v/>
          </cell>
          <cell r="D657"/>
          <cell r="E657"/>
          <cell r="F657" t="str">
            <v/>
          </cell>
          <cell r="G657" t="str">
            <v/>
          </cell>
        </row>
        <row r="658">
          <cell r="A658"/>
          <cell r="B658" t="str">
            <v/>
          </cell>
          <cell r="C658" t="str">
            <v/>
          </cell>
          <cell r="D658"/>
          <cell r="E658"/>
          <cell r="F658" t="str">
            <v/>
          </cell>
          <cell r="G658" t="str">
            <v/>
          </cell>
        </row>
        <row r="659">
          <cell r="A659"/>
          <cell r="B659" t="str">
            <v/>
          </cell>
          <cell r="C659" t="str">
            <v/>
          </cell>
          <cell r="D659"/>
          <cell r="E659"/>
          <cell r="F659" t="str">
            <v/>
          </cell>
          <cell r="G659" t="str">
            <v/>
          </cell>
        </row>
        <row r="660">
          <cell r="B660"/>
          <cell r="C660"/>
          <cell r="D660"/>
          <cell r="E660"/>
          <cell r="F660" t="str">
            <v>SUBTOTAL</v>
          </cell>
          <cell r="G660">
            <v>270079.32</v>
          </cell>
        </row>
        <row r="661">
          <cell r="A661"/>
          <cell r="B661"/>
          <cell r="C661"/>
          <cell r="D661"/>
          <cell r="E661"/>
          <cell r="F661"/>
        </row>
        <row r="662">
          <cell r="A662" t="str">
            <v>III. TRANSPORTES</v>
          </cell>
          <cell r="B662"/>
          <cell r="C662"/>
          <cell r="D662"/>
          <cell r="E662"/>
          <cell r="F662"/>
          <cell r="G662"/>
        </row>
        <row r="663">
          <cell r="A663" t="str">
            <v>CÓDIGO</v>
          </cell>
          <cell r="B663" t="str">
            <v>DESCRIPCIÓN</v>
          </cell>
          <cell r="C663" t="str">
            <v>TIPO</v>
          </cell>
          <cell r="D663" t="str">
            <v>VOLUMEN/PESO</v>
          </cell>
          <cell r="E663" t="str">
            <v>DISTANCIA</v>
          </cell>
          <cell r="F663" t="str">
            <v>TARIFA</v>
          </cell>
          <cell r="G663" t="str">
            <v>VR. UNITARIO</v>
          </cell>
        </row>
        <row r="664">
          <cell r="A664" t="str">
            <v>TR002</v>
          </cell>
          <cell r="B664" t="str">
            <v>TRANSPORTE DE MATERIALES DE PLAYA</v>
          </cell>
          <cell r="C664" t="str">
            <v>PLAYA</v>
          </cell>
          <cell r="D664">
            <v>1.218</v>
          </cell>
          <cell r="E664">
            <v>35.82</v>
          </cell>
          <cell r="F664">
            <v>1200</v>
          </cell>
          <cell r="G664">
            <v>52354.512000000002</v>
          </cell>
        </row>
        <row r="665">
          <cell r="A665" t="str">
            <v>TR001</v>
          </cell>
          <cell r="B665" t="str">
            <v>TRANSPORTE DE INSUMOS GENERALES</v>
          </cell>
          <cell r="C665" t="str">
            <v>INSUMOS</v>
          </cell>
          <cell r="D665">
            <v>0.36400000000000005</v>
          </cell>
          <cell r="E665">
            <v>10</v>
          </cell>
          <cell r="F665">
            <v>2700</v>
          </cell>
          <cell r="G665">
            <v>9828.0000000000018</v>
          </cell>
        </row>
        <row r="666">
          <cell r="A666"/>
          <cell r="B666" t="str">
            <v/>
          </cell>
          <cell r="C666"/>
          <cell r="D666"/>
          <cell r="E666" t="str">
            <v/>
          </cell>
          <cell r="F666" t="str">
            <v/>
          </cell>
          <cell r="G666" t="str">
            <v/>
          </cell>
        </row>
        <row r="667">
          <cell r="B667"/>
          <cell r="C667"/>
          <cell r="D667"/>
          <cell r="E667"/>
          <cell r="F667" t="str">
            <v>SUBTOTAL</v>
          </cell>
          <cell r="G667">
            <v>62182.512000000002</v>
          </cell>
        </row>
        <row r="668">
          <cell r="A668"/>
          <cell r="B668"/>
          <cell r="C668"/>
          <cell r="D668"/>
          <cell r="E668"/>
          <cell r="F668"/>
        </row>
        <row r="669">
          <cell r="A669" t="str">
            <v>IV. MANO DE OBRA</v>
          </cell>
          <cell r="B669"/>
          <cell r="C669"/>
          <cell r="D669"/>
          <cell r="E669"/>
          <cell r="F669"/>
          <cell r="G669"/>
        </row>
        <row r="670">
          <cell r="A670" t="str">
            <v>CÓDIGO</v>
          </cell>
          <cell r="B670" t="str">
            <v>CARGOS PERSONAL</v>
          </cell>
          <cell r="C670"/>
          <cell r="D670" t="str">
            <v>CANTIDAD</v>
          </cell>
          <cell r="E670" t="str">
            <v>JORNAL TOTAL</v>
          </cell>
          <cell r="F670" t="str">
            <v>RENDIMIENTO</v>
          </cell>
          <cell r="G670" t="str">
            <v>VR. UNITARIO</v>
          </cell>
        </row>
        <row r="671">
          <cell r="A671" t="str">
            <v>MO033</v>
          </cell>
          <cell r="B671" t="str">
            <v>OPERADOR EQUIPO LIVIANO</v>
          </cell>
          <cell r="C671"/>
          <cell r="D671">
            <v>1</v>
          </cell>
          <cell r="E671">
            <v>66754.128920547955</v>
          </cell>
          <cell r="F671">
            <v>8</v>
          </cell>
          <cell r="G671">
            <v>8344.2661150684944</v>
          </cell>
        </row>
        <row r="672">
          <cell r="A672" t="str">
            <v>MO032</v>
          </cell>
          <cell r="B672" t="str">
            <v>AYUDANTE RASO</v>
          </cell>
          <cell r="C672"/>
          <cell r="D672">
            <v>2</v>
          </cell>
          <cell r="E672">
            <v>53411.489424657528</v>
          </cell>
          <cell r="F672">
            <v>8</v>
          </cell>
          <cell r="G672">
            <v>13352.872356164382</v>
          </cell>
        </row>
        <row r="673">
          <cell r="A673"/>
          <cell r="B673" t="str">
            <v/>
          </cell>
          <cell r="C673"/>
          <cell r="D673"/>
          <cell r="E673" t="str">
            <v/>
          </cell>
          <cell r="F673" t="str">
            <v/>
          </cell>
          <cell r="G673" t="str">
            <v/>
          </cell>
        </row>
        <row r="674">
          <cell r="A674"/>
          <cell r="B674" t="str">
            <v/>
          </cell>
          <cell r="C674"/>
          <cell r="D674"/>
          <cell r="E674" t="str">
            <v/>
          </cell>
          <cell r="F674" t="str">
            <v/>
          </cell>
          <cell r="G674" t="str">
            <v/>
          </cell>
        </row>
        <row r="675">
          <cell r="B675"/>
          <cell r="C675"/>
          <cell r="D675"/>
          <cell r="E675"/>
          <cell r="F675" t="str">
            <v>SUBTOTAL</v>
          </cell>
          <cell r="G675">
            <v>21697.138471232876</v>
          </cell>
        </row>
        <row r="676">
          <cell r="A676"/>
          <cell r="B676"/>
          <cell r="C676"/>
          <cell r="D676"/>
          <cell r="E676"/>
          <cell r="F676"/>
        </row>
        <row r="677">
          <cell r="A677" t="str">
            <v>V. SERVICIOS</v>
          </cell>
          <cell r="B677"/>
          <cell r="C677"/>
          <cell r="D677"/>
          <cell r="E677"/>
          <cell r="F677"/>
          <cell r="G677"/>
        </row>
        <row r="678">
          <cell r="A678" t="str">
            <v>CÓDIGO</v>
          </cell>
          <cell r="B678" t="str">
            <v>DESCRIPCIÓN</v>
          </cell>
          <cell r="C678"/>
          <cell r="D678" t="str">
            <v>UNIDAD</v>
          </cell>
          <cell r="E678" t="str">
            <v>CANTIDAD</v>
          </cell>
          <cell r="F678" t="str">
            <v>PRECIO UNIT.</v>
          </cell>
          <cell r="G678" t="str">
            <v>VR. UNITARIO</v>
          </cell>
        </row>
        <row r="679">
          <cell r="A679"/>
          <cell r="B679" t="str">
            <v/>
          </cell>
          <cell r="C679"/>
          <cell r="D679" t="str">
            <v/>
          </cell>
          <cell r="E679"/>
          <cell r="F679" t="str">
            <v/>
          </cell>
          <cell r="G679" t="str">
            <v/>
          </cell>
        </row>
        <row r="680">
          <cell r="A680"/>
          <cell r="B680" t="str">
            <v/>
          </cell>
          <cell r="C680"/>
          <cell r="D680" t="str">
            <v/>
          </cell>
          <cell r="E680"/>
          <cell r="F680" t="str">
            <v/>
          </cell>
          <cell r="G680" t="str">
            <v/>
          </cell>
        </row>
        <row r="681">
          <cell r="A681"/>
          <cell r="B681" t="str">
            <v/>
          </cell>
          <cell r="C681"/>
          <cell r="D681" t="str">
            <v/>
          </cell>
          <cell r="E681"/>
          <cell r="F681" t="str">
            <v/>
          </cell>
          <cell r="G681" t="str">
            <v/>
          </cell>
        </row>
        <row r="682">
          <cell r="B682"/>
          <cell r="C682"/>
          <cell r="D682"/>
          <cell r="E682"/>
          <cell r="F682" t="str">
            <v>SUBTOTAL</v>
          </cell>
          <cell r="G682">
            <v>0</v>
          </cell>
        </row>
        <row r="683">
          <cell r="A683"/>
          <cell r="B683"/>
          <cell r="C683"/>
          <cell r="D683"/>
          <cell r="E683"/>
          <cell r="F683"/>
        </row>
        <row r="684">
          <cell r="A684" t="str">
            <v>TOTAL COSTO DIRECTO</v>
          </cell>
          <cell r="B684"/>
          <cell r="C684"/>
          <cell r="D684"/>
          <cell r="E684"/>
          <cell r="F684"/>
          <cell r="G684">
            <v>361724</v>
          </cell>
        </row>
        <row r="685">
          <cell r="B685"/>
          <cell r="C685"/>
          <cell r="D685"/>
          <cell r="E685"/>
          <cell r="F685"/>
          <cell r="G685"/>
        </row>
        <row r="686">
          <cell r="A686"/>
          <cell r="B686"/>
          <cell r="C686"/>
          <cell r="D686"/>
          <cell r="G686"/>
        </row>
        <row r="687">
          <cell r="A687"/>
          <cell r="B687"/>
          <cell r="C687"/>
          <cell r="D687"/>
          <cell r="G687"/>
        </row>
        <row r="688">
          <cell r="A688"/>
          <cell r="B688" t="str">
            <v>JUAN DAVID ZORRILLA</v>
          </cell>
        </row>
        <row r="689">
          <cell r="A689"/>
          <cell r="B689" t="str">
            <v>SECRETARIO DE PLANEACION</v>
          </cell>
        </row>
        <row r="690">
          <cell r="A690"/>
          <cell r="B690" t="str">
            <v>PLANEACION MUNICIPAL</v>
          </cell>
        </row>
        <row r="691">
          <cell r="A691"/>
          <cell r="B691" t="str">
            <v/>
          </cell>
        </row>
        <row r="692">
          <cell r="A692" t="str">
            <v>DEPARTAMENTO DE ANTIOQUIA</v>
          </cell>
          <cell r="B692"/>
          <cell r="C692"/>
          <cell r="D692"/>
          <cell r="E692"/>
          <cell r="F692" t="str">
            <v/>
          </cell>
          <cell r="G692"/>
        </row>
        <row r="693">
          <cell r="A693" t="str">
            <v>MUNICIPIO DE SANTO DOMINGO</v>
          </cell>
          <cell r="B693"/>
          <cell r="C693"/>
          <cell r="D693"/>
          <cell r="E693"/>
          <cell r="F693"/>
          <cell r="G693"/>
        </row>
        <row r="694">
          <cell r="A694" t="str">
            <v>PROYECTO: Construcción de pavimento rígido en las vías urbanas del corregimiento de Porce y el casco urbano del municipio de Santo Domingo, departamento de Antioquia"</v>
          </cell>
          <cell r="B694"/>
          <cell r="C694"/>
          <cell r="D694"/>
          <cell r="E694"/>
          <cell r="F694"/>
          <cell r="G694"/>
        </row>
        <row r="695">
          <cell r="A695"/>
          <cell r="B695"/>
          <cell r="C695"/>
          <cell r="D695"/>
          <cell r="F695"/>
          <cell r="G695"/>
        </row>
        <row r="696">
          <cell r="A696" t="str">
            <v>ANÁLISIS DE PRECIOS UNITARIOS AUXILIARES</v>
          </cell>
          <cell r="B696"/>
          <cell r="C696"/>
          <cell r="D696"/>
          <cell r="E696"/>
          <cell r="F696"/>
          <cell r="G696"/>
        </row>
        <row r="697">
          <cell r="A697"/>
          <cell r="B697"/>
          <cell r="C697"/>
          <cell r="D697"/>
        </row>
        <row r="698">
          <cell r="A698" t="str">
            <v>ITEM</v>
          </cell>
          <cell r="B698" t="str">
            <v>DESCRIPCIÓN</v>
          </cell>
          <cell r="C698"/>
          <cell r="D698"/>
          <cell r="E698" t="str">
            <v>UNIDAD</v>
          </cell>
          <cell r="F698" t="str">
            <v>CANTIDAD</v>
          </cell>
          <cell r="G698" t="str">
            <v>COSTO DIRECTO</v>
          </cell>
        </row>
        <row r="699">
          <cell r="A699" t="str">
            <v>MA012</v>
          </cell>
          <cell r="B699" t="str">
            <v>MORTERO 1:4 EN OBRA (GROUT)</v>
          </cell>
          <cell r="C699"/>
          <cell r="D699"/>
          <cell r="E699" t="str">
            <v>M3</v>
          </cell>
          <cell r="F699" t="str">
            <v>N.D.</v>
          </cell>
          <cell r="G699">
            <v>469834</v>
          </cell>
        </row>
        <row r="700">
          <cell r="A700"/>
          <cell r="B700"/>
          <cell r="C700"/>
          <cell r="D700"/>
          <cell r="G700"/>
        </row>
        <row r="701">
          <cell r="A701" t="str">
            <v>1. COSTOS DIRECTOS</v>
          </cell>
          <cell r="B701"/>
          <cell r="C701"/>
          <cell r="D701"/>
          <cell r="E701"/>
          <cell r="F701"/>
          <cell r="G701"/>
        </row>
        <row r="702">
          <cell r="A702"/>
          <cell r="B702"/>
          <cell r="C702"/>
          <cell r="D702"/>
          <cell r="E702"/>
          <cell r="F702"/>
          <cell r="G702"/>
        </row>
        <row r="703">
          <cell r="A703" t="str">
            <v>I. EQUIPO</v>
          </cell>
          <cell r="B703"/>
          <cell r="C703"/>
          <cell r="D703"/>
          <cell r="E703"/>
          <cell r="F703"/>
          <cell r="G703"/>
        </row>
        <row r="704">
          <cell r="A704" t="str">
            <v>CÓDIGO</v>
          </cell>
          <cell r="B704" t="str">
            <v>DESCRIPCIÓN</v>
          </cell>
          <cell r="C704"/>
          <cell r="D704" t="str">
            <v>UNIDAD</v>
          </cell>
          <cell r="E704" t="str">
            <v>TARIFA</v>
          </cell>
          <cell r="F704" t="str">
            <v>RENDIMIENTO</v>
          </cell>
          <cell r="G704" t="str">
            <v>VR. UNITARIO</v>
          </cell>
        </row>
        <row r="705">
          <cell r="A705" t="str">
            <v>EQ004</v>
          </cell>
          <cell r="B705" t="str">
            <v>CONCRETADORA 1.5 SACOS A GASOLINA</v>
          </cell>
          <cell r="C705"/>
          <cell r="D705" t="str">
            <v>DÍA</v>
          </cell>
          <cell r="E705">
            <v>53440</v>
          </cell>
          <cell r="F705">
            <v>8</v>
          </cell>
          <cell r="G705">
            <v>6680</v>
          </cell>
        </row>
        <row r="706">
          <cell r="A706"/>
          <cell r="B706" t="str">
            <v/>
          </cell>
          <cell r="C706"/>
          <cell r="D706" t="str">
            <v/>
          </cell>
          <cell r="E706" t="str">
            <v/>
          </cell>
          <cell r="F706" t="str">
            <v/>
          </cell>
          <cell r="G706" t="str">
            <v/>
          </cell>
        </row>
        <row r="707">
          <cell r="A707"/>
          <cell r="B707" t="str">
            <v/>
          </cell>
          <cell r="C707"/>
          <cell r="D707" t="str">
            <v/>
          </cell>
          <cell r="E707" t="str">
            <v/>
          </cell>
          <cell r="F707" t="str">
            <v/>
          </cell>
          <cell r="G707" t="str">
            <v/>
          </cell>
        </row>
        <row r="708">
          <cell r="A708"/>
          <cell r="B708" t="str">
            <v/>
          </cell>
          <cell r="C708"/>
          <cell r="D708" t="str">
            <v/>
          </cell>
          <cell r="E708" t="str">
            <v/>
          </cell>
          <cell r="F708" t="str">
            <v/>
          </cell>
          <cell r="G708" t="str">
            <v/>
          </cell>
        </row>
        <row r="709">
          <cell r="A709" t="str">
            <v>EQ001</v>
          </cell>
          <cell r="B709" t="str">
            <v>HERRAMIENTA MENOR (5% DE LA MANO DE OBRA)</v>
          </cell>
          <cell r="C709"/>
          <cell r="D709" t="str">
            <v>%</v>
          </cell>
          <cell r="E709">
            <v>0.05</v>
          </cell>
          <cell r="F709">
            <v>21697.138471232876</v>
          </cell>
          <cell r="G709">
            <v>1084.856923561644</v>
          </cell>
        </row>
        <row r="710">
          <cell r="B710"/>
          <cell r="C710"/>
          <cell r="D710"/>
          <cell r="E710"/>
          <cell r="F710" t="str">
            <v>SUBTOTAL</v>
          </cell>
          <cell r="G710">
            <v>7764.8569235616442</v>
          </cell>
        </row>
        <row r="711">
          <cell r="A711"/>
          <cell r="B711"/>
          <cell r="C711"/>
          <cell r="D711"/>
          <cell r="E711"/>
          <cell r="F711"/>
        </row>
        <row r="712">
          <cell r="A712" t="str">
            <v>II. MATERIALES</v>
          </cell>
          <cell r="B712"/>
          <cell r="C712"/>
          <cell r="D712"/>
          <cell r="E712"/>
          <cell r="F712"/>
          <cell r="G712"/>
        </row>
        <row r="713">
          <cell r="A713" t="str">
            <v>CÓDIGO</v>
          </cell>
          <cell r="B713" t="str">
            <v>DESCRIPCIÓN</v>
          </cell>
          <cell r="C713" t="str">
            <v>UNIDAD</v>
          </cell>
          <cell r="D713" t="str">
            <v>CANTIDAD</v>
          </cell>
          <cell r="E713" t="str">
            <v>DESP.</v>
          </cell>
          <cell r="F713" t="str">
            <v>PRECIO UNIT.</v>
          </cell>
          <cell r="G713" t="str">
            <v>VR. UNITARIO</v>
          </cell>
        </row>
        <row r="714">
          <cell r="A714" t="str">
            <v>MA020</v>
          </cell>
          <cell r="B714" t="str">
            <v>CEMENTO GRIS (50 KG) PORTLAND TIPO I</v>
          </cell>
          <cell r="C714" t="str">
            <v>SC</v>
          </cell>
          <cell r="D714">
            <v>7.28</v>
          </cell>
          <cell r="E714">
            <v>0.05</v>
          </cell>
          <cell r="F714">
            <v>26000</v>
          </cell>
          <cell r="G714">
            <v>198744</v>
          </cell>
        </row>
        <row r="715">
          <cell r="A715" t="str">
            <v>MA023</v>
          </cell>
          <cell r="B715" t="str">
            <v>ARENA FINA PARA CONCRETOS</v>
          </cell>
          <cell r="C715" t="str">
            <v>M3</v>
          </cell>
          <cell r="D715">
            <v>1.1599999999999999</v>
          </cell>
          <cell r="E715">
            <v>0.05</v>
          </cell>
          <cell r="F715">
            <v>140000</v>
          </cell>
          <cell r="G715">
            <v>170520</v>
          </cell>
        </row>
        <row r="716">
          <cell r="A716" t="str">
            <v>MA025</v>
          </cell>
          <cell r="B716" t="str">
            <v>AGUA</v>
          </cell>
          <cell r="C716" t="str">
            <v>LT</v>
          </cell>
          <cell r="D716">
            <v>170</v>
          </cell>
          <cell r="E716">
            <v>0.05</v>
          </cell>
          <cell r="F716">
            <v>50</v>
          </cell>
          <cell r="G716">
            <v>8925</v>
          </cell>
        </row>
        <row r="717">
          <cell r="A717"/>
          <cell r="B717" t="str">
            <v/>
          </cell>
          <cell r="C717" t="str">
            <v/>
          </cell>
          <cell r="D717"/>
          <cell r="E717"/>
          <cell r="F717" t="str">
            <v/>
          </cell>
          <cell r="G717" t="str">
            <v/>
          </cell>
        </row>
        <row r="718">
          <cell r="A718"/>
          <cell r="B718" t="str">
            <v/>
          </cell>
          <cell r="C718" t="str">
            <v/>
          </cell>
          <cell r="D718"/>
          <cell r="E718"/>
          <cell r="F718" t="str">
            <v/>
          </cell>
          <cell r="G718" t="str">
            <v/>
          </cell>
        </row>
        <row r="719">
          <cell r="A719"/>
          <cell r="B719" t="str">
            <v/>
          </cell>
          <cell r="C719" t="str">
            <v/>
          </cell>
          <cell r="D719"/>
          <cell r="E719"/>
          <cell r="F719" t="str">
            <v/>
          </cell>
          <cell r="G719" t="str">
            <v/>
          </cell>
        </row>
        <row r="720">
          <cell r="A720"/>
          <cell r="B720" t="str">
            <v/>
          </cell>
          <cell r="C720" t="str">
            <v/>
          </cell>
          <cell r="D720"/>
          <cell r="E720"/>
          <cell r="F720" t="str">
            <v/>
          </cell>
          <cell r="G720" t="str">
            <v/>
          </cell>
        </row>
        <row r="721">
          <cell r="A721"/>
          <cell r="B721" t="str">
            <v/>
          </cell>
          <cell r="C721" t="str">
            <v/>
          </cell>
          <cell r="D721"/>
          <cell r="E721"/>
          <cell r="F721" t="str">
            <v/>
          </cell>
          <cell r="G721" t="str">
            <v/>
          </cell>
        </row>
        <row r="722">
          <cell r="B722"/>
          <cell r="C722"/>
          <cell r="D722"/>
          <cell r="E722"/>
          <cell r="F722" t="str">
            <v>SUBTOTAL</v>
          </cell>
          <cell r="G722">
            <v>378189</v>
          </cell>
        </row>
        <row r="723">
          <cell r="A723"/>
          <cell r="B723"/>
          <cell r="C723"/>
          <cell r="D723"/>
          <cell r="E723"/>
          <cell r="F723"/>
        </row>
        <row r="724">
          <cell r="A724" t="str">
            <v>III. TRANSPORTES</v>
          </cell>
          <cell r="B724"/>
          <cell r="C724"/>
          <cell r="D724"/>
          <cell r="E724"/>
          <cell r="F724"/>
          <cell r="G724"/>
        </row>
        <row r="725">
          <cell r="A725" t="str">
            <v>CÓDIGO</v>
          </cell>
          <cell r="B725" t="str">
            <v>DESCRIPCIÓN</v>
          </cell>
          <cell r="C725" t="str">
            <v>TIPO</v>
          </cell>
          <cell r="D725" t="str">
            <v>VOLUMEN/PESO</v>
          </cell>
          <cell r="E725" t="str">
            <v>DISTANCIA</v>
          </cell>
          <cell r="F725" t="str">
            <v>TARIFA</v>
          </cell>
          <cell r="G725" t="str">
            <v>VR. UNITARIO</v>
          </cell>
        </row>
        <row r="726">
          <cell r="A726" t="str">
            <v>TR002</v>
          </cell>
          <cell r="B726" t="str">
            <v>TRANSPORTE DE MATERIALES DE PLAYA</v>
          </cell>
          <cell r="C726" t="str">
            <v>PLAYA</v>
          </cell>
          <cell r="D726">
            <v>1.218</v>
          </cell>
          <cell r="E726">
            <v>35.82</v>
          </cell>
          <cell r="F726">
            <v>1200</v>
          </cell>
          <cell r="G726">
            <v>52354.512000000002</v>
          </cell>
        </row>
        <row r="727">
          <cell r="A727" t="str">
            <v>TR001</v>
          </cell>
          <cell r="B727" t="str">
            <v>TRANSPORTE DE INSUMOS GENERALES</v>
          </cell>
          <cell r="C727" t="str">
            <v>INSUMOS</v>
          </cell>
          <cell r="D727">
            <v>0.36400000000000005</v>
          </cell>
          <cell r="E727">
            <v>10</v>
          </cell>
          <cell r="F727">
            <v>2700</v>
          </cell>
          <cell r="G727">
            <v>9828.0000000000018</v>
          </cell>
        </row>
        <row r="728">
          <cell r="A728"/>
          <cell r="B728" t="str">
            <v/>
          </cell>
          <cell r="C728"/>
          <cell r="D728"/>
          <cell r="E728" t="str">
            <v/>
          </cell>
          <cell r="F728" t="str">
            <v/>
          </cell>
          <cell r="G728" t="str">
            <v/>
          </cell>
        </row>
        <row r="729">
          <cell r="B729"/>
          <cell r="C729"/>
          <cell r="D729"/>
          <cell r="E729"/>
          <cell r="F729" t="str">
            <v>SUBTOTAL</v>
          </cell>
          <cell r="G729">
            <v>62182.512000000002</v>
          </cell>
        </row>
        <row r="730">
          <cell r="A730"/>
          <cell r="B730"/>
          <cell r="C730"/>
          <cell r="D730"/>
          <cell r="E730"/>
          <cell r="F730"/>
        </row>
        <row r="731">
          <cell r="A731" t="str">
            <v>IV. MANO DE OBRA</v>
          </cell>
          <cell r="B731"/>
          <cell r="C731"/>
          <cell r="D731"/>
          <cell r="E731"/>
          <cell r="F731"/>
          <cell r="G731"/>
        </row>
        <row r="732">
          <cell r="A732" t="str">
            <v>CÓDIGO</v>
          </cell>
          <cell r="B732" t="str">
            <v>CARGOS PERSONAL</v>
          </cell>
          <cell r="C732"/>
          <cell r="D732" t="str">
            <v>CANTIDAD</v>
          </cell>
          <cell r="E732" t="str">
            <v>JORNAL TOTAL</v>
          </cell>
          <cell r="F732" t="str">
            <v>RENDIMIENTO</v>
          </cell>
          <cell r="G732" t="str">
            <v>VR. UNITARIO</v>
          </cell>
        </row>
        <row r="733">
          <cell r="A733" t="str">
            <v>MO033</v>
          </cell>
          <cell r="B733" t="str">
            <v>OPERADOR EQUIPO LIVIANO</v>
          </cell>
          <cell r="C733"/>
          <cell r="D733">
            <v>1</v>
          </cell>
          <cell r="E733">
            <v>66754.128920547955</v>
          </cell>
          <cell r="F733">
            <v>8</v>
          </cell>
          <cell r="G733">
            <v>8344.2661150684944</v>
          </cell>
        </row>
        <row r="734">
          <cell r="A734" t="str">
            <v>MO032</v>
          </cell>
          <cell r="B734" t="str">
            <v>AYUDANTE RASO</v>
          </cell>
          <cell r="C734"/>
          <cell r="D734">
            <v>2</v>
          </cell>
          <cell r="E734">
            <v>53411.489424657528</v>
          </cell>
          <cell r="F734">
            <v>8</v>
          </cell>
          <cell r="G734">
            <v>13352.872356164382</v>
          </cell>
        </row>
        <row r="735">
          <cell r="A735"/>
          <cell r="B735" t="str">
            <v/>
          </cell>
          <cell r="C735"/>
          <cell r="D735"/>
          <cell r="E735" t="str">
            <v/>
          </cell>
          <cell r="F735" t="str">
            <v/>
          </cell>
          <cell r="G735" t="str">
            <v/>
          </cell>
        </row>
        <row r="736">
          <cell r="A736"/>
          <cell r="B736" t="str">
            <v/>
          </cell>
          <cell r="C736"/>
          <cell r="D736"/>
          <cell r="E736" t="str">
            <v/>
          </cell>
          <cell r="F736" t="str">
            <v/>
          </cell>
          <cell r="G736" t="str">
            <v/>
          </cell>
        </row>
        <row r="737">
          <cell r="B737"/>
          <cell r="C737"/>
          <cell r="D737"/>
          <cell r="E737"/>
          <cell r="F737" t="str">
            <v>SUBTOTAL</v>
          </cell>
          <cell r="G737">
            <v>21697.138471232876</v>
          </cell>
        </row>
        <row r="738">
          <cell r="A738"/>
          <cell r="B738"/>
          <cell r="C738"/>
          <cell r="D738"/>
          <cell r="E738"/>
          <cell r="F738"/>
        </row>
        <row r="739">
          <cell r="A739" t="str">
            <v>V. SERVICIOS</v>
          </cell>
          <cell r="B739"/>
          <cell r="C739"/>
          <cell r="D739"/>
          <cell r="E739"/>
          <cell r="F739"/>
          <cell r="G739"/>
        </row>
        <row r="740">
          <cell r="A740" t="str">
            <v>CÓDIGO</v>
          </cell>
          <cell r="B740" t="str">
            <v>DESCRIPCIÓN</v>
          </cell>
          <cell r="C740"/>
          <cell r="D740" t="str">
            <v>UNIDAD</v>
          </cell>
          <cell r="E740" t="str">
            <v>CANTIDAD</v>
          </cell>
          <cell r="F740" t="str">
            <v>PRECIO UNIT.</v>
          </cell>
          <cell r="G740" t="str">
            <v>VR. UNITARIO</v>
          </cell>
        </row>
        <row r="741">
          <cell r="A741"/>
          <cell r="B741" t="str">
            <v/>
          </cell>
          <cell r="C741"/>
          <cell r="D741" t="str">
            <v/>
          </cell>
          <cell r="E741"/>
          <cell r="F741" t="str">
            <v/>
          </cell>
          <cell r="G741" t="str">
            <v/>
          </cell>
        </row>
        <row r="742">
          <cell r="A742"/>
          <cell r="B742" t="str">
            <v/>
          </cell>
          <cell r="C742"/>
          <cell r="D742" t="str">
            <v/>
          </cell>
          <cell r="E742"/>
          <cell r="F742" t="str">
            <v/>
          </cell>
          <cell r="G742" t="str">
            <v/>
          </cell>
        </row>
        <row r="743">
          <cell r="A743"/>
          <cell r="B743" t="str">
            <v/>
          </cell>
          <cell r="C743"/>
          <cell r="D743" t="str">
            <v/>
          </cell>
          <cell r="E743"/>
          <cell r="F743" t="str">
            <v/>
          </cell>
          <cell r="G743" t="str">
            <v/>
          </cell>
        </row>
        <row r="744">
          <cell r="B744"/>
          <cell r="C744"/>
          <cell r="D744"/>
          <cell r="E744"/>
          <cell r="F744" t="str">
            <v>SUBTOTAL</v>
          </cell>
          <cell r="G744">
            <v>0</v>
          </cell>
        </row>
        <row r="745">
          <cell r="A745"/>
          <cell r="B745"/>
          <cell r="C745"/>
          <cell r="D745"/>
          <cell r="E745"/>
          <cell r="F745"/>
        </row>
        <row r="746">
          <cell r="A746" t="str">
            <v>TOTAL COSTO DIRECTO</v>
          </cell>
          <cell r="B746"/>
          <cell r="C746"/>
          <cell r="D746"/>
          <cell r="E746"/>
          <cell r="F746"/>
          <cell r="G746">
            <v>469834</v>
          </cell>
        </row>
        <row r="747">
          <cell r="B747"/>
          <cell r="C747"/>
          <cell r="D747"/>
          <cell r="E747"/>
          <cell r="F747"/>
          <cell r="G747"/>
        </row>
        <row r="748">
          <cell r="A748"/>
          <cell r="B748"/>
          <cell r="C748"/>
          <cell r="D748"/>
          <cell r="G748"/>
        </row>
        <row r="749">
          <cell r="A749"/>
          <cell r="B749"/>
          <cell r="C749"/>
          <cell r="D749"/>
          <cell r="G749"/>
        </row>
        <row r="750">
          <cell r="A750"/>
          <cell r="B750" t="str">
            <v>JUAN DAVID ZORRILLA</v>
          </cell>
        </row>
        <row r="751">
          <cell r="A751"/>
          <cell r="B751" t="str">
            <v>SECRETARIO DE PLANEACION</v>
          </cell>
        </row>
        <row r="752">
          <cell r="A752"/>
          <cell r="B752" t="str">
            <v>PLANEACION MUNICIPAL</v>
          </cell>
        </row>
        <row r="753">
          <cell r="A753"/>
          <cell r="B753" t="str">
            <v/>
          </cell>
        </row>
        <row r="754">
          <cell r="A754" t="str">
            <v>DEPARTAMENTO DE ANTIOQUIA</v>
          </cell>
          <cell r="B754"/>
          <cell r="C754"/>
          <cell r="D754"/>
          <cell r="E754"/>
          <cell r="F754" t="str">
            <v/>
          </cell>
          <cell r="G754"/>
        </row>
        <row r="755">
          <cell r="A755" t="str">
            <v>MUNICIPIO DE SANTO DOMINGO</v>
          </cell>
          <cell r="B755"/>
          <cell r="C755"/>
          <cell r="D755"/>
          <cell r="E755"/>
          <cell r="F755"/>
          <cell r="G755"/>
        </row>
        <row r="756">
          <cell r="A756" t="str">
            <v>PROYECTO: Construcción de pavimento rígido en las vías urbanas del corregimiento de Porce y el casco urbano del municipio de Santo Domingo, departamento de Antioquia"</v>
          </cell>
          <cell r="B756"/>
          <cell r="C756"/>
          <cell r="D756"/>
          <cell r="E756"/>
          <cell r="F756"/>
          <cell r="G756"/>
        </row>
        <row r="757">
          <cell r="A757"/>
          <cell r="B757"/>
          <cell r="C757"/>
          <cell r="D757"/>
          <cell r="F757"/>
          <cell r="G757"/>
        </row>
        <row r="758">
          <cell r="A758" t="str">
            <v>ANÁLISIS DE PRECIOS UNITARIOS AUXILIARES</v>
          </cell>
          <cell r="B758"/>
          <cell r="C758"/>
          <cell r="D758"/>
          <cell r="E758"/>
          <cell r="F758"/>
          <cell r="G758"/>
        </row>
        <row r="759">
          <cell r="A759"/>
          <cell r="B759"/>
          <cell r="C759"/>
          <cell r="D759"/>
        </row>
        <row r="760">
          <cell r="A760" t="str">
            <v>ITEM</v>
          </cell>
          <cell r="B760" t="str">
            <v>DESCRIPCIÓN</v>
          </cell>
          <cell r="C760"/>
          <cell r="D760"/>
          <cell r="E760" t="str">
            <v>UNIDAD</v>
          </cell>
          <cell r="F760" t="str">
            <v>CANTIDAD</v>
          </cell>
          <cell r="G760" t="str">
            <v>COSTO DIRECTO</v>
          </cell>
        </row>
        <row r="761">
          <cell r="A761" t="str">
            <v>MA013</v>
          </cell>
          <cell r="B761" t="str">
            <v>MORTERO 1:4 EN OBRA (PEGA)</v>
          </cell>
          <cell r="C761"/>
          <cell r="D761"/>
          <cell r="E761" t="str">
            <v>M3</v>
          </cell>
          <cell r="F761" t="str">
            <v>N.D.</v>
          </cell>
          <cell r="G761">
            <v>355500</v>
          </cell>
        </row>
        <row r="762">
          <cell r="A762"/>
          <cell r="B762"/>
          <cell r="C762"/>
          <cell r="D762"/>
          <cell r="G762"/>
        </row>
        <row r="763">
          <cell r="A763" t="str">
            <v>1. COSTOS DIRECTOS</v>
          </cell>
          <cell r="B763"/>
          <cell r="C763"/>
          <cell r="D763"/>
          <cell r="E763"/>
          <cell r="F763"/>
          <cell r="G763"/>
        </row>
        <row r="764">
          <cell r="A764"/>
          <cell r="B764"/>
          <cell r="C764"/>
          <cell r="D764"/>
          <cell r="E764"/>
          <cell r="F764"/>
          <cell r="G764"/>
        </row>
        <row r="765">
          <cell r="A765" t="str">
            <v>I. EQUIPO</v>
          </cell>
          <cell r="B765"/>
          <cell r="C765"/>
          <cell r="D765"/>
          <cell r="E765"/>
          <cell r="F765"/>
          <cell r="G765"/>
        </row>
        <row r="766">
          <cell r="A766" t="str">
            <v>CÓDIGO</v>
          </cell>
          <cell r="B766" t="str">
            <v>DESCRIPCIÓN</v>
          </cell>
          <cell r="C766"/>
          <cell r="D766" t="str">
            <v>UNIDAD</v>
          </cell>
          <cell r="E766" t="str">
            <v>TARIFA</v>
          </cell>
          <cell r="F766" t="str">
            <v>RENDIMIENTO</v>
          </cell>
          <cell r="G766" t="str">
            <v>VR. UNITARIO</v>
          </cell>
        </row>
        <row r="767">
          <cell r="A767" t="str">
            <v>EQ004</v>
          </cell>
          <cell r="B767" t="str">
            <v>CONCRETADORA 1.5 SACOS A GASOLINA</v>
          </cell>
          <cell r="C767"/>
          <cell r="D767" t="str">
            <v>DÍA</v>
          </cell>
          <cell r="E767">
            <v>53440</v>
          </cell>
          <cell r="F767">
            <v>8</v>
          </cell>
          <cell r="G767">
            <v>6680</v>
          </cell>
        </row>
        <row r="768">
          <cell r="A768"/>
          <cell r="B768" t="str">
            <v/>
          </cell>
          <cell r="C768"/>
          <cell r="D768" t="str">
            <v/>
          </cell>
          <cell r="E768" t="str">
            <v/>
          </cell>
          <cell r="F768" t="str">
            <v/>
          </cell>
          <cell r="G768" t="str">
            <v/>
          </cell>
        </row>
        <row r="769">
          <cell r="A769"/>
          <cell r="B769" t="str">
            <v/>
          </cell>
          <cell r="C769"/>
          <cell r="D769" t="str">
            <v/>
          </cell>
          <cell r="E769" t="str">
            <v/>
          </cell>
          <cell r="F769" t="str">
            <v/>
          </cell>
          <cell r="G769" t="str">
            <v/>
          </cell>
        </row>
        <row r="770">
          <cell r="A770"/>
          <cell r="B770" t="str">
            <v/>
          </cell>
          <cell r="C770"/>
          <cell r="D770" t="str">
            <v/>
          </cell>
          <cell r="E770" t="str">
            <v/>
          </cell>
          <cell r="F770" t="str">
            <v/>
          </cell>
          <cell r="G770" t="str">
            <v/>
          </cell>
        </row>
        <row r="771">
          <cell r="A771" t="str">
            <v>EQ001</v>
          </cell>
          <cell r="B771" t="str">
            <v>HERRAMIENTA MENOR (5% DE LA MANO DE OBRA)</v>
          </cell>
          <cell r="C771"/>
          <cell r="D771" t="str">
            <v>%</v>
          </cell>
          <cell r="E771">
            <v>0.05</v>
          </cell>
          <cell r="F771">
            <v>21697.138471232876</v>
          </cell>
          <cell r="G771">
            <v>1084.856923561644</v>
          </cell>
        </row>
        <row r="772">
          <cell r="B772"/>
          <cell r="C772"/>
          <cell r="D772"/>
          <cell r="E772"/>
          <cell r="F772" t="str">
            <v>SUBTOTAL</v>
          </cell>
          <cell r="G772">
            <v>7764.8569235616442</v>
          </cell>
        </row>
        <row r="773">
          <cell r="A773"/>
          <cell r="B773"/>
          <cell r="C773"/>
          <cell r="D773"/>
          <cell r="E773"/>
          <cell r="F773"/>
        </row>
        <row r="774">
          <cell r="A774" t="str">
            <v>II. MATERIALES</v>
          </cell>
          <cell r="B774"/>
          <cell r="C774"/>
          <cell r="D774"/>
          <cell r="E774"/>
          <cell r="F774"/>
          <cell r="G774"/>
        </row>
        <row r="775">
          <cell r="A775" t="str">
            <v>CÓDIGO</v>
          </cell>
          <cell r="B775" t="str">
            <v>DESCRIPCIÓN</v>
          </cell>
          <cell r="C775" t="str">
            <v>UNIDAD</v>
          </cell>
          <cell r="D775" t="str">
            <v>CANTIDAD</v>
          </cell>
          <cell r="E775" t="str">
            <v>DESP.</v>
          </cell>
          <cell r="F775" t="str">
            <v>PRECIO UNIT.</v>
          </cell>
          <cell r="G775" t="str">
            <v>VR. UNITARIO</v>
          </cell>
        </row>
        <row r="776">
          <cell r="A776" t="str">
            <v>MA020</v>
          </cell>
          <cell r="B776" t="str">
            <v>CEMENTO GRIS (50 KG) PORTLAND TIPO I</v>
          </cell>
          <cell r="C776" t="str">
            <v>SC</v>
          </cell>
          <cell r="D776">
            <v>7.28</v>
          </cell>
          <cell r="E776">
            <v>0.05</v>
          </cell>
          <cell r="F776">
            <v>26000</v>
          </cell>
          <cell r="G776">
            <v>198744</v>
          </cell>
        </row>
        <row r="777">
          <cell r="A777" t="str">
            <v>MA021</v>
          </cell>
          <cell r="B777" t="str">
            <v xml:space="preserve">ARENA DE PEGA </v>
          </cell>
          <cell r="C777" t="str">
            <v>M3</v>
          </cell>
          <cell r="D777">
            <v>1.1599999999999999</v>
          </cell>
          <cell r="E777">
            <v>0.05</v>
          </cell>
          <cell r="F777">
            <v>46130</v>
          </cell>
          <cell r="G777">
            <v>56186.34</v>
          </cell>
        </row>
        <row r="778">
          <cell r="A778" t="str">
            <v>MA025</v>
          </cell>
          <cell r="B778" t="str">
            <v>AGUA</v>
          </cell>
          <cell r="C778" t="str">
            <v>LT</v>
          </cell>
          <cell r="D778">
            <v>170</v>
          </cell>
          <cell r="E778">
            <v>0.05</v>
          </cell>
          <cell r="F778">
            <v>50</v>
          </cell>
          <cell r="G778">
            <v>8925</v>
          </cell>
        </row>
        <row r="779">
          <cell r="A779"/>
          <cell r="B779" t="str">
            <v/>
          </cell>
          <cell r="C779" t="str">
            <v/>
          </cell>
          <cell r="D779"/>
          <cell r="E779"/>
          <cell r="F779" t="str">
            <v/>
          </cell>
          <cell r="G779" t="str">
            <v/>
          </cell>
        </row>
        <row r="780">
          <cell r="A780"/>
          <cell r="B780" t="str">
            <v/>
          </cell>
          <cell r="C780" t="str">
            <v/>
          </cell>
          <cell r="D780"/>
          <cell r="E780"/>
          <cell r="F780" t="str">
            <v/>
          </cell>
          <cell r="G780" t="str">
            <v/>
          </cell>
        </row>
        <row r="781">
          <cell r="A781"/>
          <cell r="B781" t="str">
            <v/>
          </cell>
          <cell r="C781" t="str">
            <v/>
          </cell>
          <cell r="D781"/>
          <cell r="E781"/>
          <cell r="F781" t="str">
            <v/>
          </cell>
          <cell r="G781" t="str">
            <v/>
          </cell>
        </row>
        <row r="782">
          <cell r="A782"/>
          <cell r="B782" t="str">
            <v/>
          </cell>
          <cell r="C782" t="str">
            <v/>
          </cell>
          <cell r="D782"/>
          <cell r="E782"/>
          <cell r="F782" t="str">
            <v/>
          </cell>
          <cell r="G782" t="str">
            <v/>
          </cell>
        </row>
        <row r="783">
          <cell r="A783"/>
          <cell r="B783" t="str">
            <v/>
          </cell>
          <cell r="C783" t="str">
            <v/>
          </cell>
          <cell r="D783"/>
          <cell r="E783"/>
          <cell r="F783" t="str">
            <v/>
          </cell>
          <cell r="G783" t="str">
            <v/>
          </cell>
        </row>
        <row r="784">
          <cell r="B784"/>
          <cell r="C784"/>
          <cell r="D784"/>
          <cell r="E784"/>
          <cell r="F784" t="str">
            <v>SUBTOTAL</v>
          </cell>
          <cell r="G784">
            <v>263855.33999999997</v>
          </cell>
        </row>
        <row r="785">
          <cell r="A785"/>
          <cell r="B785"/>
          <cell r="C785"/>
          <cell r="D785"/>
          <cell r="E785"/>
          <cell r="F785"/>
        </row>
        <row r="786">
          <cell r="A786" t="str">
            <v>III. TRANSPORTES</v>
          </cell>
          <cell r="B786"/>
          <cell r="C786"/>
          <cell r="D786"/>
          <cell r="E786"/>
          <cell r="F786"/>
          <cell r="G786"/>
        </row>
        <row r="787">
          <cell r="A787" t="str">
            <v>CÓDIGO</v>
          </cell>
          <cell r="B787" t="str">
            <v>DESCRIPCIÓN</v>
          </cell>
          <cell r="C787" t="str">
            <v>TIPO</v>
          </cell>
          <cell r="D787" t="str">
            <v>VOLUMEN/PESO</v>
          </cell>
          <cell r="E787" t="str">
            <v>DISTANCIA</v>
          </cell>
          <cell r="F787" t="str">
            <v>TARIFA</v>
          </cell>
          <cell r="G787" t="str">
            <v>VR. UNITARIO</v>
          </cell>
        </row>
        <row r="788">
          <cell r="A788" t="str">
            <v>TR002</v>
          </cell>
          <cell r="B788" t="str">
            <v>TRANSPORTE DE MATERIALES DE PLAYA</v>
          </cell>
          <cell r="C788" t="str">
            <v>PLAYA</v>
          </cell>
          <cell r="D788">
            <v>1.218</v>
          </cell>
          <cell r="E788">
            <v>35.82</v>
          </cell>
          <cell r="F788">
            <v>1200</v>
          </cell>
          <cell r="G788">
            <v>52354.512000000002</v>
          </cell>
        </row>
        <row r="789">
          <cell r="A789" t="str">
            <v>TR001</v>
          </cell>
          <cell r="B789" t="str">
            <v>TRANSPORTE DE INSUMOS GENERALES</v>
          </cell>
          <cell r="C789" t="str">
            <v>INSUMOS</v>
          </cell>
          <cell r="D789">
            <v>0.36400000000000005</v>
          </cell>
          <cell r="E789">
            <v>10</v>
          </cell>
          <cell r="F789">
            <v>2700</v>
          </cell>
          <cell r="G789">
            <v>9828.0000000000018</v>
          </cell>
        </row>
        <row r="790">
          <cell r="A790"/>
          <cell r="B790" t="str">
            <v/>
          </cell>
          <cell r="C790"/>
          <cell r="D790"/>
          <cell r="E790" t="str">
            <v/>
          </cell>
          <cell r="F790" t="str">
            <v/>
          </cell>
          <cell r="G790" t="str">
            <v/>
          </cell>
        </row>
        <row r="791">
          <cell r="B791"/>
          <cell r="C791"/>
          <cell r="D791"/>
          <cell r="E791"/>
          <cell r="F791" t="str">
            <v>SUBTOTAL</v>
          </cell>
          <cell r="G791">
            <v>62182.512000000002</v>
          </cell>
        </row>
        <row r="792">
          <cell r="A792"/>
          <cell r="B792"/>
          <cell r="C792"/>
          <cell r="D792"/>
          <cell r="E792"/>
          <cell r="F792"/>
        </row>
        <row r="793">
          <cell r="A793" t="str">
            <v>IV. MANO DE OBRA</v>
          </cell>
          <cell r="B793"/>
          <cell r="C793"/>
          <cell r="D793"/>
          <cell r="E793"/>
          <cell r="F793"/>
          <cell r="G793"/>
        </row>
        <row r="794">
          <cell r="A794" t="str">
            <v>CÓDIGO</v>
          </cell>
          <cell r="B794" t="str">
            <v>CARGOS PERSONAL</v>
          </cell>
          <cell r="C794"/>
          <cell r="D794" t="str">
            <v>CANTIDAD</v>
          </cell>
          <cell r="E794" t="str">
            <v>JORNAL TOTAL</v>
          </cell>
          <cell r="F794" t="str">
            <v>RENDIMIENTO</v>
          </cell>
          <cell r="G794" t="str">
            <v>VR. UNITARIO</v>
          </cell>
        </row>
        <row r="795">
          <cell r="A795" t="str">
            <v>MO033</v>
          </cell>
          <cell r="B795" t="str">
            <v>OPERADOR EQUIPO LIVIANO</v>
          </cell>
          <cell r="C795"/>
          <cell r="D795">
            <v>1</v>
          </cell>
          <cell r="E795">
            <v>66754.128920547955</v>
          </cell>
          <cell r="F795">
            <v>8</v>
          </cell>
          <cell r="G795">
            <v>8344.2661150684944</v>
          </cell>
        </row>
        <row r="796">
          <cell r="A796" t="str">
            <v>MO032</v>
          </cell>
          <cell r="B796" t="str">
            <v>AYUDANTE RASO</v>
          </cell>
          <cell r="C796"/>
          <cell r="D796">
            <v>2</v>
          </cell>
          <cell r="E796">
            <v>53411.489424657528</v>
          </cell>
          <cell r="F796">
            <v>8</v>
          </cell>
          <cell r="G796">
            <v>13352.872356164382</v>
          </cell>
        </row>
        <row r="797">
          <cell r="A797"/>
          <cell r="B797" t="str">
            <v/>
          </cell>
          <cell r="C797"/>
          <cell r="D797"/>
          <cell r="E797" t="str">
            <v/>
          </cell>
          <cell r="F797" t="str">
            <v/>
          </cell>
          <cell r="G797" t="str">
            <v/>
          </cell>
        </row>
        <row r="798">
          <cell r="A798"/>
          <cell r="B798" t="str">
            <v/>
          </cell>
          <cell r="C798"/>
          <cell r="D798"/>
          <cell r="E798" t="str">
            <v/>
          </cell>
          <cell r="F798" t="str">
            <v/>
          </cell>
          <cell r="G798" t="str">
            <v/>
          </cell>
        </row>
        <row r="799">
          <cell r="B799"/>
          <cell r="C799"/>
          <cell r="D799"/>
          <cell r="E799"/>
          <cell r="F799" t="str">
            <v>SUBTOTAL</v>
          </cell>
          <cell r="G799">
            <v>21697.138471232876</v>
          </cell>
        </row>
        <row r="800">
          <cell r="A800"/>
          <cell r="B800"/>
          <cell r="C800"/>
          <cell r="D800"/>
          <cell r="E800"/>
          <cell r="F800"/>
        </row>
        <row r="801">
          <cell r="A801" t="str">
            <v>V. SERVICIOS</v>
          </cell>
          <cell r="B801"/>
          <cell r="C801"/>
          <cell r="D801"/>
          <cell r="E801"/>
          <cell r="F801"/>
          <cell r="G801"/>
        </row>
        <row r="802">
          <cell r="A802" t="str">
            <v>CÓDIGO</v>
          </cell>
          <cell r="B802" t="str">
            <v>DESCRIPCIÓN</v>
          </cell>
          <cell r="C802"/>
          <cell r="D802" t="str">
            <v>UNIDAD</v>
          </cell>
          <cell r="E802" t="str">
            <v>CANTIDAD</v>
          </cell>
          <cell r="F802" t="str">
            <v>PRECIO UNIT.</v>
          </cell>
          <cell r="G802" t="str">
            <v>VR. UNITARIO</v>
          </cell>
        </row>
        <row r="803">
          <cell r="A803"/>
          <cell r="B803" t="str">
            <v/>
          </cell>
          <cell r="C803"/>
          <cell r="D803" t="str">
            <v/>
          </cell>
          <cell r="E803"/>
          <cell r="F803" t="str">
            <v/>
          </cell>
          <cell r="G803" t="str">
            <v/>
          </cell>
        </row>
        <row r="804">
          <cell r="A804"/>
          <cell r="B804" t="str">
            <v/>
          </cell>
          <cell r="C804"/>
          <cell r="D804" t="str">
            <v/>
          </cell>
          <cell r="E804"/>
          <cell r="F804" t="str">
            <v/>
          </cell>
          <cell r="G804" t="str">
            <v/>
          </cell>
        </row>
        <row r="805">
          <cell r="A805"/>
          <cell r="B805" t="str">
            <v/>
          </cell>
          <cell r="C805"/>
          <cell r="D805" t="str">
            <v/>
          </cell>
          <cell r="E805"/>
          <cell r="F805" t="str">
            <v/>
          </cell>
          <cell r="G805" t="str">
            <v/>
          </cell>
        </row>
        <row r="806">
          <cell r="B806"/>
          <cell r="C806"/>
          <cell r="D806"/>
          <cell r="E806"/>
          <cell r="F806" t="str">
            <v>SUBTOTAL</v>
          </cell>
          <cell r="G806">
            <v>0</v>
          </cell>
        </row>
        <row r="807">
          <cell r="A807"/>
          <cell r="B807"/>
          <cell r="C807"/>
          <cell r="D807"/>
          <cell r="E807"/>
          <cell r="F807"/>
        </row>
        <row r="808">
          <cell r="A808" t="str">
            <v>TOTAL COSTO DIRECTO</v>
          </cell>
          <cell r="B808"/>
          <cell r="C808"/>
          <cell r="D808"/>
          <cell r="E808"/>
          <cell r="F808"/>
          <cell r="G808">
            <v>355500</v>
          </cell>
        </row>
        <row r="809">
          <cell r="B809"/>
          <cell r="C809"/>
          <cell r="D809"/>
          <cell r="E809"/>
          <cell r="F809"/>
          <cell r="G809"/>
        </row>
        <row r="810">
          <cell r="A810"/>
          <cell r="B810"/>
          <cell r="C810"/>
          <cell r="D810"/>
          <cell r="G810"/>
        </row>
        <row r="811">
          <cell r="A811"/>
          <cell r="B811"/>
          <cell r="C811"/>
          <cell r="D811"/>
          <cell r="G811"/>
        </row>
        <row r="812">
          <cell r="A812"/>
          <cell r="B812" t="str">
            <v>JUAN DAVID ZORRILLA</v>
          </cell>
        </row>
        <row r="813">
          <cell r="A813"/>
          <cell r="B813" t="str">
            <v>SECRETARIO DE PLANEACION</v>
          </cell>
        </row>
        <row r="814">
          <cell r="A814"/>
          <cell r="B814" t="str">
            <v>PLANEACION MUNICIPAL</v>
          </cell>
        </row>
        <row r="815">
          <cell r="A815"/>
          <cell r="B815" t="str">
            <v/>
          </cell>
        </row>
        <row r="816">
          <cell r="A816" t="str">
            <v>DEPARTAMENTO DE ANTIOQUIA</v>
          </cell>
          <cell r="B816"/>
          <cell r="C816"/>
          <cell r="D816"/>
          <cell r="E816"/>
          <cell r="F816" t="str">
            <v/>
          </cell>
          <cell r="G816"/>
        </row>
        <row r="817">
          <cell r="A817" t="str">
            <v>MUNICIPIO DE SANTO DOMINGO</v>
          </cell>
          <cell r="B817"/>
          <cell r="C817"/>
          <cell r="D817"/>
          <cell r="E817"/>
          <cell r="F817"/>
          <cell r="G817"/>
        </row>
        <row r="818">
          <cell r="A818" t="str">
            <v>PROYECTO: Construcción de pavimento rígido en las vías urbanas del corregimiento de Porce y el casco urbano del municipio de Santo Domingo, departamento de Antioquia"</v>
          </cell>
          <cell r="B818"/>
          <cell r="C818"/>
          <cell r="D818"/>
          <cell r="E818"/>
          <cell r="F818"/>
          <cell r="G818"/>
        </row>
        <row r="819">
          <cell r="A819"/>
          <cell r="B819"/>
          <cell r="C819"/>
          <cell r="D819"/>
          <cell r="F819"/>
          <cell r="G819"/>
        </row>
        <row r="820">
          <cell r="A820" t="str">
            <v>ANÁLISIS DE PRECIOS UNITARIOS AUXILIARES</v>
          </cell>
          <cell r="B820"/>
          <cell r="C820"/>
          <cell r="D820"/>
          <cell r="E820"/>
          <cell r="F820"/>
          <cell r="G820"/>
        </row>
        <row r="821">
          <cell r="A821"/>
          <cell r="B821"/>
          <cell r="C821"/>
          <cell r="D821"/>
        </row>
        <row r="822">
          <cell r="A822" t="str">
            <v>ITEM</v>
          </cell>
          <cell r="B822" t="str">
            <v>DESCRIPCIÓN</v>
          </cell>
          <cell r="C822"/>
          <cell r="D822"/>
          <cell r="E822" t="str">
            <v>UNIDAD</v>
          </cell>
          <cell r="F822" t="str">
            <v>CANTIDAD</v>
          </cell>
          <cell r="G822" t="str">
            <v>COSTO DIRECTO</v>
          </cell>
        </row>
        <row r="823">
          <cell r="A823" t="str">
            <v>MA014</v>
          </cell>
          <cell r="B823" t="str">
            <v>MORTERO 1:5 EN OBRA (REVOQUE)</v>
          </cell>
          <cell r="C823"/>
          <cell r="D823"/>
          <cell r="E823" t="str">
            <v>M3</v>
          </cell>
          <cell r="F823" t="str">
            <v>N.D.</v>
          </cell>
          <cell r="G823">
            <v>327127</v>
          </cell>
        </row>
        <row r="824">
          <cell r="A824"/>
          <cell r="B824"/>
          <cell r="C824"/>
          <cell r="D824"/>
          <cell r="G824"/>
        </row>
        <row r="825">
          <cell r="A825" t="str">
            <v>1. COSTOS DIRECTOS</v>
          </cell>
          <cell r="B825"/>
          <cell r="C825"/>
          <cell r="D825"/>
          <cell r="E825"/>
          <cell r="F825"/>
          <cell r="G825"/>
        </row>
        <row r="826">
          <cell r="A826"/>
          <cell r="B826"/>
          <cell r="C826"/>
          <cell r="D826"/>
          <cell r="E826"/>
          <cell r="F826"/>
          <cell r="G826"/>
        </row>
        <row r="827">
          <cell r="A827" t="str">
            <v>I. EQUIPO</v>
          </cell>
          <cell r="B827"/>
          <cell r="C827"/>
          <cell r="D827"/>
          <cell r="E827"/>
          <cell r="F827"/>
          <cell r="G827"/>
        </row>
        <row r="828">
          <cell r="A828" t="str">
            <v>CÓDIGO</v>
          </cell>
          <cell r="B828" t="str">
            <v>DESCRIPCIÓN</v>
          </cell>
          <cell r="C828"/>
          <cell r="D828" t="str">
            <v>UNIDAD</v>
          </cell>
          <cell r="E828" t="str">
            <v>TARIFA</v>
          </cell>
          <cell r="F828" t="str">
            <v>RENDIMIENTO</v>
          </cell>
          <cell r="G828" t="str">
            <v>VR. UNITARIO</v>
          </cell>
        </row>
        <row r="829">
          <cell r="A829" t="str">
            <v>EQ004</v>
          </cell>
          <cell r="B829" t="str">
            <v>CONCRETADORA 1.5 SACOS A GASOLINA</v>
          </cell>
          <cell r="C829"/>
          <cell r="D829" t="str">
            <v>DÍA</v>
          </cell>
          <cell r="E829">
            <v>53440</v>
          </cell>
          <cell r="F829">
            <v>8</v>
          </cell>
          <cell r="G829">
            <v>6680</v>
          </cell>
        </row>
        <row r="830">
          <cell r="A830"/>
          <cell r="B830" t="str">
            <v/>
          </cell>
          <cell r="C830"/>
          <cell r="D830" t="str">
            <v/>
          </cell>
          <cell r="E830" t="str">
            <v/>
          </cell>
          <cell r="F830" t="str">
            <v/>
          </cell>
          <cell r="G830" t="str">
            <v/>
          </cell>
        </row>
        <row r="831">
          <cell r="A831"/>
          <cell r="B831" t="str">
            <v/>
          </cell>
          <cell r="C831"/>
          <cell r="D831" t="str">
            <v/>
          </cell>
          <cell r="E831" t="str">
            <v/>
          </cell>
          <cell r="F831" t="str">
            <v/>
          </cell>
          <cell r="G831" t="str">
            <v/>
          </cell>
        </row>
        <row r="832">
          <cell r="A832"/>
          <cell r="B832" t="str">
            <v/>
          </cell>
          <cell r="C832"/>
          <cell r="D832" t="str">
            <v/>
          </cell>
          <cell r="E832" t="str">
            <v/>
          </cell>
          <cell r="F832" t="str">
            <v/>
          </cell>
          <cell r="G832" t="str">
            <v/>
          </cell>
        </row>
        <row r="833">
          <cell r="A833" t="str">
            <v>EQ001</v>
          </cell>
          <cell r="B833" t="str">
            <v>HERRAMIENTA MENOR (5% DE LA MANO DE OBRA)</v>
          </cell>
          <cell r="C833"/>
          <cell r="D833" t="str">
            <v>%</v>
          </cell>
          <cell r="E833">
            <v>0.05</v>
          </cell>
          <cell r="F833">
            <v>21697.138471232876</v>
          </cell>
          <cell r="G833">
            <v>1084.856923561644</v>
          </cell>
        </row>
        <row r="834">
          <cell r="B834"/>
          <cell r="C834"/>
          <cell r="D834"/>
          <cell r="E834"/>
          <cell r="F834" t="str">
            <v>SUBTOTAL</v>
          </cell>
          <cell r="G834">
            <v>7764.8569235616442</v>
          </cell>
        </row>
        <row r="835">
          <cell r="A835"/>
          <cell r="B835"/>
          <cell r="C835"/>
          <cell r="D835"/>
          <cell r="E835"/>
          <cell r="F835"/>
        </row>
        <row r="836">
          <cell r="A836" t="str">
            <v>II. MATERIALES</v>
          </cell>
          <cell r="B836"/>
          <cell r="C836"/>
          <cell r="D836"/>
          <cell r="E836"/>
          <cell r="F836"/>
          <cell r="G836"/>
        </row>
        <row r="837">
          <cell r="A837" t="str">
            <v>CÓDIGO</v>
          </cell>
          <cell r="B837" t="str">
            <v>DESCRIPCIÓN</v>
          </cell>
          <cell r="C837" t="str">
            <v>UNIDAD</v>
          </cell>
          <cell r="D837" t="str">
            <v>CANTIDAD</v>
          </cell>
          <cell r="E837" t="str">
            <v>DESP.</v>
          </cell>
          <cell r="F837" t="str">
            <v>PRECIO UNIT.</v>
          </cell>
          <cell r="G837" t="str">
            <v>VR. UNITARIO</v>
          </cell>
        </row>
        <row r="838">
          <cell r="A838" t="str">
            <v>MA020</v>
          </cell>
          <cell r="B838" t="str">
            <v>CEMENTO GRIS (50 KG) PORTLAND TIPO I</v>
          </cell>
          <cell r="C838" t="str">
            <v>SC</v>
          </cell>
          <cell r="D838">
            <v>6.04</v>
          </cell>
          <cell r="E838">
            <v>0.05</v>
          </cell>
          <cell r="F838">
            <v>26000</v>
          </cell>
          <cell r="G838">
            <v>164892</v>
          </cell>
        </row>
        <row r="839">
          <cell r="A839" t="str">
            <v>MA022</v>
          </cell>
          <cell r="B839" t="str">
            <v xml:space="preserve">ARENA DE REVOQUE </v>
          </cell>
          <cell r="C839" t="str">
            <v>M3</v>
          </cell>
          <cell r="D839">
            <v>1.18</v>
          </cell>
          <cell r="E839">
            <v>0.05</v>
          </cell>
          <cell r="F839">
            <v>51240</v>
          </cell>
          <cell r="G839">
            <v>63486.36</v>
          </cell>
        </row>
        <row r="840">
          <cell r="A840" t="str">
            <v>MA025</v>
          </cell>
          <cell r="B840" t="str">
            <v>AGUA</v>
          </cell>
          <cell r="C840" t="str">
            <v>LT</v>
          </cell>
          <cell r="D840">
            <v>150</v>
          </cell>
          <cell r="E840">
            <v>0.05</v>
          </cell>
          <cell r="F840">
            <v>50</v>
          </cell>
          <cell r="G840">
            <v>7875</v>
          </cell>
        </row>
        <row r="841">
          <cell r="A841"/>
          <cell r="B841" t="str">
            <v/>
          </cell>
          <cell r="C841" t="str">
            <v/>
          </cell>
          <cell r="D841"/>
          <cell r="E841"/>
          <cell r="F841" t="str">
            <v/>
          </cell>
          <cell r="G841" t="str">
            <v/>
          </cell>
        </row>
        <row r="842">
          <cell r="A842"/>
          <cell r="B842" t="str">
            <v/>
          </cell>
          <cell r="C842" t="str">
            <v/>
          </cell>
          <cell r="D842"/>
          <cell r="E842"/>
          <cell r="F842" t="str">
            <v/>
          </cell>
          <cell r="G842" t="str">
            <v/>
          </cell>
        </row>
        <row r="843">
          <cell r="A843"/>
          <cell r="B843" t="str">
            <v/>
          </cell>
          <cell r="C843" t="str">
            <v/>
          </cell>
          <cell r="D843"/>
          <cell r="E843"/>
          <cell r="F843" t="str">
            <v/>
          </cell>
          <cell r="G843" t="str">
            <v/>
          </cell>
        </row>
        <row r="844">
          <cell r="A844"/>
          <cell r="B844" t="str">
            <v/>
          </cell>
          <cell r="C844" t="str">
            <v/>
          </cell>
          <cell r="D844"/>
          <cell r="E844"/>
          <cell r="F844" t="str">
            <v/>
          </cell>
          <cell r="G844" t="str">
            <v/>
          </cell>
        </row>
        <row r="845">
          <cell r="A845"/>
          <cell r="B845" t="str">
            <v/>
          </cell>
          <cell r="C845" t="str">
            <v/>
          </cell>
          <cell r="D845"/>
          <cell r="E845"/>
          <cell r="F845" t="str">
            <v/>
          </cell>
          <cell r="G845" t="str">
            <v/>
          </cell>
        </row>
        <row r="846">
          <cell r="B846"/>
          <cell r="C846"/>
          <cell r="D846"/>
          <cell r="E846"/>
          <cell r="F846" t="str">
            <v>SUBTOTAL</v>
          </cell>
          <cell r="G846">
            <v>236253.36</v>
          </cell>
        </row>
        <row r="847">
          <cell r="A847"/>
          <cell r="B847"/>
          <cell r="C847"/>
          <cell r="D847"/>
          <cell r="E847"/>
          <cell r="F847"/>
        </row>
        <row r="848">
          <cell r="A848" t="str">
            <v>III. TRANSPORTES</v>
          </cell>
          <cell r="B848"/>
          <cell r="C848"/>
          <cell r="D848"/>
          <cell r="E848"/>
          <cell r="F848"/>
          <cell r="G848"/>
        </row>
        <row r="849">
          <cell r="A849" t="str">
            <v>CÓDIGO</v>
          </cell>
          <cell r="B849" t="str">
            <v>DESCRIPCIÓN</v>
          </cell>
          <cell r="C849" t="str">
            <v>TIPO</v>
          </cell>
          <cell r="D849" t="str">
            <v>VOLUMEN/PESO</v>
          </cell>
          <cell r="E849" t="str">
            <v>DISTANCIA</v>
          </cell>
          <cell r="F849" t="str">
            <v>TARIFA</v>
          </cell>
          <cell r="G849" t="str">
            <v>VR. UNITARIO</v>
          </cell>
        </row>
        <row r="850">
          <cell r="A850" t="str">
            <v>TR002</v>
          </cell>
          <cell r="B850" t="str">
            <v>TRANSPORTE DE MATERIALES DE PLAYA</v>
          </cell>
          <cell r="C850" t="str">
            <v>PLAYA</v>
          </cell>
          <cell r="D850">
            <v>1.2389999999999999</v>
          </cell>
          <cell r="E850">
            <v>35.82</v>
          </cell>
          <cell r="F850">
            <v>1200</v>
          </cell>
          <cell r="G850">
            <v>53257.175999999992</v>
          </cell>
        </row>
        <row r="851">
          <cell r="A851" t="str">
            <v>TR001</v>
          </cell>
          <cell r="B851" t="str">
            <v>TRANSPORTE DE INSUMOS GENERALES</v>
          </cell>
          <cell r="C851" t="str">
            <v>INSUMOS</v>
          </cell>
          <cell r="D851">
            <v>0.30200000000000005</v>
          </cell>
          <cell r="E851">
            <v>10</v>
          </cell>
          <cell r="F851">
            <v>2700</v>
          </cell>
          <cell r="G851">
            <v>8154.0000000000009</v>
          </cell>
        </row>
        <row r="852">
          <cell r="A852"/>
          <cell r="B852" t="str">
            <v/>
          </cell>
          <cell r="C852"/>
          <cell r="D852"/>
          <cell r="E852" t="str">
            <v/>
          </cell>
          <cell r="F852" t="str">
            <v/>
          </cell>
          <cell r="G852" t="str">
            <v/>
          </cell>
        </row>
        <row r="853">
          <cell r="B853"/>
          <cell r="C853"/>
          <cell r="D853"/>
          <cell r="E853"/>
          <cell r="F853" t="str">
            <v>SUBTOTAL</v>
          </cell>
          <cell r="G853">
            <v>61411.175999999992</v>
          </cell>
        </row>
        <row r="854">
          <cell r="A854"/>
          <cell r="B854"/>
          <cell r="C854"/>
          <cell r="D854"/>
          <cell r="E854"/>
          <cell r="F854"/>
        </row>
        <row r="855">
          <cell r="A855" t="str">
            <v>IV. MANO DE OBRA</v>
          </cell>
          <cell r="B855"/>
          <cell r="C855"/>
          <cell r="D855"/>
          <cell r="E855"/>
          <cell r="F855"/>
          <cell r="G855"/>
        </row>
        <row r="856">
          <cell r="A856" t="str">
            <v>CÓDIGO</v>
          </cell>
          <cell r="B856" t="str">
            <v>CARGOS PERSONAL</v>
          </cell>
          <cell r="C856"/>
          <cell r="D856" t="str">
            <v>CANTIDAD</v>
          </cell>
          <cell r="E856" t="str">
            <v>JORNAL TOTAL</v>
          </cell>
          <cell r="F856" t="str">
            <v>RENDIMIENTO</v>
          </cell>
          <cell r="G856" t="str">
            <v>VR. UNITARIO</v>
          </cell>
        </row>
        <row r="857">
          <cell r="A857" t="str">
            <v>MO033</v>
          </cell>
          <cell r="B857" t="str">
            <v>OPERADOR EQUIPO LIVIANO</v>
          </cell>
          <cell r="C857"/>
          <cell r="D857">
            <v>1</v>
          </cell>
          <cell r="E857">
            <v>66754.128920547955</v>
          </cell>
          <cell r="F857">
            <v>8</v>
          </cell>
          <cell r="G857">
            <v>8344.2661150684944</v>
          </cell>
        </row>
        <row r="858">
          <cell r="A858" t="str">
            <v>MO032</v>
          </cell>
          <cell r="B858" t="str">
            <v>AYUDANTE RASO</v>
          </cell>
          <cell r="C858"/>
          <cell r="D858">
            <v>2</v>
          </cell>
          <cell r="E858">
            <v>53411.489424657528</v>
          </cell>
          <cell r="F858">
            <v>8</v>
          </cell>
          <cell r="G858">
            <v>13352.872356164382</v>
          </cell>
        </row>
        <row r="859">
          <cell r="A859"/>
          <cell r="B859" t="str">
            <v/>
          </cell>
          <cell r="C859"/>
          <cell r="D859"/>
          <cell r="E859" t="str">
            <v/>
          </cell>
          <cell r="F859" t="str">
            <v/>
          </cell>
          <cell r="G859" t="str">
            <v/>
          </cell>
        </row>
        <row r="860">
          <cell r="A860"/>
          <cell r="B860" t="str">
            <v/>
          </cell>
          <cell r="C860"/>
          <cell r="D860"/>
          <cell r="E860" t="str">
            <v/>
          </cell>
          <cell r="F860" t="str">
            <v/>
          </cell>
          <cell r="G860" t="str">
            <v/>
          </cell>
        </row>
        <row r="861">
          <cell r="B861"/>
          <cell r="C861"/>
          <cell r="D861"/>
          <cell r="E861"/>
          <cell r="F861" t="str">
            <v>SUBTOTAL</v>
          </cell>
          <cell r="G861">
            <v>21697.138471232876</v>
          </cell>
        </row>
        <row r="862">
          <cell r="A862"/>
          <cell r="B862"/>
          <cell r="C862"/>
          <cell r="D862"/>
          <cell r="E862"/>
          <cell r="F862"/>
        </row>
        <row r="863">
          <cell r="A863" t="str">
            <v>V. SERVICIOS</v>
          </cell>
          <cell r="B863"/>
          <cell r="C863"/>
          <cell r="D863"/>
          <cell r="E863"/>
          <cell r="F863"/>
          <cell r="G863"/>
        </row>
        <row r="864">
          <cell r="A864" t="str">
            <v>CÓDIGO</v>
          </cell>
          <cell r="B864" t="str">
            <v>DESCRIPCIÓN</v>
          </cell>
          <cell r="C864"/>
          <cell r="D864" t="str">
            <v>UNIDAD</v>
          </cell>
          <cell r="E864" t="str">
            <v>CANTIDAD</v>
          </cell>
          <cell r="F864" t="str">
            <v>PRECIO UNIT.</v>
          </cell>
          <cell r="G864" t="str">
            <v>VR. UNITARIO</v>
          </cell>
        </row>
        <row r="865">
          <cell r="A865"/>
          <cell r="B865" t="str">
            <v/>
          </cell>
          <cell r="C865"/>
          <cell r="D865" t="str">
            <v/>
          </cell>
          <cell r="E865"/>
          <cell r="F865" t="str">
            <v/>
          </cell>
          <cell r="G865" t="str">
            <v/>
          </cell>
        </row>
        <row r="866">
          <cell r="A866"/>
          <cell r="B866" t="str">
            <v/>
          </cell>
          <cell r="C866"/>
          <cell r="D866" t="str">
            <v/>
          </cell>
          <cell r="E866"/>
          <cell r="F866" t="str">
            <v/>
          </cell>
          <cell r="G866" t="str">
            <v/>
          </cell>
        </row>
        <row r="867">
          <cell r="A867"/>
          <cell r="B867" t="str">
            <v/>
          </cell>
          <cell r="C867"/>
          <cell r="D867" t="str">
            <v/>
          </cell>
          <cell r="E867"/>
          <cell r="F867" t="str">
            <v/>
          </cell>
          <cell r="G867" t="str">
            <v/>
          </cell>
        </row>
        <row r="868">
          <cell r="B868"/>
          <cell r="C868"/>
          <cell r="D868"/>
          <cell r="E868"/>
          <cell r="F868" t="str">
            <v>SUBTOTAL</v>
          </cell>
          <cell r="G868">
            <v>0</v>
          </cell>
        </row>
        <row r="869">
          <cell r="A869"/>
          <cell r="B869"/>
          <cell r="C869"/>
          <cell r="D869"/>
          <cell r="E869"/>
          <cell r="F869"/>
        </row>
        <row r="870">
          <cell r="A870" t="str">
            <v>TOTAL COSTO DIRECTO</v>
          </cell>
          <cell r="B870"/>
          <cell r="C870"/>
          <cell r="D870"/>
          <cell r="E870"/>
          <cell r="F870"/>
          <cell r="G870">
            <v>327127</v>
          </cell>
        </row>
        <row r="871">
          <cell r="B871"/>
          <cell r="C871"/>
          <cell r="D871"/>
          <cell r="E871"/>
          <cell r="F871"/>
          <cell r="G871"/>
        </row>
        <row r="872">
          <cell r="A872"/>
          <cell r="B872"/>
          <cell r="C872"/>
          <cell r="D872"/>
          <cell r="G872"/>
        </row>
        <row r="873">
          <cell r="A873"/>
          <cell r="B873"/>
          <cell r="C873"/>
          <cell r="D873"/>
          <cell r="G873"/>
        </row>
        <row r="874">
          <cell r="A874"/>
          <cell r="B874" t="str">
            <v>JUAN DAVID ZORRILLA</v>
          </cell>
        </row>
        <row r="875">
          <cell r="A875"/>
          <cell r="B875" t="str">
            <v>SECRETARIO DE PLANEACION</v>
          </cell>
        </row>
        <row r="876">
          <cell r="A876"/>
          <cell r="B876" t="str">
            <v>PLANEACION MUNICIPAL</v>
          </cell>
        </row>
        <row r="877">
          <cell r="A877"/>
          <cell r="B877" t="str">
            <v/>
          </cell>
        </row>
        <row r="878">
          <cell r="A878" t="str">
            <v>DEPARTAMENTO DE ANTIOQUIA</v>
          </cell>
          <cell r="B878"/>
          <cell r="C878"/>
          <cell r="D878"/>
          <cell r="E878"/>
          <cell r="F878" t="str">
            <v/>
          </cell>
          <cell r="G878"/>
        </row>
        <row r="879">
          <cell r="A879" t="str">
            <v>MUNICIPIO DE SANTO DOMINGO</v>
          </cell>
          <cell r="B879"/>
          <cell r="C879"/>
          <cell r="D879"/>
          <cell r="E879"/>
          <cell r="F879"/>
          <cell r="G879"/>
        </row>
        <row r="880">
          <cell r="A880" t="str">
            <v>PROYECTO: Construcción de pavimento rígido en las vías urbanas del corregimiento de Porce y el casco urbano del municipio de Santo Domingo, departamento de Antioquia"</v>
          </cell>
          <cell r="B880"/>
          <cell r="C880"/>
          <cell r="D880"/>
          <cell r="E880"/>
          <cell r="F880"/>
          <cell r="G880"/>
        </row>
        <row r="881">
          <cell r="A881"/>
          <cell r="B881"/>
          <cell r="C881"/>
          <cell r="D881"/>
          <cell r="F881"/>
          <cell r="G881"/>
        </row>
        <row r="882">
          <cell r="A882" t="str">
            <v>ANÁLISIS DE PRECIOS UNITARIOS AUXILIARES</v>
          </cell>
          <cell r="B882"/>
          <cell r="C882"/>
          <cell r="D882"/>
          <cell r="E882"/>
          <cell r="F882"/>
          <cell r="G882"/>
        </row>
        <row r="883">
          <cell r="A883"/>
          <cell r="B883"/>
          <cell r="C883"/>
          <cell r="D883"/>
        </row>
        <row r="884">
          <cell r="A884" t="str">
            <v>ITEM</v>
          </cell>
          <cell r="B884" t="str">
            <v>DESCRIPCIÓN</v>
          </cell>
          <cell r="C884"/>
          <cell r="D884"/>
          <cell r="E884" t="str">
            <v>UNIDAD</v>
          </cell>
          <cell r="F884" t="str">
            <v>CANTIDAD</v>
          </cell>
          <cell r="G884" t="str">
            <v>COSTO DIRECTO</v>
          </cell>
        </row>
        <row r="885">
          <cell r="A885" t="str">
            <v>MA015</v>
          </cell>
          <cell r="B885" t="str">
            <v>MORTERO 1:5 EN OBRA (PEGA)</v>
          </cell>
          <cell r="C885"/>
          <cell r="D885"/>
          <cell r="E885" t="str">
            <v>M3</v>
          </cell>
          <cell r="F885" t="str">
            <v>N.D.</v>
          </cell>
          <cell r="G885">
            <v>320795</v>
          </cell>
        </row>
        <row r="886">
          <cell r="A886"/>
          <cell r="B886"/>
          <cell r="C886"/>
          <cell r="D886"/>
          <cell r="G886"/>
        </row>
        <row r="887">
          <cell r="A887" t="str">
            <v>1. COSTOS DIRECTOS</v>
          </cell>
          <cell r="B887"/>
          <cell r="C887"/>
          <cell r="D887"/>
          <cell r="E887"/>
          <cell r="F887"/>
          <cell r="G887"/>
        </row>
        <row r="888">
          <cell r="A888"/>
          <cell r="B888"/>
          <cell r="C888"/>
          <cell r="D888"/>
          <cell r="E888"/>
          <cell r="F888"/>
          <cell r="G888"/>
        </row>
        <row r="889">
          <cell r="A889" t="str">
            <v>I. EQUIPO</v>
          </cell>
          <cell r="B889"/>
          <cell r="C889"/>
          <cell r="D889"/>
          <cell r="E889"/>
          <cell r="F889"/>
          <cell r="G889"/>
        </row>
        <row r="890">
          <cell r="A890" t="str">
            <v>CÓDIGO</v>
          </cell>
          <cell r="B890" t="str">
            <v>DESCRIPCIÓN</v>
          </cell>
          <cell r="C890"/>
          <cell r="D890" t="str">
            <v>UNIDAD</v>
          </cell>
          <cell r="E890" t="str">
            <v>TARIFA</v>
          </cell>
          <cell r="F890" t="str">
            <v>RENDIMIENTO</v>
          </cell>
          <cell r="G890" t="str">
            <v>VR. UNITARIO</v>
          </cell>
        </row>
        <row r="891">
          <cell r="A891" t="str">
            <v>EQ004</v>
          </cell>
          <cell r="B891" t="str">
            <v>CONCRETADORA 1.5 SACOS A GASOLINA</v>
          </cell>
          <cell r="C891"/>
          <cell r="D891" t="str">
            <v>DÍA</v>
          </cell>
          <cell r="E891">
            <v>53440</v>
          </cell>
          <cell r="F891">
            <v>8</v>
          </cell>
          <cell r="G891">
            <v>6680</v>
          </cell>
        </row>
        <row r="892">
          <cell r="A892"/>
          <cell r="B892" t="str">
            <v/>
          </cell>
          <cell r="C892"/>
          <cell r="D892" t="str">
            <v/>
          </cell>
          <cell r="E892" t="str">
            <v/>
          </cell>
          <cell r="F892" t="str">
            <v/>
          </cell>
          <cell r="G892" t="str">
            <v/>
          </cell>
        </row>
        <row r="893">
          <cell r="A893"/>
          <cell r="B893" t="str">
            <v/>
          </cell>
          <cell r="C893"/>
          <cell r="D893" t="str">
            <v/>
          </cell>
          <cell r="E893" t="str">
            <v/>
          </cell>
          <cell r="F893" t="str">
            <v/>
          </cell>
          <cell r="G893" t="str">
            <v/>
          </cell>
        </row>
        <row r="894">
          <cell r="A894"/>
          <cell r="B894" t="str">
            <v/>
          </cell>
          <cell r="C894"/>
          <cell r="D894" t="str">
            <v/>
          </cell>
          <cell r="E894" t="str">
            <v/>
          </cell>
          <cell r="F894" t="str">
            <v/>
          </cell>
          <cell r="G894" t="str">
            <v/>
          </cell>
        </row>
        <row r="895">
          <cell r="A895" t="str">
            <v>EQ001</v>
          </cell>
          <cell r="B895" t="str">
            <v>HERRAMIENTA MENOR (5% DE LA MANO DE OBRA)</v>
          </cell>
          <cell r="C895"/>
          <cell r="D895" t="str">
            <v>%</v>
          </cell>
          <cell r="E895">
            <v>0.05</v>
          </cell>
          <cell r="F895">
            <v>21697.138471232876</v>
          </cell>
          <cell r="G895">
            <v>1084.856923561644</v>
          </cell>
        </row>
        <row r="896">
          <cell r="B896"/>
          <cell r="C896"/>
          <cell r="D896"/>
          <cell r="E896"/>
          <cell r="F896" t="str">
            <v>SUBTOTAL</v>
          </cell>
          <cell r="G896">
            <v>7764.8569235616442</v>
          </cell>
        </row>
        <row r="897">
          <cell r="A897"/>
          <cell r="B897"/>
          <cell r="C897"/>
          <cell r="D897"/>
          <cell r="E897"/>
          <cell r="F897"/>
        </row>
        <row r="898">
          <cell r="A898" t="str">
            <v>II. MATERIALES</v>
          </cell>
          <cell r="B898"/>
          <cell r="C898"/>
          <cell r="D898"/>
          <cell r="E898"/>
          <cell r="F898"/>
          <cell r="G898"/>
        </row>
        <row r="899">
          <cell r="A899" t="str">
            <v>CÓDIGO</v>
          </cell>
          <cell r="B899" t="str">
            <v>DESCRIPCIÓN</v>
          </cell>
          <cell r="C899" t="str">
            <v>UNIDAD</v>
          </cell>
          <cell r="D899" t="str">
            <v>CANTIDAD</v>
          </cell>
          <cell r="E899" t="str">
            <v>DESP.</v>
          </cell>
          <cell r="F899" t="str">
            <v>PRECIO UNIT.</v>
          </cell>
          <cell r="G899" t="str">
            <v>VR. UNITARIO</v>
          </cell>
        </row>
        <row r="900">
          <cell r="A900" t="str">
            <v>MA020</v>
          </cell>
          <cell r="B900" t="str">
            <v>CEMENTO GRIS (50 KG) PORTLAND TIPO I</v>
          </cell>
          <cell r="C900" t="str">
            <v>SC</v>
          </cell>
          <cell r="D900">
            <v>6.04</v>
          </cell>
          <cell r="E900">
            <v>0.05</v>
          </cell>
          <cell r="F900">
            <v>26000</v>
          </cell>
          <cell r="G900">
            <v>164892</v>
          </cell>
        </row>
        <row r="901">
          <cell r="A901" t="str">
            <v>MA021</v>
          </cell>
          <cell r="B901" t="str">
            <v xml:space="preserve">ARENA DE PEGA </v>
          </cell>
          <cell r="C901" t="str">
            <v>M3</v>
          </cell>
          <cell r="D901">
            <v>1.18</v>
          </cell>
          <cell r="E901">
            <v>0.05</v>
          </cell>
          <cell r="F901">
            <v>46130</v>
          </cell>
          <cell r="G901">
            <v>57155.07</v>
          </cell>
        </row>
        <row r="902">
          <cell r="A902" t="str">
            <v>MA025</v>
          </cell>
          <cell r="B902" t="str">
            <v>AGUA</v>
          </cell>
          <cell r="C902" t="str">
            <v>LT</v>
          </cell>
          <cell r="D902">
            <v>150</v>
          </cell>
          <cell r="E902">
            <v>0.05</v>
          </cell>
          <cell r="F902">
            <v>50</v>
          </cell>
          <cell r="G902">
            <v>7875</v>
          </cell>
        </row>
        <row r="903">
          <cell r="A903"/>
          <cell r="B903" t="str">
            <v/>
          </cell>
          <cell r="C903" t="str">
            <v/>
          </cell>
          <cell r="D903"/>
          <cell r="E903"/>
          <cell r="F903" t="str">
            <v/>
          </cell>
          <cell r="G903" t="str">
            <v/>
          </cell>
        </row>
        <row r="904">
          <cell r="A904"/>
          <cell r="B904" t="str">
            <v/>
          </cell>
          <cell r="C904" t="str">
            <v/>
          </cell>
          <cell r="D904"/>
          <cell r="E904"/>
          <cell r="F904" t="str">
            <v/>
          </cell>
          <cell r="G904" t="str">
            <v/>
          </cell>
        </row>
        <row r="905">
          <cell r="A905"/>
          <cell r="B905" t="str">
            <v/>
          </cell>
          <cell r="C905" t="str">
            <v/>
          </cell>
          <cell r="D905"/>
          <cell r="E905"/>
          <cell r="F905" t="str">
            <v/>
          </cell>
          <cell r="G905" t="str">
            <v/>
          </cell>
        </row>
        <row r="906">
          <cell r="A906"/>
          <cell r="B906" t="str">
            <v/>
          </cell>
          <cell r="C906" t="str">
            <v/>
          </cell>
          <cell r="D906"/>
          <cell r="E906"/>
          <cell r="F906" t="str">
            <v/>
          </cell>
          <cell r="G906" t="str">
            <v/>
          </cell>
        </row>
        <row r="907">
          <cell r="A907"/>
          <cell r="B907" t="str">
            <v/>
          </cell>
          <cell r="C907" t="str">
            <v/>
          </cell>
          <cell r="D907"/>
          <cell r="E907"/>
          <cell r="F907" t="str">
            <v/>
          </cell>
          <cell r="G907" t="str">
            <v/>
          </cell>
        </row>
        <row r="908">
          <cell r="B908"/>
          <cell r="C908"/>
          <cell r="D908"/>
          <cell r="E908"/>
          <cell r="F908" t="str">
            <v>SUBTOTAL</v>
          </cell>
          <cell r="G908">
            <v>229922.07</v>
          </cell>
        </row>
        <row r="909">
          <cell r="A909"/>
          <cell r="B909"/>
          <cell r="C909"/>
          <cell r="D909"/>
          <cell r="E909"/>
          <cell r="F909"/>
        </row>
        <row r="910">
          <cell r="A910" t="str">
            <v>III. TRANSPORTES</v>
          </cell>
          <cell r="B910"/>
          <cell r="C910"/>
          <cell r="D910"/>
          <cell r="E910"/>
          <cell r="F910"/>
          <cell r="G910"/>
        </row>
        <row r="911">
          <cell r="A911" t="str">
            <v>CÓDIGO</v>
          </cell>
          <cell r="B911" t="str">
            <v>DESCRIPCIÓN</v>
          </cell>
          <cell r="C911" t="str">
            <v>TIPO</v>
          </cell>
          <cell r="D911" t="str">
            <v>VOLUMEN/PESO</v>
          </cell>
          <cell r="E911" t="str">
            <v>DISTANCIA</v>
          </cell>
          <cell r="F911" t="str">
            <v>TARIFA</v>
          </cell>
          <cell r="G911" t="str">
            <v>VR. UNITARIO</v>
          </cell>
        </row>
        <row r="912">
          <cell r="A912" t="str">
            <v>TR002</v>
          </cell>
          <cell r="B912" t="str">
            <v>TRANSPORTE DE MATERIALES DE PLAYA</v>
          </cell>
          <cell r="C912" t="str">
            <v>PLAYA</v>
          </cell>
          <cell r="D912">
            <v>1.2389999999999999</v>
          </cell>
          <cell r="E912">
            <v>35.82</v>
          </cell>
          <cell r="F912">
            <v>1200</v>
          </cell>
          <cell r="G912">
            <v>53257.175999999992</v>
          </cell>
        </row>
        <row r="913">
          <cell r="A913" t="str">
            <v>TR001</v>
          </cell>
          <cell r="B913" t="str">
            <v>TRANSPORTE DE INSUMOS GENERALES</v>
          </cell>
          <cell r="C913" t="str">
            <v>INSUMOS</v>
          </cell>
          <cell r="D913">
            <v>0.30200000000000005</v>
          </cell>
          <cell r="E913">
            <v>10</v>
          </cell>
          <cell r="F913">
            <v>2700</v>
          </cell>
          <cell r="G913">
            <v>8154.0000000000009</v>
          </cell>
        </row>
        <row r="914">
          <cell r="A914"/>
          <cell r="B914" t="str">
            <v/>
          </cell>
          <cell r="C914"/>
          <cell r="D914"/>
          <cell r="E914" t="str">
            <v/>
          </cell>
          <cell r="F914" t="str">
            <v/>
          </cell>
          <cell r="G914" t="str">
            <v/>
          </cell>
        </row>
        <row r="915">
          <cell r="B915"/>
          <cell r="C915"/>
          <cell r="D915"/>
          <cell r="E915"/>
          <cell r="F915" t="str">
            <v>SUBTOTAL</v>
          </cell>
          <cell r="G915">
            <v>61411.175999999992</v>
          </cell>
        </row>
        <row r="916">
          <cell r="A916"/>
          <cell r="B916"/>
          <cell r="C916"/>
          <cell r="D916"/>
          <cell r="E916"/>
          <cell r="F916"/>
        </row>
        <row r="917">
          <cell r="A917" t="str">
            <v>IV. MANO DE OBRA</v>
          </cell>
          <cell r="B917"/>
          <cell r="C917"/>
          <cell r="D917"/>
          <cell r="E917"/>
          <cell r="F917"/>
          <cell r="G917"/>
        </row>
        <row r="918">
          <cell r="A918" t="str">
            <v>CÓDIGO</v>
          </cell>
          <cell r="B918" t="str">
            <v>CARGOS PERSONAL</v>
          </cell>
          <cell r="C918"/>
          <cell r="D918" t="str">
            <v>CANTIDAD</v>
          </cell>
          <cell r="E918" t="str">
            <v>JORNAL TOTAL</v>
          </cell>
          <cell r="F918" t="str">
            <v>RENDIMIENTO</v>
          </cell>
          <cell r="G918" t="str">
            <v>VR. UNITARIO</v>
          </cell>
        </row>
        <row r="919">
          <cell r="A919" t="str">
            <v>MO033</v>
          </cell>
          <cell r="B919" t="str">
            <v>OPERADOR EQUIPO LIVIANO</v>
          </cell>
          <cell r="C919"/>
          <cell r="D919">
            <v>1</v>
          </cell>
          <cell r="E919">
            <v>66754.128920547955</v>
          </cell>
          <cell r="F919">
            <v>8</v>
          </cell>
          <cell r="G919">
            <v>8344.2661150684944</v>
          </cell>
        </row>
        <row r="920">
          <cell r="A920" t="str">
            <v>MO032</v>
          </cell>
          <cell r="B920" t="str">
            <v>AYUDANTE RASO</v>
          </cell>
          <cell r="C920"/>
          <cell r="D920">
            <v>2</v>
          </cell>
          <cell r="E920">
            <v>53411.489424657528</v>
          </cell>
          <cell r="F920">
            <v>8</v>
          </cell>
          <cell r="G920">
            <v>13352.872356164382</v>
          </cell>
        </row>
        <row r="921">
          <cell r="A921"/>
          <cell r="B921" t="str">
            <v/>
          </cell>
          <cell r="C921"/>
          <cell r="D921"/>
          <cell r="E921" t="str">
            <v/>
          </cell>
          <cell r="F921" t="str">
            <v/>
          </cell>
          <cell r="G921" t="str">
            <v/>
          </cell>
        </row>
        <row r="922">
          <cell r="A922"/>
          <cell r="B922" t="str">
            <v/>
          </cell>
          <cell r="C922"/>
          <cell r="D922"/>
          <cell r="E922" t="str">
            <v/>
          </cell>
          <cell r="F922" t="str">
            <v/>
          </cell>
          <cell r="G922" t="str">
            <v/>
          </cell>
        </row>
        <row r="923">
          <cell r="B923"/>
          <cell r="C923"/>
          <cell r="D923"/>
          <cell r="E923"/>
          <cell r="F923" t="str">
            <v>SUBTOTAL</v>
          </cell>
          <cell r="G923">
            <v>21697.138471232876</v>
          </cell>
        </row>
        <row r="924">
          <cell r="A924"/>
          <cell r="B924"/>
          <cell r="C924"/>
          <cell r="D924"/>
          <cell r="E924"/>
          <cell r="F924"/>
        </row>
        <row r="925">
          <cell r="A925" t="str">
            <v>V. SERVICIOS</v>
          </cell>
          <cell r="B925"/>
          <cell r="C925"/>
          <cell r="D925"/>
          <cell r="E925"/>
          <cell r="F925"/>
          <cell r="G925"/>
        </row>
        <row r="926">
          <cell r="A926" t="str">
            <v>CÓDIGO</v>
          </cell>
          <cell r="B926" t="str">
            <v>DESCRIPCIÓN</v>
          </cell>
          <cell r="C926"/>
          <cell r="D926" t="str">
            <v>UNIDAD</v>
          </cell>
          <cell r="E926" t="str">
            <v>CANTIDAD</v>
          </cell>
          <cell r="F926" t="str">
            <v>PRECIO UNIT.</v>
          </cell>
          <cell r="G926" t="str">
            <v>VR. UNITARIO</v>
          </cell>
        </row>
        <row r="927">
          <cell r="A927"/>
          <cell r="B927" t="str">
            <v/>
          </cell>
          <cell r="C927"/>
          <cell r="D927" t="str">
            <v/>
          </cell>
          <cell r="E927"/>
          <cell r="F927" t="str">
            <v/>
          </cell>
          <cell r="G927" t="str">
            <v/>
          </cell>
        </row>
        <row r="928">
          <cell r="A928"/>
          <cell r="B928" t="str">
            <v/>
          </cell>
          <cell r="C928"/>
          <cell r="D928" t="str">
            <v/>
          </cell>
          <cell r="E928"/>
          <cell r="F928" t="str">
            <v/>
          </cell>
          <cell r="G928" t="str">
            <v/>
          </cell>
        </row>
        <row r="929">
          <cell r="A929"/>
          <cell r="B929" t="str">
            <v/>
          </cell>
          <cell r="C929"/>
          <cell r="D929" t="str">
            <v/>
          </cell>
          <cell r="E929"/>
          <cell r="F929" t="str">
            <v/>
          </cell>
          <cell r="G929" t="str">
            <v/>
          </cell>
        </row>
        <row r="930">
          <cell r="B930"/>
          <cell r="C930"/>
          <cell r="D930"/>
          <cell r="E930"/>
          <cell r="F930" t="str">
            <v>SUBTOTAL</v>
          </cell>
          <cell r="G930">
            <v>0</v>
          </cell>
        </row>
        <row r="931">
          <cell r="A931"/>
          <cell r="B931"/>
          <cell r="C931"/>
          <cell r="D931"/>
          <cell r="E931"/>
          <cell r="F931"/>
        </row>
        <row r="932">
          <cell r="A932" t="str">
            <v>TOTAL COSTO DIRECTO</v>
          </cell>
          <cell r="B932"/>
          <cell r="C932"/>
          <cell r="D932"/>
          <cell r="E932"/>
          <cell r="F932"/>
          <cell r="G932">
            <v>320795</v>
          </cell>
        </row>
        <row r="933">
          <cell r="B933"/>
          <cell r="C933"/>
          <cell r="D933"/>
          <cell r="E933"/>
          <cell r="F933"/>
          <cell r="G933"/>
        </row>
        <row r="934">
          <cell r="A934"/>
          <cell r="B934"/>
          <cell r="C934"/>
          <cell r="D934"/>
          <cell r="G934"/>
        </row>
        <row r="935">
          <cell r="A935"/>
          <cell r="B935"/>
          <cell r="C935"/>
          <cell r="D935"/>
          <cell r="G935"/>
        </row>
        <row r="936">
          <cell r="A936"/>
          <cell r="B936" t="str">
            <v>JUAN DAVID ZORRILLA</v>
          </cell>
        </row>
        <row r="937">
          <cell r="A937"/>
          <cell r="B937" t="str">
            <v>SECRETARIO DE PLANEACION</v>
          </cell>
        </row>
        <row r="938">
          <cell r="A938"/>
          <cell r="B938" t="str">
            <v>PLANEACION MUNICIPAL</v>
          </cell>
        </row>
        <row r="939">
          <cell r="A939"/>
          <cell r="B939" t="str">
            <v/>
          </cell>
        </row>
        <row r="940">
          <cell r="A940" t="str">
            <v>DEPARTAMENTO DE ANTIOQUIA</v>
          </cell>
          <cell r="B940"/>
          <cell r="C940"/>
          <cell r="D940"/>
          <cell r="E940"/>
          <cell r="F940" t="str">
            <v/>
          </cell>
          <cell r="G940"/>
        </row>
        <row r="941">
          <cell r="A941" t="str">
            <v>MUNICIPIO DE SANTO DOMINGO</v>
          </cell>
          <cell r="B941"/>
          <cell r="C941"/>
          <cell r="D941"/>
          <cell r="E941"/>
          <cell r="F941"/>
          <cell r="G941"/>
        </row>
        <row r="942">
          <cell r="A942" t="str">
            <v>PROYECTO: Construcción de pavimento rígido en las vías urbanas del corregimiento de Porce y el casco urbano del municipio de Santo Domingo, departamento de Antioquia"</v>
          </cell>
          <cell r="B942"/>
          <cell r="C942"/>
          <cell r="D942"/>
          <cell r="E942"/>
          <cell r="F942"/>
          <cell r="G942"/>
        </row>
        <row r="943">
          <cell r="A943"/>
          <cell r="B943"/>
          <cell r="C943"/>
          <cell r="D943"/>
          <cell r="F943"/>
          <cell r="G943"/>
        </row>
        <row r="944">
          <cell r="A944" t="str">
            <v>ANÁLISIS DE PRECIOS UNITARIOS AUXILIARES</v>
          </cell>
          <cell r="B944"/>
          <cell r="C944"/>
          <cell r="D944"/>
          <cell r="E944"/>
          <cell r="F944"/>
          <cell r="G944"/>
        </row>
        <row r="945">
          <cell r="A945"/>
          <cell r="B945"/>
          <cell r="C945"/>
          <cell r="D945"/>
        </row>
        <row r="946">
          <cell r="A946" t="str">
            <v>ITEM</v>
          </cell>
          <cell r="B946" t="str">
            <v>DESCRIPCIÓN</v>
          </cell>
          <cell r="C946"/>
          <cell r="D946"/>
          <cell r="E946" t="str">
            <v>UNIDAD</v>
          </cell>
          <cell r="F946" t="str">
            <v>CANTIDAD</v>
          </cell>
          <cell r="G946" t="str">
            <v>COSTO DIRECTO</v>
          </cell>
        </row>
        <row r="947">
          <cell r="A947" t="str">
            <v>MA016</v>
          </cell>
          <cell r="B947" t="str">
            <v>MORTERO 1:6 EN OBRA (PEGA)</v>
          </cell>
          <cell r="C947"/>
          <cell r="D947"/>
          <cell r="E947" t="str">
            <v>M3</v>
          </cell>
          <cell r="F947" t="str">
            <v>N.D.</v>
          </cell>
          <cell r="G947">
            <v>298076</v>
          </cell>
        </row>
        <row r="948">
          <cell r="A948"/>
          <cell r="B948"/>
          <cell r="C948"/>
          <cell r="D948"/>
          <cell r="G948"/>
        </row>
        <row r="949">
          <cell r="A949" t="str">
            <v>1. COSTOS DIRECTOS</v>
          </cell>
          <cell r="B949"/>
          <cell r="C949"/>
          <cell r="D949"/>
          <cell r="E949"/>
          <cell r="F949"/>
          <cell r="G949"/>
        </row>
        <row r="950">
          <cell r="A950"/>
          <cell r="B950"/>
          <cell r="C950"/>
          <cell r="D950"/>
          <cell r="E950"/>
          <cell r="F950"/>
          <cell r="G950"/>
        </row>
        <row r="951">
          <cell r="A951" t="str">
            <v>I. EQUIPO</v>
          </cell>
          <cell r="B951"/>
          <cell r="C951"/>
          <cell r="D951"/>
          <cell r="E951"/>
          <cell r="F951"/>
          <cell r="G951"/>
        </row>
        <row r="952">
          <cell r="A952" t="str">
            <v>CÓDIGO</v>
          </cell>
          <cell r="B952" t="str">
            <v>DESCRIPCIÓN</v>
          </cell>
          <cell r="C952"/>
          <cell r="D952" t="str">
            <v>UNIDAD</v>
          </cell>
          <cell r="E952" t="str">
            <v>TARIFA</v>
          </cell>
          <cell r="F952" t="str">
            <v>RENDIMIENTO</v>
          </cell>
          <cell r="G952" t="str">
            <v>VR. UNITARIO</v>
          </cell>
        </row>
        <row r="953">
          <cell r="A953" t="str">
            <v>EQ004</v>
          </cell>
          <cell r="B953" t="str">
            <v>CONCRETADORA 1.5 SACOS A GASOLINA</v>
          </cell>
          <cell r="C953"/>
          <cell r="D953" t="str">
            <v>DÍA</v>
          </cell>
          <cell r="E953">
            <v>53440</v>
          </cell>
          <cell r="F953">
            <v>8</v>
          </cell>
          <cell r="G953">
            <v>6680</v>
          </cell>
        </row>
        <row r="954">
          <cell r="A954"/>
          <cell r="B954" t="str">
            <v/>
          </cell>
          <cell r="C954"/>
          <cell r="D954" t="str">
            <v/>
          </cell>
          <cell r="E954" t="str">
            <v/>
          </cell>
          <cell r="F954" t="str">
            <v/>
          </cell>
          <cell r="G954" t="str">
            <v/>
          </cell>
        </row>
        <row r="955">
          <cell r="A955"/>
          <cell r="B955" t="str">
            <v/>
          </cell>
          <cell r="C955"/>
          <cell r="D955" t="str">
            <v/>
          </cell>
          <cell r="E955" t="str">
            <v/>
          </cell>
          <cell r="F955" t="str">
            <v/>
          </cell>
          <cell r="G955" t="str">
            <v/>
          </cell>
        </row>
        <row r="956">
          <cell r="A956"/>
          <cell r="B956" t="str">
            <v/>
          </cell>
          <cell r="C956"/>
          <cell r="D956" t="str">
            <v/>
          </cell>
          <cell r="E956" t="str">
            <v/>
          </cell>
          <cell r="F956" t="str">
            <v/>
          </cell>
          <cell r="G956" t="str">
            <v/>
          </cell>
        </row>
        <row r="957">
          <cell r="A957" t="str">
            <v>EQ001</v>
          </cell>
          <cell r="B957" t="str">
            <v>HERRAMIENTA MENOR (5% DE LA MANO DE OBRA)</v>
          </cell>
          <cell r="C957"/>
          <cell r="D957" t="str">
            <v>%</v>
          </cell>
          <cell r="E957">
            <v>0.05</v>
          </cell>
          <cell r="F957">
            <v>21697.138471232876</v>
          </cell>
          <cell r="G957">
            <v>1084.856923561644</v>
          </cell>
        </row>
        <row r="958">
          <cell r="B958"/>
          <cell r="C958"/>
          <cell r="D958"/>
          <cell r="E958"/>
          <cell r="F958" t="str">
            <v>SUBTOTAL</v>
          </cell>
          <cell r="G958">
            <v>7764.8569235616442</v>
          </cell>
        </row>
        <row r="959">
          <cell r="A959"/>
          <cell r="B959"/>
          <cell r="C959"/>
          <cell r="D959"/>
          <cell r="E959"/>
          <cell r="F959"/>
        </row>
        <row r="960">
          <cell r="A960" t="str">
            <v>II. MATERIALES</v>
          </cell>
          <cell r="B960"/>
          <cell r="C960"/>
          <cell r="D960"/>
          <cell r="E960"/>
          <cell r="F960"/>
          <cell r="G960"/>
        </row>
        <row r="961">
          <cell r="A961" t="str">
            <v>CÓDIGO</v>
          </cell>
          <cell r="B961" t="str">
            <v>DESCRIPCIÓN</v>
          </cell>
          <cell r="C961" t="str">
            <v>UNIDAD</v>
          </cell>
          <cell r="D961" t="str">
            <v>CANTIDAD</v>
          </cell>
          <cell r="E961" t="str">
            <v>DESP.</v>
          </cell>
          <cell r="F961" t="str">
            <v>PRECIO UNIT.</v>
          </cell>
          <cell r="G961" t="str">
            <v>VR. UNITARIO</v>
          </cell>
        </row>
        <row r="962">
          <cell r="A962" t="str">
            <v>MA020</v>
          </cell>
          <cell r="B962" t="str">
            <v>CEMENTO GRIS (50 KG) PORTLAND TIPO I</v>
          </cell>
          <cell r="C962" t="str">
            <v>SC</v>
          </cell>
          <cell r="D962">
            <v>5.2</v>
          </cell>
          <cell r="E962">
            <v>0.05</v>
          </cell>
          <cell r="F962">
            <v>26000</v>
          </cell>
          <cell r="G962">
            <v>141960</v>
          </cell>
        </row>
        <row r="963">
          <cell r="A963" t="str">
            <v>MA021</v>
          </cell>
          <cell r="B963" t="str">
            <v xml:space="preserve">ARENA DE PEGA </v>
          </cell>
          <cell r="C963" t="str">
            <v>M3</v>
          </cell>
          <cell r="D963">
            <v>1.2</v>
          </cell>
          <cell r="E963">
            <v>0.05</v>
          </cell>
          <cell r="F963">
            <v>46130</v>
          </cell>
          <cell r="G963">
            <v>58123.8</v>
          </cell>
        </row>
        <row r="964">
          <cell r="A964" t="str">
            <v>MA025</v>
          </cell>
          <cell r="B964" t="str">
            <v>AGUA</v>
          </cell>
          <cell r="C964" t="str">
            <v>LT</v>
          </cell>
          <cell r="D964">
            <v>140</v>
          </cell>
          <cell r="E964">
            <v>0.05</v>
          </cell>
          <cell r="F964">
            <v>50</v>
          </cell>
          <cell r="G964">
            <v>7350</v>
          </cell>
        </row>
        <row r="965">
          <cell r="A965"/>
          <cell r="B965" t="str">
            <v/>
          </cell>
          <cell r="C965" t="str">
            <v/>
          </cell>
          <cell r="D965"/>
          <cell r="E965"/>
          <cell r="F965" t="str">
            <v/>
          </cell>
          <cell r="G965" t="str">
            <v/>
          </cell>
        </row>
        <row r="966">
          <cell r="A966"/>
          <cell r="B966" t="str">
            <v/>
          </cell>
          <cell r="C966" t="str">
            <v/>
          </cell>
          <cell r="D966"/>
          <cell r="E966"/>
          <cell r="F966" t="str">
            <v/>
          </cell>
          <cell r="G966" t="str">
            <v/>
          </cell>
        </row>
        <row r="967">
          <cell r="A967"/>
          <cell r="B967" t="str">
            <v/>
          </cell>
          <cell r="C967" t="str">
            <v/>
          </cell>
          <cell r="D967"/>
          <cell r="E967"/>
          <cell r="F967" t="str">
            <v/>
          </cell>
          <cell r="G967" t="str">
            <v/>
          </cell>
        </row>
        <row r="968">
          <cell r="A968"/>
          <cell r="B968" t="str">
            <v/>
          </cell>
          <cell r="C968" t="str">
            <v/>
          </cell>
          <cell r="D968"/>
          <cell r="E968"/>
          <cell r="F968" t="str">
            <v/>
          </cell>
          <cell r="G968" t="str">
            <v/>
          </cell>
        </row>
        <row r="969">
          <cell r="A969"/>
          <cell r="B969" t="str">
            <v/>
          </cell>
          <cell r="C969" t="str">
            <v/>
          </cell>
          <cell r="D969"/>
          <cell r="E969"/>
          <cell r="F969" t="str">
            <v/>
          </cell>
          <cell r="G969" t="str">
            <v/>
          </cell>
        </row>
        <row r="970">
          <cell r="B970"/>
          <cell r="C970"/>
          <cell r="D970"/>
          <cell r="E970"/>
          <cell r="F970" t="str">
            <v>SUBTOTAL</v>
          </cell>
          <cell r="G970">
            <v>207433.8</v>
          </cell>
        </row>
        <row r="971">
          <cell r="A971"/>
          <cell r="B971"/>
          <cell r="C971"/>
          <cell r="D971"/>
          <cell r="E971"/>
          <cell r="F971"/>
        </row>
        <row r="972">
          <cell r="A972" t="str">
            <v>III. TRANSPORTES</v>
          </cell>
          <cell r="B972"/>
          <cell r="C972"/>
          <cell r="D972"/>
          <cell r="E972"/>
          <cell r="F972"/>
          <cell r="G972"/>
        </row>
        <row r="973">
          <cell r="A973" t="str">
            <v>CÓDIGO</v>
          </cell>
          <cell r="B973" t="str">
            <v>DESCRIPCIÓN</v>
          </cell>
          <cell r="C973" t="str">
            <v>TIPO</v>
          </cell>
          <cell r="D973" t="str">
            <v>VOLUMEN/PESO</v>
          </cell>
          <cell r="E973" t="str">
            <v>DISTANCIA</v>
          </cell>
          <cell r="F973" t="str">
            <v>TARIFA</v>
          </cell>
          <cell r="G973" t="str">
            <v>VR. UNITARIO</v>
          </cell>
        </row>
        <row r="974">
          <cell r="A974" t="str">
            <v>TR002</v>
          </cell>
          <cell r="B974" t="str">
            <v>TRANSPORTE DE MATERIALES DE PLAYA</v>
          </cell>
          <cell r="C974" t="str">
            <v>PLAYA</v>
          </cell>
          <cell r="D974">
            <v>1.26</v>
          </cell>
          <cell r="E974">
            <v>35.82</v>
          </cell>
          <cell r="F974">
            <v>1200</v>
          </cell>
          <cell r="G974">
            <v>54159.840000000004</v>
          </cell>
        </row>
        <row r="975">
          <cell r="A975" t="str">
            <v>TR001</v>
          </cell>
          <cell r="B975" t="str">
            <v>TRANSPORTE DE INSUMOS GENERALES</v>
          </cell>
          <cell r="C975" t="str">
            <v>INSUMOS</v>
          </cell>
          <cell r="D975">
            <v>0.26</v>
          </cell>
          <cell r="E975">
            <v>10</v>
          </cell>
          <cell r="F975">
            <v>2700</v>
          </cell>
          <cell r="G975">
            <v>7020</v>
          </cell>
        </row>
        <row r="976">
          <cell r="A976"/>
          <cell r="B976" t="str">
            <v/>
          </cell>
          <cell r="C976"/>
          <cell r="D976"/>
          <cell r="E976" t="str">
            <v/>
          </cell>
          <cell r="F976" t="str">
            <v/>
          </cell>
          <cell r="G976" t="str">
            <v/>
          </cell>
        </row>
        <row r="977">
          <cell r="B977"/>
          <cell r="C977"/>
          <cell r="D977"/>
          <cell r="E977"/>
          <cell r="F977" t="str">
            <v>SUBTOTAL</v>
          </cell>
          <cell r="G977">
            <v>61179.840000000004</v>
          </cell>
        </row>
        <row r="978">
          <cell r="A978"/>
          <cell r="B978"/>
          <cell r="C978"/>
          <cell r="D978"/>
          <cell r="E978"/>
          <cell r="F978"/>
        </row>
        <row r="979">
          <cell r="A979" t="str">
            <v>IV. MANO DE OBRA</v>
          </cell>
          <cell r="B979"/>
          <cell r="C979"/>
          <cell r="D979"/>
          <cell r="E979"/>
          <cell r="F979"/>
          <cell r="G979"/>
        </row>
        <row r="980">
          <cell r="A980" t="str">
            <v>CÓDIGO</v>
          </cell>
          <cell r="B980" t="str">
            <v>CARGOS PERSONAL</v>
          </cell>
          <cell r="C980"/>
          <cell r="D980" t="str">
            <v>CANTIDAD</v>
          </cell>
          <cell r="E980" t="str">
            <v>JORNAL TOTAL</v>
          </cell>
          <cell r="F980" t="str">
            <v>RENDIMIENTO</v>
          </cell>
          <cell r="G980" t="str">
            <v>VR. UNITARIO</v>
          </cell>
        </row>
        <row r="981">
          <cell r="A981" t="str">
            <v>MO033</v>
          </cell>
          <cell r="B981" t="str">
            <v>OPERADOR EQUIPO LIVIANO</v>
          </cell>
          <cell r="C981"/>
          <cell r="D981">
            <v>1</v>
          </cell>
          <cell r="E981">
            <v>66754.128920547955</v>
          </cell>
          <cell r="F981">
            <v>8</v>
          </cell>
          <cell r="G981">
            <v>8344.2661150684944</v>
          </cell>
        </row>
        <row r="982">
          <cell r="A982" t="str">
            <v>MO032</v>
          </cell>
          <cell r="B982" t="str">
            <v>AYUDANTE RASO</v>
          </cell>
          <cell r="C982"/>
          <cell r="D982">
            <v>2</v>
          </cell>
          <cell r="E982">
            <v>53411.489424657528</v>
          </cell>
          <cell r="F982">
            <v>8</v>
          </cell>
          <cell r="G982">
            <v>13352.872356164382</v>
          </cell>
        </row>
        <row r="983">
          <cell r="A983"/>
          <cell r="B983" t="str">
            <v/>
          </cell>
          <cell r="C983"/>
          <cell r="D983"/>
          <cell r="E983" t="str">
            <v/>
          </cell>
          <cell r="F983" t="str">
            <v/>
          </cell>
          <cell r="G983" t="str">
            <v/>
          </cell>
        </row>
        <row r="984">
          <cell r="A984"/>
          <cell r="B984" t="str">
            <v/>
          </cell>
          <cell r="C984"/>
          <cell r="D984"/>
          <cell r="E984" t="str">
            <v/>
          </cell>
          <cell r="F984" t="str">
            <v/>
          </cell>
          <cell r="G984" t="str">
            <v/>
          </cell>
        </row>
        <row r="985">
          <cell r="B985"/>
          <cell r="C985"/>
          <cell r="D985"/>
          <cell r="E985"/>
          <cell r="F985" t="str">
            <v>SUBTOTAL</v>
          </cell>
          <cell r="G985">
            <v>21697.138471232876</v>
          </cell>
        </row>
        <row r="986">
          <cell r="A986"/>
          <cell r="B986"/>
          <cell r="C986"/>
          <cell r="D986"/>
          <cell r="E986"/>
          <cell r="F986"/>
        </row>
        <row r="987">
          <cell r="A987" t="str">
            <v>V. SERVICIOS</v>
          </cell>
          <cell r="B987"/>
          <cell r="C987"/>
          <cell r="D987"/>
          <cell r="E987"/>
          <cell r="F987"/>
          <cell r="G987"/>
        </row>
        <row r="988">
          <cell r="A988" t="str">
            <v>CÓDIGO</v>
          </cell>
          <cell r="B988" t="str">
            <v>DESCRIPCIÓN</v>
          </cell>
          <cell r="C988"/>
          <cell r="D988" t="str">
            <v>UNIDAD</v>
          </cell>
          <cell r="E988" t="str">
            <v>CANTIDAD</v>
          </cell>
          <cell r="F988" t="str">
            <v>PRECIO UNIT.</v>
          </cell>
          <cell r="G988" t="str">
            <v>VR. UNITARIO</v>
          </cell>
        </row>
        <row r="989">
          <cell r="A989"/>
          <cell r="B989" t="str">
            <v/>
          </cell>
          <cell r="C989"/>
          <cell r="D989" t="str">
            <v/>
          </cell>
          <cell r="E989"/>
          <cell r="F989" t="str">
            <v/>
          </cell>
          <cell r="G989" t="str">
            <v/>
          </cell>
        </row>
        <row r="990">
          <cell r="A990"/>
          <cell r="B990" t="str">
            <v/>
          </cell>
          <cell r="C990"/>
          <cell r="D990" t="str">
            <v/>
          </cell>
          <cell r="E990"/>
          <cell r="F990" t="str">
            <v/>
          </cell>
          <cell r="G990" t="str">
            <v/>
          </cell>
        </row>
        <row r="991">
          <cell r="A991"/>
          <cell r="B991" t="str">
            <v/>
          </cell>
          <cell r="C991"/>
          <cell r="D991" t="str">
            <v/>
          </cell>
          <cell r="E991"/>
          <cell r="F991" t="str">
            <v/>
          </cell>
          <cell r="G991" t="str">
            <v/>
          </cell>
        </row>
        <row r="992">
          <cell r="B992"/>
          <cell r="C992"/>
          <cell r="D992"/>
          <cell r="E992"/>
          <cell r="F992" t="str">
            <v>SUBTOTAL</v>
          </cell>
          <cell r="G992">
            <v>0</v>
          </cell>
        </row>
        <row r="993">
          <cell r="A993"/>
          <cell r="B993"/>
          <cell r="C993"/>
          <cell r="D993"/>
          <cell r="E993"/>
          <cell r="F993"/>
        </row>
        <row r="994">
          <cell r="A994" t="str">
            <v>TOTAL COSTO DIRECTO</v>
          </cell>
          <cell r="B994"/>
          <cell r="C994"/>
          <cell r="D994"/>
          <cell r="E994"/>
          <cell r="F994"/>
          <cell r="G994">
            <v>298076</v>
          </cell>
        </row>
        <row r="995">
          <cell r="B995"/>
          <cell r="C995"/>
          <cell r="D995"/>
          <cell r="E995"/>
          <cell r="F995"/>
          <cell r="G995"/>
        </row>
        <row r="996">
          <cell r="A996"/>
          <cell r="B996"/>
          <cell r="C996"/>
          <cell r="D996"/>
          <cell r="G996"/>
        </row>
        <row r="997">
          <cell r="A997"/>
          <cell r="B997"/>
          <cell r="C997"/>
          <cell r="D997"/>
          <cell r="G997"/>
        </row>
        <row r="998">
          <cell r="A998"/>
          <cell r="B998" t="str">
            <v>JUAN DAVID ZORRILLA</v>
          </cell>
        </row>
        <row r="999">
          <cell r="A999"/>
          <cell r="B999" t="str">
            <v>SECRETARIO DE PLANEACION</v>
          </cell>
        </row>
        <row r="1000">
          <cell r="A1000"/>
          <cell r="B1000" t="str">
            <v>PLANEACION MUNICIPAL</v>
          </cell>
        </row>
        <row r="1001">
          <cell r="A1001"/>
          <cell r="B1001" t="str">
            <v/>
          </cell>
        </row>
        <row r="1002">
          <cell r="A1002" t="str">
            <v>DEPARTAMENTO DE ANTIOQUIA</v>
          </cell>
          <cell r="B1002"/>
          <cell r="C1002"/>
          <cell r="D1002"/>
          <cell r="E1002"/>
          <cell r="F1002" t="str">
            <v/>
          </cell>
          <cell r="G1002"/>
        </row>
        <row r="1003">
          <cell r="A1003" t="str">
            <v>MUNICIPIO DE SANTO DOMINGO</v>
          </cell>
          <cell r="B1003"/>
          <cell r="C1003"/>
          <cell r="D1003"/>
          <cell r="E1003"/>
          <cell r="F1003"/>
          <cell r="G1003"/>
        </row>
        <row r="1004">
          <cell r="A1004" t="str">
            <v>PROYECTO: Construcción de pavimento rígido en las vías urbanas del corregimiento de Porce y el casco urbano del municipio de Santo Domingo, departamento de Antioquia"</v>
          </cell>
          <cell r="B1004"/>
          <cell r="C1004"/>
          <cell r="D1004"/>
          <cell r="E1004"/>
          <cell r="F1004"/>
          <cell r="G1004"/>
        </row>
        <row r="1005">
          <cell r="A1005"/>
          <cell r="B1005"/>
          <cell r="C1005"/>
          <cell r="D1005"/>
          <cell r="F1005"/>
          <cell r="G1005"/>
        </row>
        <row r="1006">
          <cell r="A1006" t="str">
            <v>ANÁLISIS DE PRECIOS UNITARIOS AUXILIARES</v>
          </cell>
          <cell r="B1006"/>
          <cell r="C1006"/>
          <cell r="D1006"/>
          <cell r="E1006"/>
          <cell r="F1006"/>
          <cell r="G1006"/>
        </row>
        <row r="1007">
          <cell r="A1007"/>
          <cell r="B1007"/>
          <cell r="C1007"/>
          <cell r="D1007"/>
        </row>
        <row r="1008">
          <cell r="A1008" t="str">
            <v>ITEM</v>
          </cell>
          <cell r="B1008" t="str">
            <v>DESCRIPCIÓN</v>
          </cell>
          <cell r="C1008"/>
          <cell r="D1008"/>
          <cell r="E1008" t="str">
            <v>UNIDAD</v>
          </cell>
          <cell r="F1008" t="str">
            <v>CANTIDAD</v>
          </cell>
          <cell r="G1008" t="str">
            <v>COSTO DIRECTO</v>
          </cell>
        </row>
        <row r="1009">
          <cell r="A1009" t="str">
            <v>MA017</v>
          </cell>
          <cell r="B1009" t="str">
            <v>FORMALETA PARA MUROS, ALETAS, DISIPADORES Y ESTRIBOS (6 USOS)</v>
          </cell>
          <cell r="C1009"/>
          <cell r="D1009"/>
          <cell r="E1009" t="str">
            <v>M2</v>
          </cell>
          <cell r="F1009" t="str">
            <v>N.D.</v>
          </cell>
          <cell r="G1009">
            <v>55068</v>
          </cell>
        </row>
        <row r="1010">
          <cell r="A1010"/>
          <cell r="B1010"/>
          <cell r="C1010"/>
          <cell r="D1010"/>
          <cell r="G1010"/>
        </row>
        <row r="1011">
          <cell r="A1011" t="str">
            <v>1. COSTOS DIRECTOS</v>
          </cell>
          <cell r="B1011"/>
          <cell r="C1011"/>
          <cell r="D1011"/>
          <cell r="E1011"/>
          <cell r="F1011"/>
          <cell r="G1011"/>
        </row>
        <row r="1012">
          <cell r="A1012"/>
          <cell r="B1012"/>
          <cell r="C1012"/>
          <cell r="D1012"/>
          <cell r="E1012"/>
          <cell r="F1012"/>
          <cell r="G1012"/>
        </row>
        <row r="1013">
          <cell r="A1013" t="str">
            <v>I. EQUIPO</v>
          </cell>
          <cell r="B1013"/>
          <cell r="C1013"/>
          <cell r="D1013"/>
          <cell r="E1013"/>
          <cell r="F1013"/>
          <cell r="G1013"/>
        </row>
        <row r="1014">
          <cell r="A1014" t="str">
            <v>CÓDIGO</v>
          </cell>
          <cell r="B1014" t="str">
            <v>DESCRIPCIÓN</v>
          </cell>
          <cell r="C1014"/>
          <cell r="D1014" t="str">
            <v>UNIDAD</v>
          </cell>
          <cell r="E1014" t="str">
            <v>TARIFA</v>
          </cell>
          <cell r="F1014" t="str">
            <v>RENDIMIENTO</v>
          </cell>
          <cell r="G1014" t="str">
            <v>VR. UNITARIO</v>
          </cell>
        </row>
        <row r="1015">
          <cell r="A1015" t="str">
            <v>EQ023</v>
          </cell>
          <cell r="B1015" t="str">
            <v>SIERRA CIRCULAR</v>
          </cell>
          <cell r="C1015"/>
          <cell r="D1015" t="str">
            <v>DÍA</v>
          </cell>
          <cell r="E1015">
            <v>22800</v>
          </cell>
          <cell r="F1015">
            <v>35.721600000000002</v>
          </cell>
          <cell r="G1015">
            <v>638.26928245095405</v>
          </cell>
        </row>
        <row r="1016">
          <cell r="A1016"/>
          <cell r="B1016" t="str">
            <v/>
          </cell>
          <cell r="C1016"/>
          <cell r="D1016" t="str">
            <v/>
          </cell>
          <cell r="E1016" t="str">
            <v/>
          </cell>
          <cell r="F1016" t="str">
            <v/>
          </cell>
          <cell r="G1016" t="str">
            <v/>
          </cell>
        </row>
        <row r="1017">
          <cell r="A1017"/>
          <cell r="B1017" t="str">
            <v/>
          </cell>
          <cell r="C1017"/>
          <cell r="D1017" t="str">
            <v/>
          </cell>
          <cell r="E1017" t="str">
            <v/>
          </cell>
          <cell r="F1017" t="str">
            <v/>
          </cell>
          <cell r="G1017" t="str">
            <v/>
          </cell>
        </row>
        <row r="1018">
          <cell r="A1018"/>
          <cell r="B1018" t="str">
            <v/>
          </cell>
          <cell r="C1018"/>
          <cell r="D1018" t="str">
            <v/>
          </cell>
          <cell r="E1018" t="str">
            <v/>
          </cell>
          <cell r="F1018" t="str">
            <v/>
          </cell>
          <cell r="G1018" t="str">
            <v/>
          </cell>
        </row>
        <row r="1019">
          <cell r="A1019" t="str">
            <v>EQ001</v>
          </cell>
          <cell r="B1019" t="str">
            <v>HERRAMIENTA MENOR (5% DE LA MANO DE OBRA)</v>
          </cell>
          <cell r="C1019"/>
          <cell r="D1019" t="str">
            <v>%</v>
          </cell>
          <cell r="E1019">
            <v>0.05</v>
          </cell>
          <cell r="F1019">
            <v>500.31523415785267</v>
          </cell>
          <cell r="G1019">
            <v>25.015761707892636</v>
          </cell>
        </row>
        <row r="1020">
          <cell r="B1020"/>
          <cell r="C1020"/>
          <cell r="D1020"/>
          <cell r="E1020"/>
          <cell r="F1020" t="str">
            <v>SUBTOTAL</v>
          </cell>
          <cell r="G1020">
            <v>663.28504415884663</v>
          </cell>
        </row>
        <row r="1021">
          <cell r="A1021"/>
          <cell r="B1021"/>
          <cell r="C1021"/>
          <cell r="D1021"/>
          <cell r="E1021"/>
          <cell r="F1021"/>
        </row>
        <row r="1022">
          <cell r="A1022" t="str">
            <v>II. MATERIALES</v>
          </cell>
          <cell r="B1022"/>
          <cell r="C1022"/>
          <cell r="D1022"/>
          <cell r="E1022"/>
          <cell r="F1022"/>
          <cell r="G1022"/>
        </row>
        <row r="1023">
          <cell r="A1023" t="str">
            <v>CÓDIGO</v>
          </cell>
          <cell r="B1023" t="str">
            <v>DESCRIPCIÓN</v>
          </cell>
          <cell r="C1023" t="str">
            <v>UNIDAD</v>
          </cell>
          <cell r="D1023" t="str">
            <v>CANTIDAD</v>
          </cell>
          <cell r="E1023" t="str">
            <v>DESP.</v>
          </cell>
          <cell r="F1023" t="str">
            <v>PRECIO UNIT.</v>
          </cell>
          <cell r="G1023" t="str">
            <v>VR. UNITARIO</v>
          </cell>
        </row>
        <row r="1024">
          <cell r="A1024" t="str">
            <v>MA031</v>
          </cell>
          <cell r="B1024" t="str">
            <v>TABLERO AGLOMERADO MDP (SUPER T) 1.83 X 2.44</v>
          </cell>
          <cell r="C1024" t="str">
            <v>UN</v>
          </cell>
          <cell r="D1024">
            <v>0.33333333333333331</v>
          </cell>
          <cell r="E1024">
            <v>0.05</v>
          </cell>
          <cell r="F1024">
            <v>151900</v>
          </cell>
          <cell r="G1024">
            <v>53165</v>
          </cell>
        </row>
        <row r="1025">
          <cell r="A1025" t="str">
            <v>MA032</v>
          </cell>
          <cell r="B1025" t="str">
            <v>CLAVOS COMUNES 1½ A 3½"</v>
          </cell>
          <cell r="C1025" t="str">
            <v>LB</v>
          </cell>
          <cell r="D1025">
            <v>7.4999999999999997E-2</v>
          </cell>
          <cell r="E1025">
            <v>0.05</v>
          </cell>
          <cell r="F1025">
            <v>2500</v>
          </cell>
          <cell r="G1025">
            <v>196.875</v>
          </cell>
        </row>
        <row r="1026">
          <cell r="A1026" t="str">
            <v>MA033</v>
          </cell>
          <cell r="B1026" t="str">
            <v>ESFERA REFLECTIVA</v>
          </cell>
          <cell r="C1026" t="str">
            <v>KG</v>
          </cell>
          <cell r="D1026">
            <v>8.3333333333333329E-2</v>
          </cell>
          <cell r="E1026">
            <v>0.05</v>
          </cell>
          <cell r="F1026">
            <v>6200</v>
          </cell>
          <cell r="G1026">
            <v>542.5</v>
          </cell>
        </row>
        <row r="1027">
          <cell r="A1027"/>
          <cell r="B1027" t="str">
            <v/>
          </cell>
          <cell r="C1027" t="str">
            <v/>
          </cell>
          <cell r="D1027"/>
          <cell r="E1027"/>
          <cell r="F1027" t="str">
            <v/>
          </cell>
          <cell r="G1027" t="str">
            <v/>
          </cell>
        </row>
        <row r="1028">
          <cell r="A1028"/>
          <cell r="B1028" t="str">
            <v/>
          </cell>
          <cell r="C1028" t="str">
            <v/>
          </cell>
          <cell r="D1028"/>
          <cell r="E1028"/>
          <cell r="F1028" t="str">
            <v/>
          </cell>
          <cell r="G1028" t="str">
            <v/>
          </cell>
        </row>
        <row r="1029">
          <cell r="A1029"/>
          <cell r="B1029" t="str">
            <v/>
          </cell>
          <cell r="C1029" t="str">
            <v/>
          </cell>
          <cell r="D1029"/>
          <cell r="E1029"/>
          <cell r="F1029" t="str">
            <v/>
          </cell>
          <cell r="G1029" t="str">
            <v/>
          </cell>
        </row>
        <row r="1030">
          <cell r="A1030"/>
          <cell r="B1030" t="str">
            <v/>
          </cell>
          <cell r="C1030" t="str">
            <v/>
          </cell>
          <cell r="D1030"/>
          <cell r="E1030"/>
          <cell r="F1030" t="str">
            <v/>
          </cell>
          <cell r="G1030" t="str">
            <v/>
          </cell>
        </row>
        <row r="1031">
          <cell r="B1031"/>
          <cell r="C1031"/>
          <cell r="D1031"/>
          <cell r="E1031"/>
          <cell r="F1031" t="str">
            <v>SUBTOTAL</v>
          </cell>
          <cell r="G1031">
            <v>53904.375</v>
          </cell>
        </row>
        <row r="1032">
          <cell r="A1032"/>
          <cell r="B1032"/>
          <cell r="C1032"/>
          <cell r="D1032"/>
          <cell r="E1032"/>
          <cell r="F1032"/>
        </row>
        <row r="1033">
          <cell r="A1033" t="str">
            <v>III. TRANSPORTES</v>
          </cell>
          <cell r="B1033"/>
          <cell r="C1033"/>
          <cell r="D1033"/>
          <cell r="E1033"/>
          <cell r="F1033"/>
          <cell r="G1033"/>
        </row>
        <row r="1034">
          <cell r="A1034" t="str">
            <v>CÓDIGO</v>
          </cell>
          <cell r="B1034" t="str">
            <v>DESCRIPCIÓN</v>
          </cell>
          <cell r="C1034" t="str">
            <v>TIPO</v>
          </cell>
          <cell r="D1034" t="str">
            <v>VOLUMEN/PESO</v>
          </cell>
          <cell r="E1034" t="str">
            <v>DISTANCIA</v>
          </cell>
          <cell r="F1034" t="str">
            <v>TARIFA</v>
          </cell>
          <cell r="G1034" t="str">
            <v>VR. UNITARIO</v>
          </cell>
        </row>
        <row r="1035">
          <cell r="A1035"/>
          <cell r="B1035" t="str">
            <v/>
          </cell>
          <cell r="C1035"/>
          <cell r="D1035"/>
          <cell r="E1035" t="str">
            <v/>
          </cell>
          <cell r="F1035" t="str">
            <v/>
          </cell>
          <cell r="G1035" t="str">
            <v/>
          </cell>
        </row>
        <row r="1036">
          <cell r="A1036"/>
          <cell r="B1036" t="str">
            <v/>
          </cell>
          <cell r="C1036"/>
          <cell r="D1036"/>
          <cell r="E1036" t="str">
            <v/>
          </cell>
          <cell r="F1036" t="str">
            <v/>
          </cell>
          <cell r="G1036" t="str">
            <v/>
          </cell>
        </row>
        <row r="1037">
          <cell r="A1037"/>
          <cell r="B1037" t="str">
            <v/>
          </cell>
          <cell r="C1037"/>
          <cell r="D1037"/>
          <cell r="E1037" t="str">
            <v/>
          </cell>
          <cell r="F1037" t="str">
            <v/>
          </cell>
          <cell r="G1037" t="str">
            <v/>
          </cell>
        </row>
        <row r="1038">
          <cell r="B1038"/>
          <cell r="C1038"/>
          <cell r="D1038"/>
          <cell r="E1038"/>
          <cell r="F1038" t="str">
            <v>SUBTOTAL</v>
          </cell>
          <cell r="G1038">
            <v>0</v>
          </cell>
        </row>
        <row r="1039">
          <cell r="A1039"/>
          <cell r="B1039"/>
          <cell r="C1039"/>
          <cell r="D1039"/>
          <cell r="E1039"/>
          <cell r="F1039"/>
        </row>
        <row r="1040">
          <cell r="A1040" t="str">
            <v>IV. MANO DE OBRA</v>
          </cell>
          <cell r="B1040"/>
          <cell r="C1040"/>
          <cell r="D1040"/>
          <cell r="E1040"/>
          <cell r="F1040"/>
          <cell r="G1040"/>
        </row>
        <row r="1041">
          <cell r="A1041" t="str">
            <v>CÓDIGO</v>
          </cell>
          <cell r="B1041" t="str">
            <v>CARGOS PERSONAL</v>
          </cell>
          <cell r="C1041"/>
          <cell r="D1041" t="str">
            <v>CANTIDAD</v>
          </cell>
          <cell r="E1041" t="str">
            <v>JORNAL TOTAL</v>
          </cell>
          <cell r="F1041" t="str">
            <v>RENDIMIENTO</v>
          </cell>
          <cell r="G1041" t="str">
            <v>VR. UNITARIO</v>
          </cell>
        </row>
        <row r="1042">
          <cell r="A1042" t="str">
            <v>MO025</v>
          </cell>
          <cell r="B1042" t="str">
            <v>OFICIAL CARPINTERO</v>
          </cell>
          <cell r="C1042"/>
          <cell r="D1042">
            <v>1</v>
          </cell>
          <cell r="E1042">
            <v>8936.0303342465759</v>
          </cell>
          <cell r="F1042">
            <v>35.721600000000002</v>
          </cell>
          <cell r="G1042">
            <v>250.15761707892634</v>
          </cell>
        </row>
        <row r="1043">
          <cell r="A1043" t="str">
            <v>MO026</v>
          </cell>
          <cell r="B1043" t="str">
            <v>AYUDANTE CARPINTERO</v>
          </cell>
          <cell r="C1043"/>
          <cell r="D1043">
            <v>1</v>
          </cell>
          <cell r="E1043">
            <v>8936.0303342465759</v>
          </cell>
          <cell r="F1043">
            <v>35.721600000000002</v>
          </cell>
          <cell r="G1043">
            <v>250.15761707892634</v>
          </cell>
        </row>
        <row r="1044">
          <cell r="A1044"/>
          <cell r="B1044" t="str">
            <v/>
          </cell>
          <cell r="C1044"/>
          <cell r="D1044"/>
          <cell r="E1044" t="str">
            <v/>
          </cell>
          <cell r="F1044" t="str">
            <v/>
          </cell>
          <cell r="G1044" t="str">
            <v/>
          </cell>
        </row>
        <row r="1045">
          <cell r="A1045"/>
          <cell r="B1045" t="str">
            <v/>
          </cell>
          <cell r="C1045"/>
          <cell r="D1045"/>
          <cell r="E1045" t="str">
            <v/>
          </cell>
          <cell r="F1045" t="str">
            <v/>
          </cell>
          <cell r="G1045" t="str">
            <v/>
          </cell>
        </row>
        <row r="1046">
          <cell r="B1046"/>
          <cell r="C1046"/>
          <cell r="D1046"/>
          <cell r="E1046"/>
          <cell r="F1046" t="str">
            <v>SUBTOTAL</v>
          </cell>
          <cell r="G1046">
            <v>500.31523415785267</v>
          </cell>
        </row>
        <row r="1047">
          <cell r="A1047"/>
          <cell r="B1047"/>
          <cell r="C1047"/>
          <cell r="D1047"/>
          <cell r="E1047"/>
          <cell r="F1047"/>
        </row>
        <row r="1048">
          <cell r="A1048" t="str">
            <v>V. SERVICIOS</v>
          </cell>
          <cell r="B1048"/>
          <cell r="C1048"/>
          <cell r="D1048"/>
          <cell r="E1048"/>
          <cell r="F1048"/>
          <cell r="G1048"/>
        </row>
        <row r="1049">
          <cell r="A1049" t="str">
            <v>CÓDIGO</v>
          </cell>
          <cell r="B1049" t="str">
            <v>DESCRIPCIÓN</v>
          </cell>
          <cell r="C1049"/>
          <cell r="D1049" t="str">
            <v>UNIDAD</v>
          </cell>
          <cell r="E1049" t="str">
            <v>CANTIDAD</v>
          </cell>
          <cell r="F1049" t="str">
            <v>PRECIO UNIT.</v>
          </cell>
          <cell r="G1049" t="str">
            <v>VR. UNITARIO</v>
          </cell>
        </row>
        <row r="1050">
          <cell r="A1050"/>
          <cell r="B1050" t="str">
            <v/>
          </cell>
          <cell r="C1050"/>
          <cell r="D1050" t="str">
            <v/>
          </cell>
          <cell r="E1050"/>
          <cell r="F1050" t="str">
            <v/>
          </cell>
          <cell r="G1050" t="str">
            <v/>
          </cell>
        </row>
        <row r="1051">
          <cell r="A1051"/>
          <cell r="B1051" t="str">
            <v/>
          </cell>
          <cell r="C1051"/>
          <cell r="D1051" t="str">
            <v/>
          </cell>
          <cell r="E1051"/>
          <cell r="F1051" t="str">
            <v/>
          </cell>
          <cell r="G1051" t="str">
            <v/>
          </cell>
        </row>
        <row r="1052">
          <cell r="A1052"/>
          <cell r="B1052" t="str">
            <v/>
          </cell>
          <cell r="C1052"/>
          <cell r="D1052" t="str">
            <v/>
          </cell>
          <cell r="E1052"/>
          <cell r="F1052" t="str">
            <v/>
          </cell>
          <cell r="G1052" t="str">
            <v/>
          </cell>
        </row>
        <row r="1053">
          <cell r="B1053"/>
          <cell r="C1053"/>
          <cell r="D1053"/>
          <cell r="E1053"/>
          <cell r="F1053" t="str">
            <v>SUBTOTAL</v>
          </cell>
          <cell r="G1053">
            <v>0</v>
          </cell>
        </row>
        <row r="1054">
          <cell r="A1054"/>
          <cell r="B1054"/>
          <cell r="C1054"/>
          <cell r="D1054"/>
          <cell r="E1054"/>
          <cell r="F1054"/>
        </row>
        <row r="1055">
          <cell r="A1055" t="str">
            <v>TOTAL COSTO DIRECTO</v>
          </cell>
          <cell r="B1055"/>
          <cell r="C1055"/>
          <cell r="D1055"/>
          <cell r="E1055"/>
          <cell r="F1055"/>
          <cell r="G1055">
            <v>55068</v>
          </cell>
        </row>
        <row r="1056">
          <cell r="B1056"/>
          <cell r="C1056"/>
          <cell r="D1056"/>
          <cell r="E1056"/>
          <cell r="F1056"/>
          <cell r="G1056"/>
        </row>
        <row r="1057">
          <cell r="A1057"/>
          <cell r="B1057"/>
          <cell r="C1057"/>
          <cell r="D1057"/>
          <cell r="G1057"/>
        </row>
        <row r="1058">
          <cell r="A1058"/>
          <cell r="B1058"/>
          <cell r="C1058"/>
          <cell r="D1058"/>
          <cell r="G1058"/>
        </row>
        <row r="1059">
          <cell r="A1059"/>
          <cell r="B1059" t="str">
            <v>JUAN DAVID ZORRILLA</v>
          </cell>
        </row>
        <row r="1060">
          <cell r="A1060"/>
          <cell r="B1060" t="str">
            <v>SECRETARIO DE PLANEACION</v>
          </cell>
        </row>
        <row r="1061">
          <cell r="A1061"/>
          <cell r="B1061" t="str">
            <v>PLANEACION MUNICIPAL</v>
          </cell>
        </row>
        <row r="1062">
          <cell r="A1062"/>
          <cell r="B1062" t="str">
            <v/>
          </cell>
        </row>
        <row r="1063">
          <cell r="A1063" t="str">
            <v>DEPARTAMENTO DE ANTIOQUIA</v>
          </cell>
          <cell r="B1063"/>
          <cell r="C1063"/>
          <cell r="D1063"/>
          <cell r="E1063"/>
          <cell r="F1063" t="str">
            <v/>
          </cell>
          <cell r="G1063"/>
        </row>
        <row r="1064">
          <cell r="A1064" t="str">
            <v>MUNICIPIO DE SANTO DOMINGO</v>
          </cell>
          <cell r="B1064"/>
          <cell r="C1064"/>
          <cell r="D1064"/>
          <cell r="E1064"/>
          <cell r="F1064"/>
          <cell r="G1064"/>
        </row>
        <row r="1065">
          <cell r="A1065" t="str">
            <v>PROYECTO: Construcción de pavimento rígido en las vías urbanas del corregimiento de Porce y el casco urbano del municipio de Santo Domingo, departamento de Antioquia"</v>
          </cell>
          <cell r="B1065"/>
          <cell r="C1065"/>
          <cell r="D1065"/>
          <cell r="E1065"/>
          <cell r="F1065"/>
          <cell r="G1065"/>
        </row>
        <row r="1066">
          <cell r="A1066"/>
          <cell r="B1066"/>
          <cell r="C1066"/>
          <cell r="D1066"/>
          <cell r="F1066"/>
          <cell r="G1066"/>
        </row>
        <row r="1067">
          <cell r="A1067" t="str">
            <v>ANÁLISIS DE PRECIOS UNITARIOS AUXILIARES</v>
          </cell>
          <cell r="B1067"/>
          <cell r="C1067"/>
          <cell r="D1067"/>
          <cell r="E1067"/>
          <cell r="F1067"/>
          <cell r="G1067"/>
        </row>
        <row r="1068">
          <cell r="A1068"/>
          <cell r="B1068"/>
          <cell r="C1068"/>
          <cell r="D1068"/>
        </row>
        <row r="1069">
          <cell r="A1069" t="str">
            <v>ITEM</v>
          </cell>
          <cell r="B1069" t="str">
            <v>DESCRIPCIÓN</v>
          </cell>
          <cell r="C1069"/>
          <cell r="D1069"/>
          <cell r="E1069" t="str">
            <v>UNIDAD</v>
          </cell>
          <cell r="F1069" t="str">
            <v>CANTIDAD</v>
          </cell>
          <cell r="G1069" t="str">
            <v>COSTO DIRECTO</v>
          </cell>
        </row>
        <row r="1070">
          <cell r="A1070"/>
          <cell r="B1070" t="str">
            <v/>
          </cell>
          <cell r="C1070"/>
          <cell r="D1070"/>
          <cell r="E1070" t="str">
            <v/>
          </cell>
          <cell r="F1070" t="str">
            <v>N.D.</v>
          </cell>
          <cell r="G1070">
            <v>0</v>
          </cell>
        </row>
        <row r="1071">
          <cell r="A1071"/>
          <cell r="B1071"/>
          <cell r="C1071"/>
          <cell r="D1071"/>
          <cell r="G1071"/>
        </row>
        <row r="1072">
          <cell r="A1072" t="str">
            <v>1. COSTOS DIRECTOS</v>
          </cell>
          <cell r="B1072"/>
          <cell r="C1072"/>
          <cell r="D1072"/>
          <cell r="E1072"/>
          <cell r="F1072"/>
          <cell r="G1072"/>
        </row>
        <row r="1073">
          <cell r="A1073"/>
          <cell r="B1073"/>
          <cell r="C1073"/>
          <cell r="D1073"/>
          <cell r="E1073"/>
          <cell r="F1073"/>
          <cell r="G1073"/>
        </row>
        <row r="1074">
          <cell r="A1074" t="str">
            <v>I. EQUIPO</v>
          </cell>
          <cell r="B1074"/>
          <cell r="C1074"/>
          <cell r="D1074"/>
          <cell r="E1074"/>
          <cell r="F1074"/>
          <cell r="G1074"/>
        </row>
        <row r="1075">
          <cell r="A1075" t="str">
            <v>CÓDIGO</v>
          </cell>
          <cell r="B1075" t="str">
            <v>DESCRIPCIÓN</v>
          </cell>
          <cell r="C1075"/>
          <cell r="D1075" t="str">
            <v>UNIDAD</v>
          </cell>
          <cell r="E1075" t="str">
            <v>TARIFA</v>
          </cell>
          <cell r="F1075" t="str">
            <v>RENDIMIENTO</v>
          </cell>
          <cell r="G1075" t="str">
            <v>VR. UNITARIO</v>
          </cell>
        </row>
        <row r="1076">
          <cell r="A1076"/>
          <cell r="B1076" t="str">
            <v/>
          </cell>
          <cell r="C1076"/>
          <cell r="D1076" t="str">
            <v/>
          </cell>
          <cell r="E1076" t="str">
            <v/>
          </cell>
          <cell r="F1076" t="str">
            <v/>
          </cell>
          <cell r="G1076" t="str">
            <v/>
          </cell>
        </row>
        <row r="1077">
          <cell r="A1077"/>
          <cell r="B1077" t="str">
            <v/>
          </cell>
          <cell r="C1077"/>
          <cell r="D1077" t="str">
            <v/>
          </cell>
          <cell r="E1077" t="str">
            <v/>
          </cell>
          <cell r="F1077" t="str">
            <v/>
          </cell>
          <cell r="G1077" t="str">
            <v/>
          </cell>
        </row>
        <row r="1078">
          <cell r="A1078"/>
          <cell r="B1078" t="str">
            <v/>
          </cell>
          <cell r="C1078"/>
          <cell r="D1078" t="str">
            <v/>
          </cell>
          <cell r="E1078" t="str">
            <v/>
          </cell>
          <cell r="F1078" t="str">
            <v/>
          </cell>
          <cell r="G1078" t="str">
            <v/>
          </cell>
        </row>
        <row r="1079">
          <cell r="A1079"/>
          <cell r="B1079" t="str">
            <v/>
          </cell>
          <cell r="C1079"/>
          <cell r="D1079" t="str">
            <v/>
          </cell>
          <cell r="E1079" t="str">
            <v/>
          </cell>
          <cell r="F1079" t="str">
            <v/>
          </cell>
          <cell r="G1079" t="str">
            <v/>
          </cell>
        </row>
        <row r="1080">
          <cell r="A1080" t="str">
            <v>EQ001</v>
          </cell>
          <cell r="B1080" t="str">
            <v>HERRAMIENTA MENOR (5% DE LA MANO DE OBRA)</v>
          </cell>
          <cell r="C1080"/>
          <cell r="D1080" t="str">
            <v>%</v>
          </cell>
          <cell r="E1080">
            <v>0.05</v>
          </cell>
          <cell r="F1080" t="str">
            <v/>
          </cell>
          <cell r="G1080" t="str">
            <v/>
          </cell>
        </row>
        <row r="1081">
          <cell r="B1081"/>
          <cell r="C1081"/>
          <cell r="D1081"/>
          <cell r="E1081"/>
          <cell r="F1081" t="str">
            <v>SUBTOTAL</v>
          </cell>
          <cell r="G1081">
            <v>0</v>
          </cell>
        </row>
        <row r="1082">
          <cell r="A1082"/>
          <cell r="B1082"/>
          <cell r="C1082"/>
          <cell r="D1082"/>
          <cell r="E1082"/>
          <cell r="F1082"/>
        </row>
        <row r="1083">
          <cell r="A1083" t="str">
            <v>II. MATERIALES</v>
          </cell>
          <cell r="B1083"/>
          <cell r="C1083"/>
          <cell r="D1083"/>
          <cell r="E1083"/>
          <cell r="F1083"/>
          <cell r="G1083"/>
        </row>
        <row r="1084">
          <cell r="A1084" t="str">
            <v>CÓDIGO</v>
          </cell>
          <cell r="B1084" t="str">
            <v>DESCRIPCIÓN</v>
          </cell>
          <cell r="C1084" t="str">
            <v>UNIDAD</v>
          </cell>
          <cell r="D1084" t="str">
            <v>CANTIDAD</v>
          </cell>
          <cell r="E1084" t="str">
            <v>DESP.</v>
          </cell>
          <cell r="F1084" t="str">
            <v>PRECIO UNIT.</v>
          </cell>
          <cell r="G1084" t="str">
            <v>VR. UNITARIO</v>
          </cell>
        </row>
        <row r="1085">
          <cell r="A1085"/>
          <cell r="B1085" t="str">
            <v/>
          </cell>
          <cell r="C1085" t="str">
            <v/>
          </cell>
          <cell r="D1085"/>
          <cell r="E1085"/>
          <cell r="F1085" t="str">
            <v/>
          </cell>
          <cell r="G1085" t="str">
            <v/>
          </cell>
        </row>
        <row r="1086">
          <cell r="A1086"/>
          <cell r="B1086" t="str">
            <v/>
          </cell>
          <cell r="C1086" t="str">
            <v/>
          </cell>
          <cell r="D1086"/>
          <cell r="E1086"/>
          <cell r="F1086" t="str">
            <v/>
          </cell>
          <cell r="G1086" t="str">
            <v/>
          </cell>
        </row>
        <row r="1087">
          <cell r="A1087"/>
          <cell r="B1087" t="str">
            <v/>
          </cell>
          <cell r="C1087" t="str">
            <v/>
          </cell>
          <cell r="D1087"/>
          <cell r="E1087"/>
          <cell r="F1087" t="str">
            <v/>
          </cell>
          <cell r="G1087" t="str">
            <v/>
          </cell>
        </row>
        <row r="1088">
          <cell r="A1088"/>
          <cell r="B1088" t="str">
            <v/>
          </cell>
          <cell r="C1088" t="str">
            <v/>
          </cell>
          <cell r="D1088"/>
          <cell r="E1088"/>
          <cell r="F1088" t="str">
            <v/>
          </cell>
          <cell r="G1088" t="str">
            <v/>
          </cell>
        </row>
        <row r="1089">
          <cell r="A1089"/>
          <cell r="B1089" t="str">
            <v/>
          </cell>
          <cell r="C1089" t="str">
            <v/>
          </cell>
          <cell r="D1089"/>
          <cell r="E1089"/>
          <cell r="F1089" t="str">
            <v/>
          </cell>
          <cell r="G1089" t="str">
            <v/>
          </cell>
        </row>
        <row r="1090">
          <cell r="A1090"/>
          <cell r="B1090" t="str">
            <v/>
          </cell>
          <cell r="C1090" t="str">
            <v/>
          </cell>
          <cell r="D1090"/>
          <cell r="E1090"/>
          <cell r="F1090" t="str">
            <v/>
          </cell>
          <cell r="G1090" t="str">
            <v/>
          </cell>
        </row>
        <row r="1091">
          <cell r="A1091"/>
          <cell r="B1091" t="str">
            <v/>
          </cell>
          <cell r="C1091" t="str">
            <v/>
          </cell>
          <cell r="D1091"/>
          <cell r="E1091"/>
          <cell r="F1091" t="str">
            <v/>
          </cell>
          <cell r="G1091" t="str">
            <v/>
          </cell>
        </row>
        <row r="1092">
          <cell r="A1092"/>
          <cell r="B1092" t="str">
            <v/>
          </cell>
          <cell r="C1092" t="str">
            <v/>
          </cell>
          <cell r="D1092"/>
          <cell r="E1092"/>
          <cell r="F1092" t="str">
            <v/>
          </cell>
          <cell r="G1092" t="str">
            <v/>
          </cell>
        </row>
        <row r="1093">
          <cell r="B1093"/>
          <cell r="C1093"/>
          <cell r="D1093"/>
          <cell r="E1093"/>
          <cell r="F1093" t="str">
            <v>SUBTOTAL</v>
          </cell>
          <cell r="G1093">
            <v>0</v>
          </cell>
        </row>
        <row r="1094">
          <cell r="A1094"/>
          <cell r="B1094"/>
          <cell r="C1094"/>
          <cell r="D1094"/>
          <cell r="E1094"/>
          <cell r="F1094"/>
        </row>
        <row r="1095">
          <cell r="A1095" t="str">
            <v>III. TRANSPORTES</v>
          </cell>
          <cell r="B1095"/>
          <cell r="C1095"/>
          <cell r="D1095"/>
          <cell r="E1095"/>
          <cell r="F1095"/>
          <cell r="G1095"/>
        </row>
        <row r="1096">
          <cell r="A1096" t="str">
            <v>CÓDIGO</v>
          </cell>
          <cell r="B1096" t="str">
            <v>DESCRIPCIÓN</v>
          </cell>
          <cell r="C1096" t="str">
            <v>TIPO</v>
          </cell>
          <cell r="D1096" t="str">
            <v>VOLUMEN/PESO</v>
          </cell>
          <cell r="E1096" t="str">
            <v>DISTANCIA</v>
          </cell>
          <cell r="F1096" t="str">
            <v>TARIFA</v>
          </cell>
          <cell r="G1096" t="str">
            <v>VR. UNITARIO</v>
          </cell>
        </row>
        <row r="1097">
          <cell r="A1097"/>
          <cell r="B1097" t="str">
            <v/>
          </cell>
          <cell r="C1097"/>
          <cell r="D1097"/>
          <cell r="E1097" t="str">
            <v/>
          </cell>
          <cell r="F1097" t="str">
            <v/>
          </cell>
          <cell r="G1097" t="str">
            <v/>
          </cell>
        </row>
        <row r="1098">
          <cell r="A1098"/>
          <cell r="B1098" t="str">
            <v/>
          </cell>
          <cell r="C1098"/>
          <cell r="D1098"/>
          <cell r="E1098" t="str">
            <v/>
          </cell>
          <cell r="F1098" t="str">
            <v/>
          </cell>
          <cell r="G1098" t="str">
            <v/>
          </cell>
        </row>
        <row r="1099">
          <cell r="A1099"/>
          <cell r="B1099" t="str">
            <v/>
          </cell>
          <cell r="C1099"/>
          <cell r="D1099"/>
          <cell r="E1099" t="str">
            <v/>
          </cell>
          <cell r="F1099" t="str">
            <v/>
          </cell>
          <cell r="G1099" t="str">
            <v/>
          </cell>
        </row>
        <row r="1100">
          <cell r="B1100"/>
          <cell r="C1100"/>
          <cell r="D1100"/>
          <cell r="E1100"/>
          <cell r="F1100" t="str">
            <v>SUBTOTAL</v>
          </cell>
          <cell r="G1100">
            <v>0</v>
          </cell>
        </row>
        <row r="1101">
          <cell r="A1101"/>
          <cell r="B1101"/>
          <cell r="C1101"/>
          <cell r="D1101"/>
          <cell r="E1101"/>
          <cell r="F1101"/>
        </row>
        <row r="1102">
          <cell r="A1102" t="str">
            <v>IV. MANO DE OBRA</v>
          </cell>
          <cell r="B1102"/>
          <cell r="C1102"/>
          <cell r="D1102"/>
          <cell r="E1102"/>
          <cell r="F1102"/>
          <cell r="G1102"/>
        </row>
        <row r="1103">
          <cell r="A1103" t="str">
            <v>CÓDIGO</v>
          </cell>
          <cell r="B1103" t="str">
            <v>CARGOS PERSONAL</v>
          </cell>
          <cell r="C1103"/>
          <cell r="D1103" t="str">
            <v>CANTIDAD</v>
          </cell>
          <cell r="E1103" t="str">
            <v>JORNAL TOTAL</v>
          </cell>
          <cell r="F1103" t="str">
            <v>RENDIMIENTO</v>
          </cell>
          <cell r="G1103" t="str">
            <v>VR. UNITARIO</v>
          </cell>
        </row>
        <row r="1104">
          <cell r="A1104"/>
          <cell r="B1104" t="str">
            <v/>
          </cell>
          <cell r="C1104"/>
          <cell r="D1104"/>
          <cell r="E1104" t="str">
            <v/>
          </cell>
          <cell r="F1104"/>
          <cell r="G1104" t="str">
            <v/>
          </cell>
        </row>
        <row r="1105">
          <cell r="A1105"/>
          <cell r="B1105" t="str">
            <v/>
          </cell>
          <cell r="C1105"/>
          <cell r="D1105"/>
          <cell r="E1105" t="str">
            <v/>
          </cell>
          <cell r="F1105" t="str">
            <v/>
          </cell>
          <cell r="G1105" t="str">
            <v/>
          </cell>
        </row>
        <row r="1106">
          <cell r="A1106"/>
          <cell r="B1106" t="str">
            <v/>
          </cell>
          <cell r="C1106"/>
          <cell r="D1106"/>
          <cell r="E1106" t="str">
            <v/>
          </cell>
          <cell r="F1106" t="str">
            <v/>
          </cell>
          <cell r="G1106" t="str">
            <v/>
          </cell>
        </row>
        <row r="1107">
          <cell r="A1107"/>
          <cell r="B1107" t="str">
            <v/>
          </cell>
          <cell r="C1107"/>
          <cell r="D1107"/>
          <cell r="E1107" t="str">
            <v/>
          </cell>
          <cell r="F1107" t="str">
            <v/>
          </cell>
          <cell r="G1107" t="str">
            <v/>
          </cell>
        </row>
        <row r="1108">
          <cell r="B1108"/>
          <cell r="C1108"/>
          <cell r="D1108"/>
          <cell r="E1108"/>
          <cell r="F1108" t="str">
            <v>SUBTOTAL</v>
          </cell>
          <cell r="G1108">
            <v>0</v>
          </cell>
        </row>
        <row r="1109">
          <cell r="A1109"/>
          <cell r="B1109"/>
          <cell r="C1109"/>
          <cell r="D1109"/>
          <cell r="E1109"/>
          <cell r="F1109"/>
        </row>
        <row r="1110">
          <cell r="A1110" t="str">
            <v>V. SERVICIOS</v>
          </cell>
          <cell r="B1110"/>
          <cell r="C1110"/>
          <cell r="D1110"/>
          <cell r="E1110"/>
          <cell r="F1110"/>
          <cell r="G1110"/>
        </row>
        <row r="1111">
          <cell r="A1111" t="str">
            <v>CÓDIGO</v>
          </cell>
          <cell r="B1111" t="str">
            <v>DESCRIPCIÓN</v>
          </cell>
          <cell r="C1111"/>
          <cell r="D1111" t="str">
            <v>UNIDAD</v>
          </cell>
          <cell r="E1111" t="str">
            <v>CANTIDAD</v>
          </cell>
          <cell r="F1111" t="str">
            <v>PRECIO UNIT.</v>
          </cell>
          <cell r="G1111" t="str">
            <v>VR. UNITARIO</v>
          </cell>
        </row>
        <row r="1112">
          <cell r="A1112"/>
          <cell r="B1112" t="str">
            <v/>
          </cell>
          <cell r="C1112"/>
          <cell r="D1112" t="str">
            <v/>
          </cell>
          <cell r="E1112"/>
          <cell r="F1112" t="str">
            <v/>
          </cell>
          <cell r="G1112" t="str">
            <v/>
          </cell>
        </row>
        <row r="1113">
          <cell r="A1113"/>
          <cell r="B1113" t="str">
            <v/>
          </cell>
          <cell r="C1113"/>
          <cell r="D1113" t="str">
            <v/>
          </cell>
          <cell r="E1113"/>
          <cell r="F1113" t="str">
            <v/>
          </cell>
          <cell r="G1113" t="str">
            <v/>
          </cell>
        </row>
        <row r="1114">
          <cell r="A1114"/>
          <cell r="B1114" t="str">
            <v/>
          </cell>
          <cell r="C1114"/>
          <cell r="D1114" t="str">
            <v/>
          </cell>
          <cell r="E1114"/>
          <cell r="F1114" t="str">
            <v/>
          </cell>
          <cell r="G1114" t="str">
            <v/>
          </cell>
        </row>
        <row r="1115">
          <cell r="B1115"/>
          <cell r="C1115"/>
          <cell r="D1115"/>
          <cell r="E1115"/>
          <cell r="F1115" t="str">
            <v>SUBTOTAL</v>
          </cell>
          <cell r="G1115">
            <v>0</v>
          </cell>
        </row>
        <row r="1116">
          <cell r="A1116"/>
          <cell r="B1116"/>
          <cell r="C1116"/>
          <cell r="D1116"/>
          <cell r="E1116"/>
          <cell r="F1116"/>
        </row>
        <row r="1117">
          <cell r="A1117" t="str">
            <v>TOTAL COSTO DIRECTO</v>
          </cell>
          <cell r="B1117"/>
          <cell r="C1117"/>
          <cell r="D1117"/>
          <cell r="E1117"/>
          <cell r="F1117"/>
          <cell r="G1117">
            <v>0</v>
          </cell>
        </row>
        <row r="1118">
          <cell r="B1118"/>
          <cell r="C1118"/>
          <cell r="D1118"/>
          <cell r="E1118"/>
          <cell r="F1118"/>
          <cell r="G1118"/>
        </row>
        <row r="1119">
          <cell r="A1119"/>
          <cell r="B1119"/>
          <cell r="C1119"/>
          <cell r="D1119"/>
          <cell r="G1119"/>
        </row>
        <row r="1120">
          <cell r="A1120"/>
          <cell r="B1120"/>
          <cell r="C1120"/>
          <cell r="D1120"/>
          <cell r="G1120"/>
        </row>
        <row r="1121">
          <cell r="A1121"/>
          <cell r="B1121" t="str">
            <v>JUAN DAVID ZORRILLA</v>
          </cell>
        </row>
        <row r="1122">
          <cell r="A1122"/>
          <cell r="B1122" t="str">
            <v>SECRETARIO DE PLANEACION</v>
          </cell>
        </row>
        <row r="1123">
          <cell r="A1123"/>
          <cell r="B1123" t="str">
            <v>PLANEACION MUNICIPAL</v>
          </cell>
        </row>
        <row r="1124">
          <cell r="A1124"/>
          <cell r="B1124" t="str">
            <v/>
          </cell>
        </row>
        <row r="1125">
          <cell r="A1125" t="str">
            <v>DEPARTAMENTO DE ANTIOQUIA</v>
          </cell>
          <cell r="B1125"/>
          <cell r="C1125"/>
          <cell r="D1125"/>
          <cell r="E1125"/>
          <cell r="F1125" t="str">
            <v/>
          </cell>
          <cell r="G1125"/>
        </row>
        <row r="1126">
          <cell r="A1126" t="str">
            <v>MUNICIPIO DE SANTO DOMINGO</v>
          </cell>
          <cell r="B1126"/>
          <cell r="C1126"/>
          <cell r="D1126"/>
          <cell r="E1126"/>
          <cell r="F1126"/>
          <cell r="G1126"/>
        </row>
        <row r="1127">
          <cell r="A1127" t="str">
            <v>PROYECTO: Construcción de pavimento rígido en las vías urbanas del corregimiento de Porce y el casco urbano del municipio de Santo Domingo, departamento de Antioquia"</v>
          </cell>
          <cell r="B1127"/>
          <cell r="C1127"/>
          <cell r="D1127"/>
          <cell r="E1127"/>
          <cell r="F1127"/>
          <cell r="G1127"/>
        </row>
        <row r="1128">
          <cell r="A1128"/>
          <cell r="B1128"/>
          <cell r="C1128"/>
          <cell r="D1128"/>
          <cell r="F1128"/>
          <cell r="G1128"/>
        </row>
        <row r="1129">
          <cell r="A1129" t="str">
            <v>ANÁLISIS DE PRECIOS UNITARIOS AUXILIARES</v>
          </cell>
          <cell r="B1129"/>
          <cell r="C1129"/>
          <cell r="D1129"/>
          <cell r="E1129"/>
          <cell r="F1129"/>
          <cell r="G1129"/>
        </row>
        <row r="1130">
          <cell r="A1130"/>
          <cell r="B1130"/>
          <cell r="C1130"/>
          <cell r="D1130"/>
        </row>
        <row r="1131">
          <cell r="A1131" t="str">
            <v>ITEM</v>
          </cell>
          <cell r="B1131" t="str">
            <v>DESCRIPCIÓN</v>
          </cell>
          <cell r="C1131"/>
          <cell r="D1131"/>
          <cell r="E1131" t="str">
            <v>UNIDAD</v>
          </cell>
          <cell r="F1131" t="str">
            <v>CANTIDAD</v>
          </cell>
          <cell r="G1131" t="str">
            <v>COSTO DIRECTO</v>
          </cell>
        </row>
        <row r="1132">
          <cell r="A1132"/>
          <cell r="B1132" t="str">
            <v/>
          </cell>
          <cell r="C1132"/>
          <cell r="D1132"/>
          <cell r="E1132" t="str">
            <v/>
          </cell>
          <cell r="F1132" t="str">
            <v>N.D.</v>
          </cell>
          <cell r="G1132">
            <v>0</v>
          </cell>
        </row>
        <row r="1133">
          <cell r="A1133"/>
          <cell r="B1133"/>
          <cell r="C1133"/>
          <cell r="D1133"/>
          <cell r="G1133"/>
        </row>
        <row r="1134">
          <cell r="A1134" t="str">
            <v>1. COSTOS DIRECTOS</v>
          </cell>
          <cell r="B1134"/>
          <cell r="C1134"/>
          <cell r="D1134"/>
          <cell r="E1134"/>
          <cell r="F1134"/>
          <cell r="G1134"/>
        </row>
        <row r="1135">
          <cell r="A1135"/>
          <cell r="B1135"/>
          <cell r="C1135"/>
          <cell r="D1135"/>
          <cell r="E1135"/>
          <cell r="F1135"/>
          <cell r="G1135"/>
        </row>
        <row r="1136">
          <cell r="A1136" t="str">
            <v>I. EQUIPO</v>
          </cell>
          <cell r="B1136"/>
          <cell r="C1136"/>
          <cell r="D1136"/>
          <cell r="E1136"/>
          <cell r="F1136"/>
          <cell r="G1136"/>
        </row>
        <row r="1137">
          <cell r="A1137" t="str">
            <v>CÓDIGO</v>
          </cell>
          <cell r="B1137" t="str">
            <v>DESCRIPCIÓN</v>
          </cell>
          <cell r="C1137"/>
          <cell r="D1137" t="str">
            <v>UNIDAD</v>
          </cell>
          <cell r="E1137" t="str">
            <v>TARIFA</v>
          </cell>
          <cell r="F1137" t="str">
            <v>RENDIMIENTO</v>
          </cell>
          <cell r="G1137" t="str">
            <v>VR. UNITARIO</v>
          </cell>
        </row>
        <row r="1138">
          <cell r="A1138"/>
          <cell r="B1138" t="str">
            <v/>
          </cell>
          <cell r="C1138"/>
          <cell r="D1138" t="str">
            <v/>
          </cell>
          <cell r="E1138" t="str">
            <v/>
          </cell>
          <cell r="F1138" t="str">
            <v/>
          </cell>
          <cell r="G1138" t="str">
            <v/>
          </cell>
        </row>
        <row r="1139">
          <cell r="A1139"/>
          <cell r="B1139" t="str">
            <v/>
          </cell>
          <cell r="C1139"/>
          <cell r="D1139" t="str">
            <v/>
          </cell>
          <cell r="E1139" t="str">
            <v/>
          </cell>
          <cell r="F1139" t="str">
            <v/>
          </cell>
          <cell r="G1139" t="str">
            <v/>
          </cell>
        </row>
        <row r="1140">
          <cell r="A1140"/>
          <cell r="B1140" t="str">
            <v/>
          </cell>
          <cell r="C1140"/>
          <cell r="D1140" t="str">
            <v/>
          </cell>
          <cell r="E1140" t="str">
            <v/>
          </cell>
          <cell r="F1140" t="str">
            <v/>
          </cell>
          <cell r="G1140" t="str">
            <v/>
          </cell>
        </row>
        <row r="1141">
          <cell r="A1141"/>
          <cell r="B1141" t="str">
            <v/>
          </cell>
          <cell r="C1141"/>
          <cell r="D1141" t="str">
            <v/>
          </cell>
          <cell r="E1141" t="str">
            <v/>
          </cell>
          <cell r="F1141" t="str">
            <v/>
          </cell>
          <cell r="G1141" t="str">
            <v/>
          </cell>
        </row>
        <row r="1142">
          <cell r="A1142" t="str">
            <v>EQ001</v>
          </cell>
          <cell r="B1142" t="str">
            <v>HERRAMIENTA MENOR (5% DE LA MANO DE OBRA)</v>
          </cell>
          <cell r="C1142"/>
          <cell r="D1142" t="str">
            <v>%</v>
          </cell>
          <cell r="E1142">
            <v>0.05</v>
          </cell>
          <cell r="F1142" t="str">
            <v/>
          </cell>
          <cell r="G1142" t="str">
            <v/>
          </cell>
        </row>
        <row r="1143">
          <cell r="B1143"/>
          <cell r="C1143"/>
          <cell r="D1143"/>
          <cell r="E1143"/>
          <cell r="F1143" t="str">
            <v>SUBTOTAL</v>
          </cell>
          <cell r="G1143">
            <v>0</v>
          </cell>
        </row>
        <row r="1144">
          <cell r="A1144"/>
          <cell r="B1144"/>
          <cell r="C1144"/>
          <cell r="D1144"/>
          <cell r="E1144"/>
          <cell r="F1144"/>
        </row>
        <row r="1145">
          <cell r="A1145" t="str">
            <v>II. MATERIALES</v>
          </cell>
          <cell r="B1145"/>
          <cell r="C1145"/>
          <cell r="D1145"/>
          <cell r="E1145"/>
          <cell r="F1145"/>
          <cell r="G1145"/>
        </row>
        <row r="1146">
          <cell r="A1146" t="str">
            <v>CÓDIGO</v>
          </cell>
          <cell r="B1146" t="str">
            <v>DESCRIPCIÓN</v>
          </cell>
          <cell r="C1146" t="str">
            <v>UNIDAD</v>
          </cell>
          <cell r="D1146" t="str">
            <v>CANTIDAD</v>
          </cell>
          <cell r="E1146" t="str">
            <v>DESP.</v>
          </cell>
          <cell r="F1146" t="str">
            <v>PRECIO UNIT.</v>
          </cell>
          <cell r="G1146" t="str">
            <v>VR. UNITARIO</v>
          </cell>
        </row>
        <row r="1147">
          <cell r="A1147"/>
          <cell r="B1147" t="str">
            <v/>
          </cell>
          <cell r="C1147" t="str">
            <v/>
          </cell>
          <cell r="D1147"/>
          <cell r="E1147"/>
          <cell r="F1147" t="str">
            <v/>
          </cell>
          <cell r="G1147" t="str">
            <v/>
          </cell>
        </row>
        <row r="1148">
          <cell r="A1148"/>
          <cell r="B1148" t="str">
            <v/>
          </cell>
          <cell r="C1148" t="str">
            <v/>
          </cell>
          <cell r="D1148"/>
          <cell r="E1148"/>
          <cell r="F1148" t="str">
            <v/>
          </cell>
          <cell r="G1148" t="str">
            <v/>
          </cell>
        </row>
        <row r="1149">
          <cell r="A1149"/>
          <cell r="B1149" t="str">
            <v/>
          </cell>
          <cell r="C1149" t="str">
            <v/>
          </cell>
          <cell r="D1149"/>
          <cell r="E1149"/>
          <cell r="F1149" t="str">
            <v/>
          </cell>
          <cell r="G1149" t="str">
            <v/>
          </cell>
        </row>
        <row r="1150">
          <cell r="A1150"/>
          <cell r="B1150" t="str">
            <v/>
          </cell>
          <cell r="C1150" t="str">
            <v/>
          </cell>
          <cell r="D1150"/>
          <cell r="E1150"/>
          <cell r="F1150" t="str">
            <v/>
          </cell>
          <cell r="G1150" t="str">
            <v/>
          </cell>
        </row>
        <row r="1151">
          <cell r="A1151"/>
          <cell r="B1151" t="str">
            <v/>
          </cell>
          <cell r="C1151" t="str">
            <v/>
          </cell>
          <cell r="D1151"/>
          <cell r="E1151"/>
          <cell r="F1151" t="str">
            <v/>
          </cell>
          <cell r="G1151" t="str">
            <v/>
          </cell>
        </row>
        <row r="1152">
          <cell r="A1152"/>
          <cell r="B1152" t="str">
            <v/>
          </cell>
          <cell r="C1152" t="str">
            <v/>
          </cell>
          <cell r="D1152"/>
          <cell r="E1152"/>
          <cell r="F1152" t="str">
            <v/>
          </cell>
          <cell r="G1152" t="str">
            <v/>
          </cell>
        </row>
        <row r="1153">
          <cell r="A1153"/>
          <cell r="B1153" t="str">
            <v/>
          </cell>
          <cell r="C1153" t="str">
            <v/>
          </cell>
          <cell r="D1153"/>
          <cell r="E1153"/>
          <cell r="F1153" t="str">
            <v/>
          </cell>
          <cell r="G1153" t="str">
            <v/>
          </cell>
        </row>
        <row r="1154">
          <cell r="A1154"/>
          <cell r="B1154" t="str">
            <v/>
          </cell>
          <cell r="C1154" t="str">
            <v/>
          </cell>
          <cell r="D1154"/>
          <cell r="E1154"/>
          <cell r="F1154" t="str">
            <v/>
          </cell>
          <cell r="G1154" t="str">
            <v/>
          </cell>
        </row>
        <row r="1155">
          <cell r="B1155"/>
          <cell r="C1155"/>
          <cell r="D1155"/>
          <cell r="E1155"/>
          <cell r="F1155" t="str">
            <v>SUBTOTAL</v>
          </cell>
          <cell r="G1155">
            <v>0</v>
          </cell>
        </row>
        <row r="1156">
          <cell r="A1156"/>
          <cell r="B1156"/>
          <cell r="C1156"/>
          <cell r="D1156"/>
          <cell r="E1156"/>
          <cell r="F1156"/>
        </row>
        <row r="1157">
          <cell r="A1157" t="str">
            <v>III. TRANSPORTES</v>
          </cell>
          <cell r="B1157"/>
          <cell r="C1157"/>
          <cell r="D1157"/>
          <cell r="E1157"/>
          <cell r="F1157"/>
          <cell r="G1157"/>
        </row>
        <row r="1158">
          <cell r="A1158" t="str">
            <v>CÓDIGO</v>
          </cell>
          <cell r="B1158" t="str">
            <v>DESCRIPCIÓN</v>
          </cell>
          <cell r="C1158" t="str">
            <v>TIPO</v>
          </cell>
          <cell r="D1158" t="str">
            <v>VOLUMEN/PESO</v>
          </cell>
          <cell r="E1158" t="str">
            <v>DISTANCIA</v>
          </cell>
          <cell r="F1158" t="str">
            <v>TARIFA</v>
          </cell>
          <cell r="G1158" t="str">
            <v>VR. UNITARIO</v>
          </cell>
        </row>
        <row r="1159">
          <cell r="A1159"/>
          <cell r="B1159" t="str">
            <v/>
          </cell>
          <cell r="C1159"/>
          <cell r="D1159"/>
          <cell r="E1159" t="str">
            <v/>
          </cell>
          <cell r="F1159" t="str">
            <v/>
          </cell>
          <cell r="G1159" t="str">
            <v/>
          </cell>
        </row>
        <row r="1160">
          <cell r="A1160"/>
          <cell r="B1160" t="str">
            <v/>
          </cell>
          <cell r="C1160"/>
          <cell r="D1160"/>
          <cell r="E1160" t="str">
            <v/>
          </cell>
          <cell r="F1160" t="str">
            <v/>
          </cell>
          <cell r="G1160" t="str">
            <v/>
          </cell>
        </row>
        <row r="1161">
          <cell r="A1161"/>
          <cell r="B1161" t="str">
            <v/>
          </cell>
          <cell r="C1161"/>
          <cell r="D1161"/>
          <cell r="E1161" t="str">
            <v/>
          </cell>
          <cell r="F1161" t="str">
            <v/>
          </cell>
          <cell r="G1161" t="str">
            <v/>
          </cell>
        </row>
        <row r="1162">
          <cell r="B1162"/>
          <cell r="C1162"/>
          <cell r="D1162"/>
          <cell r="E1162"/>
          <cell r="F1162" t="str">
            <v>SUBTOTAL</v>
          </cell>
          <cell r="G1162">
            <v>0</v>
          </cell>
        </row>
        <row r="1163">
          <cell r="A1163"/>
          <cell r="B1163"/>
          <cell r="C1163"/>
          <cell r="D1163"/>
          <cell r="E1163"/>
          <cell r="F1163"/>
        </row>
        <row r="1164">
          <cell r="A1164" t="str">
            <v>IV. MANO DE OBRA</v>
          </cell>
          <cell r="B1164"/>
          <cell r="C1164"/>
          <cell r="D1164"/>
          <cell r="E1164"/>
          <cell r="F1164"/>
          <cell r="G1164"/>
        </row>
        <row r="1165">
          <cell r="A1165" t="str">
            <v>CÓDIGO</v>
          </cell>
          <cell r="B1165" t="str">
            <v>CARGOS PERSONAL</v>
          </cell>
          <cell r="C1165"/>
          <cell r="D1165" t="str">
            <v>CANTIDAD</v>
          </cell>
          <cell r="E1165" t="str">
            <v>JORNAL TOTAL</v>
          </cell>
          <cell r="F1165" t="str">
            <v>RENDIMIENTO</v>
          </cell>
          <cell r="G1165" t="str">
            <v>VR. UNITARIO</v>
          </cell>
        </row>
        <row r="1166">
          <cell r="A1166"/>
          <cell r="B1166" t="str">
            <v/>
          </cell>
          <cell r="C1166"/>
          <cell r="D1166"/>
          <cell r="E1166" t="str">
            <v/>
          </cell>
          <cell r="F1166"/>
          <cell r="G1166" t="str">
            <v/>
          </cell>
        </row>
        <row r="1167">
          <cell r="A1167"/>
          <cell r="B1167" t="str">
            <v/>
          </cell>
          <cell r="C1167"/>
          <cell r="D1167"/>
          <cell r="E1167" t="str">
            <v/>
          </cell>
          <cell r="F1167" t="str">
            <v/>
          </cell>
          <cell r="G1167" t="str">
            <v/>
          </cell>
        </row>
        <row r="1168">
          <cell r="A1168"/>
          <cell r="B1168" t="str">
            <v/>
          </cell>
          <cell r="C1168"/>
          <cell r="D1168"/>
          <cell r="E1168" t="str">
            <v/>
          </cell>
          <cell r="F1168" t="str">
            <v/>
          </cell>
          <cell r="G1168" t="str">
            <v/>
          </cell>
        </row>
        <row r="1169">
          <cell r="A1169"/>
          <cell r="B1169" t="str">
            <v/>
          </cell>
          <cell r="C1169"/>
          <cell r="D1169"/>
          <cell r="E1169" t="str">
            <v/>
          </cell>
          <cell r="F1169" t="str">
            <v/>
          </cell>
          <cell r="G1169" t="str">
            <v/>
          </cell>
        </row>
        <row r="1170">
          <cell r="B1170"/>
          <cell r="C1170"/>
          <cell r="D1170"/>
          <cell r="E1170"/>
          <cell r="F1170" t="str">
            <v>SUBTOTAL</v>
          </cell>
          <cell r="G1170">
            <v>0</v>
          </cell>
        </row>
        <row r="1171">
          <cell r="A1171"/>
          <cell r="B1171"/>
          <cell r="C1171"/>
          <cell r="D1171"/>
          <cell r="E1171"/>
          <cell r="F1171"/>
        </row>
        <row r="1172">
          <cell r="A1172" t="str">
            <v>V. SERVICIOS</v>
          </cell>
          <cell r="B1172"/>
          <cell r="C1172"/>
          <cell r="D1172"/>
          <cell r="E1172"/>
          <cell r="F1172"/>
          <cell r="G1172"/>
        </row>
        <row r="1173">
          <cell r="A1173" t="str">
            <v>CÓDIGO</v>
          </cell>
          <cell r="B1173" t="str">
            <v>DESCRIPCIÓN</v>
          </cell>
          <cell r="C1173"/>
          <cell r="D1173" t="str">
            <v>UNIDAD</v>
          </cell>
          <cell r="E1173" t="str">
            <v>CANTIDAD</v>
          </cell>
          <cell r="F1173" t="str">
            <v>PRECIO UNIT.</v>
          </cell>
          <cell r="G1173" t="str">
            <v>VR. UNITARIO</v>
          </cell>
        </row>
        <row r="1174">
          <cell r="A1174"/>
          <cell r="B1174" t="str">
            <v/>
          </cell>
          <cell r="C1174"/>
          <cell r="D1174" t="str">
            <v/>
          </cell>
          <cell r="E1174"/>
          <cell r="F1174" t="str">
            <v/>
          </cell>
          <cell r="G1174" t="str">
            <v/>
          </cell>
        </row>
        <row r="1175">
          <cell r="A1175"/>
          <cell r="B1175" t="str">
            <v/>
          </cell>
          <cell r="C1175"/>
          <cell r="D1175" t="str">
            <v/>
          </cell>
          <cell r="E1175"/>
          <cell r="F1175" t="str">
            <v/>
          </cell>
          <cell r="G1175" t="str">
            <v/>
          </cell>
        </row>
        <row r="1176">
          <cell r="A1176"/>
          <cell r="B1176" t="str">
            <v/>
          </cell>
          <cell r="C1176"/>
          <cell r="D1176" t="str">
            <v/>
          </cell>
          <cell r="E1176"/>
          <cell r="F1176" t="str">
            <v/>
          </cell>
          <cell r="G1176" t="str">
            <v/>
          </cell>
        </row>
        <row r="1177">
          <cell r="B1177"/>
          <cell r="C1177"/>
          <cell r="D1177"/>
          <cell r="E1177"/>
          <cell r="F1177" t="str">
            <v>SUBTOTAL</v>
          </cell>
          <cell r="G1177">
            <v>0</v>
          </cell>
        </row>
        <row r="1178">
          <cell r="A1178"/>
          <cell r="B1178"/>
          <cell r="C1178"/>
          <cell r="D1178"/>
          <cell r="E1178"/>
          <cell r="F1178"/>
        </row>
        <row r="1179">
          <cell r="A1179" t="str">
            <v>TOTAL COSTO DIRECTO</v>
          </cell>
          <cell r="B1179"/>
          <cell r="C1179"/>
          <cell r="D1179"/>
          <cell r="E1179"/>
          <cell r="F1179"/>
          <cell r="G1179">
            <v>0</v>
          </cell>
        </row>
        <row r="1180">
          <cell r="B1180"/>
          <cell r="C1180"/>
          <cell r="D1180"/>
          <cell r="E1180"/>
          <cell r="F1180"/>
          <cell r="G1180"/>
        </row>
        <row r="1181">
          <cell r="A1181"/>
          <cell r="B1181"/>
          <cell r="C1181"/>
          <cell r="D1181"/>
          <cell r="G1181"/>
        </row>
        <row r="1182">
          <cell r="A1182"/>
          <cell r="B1182"/>
          <cell r="C1182"/>
          <cell r="D1182"/>
          <cell r="G1182"/>
        </row>
        <row r="1183">
          <cell r="A1183"/>
          <cell r="B1183" t="str">
            <v>JUAN DAVID ZORRILLA</v>
          </cell>
        </row>
        <row r="1184">
          <cell r="A1184"/>
          <cell r="B1184" t="str">
            <v>SECRETARIO DE PLANEACION</v>
          </cell>
        </row>
        <row r="1185">
          <cell r="A1185"/>
          <cell r="B1185" t="str">
            <v>PLANEACION MUNICIPAL</v>
          </cell>
        </row>
        <row r="1186">
          <cell r="A1186"/>
          <cell r="B1186" t="str">
            <v/>
          </cell>
        </row>
        <row r="1187">
          <cell r="A1187" t="str">
            <v>DEPARTAMENTO DE ANTIOQUIA</v>
          </cell>
          <cell r="B1187"/>
          <cell r="C1187"/>
          <cell r="D1187"/>
          <cell r="E1187"/>
          <cell r="F1187" t="str">
            <v/>
          </cell>
          <cell r="G1187"/>
        </row>
        <row r="1188">
          <cell r="A1188" t="str">
            <v>MUNICIPIO DE SANTO DOMINGO</v>
          </cell>
          <cell r="B1188"/>
          <cell r="C1188"/>
          <cell r="D1188"/>
          <cell r="E1188"/>
          <cell r="F1188"/>
          <cell r="G1188"/>
        </row>
        <row r="1189">
          <cell r="A1189" t="str">
            <v>PROYECTO: Construcción de pavimento rígido en las vías urbanas del corregimiento de Porce y el casco urbano del municipio de Santo Domingo, departamento de Antioquia"</v>
          </cell>
          <cell r="B1189"/>
          <cell r="C1189"/>
          <cell r="D1189"/>
          <cell r="E1189"/>
          <cell r="F1189"/>
          <cell r="G1189"/>
        </row>
        <row r="1190">
          <cell r="A1190"/>
          <cell r="B1190"/>
          <cell r="C1190"/>
          <cell r="D1190"/>
          <cell r="F1190"/>
          <cell r="G1190"/>
        </row>
        <row r="1191">
          <cell r="A1191" t="str">
            <v>ANÁLISIS DE PRECIOS UNITARIOS AUXILIARES</v>
          </cell>
          <cell r="B1191"/>
          <cell r="C1191"/>
          <cell r="D1191"/>
          <cell r="E1191"/>
          <cell r="F1191"/>
          <cell r="G1191"/>
        </row>
        <row r="1192">
          <cell r="A1192"/>
          <cell r="B1192"/>
          <cell r="C1192"/>
          <cell r="D1192"/>
        </row>
        <row r="1193">
          <cell r="A1193" t="str">
            <v>ITEM</v>
          </cell>
          <cell r="B1193" t="str">
            <v>DESCRIPCIÓN</v>
          </cell>
          <cell r="C1193"/>
          <cell r="D1193"/>
          <cell r="E1193" t="str">
            <v>UNIDAD</v>
          </cell>
          <cell r="F1193" t="str">
            <v>CANTIDAD</v>
          </cell>
          <cell r="G1193" t="str">
            <v>COSTO DIRECTO</v>
          </cell>
        </row>
        <row r="1194">
          <cell r="A1194"/>
          <cell r="B1194" t="str">
            <v/>
          </cell>
          <cell r="C1194"/>
          <cell r="D1194"/>
          <cell r="E1194" t="str">
            <v/>
          </cell>
          <cell r="F1194" t="str">
            <v>N.D.</v>
          </cell>
          <cell r="G1194">
            <v>0</v>
          </cell>
        </row>
        <row r="1195">
          <cell r="A1195"/>
          <cell r="B1195"/>
          <cell r="C1195"/>
          <cell r="D1195"/>
          <cell r="G1195"/>
        </row>
        <row r="1196">
          <cell r="A1196" t="str">
            <v>1. COSTOS DIRECTOS</v>
          </cell>
          <cell r="B1196"/>
          <cell r="C1196"/>
          <cell r="D1196"/>
          <cell r="E1196"/>
          <cell r="F1196"/>
          <cell r="G1196"/>
        </row>
        <row r="1197">
          <cell r="A1197"/>
          <cell r="B1197"/>
          <cell r="C1197"/>
          <cell r="D1197"/>
          <cell r="E1197"/>
          <cell r="F1197"/>
          <cell r="G1197"/>
        </row>
        <row r="1198">
          <cell r="A1198" t="str">
            <v>I. EQUIPO</v>
          </cell>
          <cell r="B1198"/>
          <cell r="C1198"/>
          <cell r="D1198"/>
          <cell r="E1198"/>
          <cell r="F1198"/>
          <cell r="G1198"/>
        </row>
        <row r="1199">
          <cell r="A1199" t="str">
            <v>CÓDIGO</v>
          </cell>
          <cell r="B1199" t="str">
            <v>DESCRIPCIÓN</v>
          </cell>
          <cell r="C1199"/>
          <cell r="D1199" t="str">
            <v>UNIDAD</v>
          </cell>
          <cell r="E1199" t="str">
            <v>TARIFA</v>
          </cell>
          <cell r="F1199" t="str">
            <v>RENDIMIENTO</v>
          </cell>
          <cell r="G1199" t="str">
            <v>VR. UNITARIO</v>
          </cell>
        </row>
        <row r="1200">
          <cell r="A1200"/>
          <cell r="B1200" t="str">
            <v/>
          </cell>
          <cell r="C1200"/>
          <cell r="D1200" t="str">
            <v/>
          </cell>
          <cell r="E1200" t="str">
            <v/>
          </cell>
          <cell r="F1200" t="str">
            <v/>
          </cell>
          <cell r="G1200" t="str">
            <v/>
          </cell>
        </row>
        <row r="1201">
          <cell r="A1201"/>
          <cell r="B1201" t="str">
            <v/>
          </cell>
          <cell r="C1201"/>
          <cell r="D1201" t="str">
            <v/>
          </cell>
          <cell r="E1201" t="str">
            <v/>
          </cell>
          <cell r="F1201" t="str">
            <v/>
          </cell>
          <cell r="G1201" t="str">
            <v/>
          </cell>
        </row>
        <row r="1202">
          <cell r="A1202"/>
          <cell r="B1202" t="str">
            <v/>
          </cell>
          <cell r="C1202"/>
          <cell r="D1202" t="str">
            <v/>
          </cell>
          <cell r="E1202" t="str">
            <v/>
          </cell>
          <cell r="F1202" t="str">
            <v/>
          </cell>
          <cell r="G1202" t="str">
            <v/>
          </cell>
        </row>
        <row r="1203">
          <cell r="A1203"/>
          <cell r="B1203" t="str">
            <v/>
          </cell>
          <cell r="C1203"/>
          <cell r="D1203" t="str">
            <v/>
          </cell>
          <cell r="E1203" t="str">
            <v/>
          </cell>
          <cell r="F1203" t="str">
            <v/>
          </cell>
          <cell r="G1203" t="str">
            <v/>
          </cell>
        </row>
        <row r="1204">
          <cell r="A1204" t="str">
            <v>EQ001</v>
          </cell>
          <cell r="B1204" t="str">
            <v>HERRAMIENTA MENOR (5% DE LA MANO DE OBRA)</v>
          </cell>
          <cell r="C1204"/>
          <cell r="D1204" t="str">
            <v>%</v>
          </cell>
          <cell r="E1204">
            <v>0.05</v>
          </cell>
          <cell r="F1204" t="str">
            <v/>
          </cell>
          <cell r="G1204" t="str">
            <v/>
          </cell>
        </row>
        <row r="1205">
          <cell r="B1205"/>
          <cell r="C1205"/>
          <cell r="D1205"/>
          <cell r="E1205"/>
          <cell r="F1205" t="str">
            <v>SUBTOTAL</v>
          </cell>
          <cell r="G1205">
            <v>0</v>
          </cell>
        </row>
        <row r="1206">
          <cell r="A1206"/>
          <cell r="B1206"/>
          <cell r="C1206"/>
          <cell r="D1206"/>
          <cell r="E1206"/>
          <cell r="F1206"/>
        </row>
        <row r="1207">
          <cell r="A1207" t="str">
            <v>II. MATERIALES</v>
          </cell>
          <cell r="B1207"/>
          <cell r="C1207"/>
          <cell r="D1207"/>
          <cell r="E1207"/>
          <cell r="F1207"/>
          <cell r="G1207"/>
        </row>
        <row r="1208">
          <cell r="A1208" t="str">
            <v>CÓDIGO</v>
          </cell>
          <cell r="B1208" t="str">
            <v>DESCRIPCIÓN</v>
          </cell>
          <cell r="C1208" t="str">
            <v>UNIDAD</v>
          </cell>
          <cell r="D1208" t="str">
            <v>CANTIDAD</v>
          </cell>
          <cell r="E1208" t="str">
            <v>DESP.</v>
          </cell>
          <cell r="F1208" t="str">
            <v>PRECIO UNIT.</v>
          </cell>
          <cell r="G1208" t="str">
            <v>VR. UNITARIO</v>
          </cell>
        </row>
        <row r="1209">
          <cell r="A1209"/>
          <cell r="B1209" t="str">
            <v/>
          </cell>
          <cell r="C1209" t="str">
            <v/>
          </cell>
          <cell r="D1209"/>
          <cell r="E1209"/>
          <cell r="F1209" t="str">
            <v/>
          </cell>
          <cell r="G1209" t="str">
            <v/>
          </cell>
        </row>
        <row r="1210">
          <cell r="A1210"/>
          <cell r="B1210" t="str">
            <v/>
          </cell>
          <cell r="C1210" t="str">
            <v/>
          </cell>
          <cell r="D1210"/>
          <cell r="E1210"/>
          <cell r="F1210" t="str">
            <v/>
          </cell>
          <cell r="G1210" t="str">
            <v/>
          </cell>
        </row>
        <row r="1211">
          <cell r="A1211"/>
          <cell r="B1211" t="str">
            <v/>
          </cell>
          <cell r="C1211" t="str">
            <v/>
          </cell>
          <cell r="D1211"/>
          <cell r="E1211"/>
          <cell r="F1211" t="str">
            <v/>
          </cell>
          <cell r="G1211" t="str">
            <v/>
          </cell>
        </row>
        <row r="1212">
          <cell r="A1212"/>
          <cell r="B1212" t="str">
            <v/>
          </cell>
          <cell r="C1212" t="str">
            <v/>
          </cell>
          <cell r="D1212"/>
          <cell r="E1212"/>
          <cell r="F1212" t="str">
            <v/>
          </cell>
          <cell r="G1212" t="str">
            <v/>
          </cell>
        </row>
        <row r="1213">
          <cell r="A1213"/>
          <cell r="B1213" t="str">
            <v/>
          </cell>
          <cell r="C1213" t="str">
            <v/>
          </cell>
          <cell r="D1213"/>
          <cell r="E1213"/>
          <cell r="F1213" t="str">
            <v/>
          </cell>
          <cell r="G1213" t="str">
            <v/>
          </cell>
        </row>
        <row r="1214">
          <cell r="A1214"/>
          <cell r="B1214" t="str">
            <v/>
          </cell>
          <cell r="C1214" t="str">
            <v/>
          </cell>
          <cell r="D1214"/>
          <cell r="E1214"/>
          <cell r="F1214" t="str">
            <v/>
          </cell>
          <cell r="G1214" t="str">
            <v/>
          </cell>
        </row>
        <row r="1215">
          <cell r="A1215"/>
          <cell r="B1215" t="str">
            <v/>
          </cell>
          <cell r="C1215" t="str">
            <v/>
          </cell>
          <cell r="D1215"/>
          <cell r="E1215"/>
          <cell r="F1215" t="str">
            <v/>
          </cell>
          <cell r="G1215" t="str">
            <v/>
          </cell>
        </row>
        <row r="1216">
          <cell r="A1216"/>
          <cell r="B1216" t="str">
            <v/>
          </cell>
          <cell r="C1216" t="str">
            <v/>
          </cell>
          <cell r="D1216"/>
          <cell r="E1216"/>
          <cell r="F1216" t="str">
            <v/>
          </cell>
          <cell r="G1216" t="str">
            <v/>
          </cell>
        </row>
        <row r="1217">
          <cell r="B1217"/>
          <cell r="C1217"/>
          <cell r="D1217"/>
          <cell r="E1217"/>
          <cell r="F1217" t="str">
            <v>SUBTOTAL</v>
          </cell>
          <cell r="G1217">
            <v>0</v>
          </cell>
        </row>
        <row r="1218">
          <cell r="A1218"/>
          <cell r="B1218"/>
          <cell r="C1218"/>
          <cell r="D1218"/>
          <cell r="E1218"/>
          <cell r="F1218"/>
        </row>
        <row r="1219">
          <cell r="A1219" t="str">
            <v>III. TRANSPORTES</v>
          </cell>
          <cell r="B1219"/>
          <cell r="C1219"/>
          <cell r="D1219"/>
          <cell r="E1219"/>
          <cell r="F1219"/>
          <cell r="G1219"/>
        </row>
        <row r="1220">
          <cell r="A1220" t="str">
            <v>CÓDIGO</v>
          </cell>
          <cell r="B1220" t="str">
            <v>DESCRIPCIÓN</v>
          </cell>
          <cell r="C1220" t="str">
            <v>TIPO</v>
          </cell>
          <cell r="D1220" t="str">
            <v>VOLUMEN/PESO</v>
          </cell>
          <cell r="E1220" t="str">
            <v>DISTANCIA</v>
          </cell>
          <cell r="F1220" t="str">
            <v>TARIFA</v>
          </cell>
          <cell r="G1220" t="str">
            <v>VR. UNITARIO</v>
          </cell>
        </row>
        <row r="1221">
          <cell r="A1221"/>
          <cell r="B1221" t="str">
            <v/>
          </cell>
          <cell r="C1221"/>
          <cell r="D1221"/>
          <cell r="E1221" t="str">
            <v/>
          </cell>
          <cell r="F1221" t="str">
            <v/>
          </cell>
          <cell r="G1221" t="str">
            <v/>
          </cell>
        </row>
        <row r="1222">
          <cell r="A1222"/>
          <cell r="B1222" t="str">
            <v/>
          </cell>
          <cell r="C1222"/>
          <cell r="D1222"/>
          <cell r="E1222" t="str">
            <v/>
          </cell>
          <cell r="F1222" t="str">
            <v/>
          </cell>
          <cell r="G1222" t="str">
            <v/>
          </cell>
        </row>
        <row r="1223">
          <cell r="A1223"/>
          <cell r="B1223" t="str">
            <v/>
          </cell>
          <cell r="C1223"/>
          <cell r="D1223"/>
          <cell r="E1223" t="str">
            <v/>
          </cell>
          <cell r="F1223" t="str">
            <v/>
          </cell>
          <cell r="G1223" t="str">
            <v/>
          </cell>
        </row>
        <row r="1224">
          <cell r="B1224"/>
          <cell r="C1224"/>
          <cell r="D1224"/>
          <cell r="E1224"/>
          <cell r="F1224" t="str">
            <v>SUBTOTAL</v>
          </cell>
          <cell r="G1224">
            <v>0</v>
          </cell>
        </row>
        <row r="1225">
          <cell r="A1225"/>
          <cell r="B1225"/>
          <cell r="C1225"/>
          <cell r="D1225"/>
          <cell r="E1225"/>
          <cell r="F1225"/>
        </row>
        <row r="1226">
          <cell r="A1226" t="str">
            <v>IV. MANO DE OBRA</v>
          </cell>
          <cell r="B1226"/>
          <cell r="C1226"/>
          <cell r="D1226"/>
          <cell r="E1226"/>
          <cell r="F1226"/>
          <cell r="G1226"/>
        </row>
        <row r="1227">
          <cell r="A1227" t="str">
            <v>CÓDIGO</v>
          </cell>
          <cell r="B1227" t="str">
            <v>CARGOS PERSONAL</v>
          </cell>
          <cell r="C1227"/>
          <cell r="D1227" t="str">
            <v>CANTIDAD</v>
          </cell>
          <cell r="E1227" t="str">
            <v>JORNAL TOTAL</v>
          </cell>
          <cell r="F1227" t="str">
            <v>RENDIMIENTO</v>
          </cell>
          <cell r="G1227" t="str">
            <v>VR. UNITARIO</v>
          </cell>
        </row>
        <row r="1228">
          <cell r="A1228"/>
          <cell r="B1228" t="str">
            <v/>
          </cell>
          <cell r="C1228"/>
          <cell r="D1228"/>
          <cell r="E1228" t="str">
            <v/>
          </cell>
          <cell r="F1228"/>
          <cell r="G1228" t="str">
            <v/>
          </cell>
        </row>
        <row r="1229">
          <cell r="A1229"/>
          <cell r="B1229" t="str">
            <v/>
          </cell>
          <cell r="C1229"/>
          <cell r="D1229"/>
          <cell r="E1229" t="str">
            <v/>
          </cell>
          <cell r="F1229" t="str">
            <v/>
          </cell>
          <cell r="G1229" t="str">
            <v/>
          </cell>
        </row>
        <row r="1230">
          <cell r="A1230"/>
          <cell r="B1230" t="str">
            <v/>
          </cell>
          <cell r="C1230"/>
          <cell r="D1230"/>
          <cell r="E1230" t="str">
            <v/>
          </cell>
          <cell r="F1230" t="str">
            <v/>
          </cell>
          <cell r="G1230" t="str">
            <v/>
          </cell>
        </row>
        <row r="1231">
          <cell r="A1231"/>
          <cell r="B1231" t="str">
            <v/>
          </cell>
          <cell r="C1231"/>
          <cell r="D1231"/>
          <cell r="E1231" t="str">
            <v/>
          </cell>
          <cell r="F1231" t="str">
            <v/>
          </cell>
          <cell r="G1231" t="str">
            <v/>
          </cell>
        </row>
        <row r="1232">
          <cell r="B1232"/>
          <cell r="C1232"/>
          <cell r="D1232"/>
          <cell r="E1232"/>
          <cell r="F1232" t="str">
            <v>SUBTOTAL</v>
          </cell>
          <cell r="G1232">
            <v>0</v>
          </cell>
        </row>
        <row r="1233">
          <cell r="A1233"/>
          <cell r="B1233"/>
          <cell r="C1233"/>
          <cell r="D1233"/>
          <cell r="E1233"/>
          <cell r="F1233"/>
        </row>
        <row r="1234">
          <cell r="A1234" t="str">
            <v>V. SERVICIOS</v>
          </cell>
          <cell r="B1234"/>
          <cell r="C1234"/>
          <cell r="D1234"/>
          <cell r="E1234"/>
          <cell r="F1234"/>
          <cell r="G1234"/>
        </row>
        <row r="1235">
          <cell r="A1235" t="str">
            <v>CÓDIGO</v>
          </cell>
          <cell r="B1235" t="str">
            <v>DESCRIPCIÓN</v>
          </cell>
          <cell r="C1235"/>
          <cell r="D1235" t="str">
            <v>UNIDAD</v>
          </cell>
          <cell r="E1235" t="str">
            <v>CANTIDAD</v>
          </cell>
          <cell r="F1235" t="str">
            <v>PRECIO UNIT.</v>
          </cell>
          <cell r="G1235" t="str">
            <v>VR. UNITARIO</v>
          </cell>
        </row>
        <row r="1236">
          <cell r="A1236"/>
          <cell r="B1236" t="str">
            <v/>
          </cell>
          <cell r="C1236"/>
          <cell r="D1236" t="str">
            <v/>
          </cell>
          <cell r="E1236"/>
          <cell r="F1236" t="str">
            <v/>
          </cell>
          <cell r="G1236" t="str">
            <v/>
          </cell>
        </row>
        <row r="1237">
          <cell r="A1237"/>
          <cell r="B1237" t="str">
            <v/>
          </cell>
          <cell r="C1237"/>
          <cell r="D1237" t="str">
            <v/>
          </cell>
          <cell r="E1237"/>
          <cell r="F1237" t="str">
            <v/>
          </cell>
          <cell r="G1237" t="str">
            <v/>
          </cell>
        </row>
        <row r="1238">
          <cell r="A1238"/>
          <cell r="B1238" t="str">
            <v/>
          </cell>
          <cell r="C1238"/>
          <cell r="D1238" t="str">
            <v/>
          </cell>
          <cell r="E1238"/>
          <cell r="F1238" t="str">
            <v/>
          </cell>
          <cell r="G1238" t="str">
            <v/>
          </cell>
        </row>
        <row r="1239">
          <cell r="B1239"/>
          <cell r="C1239"/>
          <cell r="D1239"/>
          <cell r="E1239"/>
          <cell r="F1239" t="str">
            <v>SUBTOTAL</v>
          </cell>
          <cell r="G1239">
            <v>0</v>
          </cell>
        </row>
        <row r="1240">
          <cell r="A1240"/>
          <cell r="B1240"/>
          <cell r="C1240"/>
          <cell r="D1240"/>
          <cell r="E1240"/>
          <cell r="F1240"/>
        </row>
        <row r="1241">
          <cell r="A1241" t="str">
            <v>TOTAL COSTO DIRECTO</v>
          </cell>
          <cell r="B1241"/>
          <cell r="C1241"/>
          <cell r="D1241"/>
          <cell r="E1241"/>
          <cell r="F1241"/>
          <cell r="G1241">
            <v>0</v>
          </cell>
        </row>
        <row r="1242">
          <cell r="B1242"/>
          <cell r="C1242"/>
          <cell r="D1242"/>
          <cell r="E1242"/>
          <cell r="F1242"/>
          <cell r="G1242"/>
        </row>
        <row r="1243">
          <cell r="A1243"/>
          <cell r="B1243"/>
          <cell r="C1243"/>
          <cell r="D1243"/>
          <cell r="G1243"/>
        </row>
        <row r="1244">
          <cell r="A1244"/>
          <cell r="B1244"/>
          <cell r="C1244"/>
          <cell r="D1244"/>
          <cell r="G1244"/>
        </row>
        <row r="1245">
          <cell r="A1245"/>
          <cell r="B1245" t="str">
            <v>JUAN DAVID ZORRILLA</v>
          </cell>
        </row>
        <row r="1246">
          <cell r="A1246"/>
          <cell r="B1246" t="str">
            <v>SECRETARIO DE PLANEACION</v>
          </cell>
        </row>
        <row r="1247">
          <cell r="A1247"/>
          <cell r="B1247" t="str">
            <v>PLANEACION MUNICIPAL</v>
          </cell>
        </row>
        <row r="1248">
          <cell r="A1248"/>
          <cell r="B1248" t="str">
            <v/>
          </cell>
        </row>
      </sheetData>
      <sheetData sheetId="12">
        <row r="1">
          <cell r="A1" t="str">
            <v>DEPARTAMENTO DE ANTIOQUIA</v>
          </cell>
          <cell r="B1"/>
          <cell r="C1" t="str">
            <v/>
          </cell>
          <cell r="D1"/>
        </row>
        <row r="2">
          <cell r="A2" t="str">
            <v>MUNICIPIO DE SANTO DOMINGO</v>
          </cell>
          <cell r="B2"/>
          <cell r="C2"/>
          <cell r="D2"/>
        </row>
        <row r="3">
          <cell r="A3" t="str">
            <v>PROYECTO: Construcción de pavimento rígido en las vías urbanas del corregimiento de Porce y el casco urbano del municipio de Santo Domingo, departamento de Antioquia"</v>
          </cell>
          <cell r="B3"/>
          <cell r="C3"/>
          <cell r="D3"/>
        </row>
        <row r="4">
          <cell r="A4"/>
          <cell r="B4"/>
          <cell r="C4"/>
          <cell r="D4"/>
        </row>
        <row r="5">
          <cell r="A5" t="str">
            <v>LISTADO DE INSUMOS - EQUIPOS</v>
          </cell>
          <cell r="B5"/>
          <cell r="C5"/>
          <cell r="D5"/>
        </row>
        <row r="6">
          <cell r="A6"/>
          <cell r="B6"/>
          <cell r="C6"/>
          <cell r="D6"/>
        </row>
        <row r="7">
          <cell r="A7" t="str">
            <v>CÓDIGO</v>
          </cell>
          <cell r="B7" t="str">
            <v>DESCRIPCIÓN</v>
          </cell>
          <cell r="C7" t="str">
            <v>UNIDAD</v>
          </cell>
          <cell r="D7" t="str">
            <v>VALOR UNITARIO</v>
          </cell>
        </row>
        <row r="8">
          <cell r="A8" t="str">
            <v>EQ001</v>
          </cell>
          <cell r="B8" t="str">
            <v>HERRAMIENTA MENOR (5% DE LA MANO DE OBRA)</v>
          </cell>
          <cell r="C8" t="str">
            <v>%</v>
          </cell>
          <cell r="D8">
            <v>0.05</v>
          </cell>
        </row>
        <row r="9">
          <cell r="A9" t="str">
            <v>EQ002</v>
          </cell>
          <cell r="B9" t="str">
            <v>ESTACIÓN TOTAL</v>
          </cell>
          <cell r="C9" t="str">
            <v>DÍA</v>
          </cell>
          <cell r="D9">
            <v>78710</v>
          </cell>
        </row>
        <row r="10">
          <cell r="A10" t="str">
            <v>EQ003</v>
          </cell>
          <cell r="B10" t="str">
            <v>NIVEL DE PRECISIÓN</v>
          </cell>
          <cell r="C10" t="str">
            <v>DÍA</v>
          </cell>
          <cell r="D10">
            <v>45260</v>
          </cell>
        </row>
        <row r="11">
          <cell r="A11" t="str">
            <v>EQ004</v>
          </cell>
          <cell r="B11" t="str">
            <v>CONCRETADORA 1.5 SACOS A GASOLINA</v>
          </cell>
          <cell r="C11" t="str">
            <v>DÍA</v>
          </cell>
          <cell r="D11">
            <v>53440</v>
          </cell>
        </row>
        <row r="12">
          <cell r="A12" t="str">
            <v>EQ005</v>
          </cell>
          <cell r="B12" t="str">
            <v>VEHÍCULO DOBLE TRACCIÓN, DOBLE CABINA, 2000 CC O SUPERIOR (MODELO 2015 O SUPERIOR)  TARIFA DE ALQUILER TIEMPO COMPLETO. SE DEBE GARANTIZAR PERMANENCIA DE LOS VEHÍCULOS DURANTE TODA LA EJECUCIÓN DEL PROYECTO.</v>
          </cell>
          <cell r="C12" t="str">
            <v>MES</v>
          </cell>
          <cell r="D12">
            <v>4400000</v>
          </cell>
        </row>
        <row r="13">
          <cell r="A13" t="str">
            <v>EQ006</v>
          </cell>
          <cell r="B13" t="str">
            <v xml:space="preserve">MOTO ALQUILER MODELO 2014 O SUPERIOR  - TARIFA DE ALQUILER </v>
          </cell>
          <cell r="C13" t="str">
            <v>MES</v>
          </cell>
          <cell r="D13">
            <v>422000</v>
          </cell>
        </row>
        <row r="14">
          <cell r="A14" t="str">
            <v>EQ007</v>
          </cell>
          <cell r="B14" t="str">
            <v>TARIFA PUESTO DE TRABAJO DEL PERSONAL DE OFICINA DE CAMPO, INCLUYE: ALQUILER DE UN (1) EQUIPO DE COMPUTO COMPLETO, ESCRITORIO, SILLA Y OTROS ENSERES DE OFICINA POR PUESTO DE TRABAJO</v>
          </cell>
          <cell r="C14" t="str">
            <v>MES</v>
          </cell>
          <cell r="D14">
            <v>203000</v>
          </cell>
        </row>
        <row r="15">
          <cell r="A15" t="str">
            <v>EQ008</v>
          </cell>
          <cell r="B15" t="str">
            <v>IMPRESORA EN OBRA (ALQUILER)</v>
          </cell>
          <cell r="C15" t="str">
            <v>MES</v>
          </cell>
          <cell r="D15">
            <v>81000</v>
          </cell>
        </row>
        <row r="16">
          <cell r="A16" t="str">
            <v>EQ009</v>
          </cell>
          <cell r="B16" t="str">
            <v>COMUNICACIONES (TELÉFONO, FAX, CELULAR, INTERNET, ETC.) MENSUAL EN CAMPO</v>
          </cell>
          <cell r="C16" t="str">
            <v>MES</v>
          </cell>
          <cell r="D16">
            <v>110000</v>
          </cell>
        </row>
        <row r="17">
          <cell r="A17" t="str">
            <v>EQ010</v>
          </cell>
          <cell r="B17" t="str">
            <v>RADIOTELÉFONOS PARE-SIGA</v>
          </cell>
          <cell r="C17" t="str">
            <v>MES</v>
          </cell>
          <cell r="D17">
            <v>51800</v>
          </cell>
        </row>
        <row r="18">
          <cell r="A18" t="str">
            <v>EQ011</v>
          </cell>
          <cell r="B18" t="str">
            <v>ALQUILER BAÑOS PORTÁTILES + MANTENIMIENTO Y LIMPIEZA</v>
          </cell>
          <cell r="C18" t="str">
            <v>MES</v>
          </cell>
          <cell r="D18">
            <v>1400000</v>
          </cell>
        </row>
        <row r="19">
          <cell r="A19" t="str">
            <v>EQ012</v>
          </cell>
          <cell r="B19" t="str">
            <v>EQUIPO COMPLETO PARA GEORREFERENCIACIÓN Y CAPTURA , ALMACENAMIENTO, ANALISIS, TRANSFORMACIÓN Y PRESENTACIÓN DE TODA LA INFORMACIÓN GEOGRÁFICA Y SUS ATRIBUTOS, INCLUYE SOFTWARE</v>
          </cell>
          <cell r="C19" t="str">
            <v>MES</v>
          </cell>
          <cell r="D19">
            <v>650000</v>
          </cell>
        </row>
        <row r="20">
          <cell r="A20" t="str">
            <v>EQ013</v>
          </cell>
          <cell r="B20" t="str">
            <v>HERRAMIENTAS DE CAMPO (CÁMARA-EQUIPO DE MEDICIÓN-LASER Y HERRAMIENTA MENOR)</v>
          </cell>
          <cell r="C20" t="str">
            <v>MES</v>
          </cell>
          <cell r="D20">
            <v>221640</v>
          </cell>
        </row>
        <row r="21">
          <cell r="A21" t="str">
            <v>EQ014</v>
          </cell>
          <cell r="B21" t="str">
            <v>RETROEXCAVADORA ORUGA</v>
          </cell>
          <cell r="C21" t="str">
            <v>HORA</v>
          </cell>
          <cell r="D21">
            <v>232050</v>
          </cell>
        </row>
        <row r="22">
          <cell r="A22" t="str">
            <v>EQ015</v>
          </cell>
          <cell r="B22" t="str">
            <v>BULLDOZER CAT D6H O SIMLAR</v>
          </cell>
          <cell r="C22" t="str">
            <v>HORA</v>
          </cell>
          <cell r="D22">
            <v>202300</v>
          </cell>
        </row>
        <row r="23">
          <cell r="A23" t="str">
            <v>EQ016</v>
          </cell>
          <cell r="B23" t="str">
            <v>COMPACTADOR VIBRATORIO INGERSOLL RAND DD-110HF O EQUIVALENTE</v>
          </cell>
          <cell r="C23" t="str">
            <v>HORA</v>
          </cell>
          <cell r="D23">
            <v>176120</v>
          </cell>
        </row>
        <row r="24">
          <cell r="A24" t="str">
            <v>EQ017</v>
          </cell>
          <cell r="B24" t="str">
            <v>MOTONIVELADORA CATERPILLAR 120 - 140</v>
          </cell>
          <cell r="C24" t="str">
            <v>HORA</v>
          </cell>
          <cell r="D24">
            <v>202300</v>
          </cell>
        </row>
        <row r="25">
          <cell r="A25" t="str">
            <v>EQ018</v>
          </cell>
          <cell r="B25" t="str">
            <v>CARROTANQUE  AGUA</v>
          </cell>
          <cell r="C25" t="str">
            <v>HORA</v>
          </cell>
          <cell r="D25">
            <v>88694</v>
          </cell>
        </row>
        <row r="26">
          <cell r="A26" t="str">
            <v>EQ019</v>
          </cell>
          <cell r="B26" t="str">
            <v>COMPACTADOR TIPO RANA A GASOLINA (INCLUYE COMBUSTIBLE)</v>
          </cell>
          <cell r="C26" t="str">
            <v>DÍA</v>
          </cell>
          <cell r="D26">
            <v>57540</v>
          </cell>
        </row>
        <row r="27">
          <cell r="A27" t="str">
            <v>EQ020</v>
          </cell>
          <cell r="B27" t="str">
            <v>RETROEXCAVADORA LLANTA</v>
          </cell>
          <cell r="C27" t="str">
            <v>HORA</v>
          </cell>
          <cell r="D27">
            <v>124950</v>
          </cell>
        </row>
        <row r="28">
          <cell r="A28" t="str">
            <v>EQ021</v>
          </cell>
          <cell r="B28" t="str">
            <v>COMPACTADOR VIBRATORIO 11 TON.</v>
          </cell>
          <cell r="C28" t="str">
            <v>HORA</v>
          </cell>
          <cell r="D28">
            <v>142800</v>
          </cell>
        </row>
        <row r="29">
          <cell r="A29" t="str">
            <v>EQ022</v>
          </cell>
          <cell r="B29" t="str">
            <v>CIZALLA DE BANCO CORTA PERNO, INCLUYE DADOS</v>
          </cell>
          <cell r="C29" t="str">
            <v>HORA</v>
          </cell>
          <cell r="D29">
            <v>1870</v>
          </cell>
        </row>
        <row r="30">
          <cell r="A30" t="str">
            <v>EQ023</v>
          </cell>
          <cell r="B30" t="str">
            <v>SIERRA CIRCULAR</v>
          </cell>
          <cell r="C30" t="str">
            <v>DÍA</v>
          </cell>
          <cell r="D30">
            <v>22800</v>
          </cell>
        </row>
        <row r="31">
          <cell r="A31" t="str">
            <v>EQ024</v>
          </cell>
          <cell r="B31" t="str">
            <v>VIBRADOR DE CONCRETO A GASOLINA (ALQUILER)</v>
          </cell>
          <cell r="C31" t="str">
            <v>DÍA</v>
          </cell>
          <cell r="D31">
            <v>53580</v>
          </cell>
        </row>
        <row r="32">
          <cell r="A32" t="str">
            <v>EQ025</v>
          </cell>
          <cell r="B32" t="str">
            <v>FINISHER</v>
          </cell>
          <cell r="C32" t="str">
            <v>HORA</v>
          </cell>
          <cell r="D32">
            <v>291550</v>
          </cell>
        </row>
        <row r="33">
          <cell r="A33" t="str">
            <v>EQ026</v>
          </cell>
          <cell r="B33" t="str">
            <v>VEHÍCULO DELINEADOR PARA PINTAR LÍNEAS DE 10 A 20 CM</v>
          </cell>
          <cell r="C33" t="str">
            <v>DÍA</v>
          </cell>
          <cell r="D33">
            <v>149880</v>
          </cell>
        </row>
        <row r="34">
          <cell r="A34" t="str">
            <v>EQ027</v>
          </cell>
          <cell r="B34" t="str">
            <v>CAMIONETA D300</v>
          </cell>
          <cell r="C34" t="str">
            <v>DÍA</v>
          </cell>
          <cell r="D34">
            <v>281800</v>
          </cell>
        </row>
        <row r="35">
          <cell r="A35" t="str">
            <v>EQ028</v>
          </cell>
          <cell r="B35" t="str">
            <v>COMPACTADOR NEUMATICO O DE LLANTAS</v>
          </cell>
          <cell r="C35" t="str">
            <v>HORA</v>
          </cell>
          <cell r="D35">
            <v>113050</v>
          </cell>
        </row>
        <row r="36">
          <cell r="A36" t="str">
            <v>EQ029</v>
          </cell>
          <cell r="B36" t="str">
            <v>COMPRESOR CON TALADRO</v>
          </cell>
          <cell r="C36" t="str">
            <v>DÍA</v>
          </cell>
          <cell r="D36">
            <v>81650</v>
          </cell>
        </row>
        <row r="37">
          <cell r="A37" t="str">
            <v>EQ030</v>
          </cell>
          <cell r="B37" t="str">
            <v>CARGADOR</v>
          </cell>
          <cell r="C37" t="str">
            <v>DÍA</v>
          </cell>
          <cell r="D37">
            <v>109180</v>
          </cell>
        </row>
        <row r="38">
          <cell r="A38" t="str">
            <v>EQ031</v>
          </cell>
          <cell r="B38" t="str">
            <v>VOLQUETA DE 6.0 M3</v>
          </cell>
          <cell r="C38" t="str">
            <v>HORA</v>
          </cell>
          <cell r="D38">
            <v>85000</v>
          </cell>
        </row>
        <row r="39">
          <cell r="A39" t="str">
            <v>EQ032</v>
          </cell>
          <cell r="B39" t="str">
            <v>VIBRADOR DE CONCRETO</v>
          </cell>
          <cell r="C39" t="str">
            <v>HORA</v>
          </cell>
          <cell r="D39">
            <v>9500</v>
          </cell>
        </row>
        <row r="40">
          <cell r="A40" t="str">
            <v>EQ033</v>
          </cell>
          <cell r="B40" t="str">
            <v xml:space="preserve">REGLA VIBRATORIA </v>
          </cell>
          <cell r="C40" t="str">
            <v>HORA</v>
          </cell>
          <cell r="D40">
            <v>6250</v>
          </cell>
        </row>
        <row r="41">
          <cell r="A41" t="str">
            <v>EQ034</v>
          </cell>
          <cell r="B41" t="str">
            <v xml:space="preserve">FLOTA CANAL Y CEPILLO TEXTURIZADOR </v>
          </cell>
          <cell r="C41" t="str">
            <v>HORA</v>
          </cell>
          <cell r="D41">
            <v>6600</v>
          </cell>
        </row>
        <row r="42">
          <cell r="A42" t="str">
            <v>EQ035</v>
          </cell>
          <cell r="B42" t="str">
            <v xml:space="preserve">RIELES </v>
          </cell>
          <cell r="C42" t="str">
            <v>HORA</v>
          </cell>
          <cell r="D42">
            <v>390</v>
          </cell>
        </row>
        <row r="43">
          <cell r="A43" t="str">
            <v>EQ036</v>
          </cell>
          <cell r="B43" t="str">
            <v xml:space="preserve">FORMALETA METALICA </v>
          </cell>
          <cell r="C43" t="str">
            <v>HORA</v>
          </cell>
          <cell r="D43">
            <v>6750</v>
          </cell>
        </row>
        <row r="44">
          <cell r="A44" t="str">
            <v>EQ037</v>
          </cell>
          <cell r="B44" t="str">
            <v>CORTADORA DE CONCRETO</v>
          </cell>
          <cell r="C44" t="str">
            <v>HORA</v>
          </cell>
          <cell r="D44">
            <v>25000</v>
          </cell>
        </row>
        <row r="45">
          <cell r="A45" t="str">
            <v>EQ038</v>
          </cell>
          <cell r="B45" t="str">
            <v>TROZADORA</v>
          </cell>
          <cell r="C45" t="str">
            <v>HORA</v>
          </cell>
          <cell r="D45">
            <v>6750</v>
          </cell>
        </row>
        <row r="46">
          <cell r="A46" t="str">
            <v>EQ039</v>
          </cell>
          <cell r="B46" t="str">
            <v>Arrendamiento de Oficina + Dotacion</v>
          </cell>
          <cell r="C46" t="str">
            <v>Mes</v>
          </cell>
          <cell r="D46">
            <v>300000</v>
          </cell>
        </row>
        <row r="47">
          <cell r="A47" t="str">
            <v>EQ040</v>
          </cell>
          <cell r="B47" t="str">
            <v>Servicios Publicos</v>
          </cell>
          <cell r="C47" t="str">
            <v>Mes</v>
          </cell>
          <cell r="D47">
            <v>300000</v>
          </cell>
        </row>
        <row r="48">
          <cell r="A48" t="str">
            <v>EQ041</v>
          </cell>
          <cell r="B48" t="str">
            <v>Transporte</v>
          </cell>
          <cell r="C48" t="str">
            <v>Mes</v>
          </cell>
          <cell r="D48">
            <v>200000</v>
          </cell>
        </row>
        <row r="49">
          <cell r="A49" t="str">
            <v>EQ042</v>
          </cell>
          <cell r="B49" t="str">
            <v>ENSAYOS DE LABORATORIO:  LÍMITES DE ATTERBERG</v>
          </cell>
          <cell r="C49" t="str">
            <v>UN</v>
          </cell>
          <cell r="D49">
            <v>55000</v>
          </cell>
        </row>
        <row r="50">
          <cell r="A50" t="str">
            <v>EQ043</v>
          </cell>
          <cell r="B50" t="str">
            <v>ENSAYOS DE LABORATORIO: GRANULOMETRÍA</v>
          </cell>
          <cell r="C50" t="str">
            <v>UN</v>
          </cell>
          <cell r="D50">
            <v>130000</v>
          </cell>
        </row>
        <row r="51">
          <cell r="A51" t="str">
            <v>EQ044</v>
          </cell>
          <cell r="B51" t="str">
            <v>ENSAYOS DE LABORATORIO: CBR</v>
          </cell>
          <cell r="C51" t="str">
            <v>UN</v>
          </cell>
          <cell r="D51">
            <v>150000</v>
          </cell>
        </row>
        <row r="52">
          <cell r="A52" t="str">
            <v>EQ045</v>
          </cell>
          <cell r="B52" t="str">
            <v>ENSAYOS DE LABORATORIO:  COMPRESIÓN SIMPLE</v>
          </cell>
          <cell r="C52" t="str">
            <v>UN</v>
          </cell>
          <cell r="D52">
            <v>15000</v>
          </cell>
        </row>
        <row r="53">
          <cell r="A53" t="str">
            <v>EQ046</v>
          </cell>
          <cell r="B53" t="str">
            <v xml:space="preserve">RETRO TIPO PAJARITA </v>
          </cell>
          <cell r="C53" t="str">
            <v xml:space="preserve">DIA </v>
          </cell>
          <cell r="D53">
            <v>950000</v>
          </cell>
        </row>
        <row r="54">
          <cell r="A54" t="str">
            <v>EQ047</v>
          </cell>
          <cell r="B54"/>
          <cell r="C54"/>
          <cell r="D54"/>
        </row>
        <row r="55">
          <cell r="A55" t="str">
            <v>EQ048</v>
          </cell>
          <cell r="B55"/>
          <cell r="C55"/>
          <cell r="D55"/>
        </row>
        <row r="56">
          <cell r="A56" t="str">
            <v>EQ049</v>
          </cell>
          <cell r="B56"/>
          <cell r="C56"/>
          <cell r="D56"/>
        </row>
        <row r="57">
          <cell r="A57" t="str">
            <v>EQ050</v>
          </cell>
          <cell r="B57"/>
          <cell r="C57"/>
          <cell r="D57"/>
        </row>
        <row r="58">
          <cell r="A58" t="str">
            <v>EQ051</v>
          </cell>
          <cell r="B58"/>
          <cell r="C58"/>
          <cell r="D58"/>
        </row>
        <row r="59">
          <cell r="A59" t="str">
            <v>EQ052</v>
          </cell>
          <cell r="B59"/>
          <cell r="C59"/>
          <cell r="D59"/>
        </row>
        <row r="60">
          <cell r="A60" t="str">
            <v>EQ053</v>
          </cell>
          <cell r="B60"/>
          <cell r="C60"/>
          <cell r="D60"/>
        </row>
        <row r="61">
          <cell r="A61" t="str">
            <v>EQ054</v>
          </cell>
          <cell r="B61"/>
          <cell r="C61"/>
          <cell r="D61"/>
        </row>
        <row r="62">
          <cell r="A62" t="str">
            <v>EQ055</v>
          </cell>
          <cell r="B62"/>
          <cell r="C62"/>
          <cell r="D62"/>
        </row>
        <row r="63">
          <cell r="A63" t="str">
            <v>EQ056</v>
          </cell>
          <cell r="B63"/>
          <cell r="C63"/>
          <cell r="D63"/>
        </row>
        <row r="64">
          <cell r="A64" t="str">
            <v>EQ057</v>
          </cell>
          <cell r="B64"/>
          <cell r="C64"/>
          <cell r="D64"/>
        </row>
        <row r="65">
          <cell r="A65" t="str">
            <v>EQ058</v>
          </cell>
          <cell r="B65"/>
          <cell r="C65"/>
          <cell r="D65"/>
        </row>
        <row r="66">
          <cell r="A66" t="str">
            <v>EQ059</v>
          </cell>
          <cell r="B66"/>
          <cell r="C66"/>
          <cell r="D66"/>
        </row>
        <row r="67">
          <cell r="A67" t="str">
            <v>EQ060</v>
          </cell>
          <cell r="B67"/>
          <cell r="C67"/>
          <cell r="D67"/>
        </row>
        <row r="68">
          <cell r="A68" t="str">
            <v>EQ061</v>
          </cell>
          <cell r="B68"/>
          <cell r="C68"/>
          <cell r="D68"/>
        </row>
        <row r="69">
          <cell r="A69" t="str">
            <v>EQ062</v>
          </cell>
          <cell r="B69"/>
          <cell r="C69"/>
          <cell r="D69"/>
        </row>
        <row r="70">
          <cell r="A70" t="str">
            <v>EQ063</v>
          </cell>
          <cell r="B70"/>
          <cell r="C70"/>
          <cell r="D70"/>
        </row>
        <row r="71">
          <cell r="A71" t="str">
            <v>EQ064</v>
          </cell>
          <cell r="B71"/>
          <cell r="C71"/>
          <cell r="D71"/>
        </row>
        <row r="72">
          <cell r="A72" t="str">
            <v>EQ065</v>
          </cell>
          <cell r="B72"/>
          <cell r="C72"/>
          <cell r="D72"/>
        </row>
        <row r="73">
          <cell r="A73" t="str">
            <v>EQ066</v>
          </cell>
          <cell r="B73"/>
          <cell r="C73"/>
          <cell r="D73"/>
        </row>
        <row r="74">
          <cell r="A74" t="str">
            <v>EQ067</v>
          </cell>
          <cell r="B74"/>
          <cell r="C74"/>
          <cell r="D74"/>
        </row>
        <row r="75">
          <cell r="A75" t="str">
            <v>EQ068</v>
          </cell>
          <cell r="B75"/>
          <cell r="C75"/>
          <cell r="D75"/>
        </row>
        <row r="76">
          <cell r="A76" t="str">
            <v>EQ069</v>
          </cell>
          <cell r="B76"/>
          <cell r="C76"/>
          <cell r="D76"/>
        </row>
        <row r="77">
          <cell r="A77" t="str">
            <v>EQ070</v>
          </cell>
          <cell r="B77"/>
          <cell r="C77"/>
          <cell r="D77"/>
        </row>
        <row r="78">
          <cell r="A78" t="str">
            <v>EQ071</v>
          </cell>
          <cell r="B78"/>
          <cell r="C78"/>
          <cell r="D78"/>
        </row>
        <row r="79">
          <cell r="A79" t="str">
            <v>EQ072</v>
          </cell>
          <cell r="B79"/>
          <cell r="C79"/>
          <cell r="D79"/>
        </row>
        <row r="80">
          <cell r="A80" t="str">
            <v>EQ073</v>
          </cell>
          <cell r="B80"/>
          <cell r="C80"/>
          <cell r="D80"/>
        </row>
        <row r="81">
          <cell r="A81" t="str">
            <v>EQ074</v>
          </cell>
          <cell r="B81"/>
          <cell r="C81"/>
          <cell r="D81"/>
        </row>
        <row r="82">
          <cell r="A82" t="str">
            <v>EQ075</v>
          </cell>
          <cell r="B82"/>
          <cell r="C82"/>
          <cell r="D82"/>
        </row>
        <row r="83">
          <cell r="A83" t="str">
            <v>EQ076</v>
          </cell>
          <cell r="B83"/>
          <cell r="C83"/>
          <cell r="D83"/>
        </row>
        <row r="84">
          <cell r="A84" t="str">
            <v>EQ077</v>
          </cell>
          <cell r="B84"/>
          <cell r="C84"/>
          <cell r="D84"/>
        </row>
        <row r="85">
          <cell r="A85" t="str">
            <v>EQ078</v>
          </cell>
          <cell r="B85"/>
          <cell r="C85"/>
          <cell r="D85"/>
        </row>
        <row r="86">
          <cell r="A86" t="str">
            <v>EQ079</v>
          </cell>
          <cell r="B86"/>
          <cell r="C86"/>
          <cell r="D86"/>
        </row>
        <row r="87">
          <cell r="A87" t="str">
            <v>EQ080</v>
          </cell>
          <cell r="B87"/>
          <cell r="C87"/>
          <cell r="D87"/>
        </row>
        <row r="88">
          <cell r="A88" t="str">
            <v>EQ081</v>
          </cell>
          <cell r="B88"/>
          <cell r="C88"/>
          <cell r="D88"/>
        </row>
        <row r="89">
          <cell r="A89" t="str">
            <v>EQ082</v>
          </cell>
          <cell r="B89"/>
          <cell r="C89"/>
          <cell r="D89"/>
        </row>
        <row r="90">
          <cell r="A90" t="str">
            <v>EQ083</v>
          </cell>
          <cell r="B90"/>
          <cell r="C90"/>
          <cell r="D90"/>
        </row>
        <row r="91">
          <cell r="A91" t="str">
            <v>EQ084</v>
          </cell>
          <cell r="B91"/>
          <cell r="C91"/>
          <cell r="D91"/>
        </row>
        <row r="92">
          <cell r="A92" t="str">
            <v>EQ085</v>
          </cell>
          <cell r="B92"/>
          <cell r="C92"/>
          <cell r="D92"/>
        </row>
        <row r="93">
          <cell r="A93" t="str">
            <v>EQ086</v>
          </cell>
          <cell r="B93"/>
          <cell r="C93"/>
          <cell r="D93"/>
        </row>
        <row r="94">
          <cell r="A94" t="str">
            <v>EQ087</v>
          </cell>
          <cell r="B94"/>
          <cell r="C94"/>
          <cell r="D94"/>
        </row>
        <row r="95">
          <cell r="A95" t="str">
            <v>EQ088</v>
          </cell>
          <cell r="B95"/>
          <cell r="C95"/>
          <cell r="D95"/>
        </row>
        <row r="96">
          <cell r="A96" t="str">
            <v>EQ089</v>
          </cell>
          <cell r="B96"/>
          <cell r="C96"/>
          <cell r="D96"/>
        </row>
        <row r="97">
          <cell r="A97" t="str">
            <v>EQ090</v>
          </cell>
          <cell r="B97"/>
          <cell r="C97"/>
          <cell r="D97"/>
        </row>
        <row r="98">
          <cell r="A98" t="str">
            <v>EQ091</v>
          </cell>
          <cell r="B98"/>
          <cell r="C98"/>
          <cell r="D98"/>
        </row>
        <row r="99">
          <cell r="A99" t="str">
            <v>EQ092</v>
          </cell>
          <cell r="B99"/>
          <cell r="C99"/>
          <cell r="D99"/>
        </row>
        <row r="100">
          <cell r="A100" t="str">
            <v>EQ093</v>
          </cell>
          <cell r="B100"/>
          <cell r="C100"/>
          <cell r="D100"/>
        </row>
        <row r="101">
          <cell r="A101" t="str">
            <v>EQ094</v>
          </cell>
          <cell r="B101"/>
          <cell r="C101"/>
          <cell r="D101"/>
        </row>
        <row r="102">
          <cell r="A102" t="str">
            <v>EQ095</v>
          </cell>
          <cell r="B102"/>
          <cell r="C102"/>
          <cell r="D102"/>
        </row>
        <row r="103">
          <cell r="A103" t="str">
            <v>EQ096</v>
          </cell>
          <cell r="B103"/>
          <cell r="C103"/>
          <cell r="D103"/>
        </row>
        <row r="104">
          <cell r="A104" t="str">
            <v>EQ097</v>
          </cell>
          <cell r="B104"/>
          <cell r="C104"/>
          <cell r="D104"/>
        </row>
        <row r="105">
          <cell r="A105" t="str">
            <v>EQ098</v>
          </cell>
          <cell r="B105"/>
          <cell r="C105"/>
          <cell r="D105"/>
        </row>
      </sheetData>
      <sheetData sheetId="13">
        <row r="1">
          <cell r="A1" t="str">
            <v>DEPARTAMENTO DE ANTIOQUIA</v>
          </cell>
          <cell r="B1"/>
          <cell r="C1"/>
          <cell r="D1"/>
        </row>
        <row r="2">
          <cell r="A2" t="str">
            <v>MUNICIPIO DE SANTO DOMINGO</v>
          </cell>
          <cell r="B2"/>
          <cell r="C2"/>
          <cell r="D2"/>
        </row>
        <row r="3">
          <cell r="A3" t="str">
            <v>PROYECTO: Construcción de pavimento rígido en las vías urbanas del corregimiento de Porce y el casco urbano del municipio de Santo Domingo, departamento de Antioquia"</v>
          </cell>
          <cell r="B3"/>
          <cell r="C3"/>
          <cell r="D3"/>
        </row>
        <row r="4">
          <cell r="A4"/>
          <cell r="B4"/>
          <cell r="C4"/>
          <cell r="D4"/>
        </row>
        <row r="5">
          <cell r="A5" t="str">
            <v>LISTADO DE INSUMOS - SERVICIOS</v>
          </cell>
          <cell r="B5"/>
          <cell r="C5"/>
          <cell r="D5"/>
        </row>
        <row r="6">
          <cell r="A6"/>
          <cell r="B6"/>
          <cell r="C6"/>
          <cell r="D6"/>
        </row>
        <row r="7">
          <cell r="A7" t="str">
            <v>CÓDIGO</v>
          </cell>
          <cell r="B7" t="str">
            <v>DESCRIPCIÓN</v>
          </cell>
          <cell r="C7" t="str">
            <v>UNIDAD</v>
          </cell>
          <cell r="D7" t="str">
            <v>VALOR UNITARIO</v>
          </cell>
        </row>
        <row r="8">
          <cell r="A8" t="str">
            <v>SE001</v>
          </cell>
          <cell r="B8" t="str">
            <v>COMISIÓN TOPOGRÁFICA (1 TOP. + 1 CAD. 1 + 1 CAD. 2) INCLUYE EQUIPOS DE MEDICIÓN</v>
          </cell>
          <cell r="C8" t="str">
            <v>DÍA</v>
          </cell>
          <cell r="D8">
            <v>516617.33808219177</v>
          </cell>
        </row>
        <row r="9">
          <cell r="A9" t="str">
            <v>SE002</v>
          </cell>
          <cell r="B9" t="str">
            <v>COMISIÓN TOPOGRÁFICA (1 TOP. + 1 CAD. 1)</v>
          </cell>
          <cell r="C9" t="str">
            <v>DÍA</v>
          </cell>
          <cell r="D9">
            <v>447639.43886027398</v>
          </cell>
        </row>
        <row r="10">
          <cell r="A10" t="str">
            <v>SE003</v>
          </cell>
          <cell r="B10" t="str">
            <v>ARRIENDO OFICINA DE CAMPO + DOTACIÓN</v>
          </cell>
          <cell r="C10" t="str">
            <v>MES</v>
          </cell>
          <cell r="D10">
            <v>450000</v>
          </cell>
        </row>
        <row r="11">
          <cell r="A11" t="str">
            <v>SE004</v>
          </cell>
          <cell r="B11" t="str">
            <v>DERECHO A BOTADERO</v>
          </cell>
          <cell r="C11" t="str">
            <v>M3</v>
          </cell>
          <cell r="D11">
            <v>5000</v>
          </cell>
        </row>
        <row r="12">
          <cell r="A12" t="str">
            <v>SE005</v>
          </cell>
          <cell r="B12" t="str">
            <v>ADQUISICIÓN DE CARTOGRAFIA (IMÁGENES DE SATELITE Y FOTOS AÉREAS EXISTENTES) S/COMPROBANTE PAGO</v>
          </cell>
          <cell r="C12" t="str">
            <v>UN</v>
          </cell>
          <cell r="D12">
            <v>100000</v>
          </cell>
        </row>
        <row r="13">
          <cell r="A13" t="str">
            <v>SEL001</v>
          </cell>
          <cell r="B13" t="str">
            <v>Granulometría por tamizado con lavado sobre tamiz No 200</v>
          </cell>
          <cell r="C13" t="str">
            <v>UN</v>
          </cell>
          <cell r="D13">
            <v>107000</v>
          </cell>
        </row>
        <row r="14">
          <cell r="A14" t="str">
            <v>SEL002</v>
          </cell>
          <cell r="B14" t="str">
            <v>Resistencia al desgaste de los agregados de tamaños menores a 37,5 mm (1 1/2") por medio de la máquina de los ángeles.</v>
          </cell>
          <cell r="C14" t="str">
            <v>UN</v>
          </cell>
          <cell r="D14">
            <v>145000</v>
          </cell>
        </row>
        <row r="15">
          <cell r="A15" t="str">
            <v>SEL003</v>
          </cell>
          <cell r="B15" t="str">
            <v>Determinación de terrones de arcilla y partículas deleznables en los agregados</v>
          </cell>
          <cell r="C15" t="str">
            <v>UN</v>
          </cell>
          <cell r="D15">
            <v>79000</v>
          </cell>
        </row>
        <row r="16">
          <cell r="A16" t="str">
            <v>SEL004</v>
          </cell>
          <cell r="B16" t="str">
            <v>Relaciones de humedad - masa unitaria seca en los suelos (ensayo modificado de compactación - Proctor Modificado) con corrección del peso unitario y contenido de agua</v>
          </cell>
          <cell r="C16" t="str">
            <v>UN</v>
          </cell>
          <cell r="D16">
            <v>147000</v>
          </cell>
        </row>
        <row r="17">
          <cell r="A17" t="str">
            <v>SEL005</v>
          </cell>
          <cell r="B17" t="str">
            <v>Relación de Soporte del Suelo en el laboratorio (CBR en el laboratorio) remodelado y sumergido. Suelos granulares (3 puntos)</v>
          </cell>
          <cell r="C17" t="str">
            <v>UN</v>
          </cell>
          <cell r="D17">
            <v>338000</v>
          </cell>
        </row>
        <row r="18">
          <cell r="A18" t="str">
            <v>SEL006</v>
          </cell>
          <cell r="B18" t="str">
            <v>Diseños de mezcla para una resistencia determinada (Incluye ensayos a agregados y verificación de resistencia)</v>
          </cell>
          <cell r="C18" t="str">
            <v>UN</v>
          </cell>
          <cell r="D18">
            <v>717000</v>
          </cell>
        </row>
        <row r="19">
          <cell r="A19" t="str">
            <v>SEL007</v>
          </cell>
          <cell r="B19" t="str">
            <v>Resistencia a la compresión de cilindros de concreto (método normal)</v>
          </cell>
          <cell r="C19" t="str">
            <v>UN</v>
          </cell>
          <cell r="D19">
            <v>15000</v>
          </cell>
        </row>
        <row r="20">
          <cell r="A20" t="str">
            <v>SEL008</v>
          </cell>
          <cell r="B20" t="str">
            <v>Extracción cuantitativa del asfalto en mezclas en caliente para pavimentos (contenido de asfalto)</v>
          </cell>
          <cell r="C20" t="str">
            <v>UN</v>
          </cell>
          <cell r="D20">
            <v>115000</v>
          </cell>
        </row>
        <row r="21">
          <cell r="A21" t="str">
            <v>SEL009</v>
          </cell>
          <cell r="B21" t="str">
            <v>Compactación, densidad, estabilidad y flujo por briqueta para asfaltos</v>
          </cell>
          <cell r="C21" t="str">
            <v>UN</v>
          </cell>
          <cell r="D21">
            <v>72000</v>
          </cell>
        </row>
        <row r="22">
          <cell r="A22" t="str">
            <v>SEL010</v>
          </cell>
          <cell r="B22" t="str">
            <v>Ensayos de módulo de rotura del concreto (Resistencia a la compresion)</v>
          </cell>
          <cell r="C22" t="str">
            <v>UN</v>
          </cell>
          <cell r="D22">
            <v>15000</v>
          </cell>
        </row>
        <row r="23">
          <cell r="A23" t="str">
            <v>SE015</v>
          </cell>
          <cell r="B23" t="str">
            <v>PAPELERIA</v>
          </cell>
          <cell r="C23" t="str">
            <v>GLO</v>
          </cell>
          <cell r="D23">
            <v>100000</v>
          </cell>
        </row>
        <row r="24">
          <cell r="A24" t="str">
            <v>SE016</v>
          </cell>
          <cell r="B24" t="str">
            <v>ASESORÍAS ING ESPECIALISTA EN PAVIMENTO</v>
          </cell>
          <cell r="C24" t="str">
            <v>MES</v>
          </cell>
          <cell r="D24">
            <v>500000</v>
          </cell>
        </row>
        <row r="25">
          <cell r="A25" t="str">
            <v>SE017</v>
          </cell>
          <cell r="B25" t="str">
            <v>ASESORÍAS ING ESPECIALISTA EN SUELOS</v>
          </cell>
          <cell r="C25" t="str">
            <v>MES</v>
          </cell>
          <cell r="D25">
            <v>500000</v>
          </cell>
        </row>
        <row r="26">
          <cell r="A26" t="str">
            <v>SE018</v>
          </cell>
          <cell r="B26" t="str">
            <v>ASESORÍAS ING ESPECIALISTA EN HIDRAULICA</v>
          </cell>
          <cell r="C26" t="str">
            <v>MES</v>
          </cell>
          <cell r="D26">
            <v>500000</v>
          </cell>
        </row>
        <row r="27">
          <cell r="A27" t="str">
            <v>SE019</v>
          </cell>
          <cell r="B27" t="str">
            <v>PLAN APLICACIÓN PROTOCOLO SANITARIO PARA LA OBRA PAPSO (INCLUYE IVA)</v>
          </cell>
          <cell r="C27" t="str">
            <v>UN</v>
          </cell>
          <cell r="D27">
            <v>784000</v>
          </cell>
        </row>
        <row r="28">
          <cell r="A28" t="str">
            <v>SE020</v>
          </cell>
          <cell r="B28" t="str">
            <v>ARRENDAMIENTO + SERVICIO</v>
          </cell>
          <cell r="C28" t="str">
            <v>MES</v>
          </cell>
          <cell r="D28">
            <v>600000</v>
          </cell>
        </row>
        <row r="29">
          <cell r="A29" t="str">
            <v>SE021</v>
          </cell>
          <cell r="B29" t="str">
            <v>ENSAYO DE DENSIDAD</v>
          </cell>
          <cell r="C29" t="str">
            <v>un</v>
          </cell>
          <cell r="D29">
            <v>60000</v>
          </cell>
        </row>
        <row r="30">
          <cell r="A30" t="str">
            <v>SE022</v>
          </cell>
          <cell r="B30" t="str">
            <v>TARIFA PUESTO DE TRABAJO DEL PERSONAL DE OFICINA DE CAMPO, INCLUYE: ALQUILER DE UN (1) EQUIPO DE COMPUTO COMPLETO, ESCRITORIO, SILLA Y OTROS ENSERES DE OFICINA POR PUESTO DE TRABAJO</v>
          </cell>
          <cell r="C30" t="str">
            <v>MES</v>
          </cell>
          <cell r="D30">
            <v>203000</v>
          </cell>
        </row>
        <row r="31">
          <cell r="A31" t="str">
            <v>SE023</v>
          </cell>
          <cell r="B31" t="str">
            <v>DERECHO A BOTADERO</v>
          </cell>
          <cell r="C31" t="str">
            <v>M3</v>
          </cell>
          <cell r="D31">
            <v>5000</v>
          </cell>
        </row>
        <row r="32">
          <cell r="A32"/>
          <cell r="B32"/>
          <cell r="C32"/>
          <cell r="D32"/>
        </row>
        <row r="33">
          <cell r="A33"/>
          <cell r="B33"/>
          <cell r="C33"/>
          <cell r="D33"/>
        </row>
        <row r="34">
          <cell r="A34"/>
          <cell r="B34"/>
          <cell r="C34"/>
          <cell r="D34"/>
        </row>
        <row r="35">
          <cell r="A35"/>
          <cell r="B35"/>
          <cell r="C35"/>
          <cell r="D35"/>
        </row>
        <row r="36">
          <cell r="A36"/>
          <cell r="B36"/>
          <cell r="C36"/>
          <cell r="D36"/>
        </row>
        <row r="37">
          <cell r="A37"/>
          <cell r="B37"/>
          <cell r="C37"/>
          <cell r="D37"/>
        </row>
        <row r="38">
          <cell r="A38"/>
          <cell r="B38"/>
          <cell r="C38"/>
          <cell r="D38"/>
        </row>
        <row r="39">
          <cell r="A39"/>
          <cell r="B39"/>
          <cell r="C39"/>
          <cell r="D39"/>
        </row>
        <row r="40">
          <cell r="A40"/>
          <cell r="B40"/>
          <cell r="C40"/>
          <cell r="D40"/>
        </row>
        <row r="41">
          <cell r="A41"/>
          <cell r="B41"/>
          <cell r="C41"/>
          <cell r="D41"/>
        </row>
        <row r="42">
          <cell r="A42"/>
          <cell r="B42"/>
          <cell r="C42"/>
          <cell r="D42"/>
        </row>
        <row r="43">
          <cell r="A43"/>
          <cell r="B43"/>
          <cell r="C43"/>
          <cell r="D43"/>
        </row>
        <row r="44">
          <cell r="A44"/>
          <cell r="B44"/>
          <cell r="C44"/>
          <cell r="D44"/>
        </row>
        <row r="45">
          <cell r="A45"/>
          <cell r="B45"/>
          <cell r="C45"/>
          <cell r="D45"/>
        </row>
        <row r="46">
          <cell r="A46"/>
          <cell r="B46"/>
          <cell r="C46"/>
          <cell r="D46"/>
        </row>
        <row r="47">
          <cell r="A47"/>
          <cell r="B47"/>
          <cell r="C47"/>
          <cell r="D47"/>
        </row>
        <row r="48">
          <cell r="A48"/>
          <cell r="B48"/>
          <cell r="C48"/>
          <cell r="D48"/>
        </row>
        <row r="49">
          <cell r="A49"/>
          <cell r="B49"/>
          <cell r="C49"/>
          <cell r="D49"/>
        </row>
        <row r="50">
          <cell r="A50"/>
          <cell r="B50"/>
          <cell r="C50"/>
          <cell r="D50"/>
        </row>
        <row r="51">
          <cell r="A51"/>
          <cell r="B51"/>
          <cell r="C51"/>
          <cell r="D51"/>
        </row>
        <row r="52">
          <cell r="A52"/>
          <cell r="B52"/>
          <cell r="C52"/>
          <cell r="D52"/>
        </row>
        <row r="53">
          <cell r="A53"/>
          <cell r="B53"/>
          <cell r="C53"/>
          <cell r="D53"/>
        </row>
      </sheetData>
      <sheetData sheetId="14"/>
      <sheetData sheetId="15">
        <row r="7">
          <cell r="A7" t="str">
            <v>CÓDIGO</v>
          </cell>
          <cell r="B7" t="str">
            <v>MO001</v>
          </cell>
          <cell r="C7" t="str">
            <v>MO002</v>
          </cell>
          <cell r="D7" t="str">
            <v>MO003</v>
          </cell>
          <cell r="E7" t="str">
            <v>MO004</v>
          </cell>
          <cell r="F7" t="str">
            <v>MO005</v>
          </cell>
          <cell r="G7" t="str">
            <v>MO006</v>
          </cell>
          <cell r="H7" t="str">
            <v>MO007</v>
          </cell>
          <cell r="I7" t="str">
            <v>MO008</v>
          </cell>
          <cell r="J7" t="str">
            <v>MO009</v>
          </cell>
          <cell r="K7" t="str">
            <v>MO010</v>
          </cell>
          <cell r="L7" t="str">
            <v>MO011</v>
          </cell>
          <cell r="M7" t="str">
            <v>MO012</v>
          </cell>
          <cell r="N7" t="str">
            <v>MO013</v>
          </cell>
          <cell r="O7" t="str">
            <v>MO014</v>
          </cell>
          <cell r="P7" t="str">
            <v>MO015</v>
          </cell>
          <cell r="Q7" t="str">
            <v>MO016</v>
          </cell>
          <cell r="R7" t="str">
            <v>MO017</v>
          </cell>
          <cell r="S7" t="str">
            <v>MO018</v>
          </cell>
          <cell r="T7" t="str">
            <v>MO019</v>
          </cell>
          <cell r="U7" t="str">
            <v>MO020</v>
          </cell>
          <cell r="V7" t="str">
            <v>MO021</v>
          </cell>
          <cell r="W7" t="str">
            <v>MO022</v>
          </cell>
          <cell r="X7" t="str">
            <v>MO023</v>
          </cell>
          <cell r="Y7" t="str">
            <v>MO024</v>
          </cell>
          <cell r="Z7" t="str">
            <v>MO025</v>
          </cell>
          <cell r="AA7" t="str">
            <v>MO026</v>
          </cell>
          <cell r="AB7" t="str">
            <v>MO027</v>
          </cell>
          <cell r="AC7" t="str">
            <v>MO028</v>
          </cell>
          <cell r="AD7" t="str">
            <v>MO029</v>
          </cell>
          <cell r="AE7" t="str">
            <v>MO030</v>
          </cell>
          <cell r="AF7" t="str">
            <v>MO031</v>
          </cell>
          <cell r="AG7" t="str">
            <v>MO032</v>
          </cell>
          <cell r="AH7" t="str">
            <v>MO033</v>
          </cell>
          <cell r="AI7" t="str">
            <v>MO034</v>
          </cell>
          <cell r="AJ7" t="str">
            <v>MO035</v>
          </cell>
          <cell r="AK7" t="str">
            <v>MO036</v>
          </cell>
          <cell r="AL7" t="str">
            <v>MO037</v>
          </cell>
          <cell r="AM7" t="str">
            <v>MO038</v>
          </cell>
          <cell r="AN7" t="str">
            <v>MO039</v>
          </cell>
          <cell r="AO7" t="str">
            <v>MO040</v>
          </cell>
          <cell r="AP7" t="str">
            <v>MO041</v>
          </cell>
          <cell r="AQ7" t="str">
            <v>MO042</v>
          </cell>
          <cell r="AR7" t="str">
            <v>MO043</v>
          </cell>
          <cell r="AS7" t="str">
            <v>MO044</v>
          </cell>
          <cell r="AT7" t="str">
            <v>MO045</v>
          </cell>
          <cell r="AU7" t="str">
            <v>MO046</v>
          </cell>
          <cell r="AV7" t="str">
            <v>MO047</v>
          </cell>
          <cell r="AW7" t="str">
            <v>MO048</v>
          </cell>
          <cell r="AX7" t="str">
            <v>MO049</v>
          </cell>
          <cell r="AY7" t="str">
            <v>MO050</v>
          </cell>
          <cell r="AZ7" t="str">
            <v>MO051</v>
          </cell>
          <cell r="BA7" t="str">
            <v>MO052</v>
          </cell>
          <cell r="BB7" t="str">
            <v>MO053</v>
          </cell>
          <cell r="BC7" t="str">
            <v>MO054</v>
          </cell>
          <cell r="BD7" t="str">
            <v>MO055</v>
          </cell>
          <cell r="BE7" t="str">
            <v>MO056</v>
          </cell>
        </row>
        <row r="8">
          <cell r="A8" t="str">
            <v>CARGO</v>
          </cell>
          <cell r="B8" t="str">
            <v>DIRECTOR DE OBRA</v>
          </cell>
          <cell r="C8" t="str">
            <v>DIRECTOR DE INTERVENTORÍA</v>
          </cell>
          <cell r="D8" t="str">
            <v>RESIDENTE DE OBRA</v>
          </cell>
          <cell r="E8" t="str">
            <v>RESIDENTE DE INTERVENTORÍA</v>
          </cell>
          <cell r="F8" t="str">
            <v>RESIDENTE AMBIENTAL</v>
          </cell>
          <cell r="G8" t="str">
            <v>RESIDENTE SOCIAL</v>
          </cell>
          <cell r="H8" t="str">
            <v>AUXILIAR DE RESIDENCIA</v>
          </cell>
          <cell r="I8" t="str">
            <v>TECNÓLOGO SST</v>
          </cell>
          <cell r="J8" t="str">
            <v>ASESOR LEGAL</v>
          </cell>
          <cell r="K8" t="str">
            <v>CONTADOR</v>
          </cell>
          <cell r="L8" t="str">
            <v>ALMACENISTA</v>
          </cell>
          <cell r="M8" t="str">
            <v>AUXILIAR DE ALMACÉN</v>
          </cell>
          <cell r="N8" t="str">
            <v>SECRETARIA</v>
          </cell>
          <cell r="O8" t="str">
            <v>MENSAJERO</v>
          </cell>
          <cell r="P8" t="str">
            <v>VIGILANTE</v>
          </cell>
          <cell r="Q8" t="str">
            <v>TOPÓGRAFO</v>
          </cell>
          <cell r="R8" t="str">
            <v>CADENERO 1</v>
          </cell>
          <cell r="S8" t="str">
            <v>CADENERO 2</v>
          </cell>
          <cell r="T8" t="str">
            <v>MAESTRO PRIMERO</v>
          </cell>
          <cell r="U8" t="str">
            <v>MAESTRO SEGUNDO</v>
          </cell>
          <cell r="V8" t="str">
            <v>OFICIAL ELÉCTRICO</v>
          </cell>
          <cell r="W8" t="str">
            <v>AYUDANTE ELÉCTRICO</v>
          </cell>
          <cell r="X8" t="str">
            <v>OFICIAL PLOMERO</v>
          </cell>
          <cell r="Y8" t="str">
            <v>AYUDANTE PLOMERO</v>
          </cell>
          <cell r="Z8" t="str">
            <v>OFICIAL CARPINTERO</v>
          </cell>
          <cell r="AA8" t="str">
            <v>AYUDANTE CARPINTERO</v>
          </cell>
          <cell r="AB8" t="str">
            <v>OFICIAL PINTOR</v>
          </cell>
          <cell r="AC8" t="str">
            <v>OFICIAL DE OBRA BLANCA</v>
          </cell>
          <cell r="AD8" t="str">
            <v>OFICIAL DE OBRA NEGRA</v>
          </cell>
          <cell r="AE8" t="str">
            <v>OFICIAL HIERRO</v>
          </cell>
          <cell r="AF8" t="str">
            <v>AYUDANTE ENTENDIDO</v>
          </cell>
          <cell r="AG8" t="str">
            <v>AYUDANTE RASO</v>
          </cell>
          <cell r="AH8" t="str">
            <v>OPERADOR EQUIPO LIVIANO</v>
          </cell>
          <cell r="AI8" t="str">
            <v>OPERADOR EQUIPO MEDIANO</v>
          </cell>
          <cell r="AJ8" t="str">
            <v>OPERADOR EQUIPO PESADO</v>
          </cell>
          <cell r="AK8" t="str">
            <v>AUXILIAR HERRAMIENTA</v>
          </cell>
          <cell r="AL8" t="str">
            <v>PATIERO</v>
          </cell>
          <cell r="AM8" t="str">
            <v>AUXILIAR PARE-SIGA</v>
          </cell>
          <cell r="AN8" t="str">
            <v>INGENIERO SIG</v>
          </cell>
          <cell r="AO8" t="str">
            <v>TECNÓLOGO SIG</v>
          </cell>
          <cell r="AP8" t="str">
            <v>DIRECTOR DE CONSULTORÍA</v>
          </cell>
          <cell r="AQ8" t="str">
            <v>DIBUJANTE</v>
          </cell>
          <cell r="AR8" t="str">
            <v>INGENIERO ESPECIALISTA GEOTECNIA</v>
          </cell>
          <cell r="AS8" t="str">
            <v>GEÓLOGO</v>
          </cell>
          <cell r="AT8" t="str">
            <v xml:space="preserve">ARQUITECTO ESPECIALISTA URBANISMO </v>
          </cell>
          <cell r="AU8" t="str">
            <v>ARQUITECTO ESPECIALISTA PAISAJISMO</v>
          </cell>
          <cell r="AV8" t="str">
            <v>ARQUITECTO DISEÑADOR</v>
          </cell>
          <cell r="AW8" t="str">
            <v>INGENIERO ESPECIALISTA ESTRUCTURAL</v>
          </cell>
          <cell r="AX8" t="str">
            <v>INGENIERO REVISOR ESTRUCTURAL</v>
          </cell>
          <cell r="AY8" t="str">
            <v>INGENIERO ESPECIALISTA HIDRÁULICO</v>
          </cell>
          <cell r="AZ8" t="str">
            <v>INGENIERO ELECTRICISTA</v>
          </cell>
          <cell r="BA8" t="str">
            <v>INGENIERO AMBIENTAL</v>
          </cell>
          <cell r="BB8" t="str">
            <v>INGENIERO FORESTAL</v>
          </cell>
          <cell r="BC8" t="str">
            <v>TÉCNICO AMBIENTAL</v>
          </cell>
          <cell r="BD8" t="str">
            <v>PAPELERIA</v>
          </cell>
          <cell r="BE8"/>
        </row>
        <row r="9">
          <cell r="A9" t="str">
            <v>CLASE</v>
          </cell>
          <cell r="B9" t="str">
            <v>ADMÓN</v>
          </cell>
          <cell r="C9" t="str">
            <v>ADMÓN</v>
          </cell>
          <cell r="D9" t="str">
            <v>ADMÓN</v>
          </cell>
          <cell r="E9" t="str">
            <v>ADMÓN</v>
          </cell>
          <cell r="F9" t="str">
            <v>ADMÓN</v>
          </cell>
          <cell r="G9" t="str">
            <v>ADMÓN</v>
          </cell>
          <cell r="H9" t="str">
            <v>ADMÓN</v>
          </cell>
          <cell r="I9" t="str">
            <v>ADMÓN</v>
          </cell>
          <cell r="J9" t="str">
            <v>ADMÓN</v>
          </cell>
          <cell r="K9" t="str">
            <v>ADMÓN</v>
          </cell>
          <cell r="L9" t="str">
            <v>ADMÓN</v>
          </cell>
          <cell r="M9" t="str">
            <v>ADMÓN</v>
          </cell>
          <cell r="N9" t="str">
            <v>ADMÓN</v>
          </cell>
          <cell r="O9" t="str">
            <v>ADMÓN</v>
          </cell>
          <cell r="P9" t="str">
            <v>ADMÓN</v>
          </cell>
          <cell r="Q9" t="str">
            <v>OBRA</v>
          </cell>
          <cell r="R9" t="str">
            <v>OBRA</v>
          </cell>
          <cell r="S9" t="str">
            <v>OBRA</v>
          </cell>
          <cell r="T9" t="str">
            <v>OBRA</v>
          </cell>
          <cell r="U9" t="str">
            <v>OBRA</v>
          </cell>
          <cell r="V9" t="str">
            <v>OBRA</v>
          </cell>
          <cell r="W9" t="str">
            <v>OBRA</v>
          </cell>
          <cell r="X9" t="str">
            <v>OBRA</v>
          </cell>
          <cell r="Y9" t="str">
            <v>OBRA</v>
          </cell>
          <cell r="Z9" t="str">
            <v>OBRA</v>
          </cell>
          <cell r="AA9" t="str">
            <v>OBRA</v>
          </cell>
          <cell r="AB9" t="str">
            <v>OBRA</v>
          </cell>
          <cell r="AC9" t="str">
            <v>OBRA</v>
          </cell>
          <cell r="AD9" t="str">
            <v>OBRA</v>
          </cell>
          <cell r="AE9" t="str">
            <v>OBRA</v>
          </cell>
          <cell r="AF9" t="str">
            <v>OBRA</v>
          </cell>
          <cell r="AG9" t="str">
            <v>OBRA</v>
          </cell>
          <cell r="AH9" t="str">
            <v>OBRA</v>
          </cell>
          <cell r="AI9" t="str">
            <v>OBRA</v>
          </cell>
          <cell r="AJ9" t="str">
            <v>OBRA</v>
          </cell>
          <cell r="AK9" t="str">
            <v>OBRA</v>
          </cell>
          <cell r="AL9" t="str">
            <v>OBRA</v>
          </cell>
          <cell r="AM9" t="str">
            <v>OBRA</v>
          </cell>
          <cell r="AN9" t="str">
            <v>ADMÓN</v>
          </cell>
          <cell r="AO9" t="str">
            <v>ADMÓN</v>
          </cell>
          <cell r="AP9" t="str">
            <v>ADMÓN</v>
          </cell>
          <cell r="AQ9" t="str">
            <v>ADMÓN</v>
          </cell>
          <cell r="AR9" t="str">
            <v>ADMÓN</v>
          </cell>
          <cell r="AS9" t="str">
            <v>ADMÓN</v>
          </cell>
          <cell r="AT9" t="str">
            <v>ADMÓN</v>
          </cell>
          <cell r="AU9" t="str">
            <v>ADMÓN</v>
          </cell>
          <cell r="AV9" t="str">
            <v>ADMÓN</v>
          </cell>
          <cell r="AW9" t="str">
            <v>ADMÓN</v>
          </cell>
          <cell r="AX9" t="str">
            <v>ADMÓN</v>
          </cell>
          <cell r="AY9" t="str">
            <v>ADMÓN</v>
          </cell>
          <cell r="AZ9" t="str">
            <v>ADMÓN</v>
          </cell>
          <cell r="BA9" t="str">
            <v>ADMÓN</v>
          </cell>
          <cell r="BB9" t="str">
            <v>ADMÓN</v>
          </cell>
          <cell r="BC9" t="str">
            <v>ADMÓN</v>
          </cell>
          <cell r="BD9"/>
          <cell r="BE9"/>
        </row>
        <row r="10">
          <cell r="A10" t="str">
            <v>SALARIO MENSUAL SMMLV</v>
          </cell>
          <cell r="B10">
            <v>6</v>
          </cell>
          <cell r="C10">
            <v>6</v>
          </cell>
          <cell r="D10">
            <v>4.5999999999999996</v>
          </cell>
          <cell r="E10">
            <v>4.5999999999999996</v>
          </cell>
          <cell r="F10">
            <v>0</v>
          </cell>
          <cell r="G10">
            <v>0</v>
          </cell>
          <cell r="H10">
            <v>0</v>
          </cell>
          <cell r="I10">
            <v>2.2000000000000002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1</v>
          </cell>
          <cell r="O10">
            <v>0</v>
          </cell>
          <cell r="P10">
            <v>1</v>
          </cell>
          <cell r="Q10">
            <v>4.8</v>
          </cell>
          <cell r="R10">
            <v>2.35</v>
          </cell>
          <cell r="S10">
            <v>1.35</v>
          </cell>
          <cell r="T10">
            <v>0</v>
          </cell>
          <cell r="U10">
            <v>0</v>
          </cell>
          <cell r="V10">
            <v>0</v>
          </cell>
          <cell r="W10">
            <v>0</v>
          </cell>
          <cell r="X10">
            <v>0</v>
          </cell>
          <cell r="Y10">
            <v>0</v>
          </cell>
          <cell r="Z10">
            <v>0</v>
          </cell>
          <cell r="AA10">
            <v>0</v>
          </cell>
          <cell r="AB10">
            <v>0</v>
          </cell>
          <cell r="AC10">
            <v>0</v>
          </cell>
          <cell r="AD10">
            <v>2</v>
          </cell>
          <cell r="AE10">
            <v>0</v>
          </cell>
          <cell r="AF10">
            <v>0</v>
          </cell>
          <cell r="AG10">
            <v>1</v>
          </cell>
          <cell r="AH10">
            <v>1.3</v>
          </cell>
          <cell r="AI10">
            <v>0</v>
          </cell>
          <cell r="AJ10">
            <v>0</v>
          </cell>
          <cell r="AK10">
            <v>0</v>
          </cell>
          <cell r="AL10">
            <v>0</v>
          </cell>
          <cell r="AM10">
            <v>1</v>
          </cell>
          <cell r="AN10"/>
          <cell r="AO10"/>
          <cell r="AP10">
            <v>0</v>
          </cell>
          <cell r="AQ10">
            <v>0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</v>
          </cell>
          <cell r="AY10">
            <v>0</v>
          </cell>
          <cell r="AZ10">
            <v>0</v>
          </cell>
          <cell r="BA10">
            <v>0</v>
          </cell>
          <cell r="BB10">
            <v>0</v>
          </cell>
          <cell r="BC10">
            <v>0</v>
          </cell>
          <cell r="BD10"/>
          <cell r="BE10"/>
        </row>
        <row r="11">
          <cell r="A11" t="str">
            <v>(A) SALARIO MES</v>
          </cell>
          <cell r="B11">
            <v>5451156</v>
          </cell>
          <cell r="C11">
            <v>5451156</v>
          </cell>
          <cell r="D11">
            <v>4179219.5999999996</v>
          </cell>
          <cell r="E11">
            <v>4179219.5999999996</v>
          </cell>
          <cell r="F11">
            <v>0</v>
          </cell>
          <cell r="G11">
            <v>0</v>
          </cell>
          <cell r="H11">
            <v>0</v>
          </cell>
          <cell r="I11">
            <v>1998757.2000000002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908526</v>
          </cell>
          <cell r="O11">
            <v>0</v>
          </cell>
          <cell r="P11">
            <v>908526</v>
          </cell>
          <cell r="Q11">
            <v>4360924.8</v>
          </cell>
          <cell r="R11">
            <v>2135036.1</v>
          </cell>
          <cell r="S11">
            <v>1226510.1000000001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1817052</v>
          </cell>
          <cell r="AE11">
            <v>0</v>
          </cell>
          <cell r="AF11">
            <v>0</v>
          </cell>
          <cell r="AG11">
            <v>908526</v>
          </cell>
          <cell r="AH11">
            <v>1181083.8</v>
          </cell>
          <cell r="AI11">
            <v>0</v>
          </cell>
          <cell r="AJ11">
            <v>0</v>
          </cell>
          <cell r="AK11">
            <v>0</v>
          </cell>
          <cell r="AL11">
            <v>0</v>
          </cell>
          <cell r="AM11">
            <v>908526</v>
          </cell>
          <cell r="AN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>
            <v>0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  <cell r="BC11">
            <v>0</v>
          </cell>
          <cell r="BD11">
            <v>0</v>
          </cell>
          <cell r="BE11">
            <v>0</v>
          </cell>
        </row>
        <row r="12">
          <cell r="A12" t="str">
            <v>(B) AUXILIO TRANSPORTE MES</v>
          </cell>
          <cell r="B12">
            <v>0</v>
          </cell>
          <cell r="C12">
            <v>0</v>
          </cell>
          <cell r="D12">
            <v>0</v>
          </cell>
          <cell r="E12">
            <v>0</v>
          </cell>
          <cell r="F12">
            <v>106454</v>
          </cell>
          <cell r="G12">
            <v>106454</v>
          </cell>
          <cell r="H12">
            <v>106454</v>
          </cell>
          <cell r="I12">
            <v>0</v>
          </cell>
          <cell r="J12">
            <v>106454</v>
          </cell>
          <cell r="K12">
            <v>106454</v>
          </cell>
          <cell r="L12">
            <v>106454</v>
          </cell>
          <cell r="M12">
            <v>106454</v>
          </cell>
          <cell r="N12">
            <v>106454</v>
          </cell>
          <cell r="O12">
            <v>106454</v>
          </cell>
          <cell r="P12">
            <v>106454</v>
          </cell>
          <cell r="Q12">
            <v>0</v>
          </cell>
          <cell r="R12">
            <v>0</v>
          </cell>
          <cell r="S12">
            <v>106454</v>
          </cell>
          <cell r="T12">
            <v>106454</v>
          </cell>
          <cell r="U12">
            <v>106454</v>
          </cell>
          <cell r="V12">
            <v>106454</v>
          </cell>
          <cell r="W12">
            <v>106454</v>
          </cell>
          <cell r="X12">
            <v>106454</v>
          </cell>
          <cell r="Y12">
            <v>106454</v>
          </cell>
          <cell r="Z12">
            <v>106454</v>
          </cell>
          <cell r="AA12">
            <v>106454</v>
          </cell>
          <cell r="AB12">
            <v>106454</v>
          </cell>
          <cell r="AC12">
            <v>106454</v>
          </cell>
          <cell r="AD12">
            <v>106454</v>
          </cell>
          <cell r="AE12">
            <v>106454</v>
          </cell>
          <cell r="AF12">
            <v>106454</v>
          </cell>
          <cell r="AG12">
            <v>106454</v>
          </cell>
          <cell r="AH12">
            <v>106454</v>
          </cell>
          <cell r="AI12">
            <v>106454</v>
          </cell>
          <cell r="AJ12">
            <v>106454</v>
          </cell>
          <cell r="AK12">
            <v>106454</v>
          </cell>
          <cell r="AL12">
            <v>106454</v>
          </cell>
          <cell r="AM12">
            <v>106454</v>
          </cell>
          <cell r="AN12">
            <v>106454</v>
          </cell>
          <cell r="AO12">
            <v>106454</v>
          </cell>
          <cell r="AP12">
            <v>106454</v>
          </cell>
          <cell r="AQ12">
            <v>106454</v>
          </cell>
          <cell r="AR12">
            <v>106454</v>
          </cell>
          <cell r="AS12">
            <v>106454</v>
          </cell>
          <cell r="AT12">
            <v>106454</v>
          </cell>
          <cell r="AU12">
            <v>106454</v>
          </cell>
          <cell r="AV12">
            <v>106454</v>
          </cell>
          <cell r="AW12">
            <v>106454</v>
          </cell>
          <cell r="AX12">
            <v>106454</v>
          </cell>
          <cell r="AY12">
            <v>106454</v>
          </cell>
          <cell r="AZ12">
            <v>106454</v>
          </cell>
          <cell r="BA12">
            <v>106454</v>
          </cell>
          <cell r="BB12">
            <v>106454</v>
          </cell>
          <cell r="BC12">
            <v>106454</v>
          </cell>
          <cell r="BD12">
            <v>106454</v>
          </cell>
          <cell r="BE12">
            <v>106454</v>
          </cell>
        </row>
        <row r="13">
          <cell r="A13" t="str">
            <v>(C) SUELDO ANUAL 
(A x 12)</v>
          </cell>
          <cell r="B13">
            <v>65413872</v>
          </cell>
          <cell r="C13">
            <v>65413872</v>
          </cell>
          <cell r="D13">
            <v>50150635</v>
          </cell>
          <cell r="E13">
            <v>50150635</v>
          </cell>
          <cell r="F13">
            <v>0</v>
          </cell>
          <cell r="G13">
            <v>0</v>
          </cell>
          <cell r="H13">
            <v>0</v>
          </cell>
          <cell r="I13">
            <v>23985086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10902312</v>
          </cell>
          <cell r="O13">
            <v>0</v>
          </cell>
          <cell r="P13">
            <v>10902312</v>
          </cell>
          <cell r="Q13">
            <v>52331098</v>
          </cell>
          <cell r="R13">
            <v>25620433</v>
          </cell>
          <cell r="S13">
            <v>14718121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0</v>
          </cell>
          <cell r="Y13">
            <v>0</v>
          </cell>
          <cell r="Z13">
            <v>0</v>
          </cell>
          <cell r="AA13">
            <v>0</v>
          </cell>
          <cell r="AB13">
            <v>0</v>
          </cell>
          <cell r="AC13">
            <v>0</v>
          </cell>
          <cell r="AD13">
            <v>21804624</v>
          </cell>
          <cell r="AE13">
            <v>0</v>
          </cell>
          <cell r="AF13">
            <v>0</v>
          </cell>
          <cell r="AG13">
            <v>10902312</v>
          </cell>
          <cell r="AH13">
            <v>14173006</v>
          </cell>
          <cell r="AI13">
            <v>0</v>
          </cell>
          <cell r="AJ13">
            <v>0</v>
          </cell>
          <cell r="AK13">
            <v>0</v>
          </cell>
          <cell r="AL13">
            <v>0</v>
          </cell>
          <cell r="AM13">
            <v>10902312</v>
          </cell>
          <cell r="AN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  <cell r="BC13">
            <v>0</v>
          </cell>
          <cell r="BD13">
            <v>0</v>
          </cell>
          <cell r="BE13">
            <v>0</v>
          </cell>
        </row>
        <row r="14">
          <cell r="A14" t="str">
            <v>(D) AUXILIO TRANSPORTE ANUAL 
(B x 12)</v>
          </cell>
          <cell r="B14">
            <v>0</v>
          </cell>
          <cell r="C14">
            <v>0</v>
          </cell>
          <cell r="D14">
            <v>0</v>
          </cell>
          <cell r="E14">
            <v>0</v>
          </cell>
          <cell r="F14">
            <v>1277448</v>
          </cell>
          <cell r="G14">
            <v>1277448</v>
          </cell>
          <cell r="H14">
            <v>1277448</v>
          </cell>
          <cell r="I14">
            <v>0</v>
          </cell>
          <cell r="J14">
            <v>1277448</v>
          </cell>
          <cell r="K14">
            <v>1277448</v>
          </cell>
          <cell r="L14">
            <v>1277448</v>
          </cell>
          <cell r="M14">
            <v>1277448</v>
          </cell>
          <cell r="N14">
            <v>1277448</v>
          </cell>
          <cell r="O14">
            <v>1277448</v>
          </cell>
          <cell r="P14">
            <v>1277448</v>
          </cell>
          <cell r="Q14">
            <v>0</v>
          </cell>
          <cell r="R14">
            <v>0</v>
          </cell>
          <cell r="S14">
            <v>1277448</v>
          </cell>
          <cell r="T14">
            <v>1277448</v>
          </cell>
          <cell r="U14">
            <v>1277448</v>
          </cell>
          <cell r="V14">
            <v>1277448</v>
          </cell>
          <cell r="W14">
            <v>1277448</v>
          </cell>
          <cell r="X14">
            <v>1277448</v>
          </cell>
          <cell r="Y14">
            <v>1277448</v>
          </cell>
          <cell r="Z14">
            <v>1277448</v>
          </cell>
          <cell r="AA14">
            <v>1277448</v>
          </cell>
          <cell r="AB14">
            <v>1277448</v>
          </cell>
          <cell r="AC14">
            <v>1277448</v>
          </cell>
          <cell r="AD14">
            <v>1277448</v>
          </cell>
          <cell r="AE14">
            <v>1277448</v>
          </cell>
          <cell r="AF14">
            <v>1277448</v>
          </cell>
          <cell r="AG14">
            <v>1277448</v>
          </cell>
          <cell r="AH14">
            <v>1277448</v>
          </cell>
          <cell r="AI14">
            <v>1277448</v>
          </cell>
          <cell r="AJ14">
            <v>1277448</v>
          </cell>
          <cell r="AK14">
            <v>1277448</v>
          </cell>
          <cell r="AL14">
            <v>1277448</v>
          </cell>
          <cell r="AM14">
            <v>1277448</v>
          </cell>
          <cell r="AN14">
            <v>1277448</v>
          </cell>
          <cell r="AO14">
            <v>1277448</v>
          </cell>
          <cell r="AP14">
            <v>1277448</v>
          </cell>
          <cell r="AQ14">
            <v>1277448</v>
          </cell>
          <cell r="AR14">
            <v>1277448</v>
          </cell>
          <cell r="AS14">
            <v>1277448</v>
          </cell>
          <cell r="AT14">
            <v>1277448</v>
          </cell>
          <cell r="AU14">
            <v>1277448</v>
          </cell>
          <cell r="AV14">
            <v>1277448</v>
          </cell>
          <cell r="AW14">
            <v>1277448</v>
          </cell>
          <cell r="AX14">
            <v>1277448</v>
          </cell>
          <cell r="AY14">
            <v>1277448</v>
          </cell>
          <cell r="AZ14">
            <v>1277448</v>
          </cell>
          <cell r="BA14">
            <v>1277448</v>
          </cell>
          <cell r="BB14">
            <v>1277448</v>
          </cell>
          <cell r="BC14">
            <v>1277448</v>
          </cell>
          <cell r="BD14">
            <v>1277448</v>
          </cell>
          <cell r="BE14">
            <v>1277448</v>
          </cell>
        </row>
        <row r="15">
          <cell r="A15" t="str">
            <v>(F) CESANTIAS 
(A + B) x12%</v>
          </cell>
          <cell r="B15">
            <v>7849664.6399999997</v>
          </cell>
          <cell r="C15">
            <v>7849664.6399999997</v>
          </cell>
          <cell r="D15">
            <v>6018076.2000000002</v>
          </cell>
          <cell r="E15">
            <v>6018076.2000000002</v>
          </cell>
          <cell r="F15">
            <v>153293.75999999998</v>
          </cell>
          <cell r="G15">
            <v>153293.75999999998</v>
          </cell>
          <cell r="H15">
            <v>153293.75999999998</v>
          </cell>
          <cell r="I15">
            <v>2878210.32</v>
          </cell>
          <cell r="J15">
            <v>153293.75999999998</v>
          </cell>
          <cell r="K15">
            <v>153293.75999999998</v>
          </cell>
          <cell r="L15">
            <v>153293.75999999998</v>
          </cell>
          <cell r="M15">
            <v>153293.75999999998</v>
          </cell>
          <cell r="N15">
            <v>1461571.2</v>
          </cell>
          <cell r="O15">
            <v>153293.75999999998</v>
          </cell>
          <cell r="P15">
            <v>1461571.2</v>
          </cell>
          <cell r="Q15">
            <v>6279731.7599999998</v>
          </cell>
          <cell r="R15">
            <v>3074451.96</v>
          </cell>
          <cell r="S15">
            <v>1919468.28</v>
          </cell>
          <cell r="T15">
            <v>153293.75999999998</v>
          </cell>
          <cell r="U15">
            <v>153293.75999999998</v>
          </cell>
          <cell r="V15">
            <v>153293.75999999998</v>
          </cell>
          <cell r="W15">
            <v>153293.75999999998</v>
          </cell>
          <cell r="X15">
            <v>153293.75999999998</v>
          </cell>
          <cell r="Y15">
            <v>153293.75999999998</v>
          </cell>
          <cell r="Z15">
            <v>153293.75999999998</v>
          </cell>
          <cell r="AA15">
            <v>153293.75999999998</v>
          </cell>
          <cell r="AB15">
            <v>153293.75999999998</v>
          </cell>
          <cell r="AC15">
            <v>153293.75999999998</v>
          </cell>
          <cell r="AD15">
            <v>2769848.6399999997</v>
          </cell>
          <cell r="AE15">
            <v>153293.75999999998</v>
          </cell>
          <cell r="AF15">
            <v>153293.75999999998</v>
          </cell>
          <cell r="AG15">
            <v>1461571.2</v>
          </cell>
          <cell r="AH15">
            <v>1854054.48</v>
          </cell>
          <cell r="AI15">
            <v>153293.75999999998</v>
          </cell>
          <cell r="AJ15">
            <v>153293.75999999998</v>
          </cell>
          <cell r="AK15">
            <v>153293.75999999998</v>
          </cell>
          <cell r="AL15">
            <v>153293.75999999998</v>
          </cell>
          <cell r="AM15">
            <v>1461571.2</v>
          </cell>
          <cell r="AN15">
            <v>153293.75999999998</v>
          </cell>
          <cell r="AO15">
            <v>153293.75999999998</v>
          </cell>
          <cell r="AP15">
            <v>153293.75999999998</v>
          </cell>
          <cell r="AQ15">
            <v>153293.75999999998</v>
          </cell>
          <cell r="AR15">
            <v>153293.75999999998</v>
          </cell>
          <cell r="AS15">
            <v>153293.75999999998</v>
          </cell>
          <cell r="AT15">
            <v>153293.75999999998</v>
          </cell>
          <cell r="AU15">
            <v>153293.75999999998</v>
          </cell>
          <cell r="AV15">
            <v>153293.75999999998</v>
          </cell>
          <cell r="AW15">
            <v>153293.75999999998</v>
          </cell>
          <cell r="AX15">
            <v>153293.75999999998</v>
          </cell>
          <cell r="AY15">
            <v>153293.75999999998</v>
          </cell>
          <cell r="AZ15">
            <v>153293.75999999998</v>
          </cell>
          <cell r="BA15">
            <v>153293.75999999998</v>
          </cell>
          <cell r="BB15">
            <v>153293.75999999998</v>
          </cell>
          <cell r="BC15">
            <v>153293.75999999998</v>
          </cell>
          <cell r="BD15">
            <v>153293.75999999998</v>
          </cell>
          <cell r="BE15">
            <v>153293.75999999998</v>
          </cell>
        </row>
        <row r="16">
          <cell r="A16" t="str">
            <v>INTERES DE CESANTIA 
(F x 12%)</v>
          </cell>
          <cell r="B16">
            <v>941959.75679999997</v>
          </cell>
          <cell r="C16">
            <v>941959.75679999997</v>
          </cell>
          <cell r="D16">
            <v>722169.14399999997</v>
          </cell>
          <cell r="E16">
            <v>722169.14399999997</v>
          </cell>
          <cell r="F16">
            <v>18395.251199999995</v>
          </cell>
          <cell r="G16">
            <v>18395.251199999995</v>
          </cell>
          <cell r="H16">
            <v>18395.251199999995</v>
          </cell>
          <cell r="I16">
            <v>345385.23839999997</v>
          </cell>
          <cell r="J16">
            <v>18395.251199999995</v>
          </cell>
          <cell r="K16">
            <v>18395.251199999995</v>
          </cell>
          <cell r="L16">
            <v>18395.251199999995</v>
          </cell>
          <cell r="M16">
            <v>18395.251199999995</v>
          </cell>
          <cell r="N16">
            <v>175388.54399999999</v>
          </cell>
          <cell r="O16">
            <v>18395.251199999995</v>
          </cell>
          <cell r="P16">
            <v>175388.54399999999</v>
          </cell>
          <cell r="Q16">
            <v>753567.8112</v>
          </cell>
          <cell r="R16">
            <v>368934.2352</v>
          </cell>
          <cell r="S16">
            <v>230336.1936</v>
          </cell>
          <cell r="T16">
            <v>18395.251199999995</v>
          </cell>
          <cell r="U16">
            <v>18395.251199999995</v>
          </cell>
          <cell r="V16">
            <v>18395.251199999995</v>
          </cell>
          <cell r="W16">
            <v>18395.251199999995</v>
          </cell>
          <cell r="X16">
            <v>18395.251199999995</v>
          </cell>
          <cell r="Y16">
            <v>18395.251199999995</v>
          </cell>
          <cell r="Z16">
            <v>18395.251199999995</v>
          </cell>
          <cell r="AA16">
            <v>18395.251199999995</v>
          </cell>
          <cell r="AB16">
            <v>18395.251199999995</v>
          </cell>
          <cell r="AC16">
            <v>18395.251199999995</v>
          </cell>
          <cell r="AD16">
            <v>332381.83679999993</v>
          </cell>
          <cell r="AE16">
            <v>18395.251199999995</v>
          </cell>
          <cell r="AF16">
            <v>18395.251199999995</v>
          </cell>
          <cell r="AG16">
            <v>175388.54399999999</v>
          </cell>
          <cell r="AH16">
            <v>222486.53759999998</v>
          </cell>
          <cell r="AI16">
            <v>18395.251199999995</v>
          </cell>
          <cell r="AJ16">
            <v>18395.251199999995</v>
          </cell>
          <cell r="AK16">
            <v>18395.251199999995</v>
          </cell>
          <cell r="AL16">
            <v>18395.251199999995</v>
          </cell>
          <cell r="AM16">
            <v>175388.54399999999</v>
          </cell>
          <cell r="AN16">
            <v>18395.251199999995</v>
          </cell>
          <cell r="AO16">
            <v>18395.251199999995</v>
          </cell>
          <cell r="AP16">
            <v>18395.251199999995</v>
          </cell>
          <cell r="AQ16">
            <v>18395.251199999995</v>
          </cell>
          <cell r="AR16">
            <v>18395.251199999995</v>
          </cell>
          <cell r="AS16">
            <v>18395.251199999995</v>
          </cell>
          <cell r="AT16">
            <v>18395.251199999995</v>
          </cell>
          <cell r="AU16">
            <v>18395.251199999995</v>
          </cell>
          <cell r="AV16">
            <v>18395.251199999995</v>
          </cell>
          <cell r="AW16">
            <v>18395.251199999995</v>
          </cell>
          <cell r="AX16">
            <v>18395.251199999995</v>
          </cell>
          <cell r="AY16">
            <v>18395.251199999995</v>
          </cell>
          <cell r="AZ16">
            <v>18395.251199999995</v>
          </cell>
          <cell r="BA16">
            <v>18395.251199999995</v>
          </cell>
          <cell r="BB16">
            <v>18395.251199999995</v>
          </cell>
          <cell r="BC16">
            <v>18395.251199999995</v>
          </cell>
          <cell r="BD16">
            <v>18395.251199999995</v>
          </cell>
          <cell r="BE16">
            <v>18395.251199999995</v>
          </cell>
        </row>
        <row r="17">
          <cell r="A17" t="str">
            <v>VACACIONES 
(A + B) / 2</v>
          </cell>
          <cell r="B17">
            <v>2725578</v>
          </cell>
          <cell r="C17">
            <v>2725578</v>
          </cell>
          <cell r="D17">
            <v>2089610</v>
          </cell>
          <cell r="E17">
            <v>2089610</v>
          </cell>
          <cell r="F17">
            <v>0</v>
          </cell>
          <cell r="G17">
            <v>0</v>
          </cell>
          <cell r="H17">
            <v>0</v>
          </cell>
          <cell r="I17">
            <v>999379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  <cell r="N17">
            <v>454263</v>
          </cell>
          <cell r="O17">
            <v>0</v>
          </cell>
          <cell r="P17">
            <v>454263</v>
          </cell>
          <cell r="Q17">
            <v>2180462</v>
          </cell>
          <cell r="R17">
            <v>1067518</v>
          </cell>
          <cell r="S17">
            <v>613255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908526</v>
          </cell>
          <cell r="AE17">
            <v>0</v>
          </cell>
          <cell r="AF17">
            <v>0</v>
          </cell>
          <cell r="AG17">
            <v>454263</v>
          </cell>
          <cell r="AH17">
            <v>590542</v>
          </cell>
          <cell r="AI17">
            <v>0</v>
          </cell>
          <cell r="AJ17">
            <v>0</v>
          </cell>
          <cell r="AK17">
            <v>0</v>
          </cell>
          <cell r="AL17">
            <v>0</v>
          </cell>
          <cell r="AM17">
            <v>454263</v>
          </cell>
          <cell r="AN17">
            <v>0</v>
          </cell>
          <cell r="AO17">
            <v>0</v>
          </cell>
          <cell r="AP17">
            <v>0</v>
          </cell>
          <cell r="AQ17">
            <v>0</v>
          </cell>
          <cell r="AR17">
            <v>0</v>
          </cell>
          <cell r="AS17">
            <v>0</v>
          </cell>
          <cell r="AT17">
            <v>0</v>
          </cell>
          <cell r="AU17">
            <v>0</v>
          </cell>
          <cell r="AV17">
            <v>0</v>
          </cell>
          <cell r="AW17">
            <v>0</v>
          </cell>
          <cell r="AX17">
            <v>0</v>
          </cell>
          <cell r="AY17">
            <v>0</v>
          </cell>
          <cell r="AZ17">
            <v>0</v>
          </cell>
          <cell r="BA17">
            <v>0</v>
          </cell>
          <cell r="BB17">
            <v>0</v>
          </cell>
          <cell r="BC17">
            <v>0</v>
          </cell>
          <cell r="BD17">
            <v>0</v>
          </cell>
          <cell r="BE17">
            <v>0</v>
          </cell>
        </row>
        <row r="18">
          <cell r="A18" t="str">
            <v>PRIMA DE SERVICIOS
(A + B)</v>
          </cell>
          <cell r="B18">
            <v>5451156</v>
          </cell>
          <cell r="C18">
            <v>5451156</v>
          </cell>
          <cell r="D18">
            <v>4179219.5999999996</v>
          </cell>
          <cell r="E18">
            <v>4179219.5999999996</v>
          </cell>
          <cell r="F18">
            <v>106454</v>
          </cell>
          <cell r="G18">
            <v>106454</v>
          </cell>
          <cell r="H18">
            <v>106454</v>
          </cell>
          <cell r="I18">
            <v>1998757.2000000002</v>
          </cell>
          <cell r="J18">
            <v>106454</v>
          </cell>
          <cell r="K18">
            <v>106454</v>
          </cell>
          <cell r="L18">
            <v>106454</v>
          </cell>
          <cell r="M18">
            <v>106454</v>
          </cell>
          <cell r="N18">
            <v>1014980</v>
          </cell>
          <cell r="O18">
            <v>106454</v>
          </cell>
          <cell r="P18">
            <v>1014980</v>
          </cell>
          <cell r="Q18">
            <v>4360924.8</v>
          </cell>
          <cell r="R18">
            <v>2135036.1</v>
          </cell>
          <cell r="S18">
            <v>1332964.1000000001</v>
          </cell>
          <cell r="T18">
            <v>106454</v>
          </cell>
          <cell r="U18">
            <v>106454</v>
          </cell>
          <cell r="V18">
            <v>106454</v>
          </cell>
          <cell r="W18">
            <v>106454</v>
          </cell>
          <cell r="X18">
            <v>106454</v>
          </cell>
          <cell r="Y18">
            <v>106454</v>
          </cell>
          <cell r="Z18">
            <v>106454</v>
          </cell>
          <cell r="AA18">
            <v>106454</v>
          </cell>
          <cell r="AB18">
            <v>106454</v>
          </cell>
          <cell r="AC18">
            <v>106454</v>
          </cell>
          <cell r="AD18">
            <v>1923506</v>
          </cell>
          <cell r="AE18">
            <v>106454</v>
          </cell>
          <cell r="AF18">
            <v>106454</v>
          </cell>
          <cell r="AG18">
            <v>1014980</v>
          </cell>
          <cell r="AH18">
            <v>1287537.8</v>
          </cell>
          <cell r="AI18">
            <v>106454</v>
          </cell>
          <cell r="AJ18">
            <v>106454</v>
          </cell>
          <cell r="AK18">
            <v>106454</v>
          </cell>
          <cell r="AL18">
            <v>106454</v>
          </cell>
          <cell r="AM18">
            <v>1014980</v>
          </cell>
          <cell r="AN18">
            <v>106454</v>
          </cell>
          <cell r="AO18">
            <v>106454</v>
          </cell>
          <cell r="AP18">
            <v>106454</v>
          </cell>
          <cell r="AQ18">
            <v>106454</v>
          </cell>
          <cell r="AR18">
            <v>106454</v>
          </cell>
          <cell r="AS18">
            <v>106454</v>
          </cell>
          <cell r="AT18">
            <v>106454</v>
          </cell>
          <cell r="AU18">
            <v>106454</v>
          </cell>
          <cell r="AV18">
            <v>106454</v>
          </cell>
          <cell r="AW18">
            <v>106454</v>
          </cell>
          <cell r="AX18">
            <v>106454</v>
          </cell>
          <cell r="AY18">
            <v>106454</v>
          </cell>
          <cell r="AZ18">
            <v>106454</v>
          </cell>
          <cell r="BA18">
            <v>106454</v>
          </cell>
          <cell r="BB18">
            <v>106454</v>
          </cell>
          <cell r="BC18">
            <v>106454</v>
          </cell>
          <cell r="BD18">
            <v>106454</v>
          </cell>
          <cell r="BE18">
            <v>106454</v>
          </cell>
        </row>
        <row r="19">
          <cell r="A19" t="str">
            <v>FONDO INDUSTRIA DE LA CONSTRUCCIÓN SENA - FIC
(SMMLV x 12 / 40)</v>
          </cell>
          <cell r="B19">
            <v>272558</v>
          </cell>
          <cell r="C19">
            <v>272558</v>
          </cell>
          <cell r="D19">
            <v>272558</v>
          </cell>
          <cell r="E19">
            <v>272558</v>
          </cell>
          <cell r="F19">
            <v>272558</v>
          </cell>
          <cell r="G19">
            <v>272558</v>
          </cell>
          <cell r="H19">
            <v>272558</v>
          </cell>
          <cell r="I19">
            <v>272558</v>
          </cell>
          <cell r="J19">
            <v>272558</v>
          </cell>
          <cell r="K19">
            <v>272558</v>
          </cell>
          <cell r="L19">
            <v>272558</v>
          </cell>
          <cell r="M19">
            <v>272558</v>
          </cell>
          <cell r="N19">
            <v>272558</v>
          </cell>
          <cell r="O19">
            <v>272558</v>
          </cell>
          <cell r="P19">
            <v>272558</v>
          </cell>
          <cell r="Q19">
            <v>272558</v>
          </cell>
          <cell r="R19">
            <v>272558</v>
          </cell>
          <cell r="S19">
            <v>272558</v>
          </cell>
          <cell r="T19">
            <v>272558</v>
          </cell>
          <cell r="U19">
            <v>272558</v>
          </cell>
          <cell r="V19">
            <v>272558</v>
          </cell>
          <cell r="W19">
            <v>272558</v>
          </cell>
          <cell r="X19">
            <v>272558</v>
          </cell>
          <cell r="Y19">
            <v>272558</v>
          </cell>
          <cell r="Z19">
            <v>272558</v>
          </cell>
          <cell r="AA19">
            <v>272558</v>
          </cell>
          <cell r="AB19">
            <v>272558</v>
          </cell>
          <cell r="AC19">
            <v>272558</v>
          </cell>
          <cell r="AD19">
            <v>272558</v>
          </cell>
          <cell r="AE19">
            <v>272558</v>
          </cell>
          <cell r="AF19">
            <v>272558</v>
          </cell>
          <cell r="AG19">
            <v>272558</v>
          </cell>
          <cell r="AH19">
            <v>272558</v>
          </cell>
          <cell r="AI19">
            <v>272558</v>
          </cell>
          <cell r="AJ19">
            <v>272558</v>
          </cell>
          <cell r="AK19">
            <v>272558</v>
          </cell>
          <cell r="AL19">
            <v>272558</v>
          </cell>
          <cell r="AM19">
            <v>272558</v>
          </cell>
          <cell r="AN19">
            <v>272558</v>
          </cell>
          <cell r="AO19">
            <v>272558</v>
          </cell>
          <cell r="AP19">
            <v>272558</v>
          </cell>
          <cell r="AQ19">
            <v>272558</v>
          </cell>
          <cell r="AR19">
            <v>272558</v>
          </cell>
          <cell r="AS19">
            <v>272558</v>
          </cell>
          <cell r="AT19">
            <v>272558</v>
          </cell>
          <cell r="AU19">
            <v>272558</v>
          </cell>
          <cell r="AV19">
            <v>272558</v>
          </cell>
          <cell r="AW19">
            <v>272558</v>
          </cell>
          <cell r="AX19">
            <v>272558</v>
          </cell>
          <cell r="AY19">
            <v>272558</v>
          </cell>
          <cell r="AZ19">
            <v>272558</v>
          </cell>
          <cell r="BA19">
            <v>272558</v>
          </cell>
          <cell r="BB19">
            <v>272558</v>
          </cell>
          <cell r="BC19">
            <v>272558</v>
          </cell>
          <cell r="BD19">
            <v>272558</v>
          </cell>
          <cell r="BE19">
            <v>272558</v>
          </cell>
        </row>
        <row r="20">
          <cell r="A20" t="str">
            <v>EPS (SALUD) - VERIFICAR CREE
(C + D) x 8.5%</v>
          </cell>
          <cell r="B20">
            <v>0</v>
          </cell>
          <cell r="C20">
            <v>0</v>
          </cell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>
            <v>0</v>
          </cell>
          <cell r="AW20">
            <v>0</v>
          </cell>
          <cell r="AX20">
            <v>0</v>
          </cell>
          <cell r="AY20">
            <v>0</v>
          </cell>
          <cell r="AZ20">
            <v>0</v>
          </cell>
          <cell r="BA20">
            <v>0</v>
          </cell>
          <cell r="BB20">
            <v>0</v>
          </cell>
          <cell r="BC20">
            <v>0</v>
          </cell>
          <cell r="BD20">
            <v>0</v>
          </cell>
          <cell r="BE20">
            <v>0</v>
          </cell>
        </row>
        <row r="21">
          <cell r="A21" t="str">
            <v>AFP (PENSION)
(C + D) x 12%</v>
          </cell>
          <cell r="B21">
            <v>7849664.6399999997</v>
          </cell>
          <cell r="C21">
            <v>7849664.6399999997</v>
          </cell>
          <cell r="D21">
            <v>6018076.2000000002</v>
          </cell>
          <cell r="E21">
            <v>6018076.2000000002</v>
          </cell>
          <cell r="F21">
            <v>153293.75999999998</v>
          </cell>
          <cell r="G21">
            <v>153293.75999999998</v>
          </cell>
          <cell r="H21">
            <v>153293.75999999998</v>
          </cell>
          <cell r="I21">
            <v>2878210.32</v>
          </cell>
          <cell r="J21">
            <v>153293.75999999998</v>
          </cell>
          <cell r="K21">
            <v>153293.75999999998</v>
          </cell>
          <cell r="L21">
            <v>153293.75999999998</v>
          </cell>
          <cell r="M21">
            <v>153293.75999999998</v>
          </cell>
          <cell r="N21">
            <v>1461571.2</v>
          </cell>
          <cell r="O21">
            <v>153293.75999999998</v>
          </cell>
          <cell r="P21">
            <v>1461571.2</v>
          </cell>
          <cell r="Q21">
            <v>6279731.7599999998</v>
          </cell>
          <cell r="R21">
            <v>3074451.96</v>
          </cell>
          <cell r="S21">
            <v>1919468.28</v>
          </cell>
          <cell r="T21">
            <v>153293.75999999998</v>
          </cell>
          <cell r="U21">
            <v>153293.75999999998</v>
          </cell>
          <cell r="V21">
            <v>153293.75999999998</v>
          </cell>
          <cell r="W21">
            <v>153293.75999999998</v>
          </cell>
          <cell r="X21">
            <v>153293.75999999998</v>
          </cell>
          <cell r="Y21">
            <v>153293.75999999998</v>
          </cell>
          <cell r="Z21">
            <v>153293.75999999998</v>
          </cell>
          <cell r="AA21">
            <v>153293.75999999998</v>
          </cell>
          <cell r="AB21">
            <v>153293.75999999998</v>
          </cell>
          <cell r="AC21">
            <v>153293.75999999998</v>
          </cell>
          <cell r="AD21">
            <v>2769848.6399999997</v>
          </cell>
          <cell r="AE21">
            <v>153293.75999999998</v>
          </cell>
          <cell r="AF21">
            <v>153293.75999999998</v>
          </cell>
          <cell r="AG21">
            <v>1461571.2</v>
          </cell>
          <cell r="AH21">
            <v>1854054.48</v>
          </cell>
          <cell r="AI21">
            <v>153293.75999999998</v>
          </cell>
          <cell r="AJ21">
            <v>153293.75999999998</v>
          </cell>
          <cell r="AK21">
            <v>153293.75999999998</v>
          </cell>
          <cell r="AL21">
            <v>153293.75999999998</v>
          </cell>
          <cell r="AM21">
            <v>1461571.2</v>
          </cell>
          <cell r="AN21">
            <v>153293.75999999998</v>
          </cell>
          <cell r="AO21">
            <v>153293.75999999998</v>
          </cell>
          <cell r="AP21">
            <v>153293.75999999998</v>
          </cell>
          <cell r="AQ21">
            <v>153293.75999999998</v>
          </cell>
          <cell r="AR21">
            <v>153293.75999999998</v>
          </cell>
          <cell r="AS21">
            <v>153293.75999999998</v>
          </cell>
          <cell r="AT21">
            <v>153293.75999999998</v>
          </cell>
          <cell r="AU21">
            <v>153293.75999999998</v>
          </cell>
          <cell r="AV21">
            <v>153293.75999999998</v>
          </cell>
          <cell r="AW21">
            <v>153293.75999999998</v>
          </cell>
          <cell r="AX21">
            <v>153293.75999999998</v>
          </cell>
          <cell r="AY21">
            <v>153293.75999999998</v>
          </cell>
          <cell r="AZ21">
            <v>153293.75999999998</v>
          </cell>
          <cell r="BA21">
            <v>153293.75999999998</v>
          </cell>
          <cell r="BB21">
            <v>153293.75999999998</v>
          </cell>
          <cell r="BC21">
            <v>153293.75999999998</v>
          </cell>
          <cell r="BD21">
            <v>153293.75999999998</v>
          </cell>
          <cell r="BE21">
            <v>153293.75999999998</v>
          </cell>
        </row>
        <row r="22">
          <cell r="A22" t="str">
            <v>RIESGOS PROFESIONALES 
(C + D) x FACTOR DE RIESGO</v>
          </cell>
          <cell r="B22">
            <v>4552805.4912</v>
          </cell>
          <cell r="C22">
            <v>4552805.4912</v>
          </cell>
          <cell r="D22">
            <v>3490484.1959999995</v>
          </cell>
          <cell r="E22">
            <v>3490484.1959999995</v>
          </cell>
          <cell r="F22">
            <v>88910.380799999999</v>
          </cell>
          <cell r="G22">
            <v>88910.380799999999</v>
          </cell>
          <cell r="H22">
            <v>88910.380799999999</v>
          </cell>
          <cell r="I22">
            <v>1669361.9855999998</v>
          </cell>
          <cell r="J22">
            <v>88910.380799999999</v>
          </cell>
          <cell r="K22">
            <v>88910.380799999999</v>
          </cell>
          <cell r="L22">
            <v>88910.380799999999</v>
          </cell>
          <cell r="M22">
            <v>88910.380799999999</v>
          </cell>
          <cell r="N22">
            <v>847711.29599999997</v>
          </cell>
          <cell r="O22">
            <v>88910.380799999999</v>
          </cell>
          <cell r="P22">
            <v>847711.29599999997</v>
          </cell>
          <cell r="Q22">
            <v>3642244.4208</v>
          </cell>
          <cell r="R22">
            <v>1783182.1368</v>
          </cell>
          <cell r="S22">
            <v>1113291.6024</v>
          </cell>
          <cell r="T22">
            <v>88910.380799999999</v>
          </cell>
          <cell r="U22">
            <v>88910.380799999999</v>
          </cell>
          <cell r="V22">
            <v>88910.380799999999</v>
          </cell>
          <cell r="W22">
            <v>88910.380799999999</v>
          </cell>
          <cell r="X22">
            <v>88910.380799999999</v>
          </cell>
          <cell r="Y22">
            <v>88910.380799999999</v>
          </cell>
          <cell r="Z22">
            <v>88910.380799999999</v>
          </cell>
          <cell r="AA22">
            <v>88910.380799999999</v>
          </cell>
          <cell r="AB22">
            <v>88910.380799999999</v>
          </cell>
          <cell r="AC22">
            <v>88910.380799999999</v>
          </cell>
          <cell r="AD22">
            <v>1606512.2111999998</v>
          </cell>
          <cell r="AE22">
            <v>88910.380799999999</v>
          </cell>
          <cell r="AF22">
            <v>88910.380799999999</v>
          </cell>
          <cell r="AG22">
            <v>847711.29599999997</v>
          </cell>
          <cell r="AH22">
            <v>1075351.5984</v>
          </cell>
          <cell r="AI22">
            <v>88910.380799999999</v>
          </cell>
          <cell r="AJ22">
            <v>88910.380799999999</v>
          </cell>
          <cell r="AK22">
            <v>88910.380799999999</v>
          </cell>
          <cell r="AL22">
            <v>88910.380799999999</v>
          </cell>
          <cell r="AM22">
            <v>847711.29599999997</v>
          </cell>
          <cell r="AN22">
            <v>88910.380799999999</v>
          </cell>
          <cell r="AO22">
            <v>88910.380799999999</v>
          </cell>
          <cell r="AP22">
            <v>88910.380799999999</v>
          </cell>
          <cell r="AQ22">
            <v>88910.380799999999</v>
          </cell>
          <cell r="AR22">
            <v>88910.380799999999</v>
          </cell>
          <cell r="AS22">
            <v>88910.380799999999</v>
          </cell>
          <cell r="AT22">
            <v>88910.380799999999</v>
          </cell>
          <cell r="AU22">
            <v>88910.380799999999</v>
          </cell>
          <cell r="AV22">
            <v>88910.380799999999</v>
          </cell>
          <cell r="AW22">
            <v>88910.380799999999</v>
          </cell>
          <cell r="AX22">
            <v>88910.380799999999</v>
          </cell>
          <cell r="AY22">
            <v>88910.380799999999</v>
          </cell>
          <cell r="AZ22">
            <v>88910.380799999999</v>
          </cell>
          <cell r="BA22">
            <v>88910.380799999999</v>
          </cell>
          <cell r="BB22">
            <v>88910.380799999999</v>
          </cell>
          <cell r="BC22">
            <v>88910.380799999999</v>
          </cell>
          <cell r="BD22">
            <v>88910.380799999999</v>
          </cell>
          <cell r="BE22">
            <v>88910.380799999999</v>
          </cell>
        </row>
        <row r="23">
          <cell r="A23" t="str">
            <v>CAJA DE COMPENSACION 
(C + D) x 4%</v>
          </cell>
          <cell r="B23">
            <v>2616554.88</v>
          </cell>
          <cell r="C23">
            <v>2616554.88</v>
          </cell>
          <cell r="D23">
            <v>2006025.4000000001</v>
          </cell>
          <cell r="E23">
            <v>2006025.4000000001</v>
          </cell>
          <cell r="F23">
            <v>51097.919999999998</v>
          </cell>
          <cell r="G23">
            <v>51097.919999999998</v>
          </cell>
          <cell r="H23">
            <v>51097.919999999998</v>
          </cell>
          <cell r="I23">
            <v>959403.44000000006</v>
          </cell>
          <cell r="J23">
            <v>51097.919999999998</v>
          </cell>
          <cell r="K23">
            <v>51097.919999999998</v>
          </cell>
          <cell r="L23">
            <v>51097.919999999998</v>
          </cell>
          <cell r="M23">
            <v>51097.919999999998</v>
          </cell>
          <cell r="N23">
            <v>487190.4</v>
          </cell>
          <cell r="O23">
            <v>51097.919999999998</v>
          </cell>
          <cell r="P23">
            <v>487190.4</v>
          </cell>
          <cell r="Q23">
            <v>2093243.9200000002</v>
          </cell>
          <cell r="R23">
            <v>1024817.3200000001</v>
          </cell>
          <cell r="S23">
            <v>639822.76</v>
          </cell>
          <cell r="T23">
            <v>51097.919999999998</v>
          </cell>
          <cell r="U23">
            <v>51097.919999999998</v>
          </cell>
          <cell r="V23">
            <v>51097.919999999998</v>
          </cell>
          <cell r="W23">
            <v>51097.919999999998</v>
          </cell>
          <cell r="X23">
            <v>51097.919999999998</v>
          </cell>
          <cell r="Y23">
            <v>51097.919999999998</v>
          </cell>
          <cell r="Z23">
            <v>51097.919999999998</v>
          </cell>
          <cell r="AA23">
            <v>51097.919999999998</v>
          </cell>
          <cell r="AB23">
            <v>51097.919999999998</v>
          </cell>
          <cell r="AC23">
            <v>51097.919999999998</v>
          </cell>
          <cell r="AD23">
            <v>923282.88</v>
          </cell>
          <cell r="AE23">
            <v>51097.919999999998</v>
          </cell>
          <cell r="AF23">
            <v>51097.919999999998</v>
          </cell>
          <cell r="AG23">
            <v>487190.4</v>
          </cell>
          <cell r="AH23">
            <v>618018.16</v>
          </cell>
          <cell r="AI23">
            <v>51097.919999999998</v>
          </cell>
          <cell r="AJ23">
            <v>51097.919999999998</v>
          </cell>
          <cell r="AK23">
            <v>51097.919999999998</v>
          </cell>
          <cell r="AL23">
            <v>51097.919999999998</v>
          </cell>
          <cell r="AM23">
            <v>487190.4</v>
          </cell>
          <cell r="AN23">
            <v>51097.919999999998</v>
          </cell>
          <cell r="AO23">
            <v>51097.919999999998</v>
          </cell>
          <cell r="AP23">
            <v>51097.919999999998</v>
          </cell>
          <cell r="AQ23">
            <v>51097.919999999998</v>
          </cell>
          <cell r="AR23">
            <v>51097.919999999998</v>
          </cell>
          <cell r="AS23">
            <v>51097.919999999998</v>
          </cell>
          <cell r="AT23">
            <v>51097.919999999998</v>
          </cell>
          <cell r="AU23">
            <v>51097.919999999998</v>
          </cell>
          <cell r="AV23">
            <v>51097.919999999998</v>
          </cell>
          <cell r="AW23">
            <v>51097.919999999998</v>
          </cell>
          <cell r="AX23">
            <v>51097.919999999998</v>
          </cell>
          <cell r="AY23">
            <v>51097.919999999998</v>
          </cell>
          <cell r="AZ23">
            <v>51097.919999999998</v>
          </cell>
          <cell r="BA23">
            <v>51097.919999999998</v>
          </cell>
          <cell r="BB23">
            <v>51097.919999999998</v>
          </cell>
          <cell r="BC23">
            <v>51097.919999999998</v>
          </cell>
          <cell r="BD23">
            <v>51097.919999999998</v>
          </cell>
          <cell r="BE23">
            <v>51097.919999999998</v>
          </cell>
        </row>
        <row r="24">
          <cell r="A24" t="str">
            <v>SENA - VERIFICAR CREE
(C + D) X 2%</v>
          </cell>
          <cell r="B24">
            <v>0</v>
          </cell>
          <cell r="C24">
            <v>0</v>
          </cell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  <cell r="BC24">
            <v>0</v>
          </cell>
          <cell r="BD24">
            <v>0</v>
          </cell>
          <cell r="BE24">
            <v>0</v>
          </cell>
        </row>
        <row r="25">
          <cell r="A25" t="str">
            <v>ICBF - VERIFICAR CREE
(C + D) X 3%</v>
          </cell>
          <cell r="B25">
            <v>0</v>
          </cell>
          <cell r="C25">
            <v>0</v>
          </cell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>
            <v>0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>
            <v>0</v>
          </cell>
          <cell r="AA25">
            <v>0</v>
          </cell>
          <cell r="AB25">
            <v>0</v>
          </cell>
          <cell r="AC25">
            <v>0</v>
          </cell>
          <cell r="AD25">
            <v>0</v>
          </cell>
          <cell r="AE25">
            <v>0</v>
          </cell>
          <cell r="AF25">
            <v>0</v>
          </cell>
          <cell r="AG25">
            <v>0</v>
          </cell>
          <cell r="AH25">
            <v>0</v>
          </cell>
          <cell r="AI25">
            <v>0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</v>
          </cell>
        </row>
        <row r="26">
          <cell r="A26" t="str">
            <v>EXAMEN DE INGRESO - EGRESO</v>
          </cell>
          <cell r="B26">
            <v>100000</v>
          </cell>
          <cell r="C26">
            <v>100000</v>
          </cell>
          <cell r="D26">
            <v>100000</v>
          </cell>
          <cell r="E26">
            <v>100000</v>
          </cell>
          <cell r="F26">
            <v>100000</v>
          </cell>
          <cell r="G26">
            <v>100000</v>
          </cell>
          <cell r="H26">
            <v>100000</v>
          </cell>
          <cell r="I26">
            <v>100000</v>
          </cell>
          <cell r="J26">
            <v>100000</v>
          </cell>
          <cell r="K26">
            <v>100000</v>
          </cell>
          <cell r="L26">
            <v>100000</v>
          </cell>
          <cell r="M26">
            <v>100000</v>
          </cell>
          <cell r="N26">
            <v>100000</v>
          </cell>
          <cell r="O26">
            <v>100000</v>
          </cell>
          <cell r="P26">
            <v>100000</v>
          </cell>
          <cell r="Q26">
            <v>100000</v>
          </cell>
          <cell r="R26">
            <v>100000</v>
          </cell>
          <cell r="S26">
            <v>100000</v>
          </cell>
          <cell r="T26">
            <v>100000</v>
          </cell>
          <cell r="U26">
            <v>100000</v>
          </cell>
          <cell r="V26">
            <v>100000</v>
          </cell>
          <cell r="W26">
            <v>100000</v>
          </cell>
          <cell r="X26">
            <v>100000</v>
          </cell>
          <cell r="Y26">
            <v>100000</v>
          </cell>
          <cell r="Z26">
            <v>100000</v>
          </cell>
          <cell r="AA26">
            <v>100000</v>
          </cell>
          <cell r="AB26">
            <v>100000</v>
          </cell>
          <cell r="AC26">
            <v>100000</v>
          </cell>
          <cell r="AD26">
            <v>100000</v>
          </cell>
          <cell r="AE26">
            <v>100000</v>
          </cell>
          <cell r="AF26">
            <v>100000</v>
          </cell>
          <cell r="AG26">
            <v>100000</v>
          </cell>
          <cell r="AH26">
            <v>100000</v>
          </cell>
          <cell r="AI26">
            <v>100000</v>
          </cell>
          <cell r="AJ26">
            <v>100000</v>
          </cell>
          <cell r="AK26">
            <v>100000</v>
          </cell>
          <cell r="AL26">
            <v>100000</v>
          </cell>
          <cell r="AM26">
            <v>100000</v>
          </cell>
          <cell r="AN26">
            <v>100000</v>
          </cell>
          <cell r="AO26">
            <v>100000</v>
          </cell>
          <cell r="AP26">
            <v>100000</v>
          </cell>
          <cell r="AQ26">
            <v>100000</v>
          </cell>
          <cell r="AR26">
            <v>100000</v>
          </cell>
          <cell r="AS26">
            <v>100000</v>
          </cell>
          <cell r="AT26">
            <v>100000</v>
          </cell>
          <cell r="AU26">
            <v>100000</v>
          </cell>
          <cell r="AV26">
            <v>100000</v>
          </cell>
          <cell r="AW26">
            <v>100000</v>
          </cell>
          <cell r="AX26">
            <v>100000</v>
          </cell>
          <cell r="AY26">
            <v>100000</v>
          </cell>
          <cell r="AZ26">
            <v>100000</v>
          </cell>
          <cell r="BA26">
            <v>100000</v>
          </cell>
          <cell r="BB26">
            <v>100000</v>
          </cell>
          <cell r="BC26">
            <v>100000</v>
          </cell>
          <cell r="BD26">
            <v>100000</v>
          </cell>
          <cell r="BE26">
            <v>100000</v>
          </cell>
        </row>
        <row r="27">
          <cell r="A27" t="str">
            <v xml:space="preserve">DOTACIÓN </v>
          </cell>
          <cell r="B27">
            <v>0</v>
          </cell>
          <cell r="C27">
            <v>0</v>
          </cell>
          <cell r="D27">
            <v>0</v>
          </cell>
          <cell r="E27">
            <v>0</v>
          </cell>
          <cell r="F27">
            <v>378000</v>
          </cell>
          <cell r="G27">
            <v>378000</v>
          </cell>
          <cell r="H27">
            <v>378000</v>
          </cell>
          <cell r="I27">
            <v>0</v>
          </cell>
          <cell r="J27">
            <v>378000</v>
          </cell>
          <cell r="K27">
            <v>378000</v>
          </cell>
          <cell r="L27">
            <v>378000</v>
          </cell>
          <cell r="M27">
            <v>378000</v>
          </cell>
          <cell r="N27">
            <v>378000</v>
          </cell>
          <cell r="O27">
            <v>378000</v>
          </cell>
          <cell r="P27">
            <v>378000</v>
          </cell>
          <cell r="Q27">
            <v>0</v>
          </cell>
          <cell r="R27">
            <v>0</v>
          </cell>
          <cell r="S27">
            <v>378000</v>
          </cell>
          <cell r="T27">
            <v>378000</v>
          </cell>
          <cell r="U27">
            <v>378000</v>
          </cell>
          <cell r="V27">
            <v>378000</v>
          </cell>
          <cell r="W27">
            <v>378000</v>
          </cell>
          <cell r="X27">
            <v>378000</v>
          </cell>
          <cell r="Y27">
            <v>378000</v>
          </cell>
          <cell r="Z27">
            <v>378000</v>
          </cell>
          <cell r="AA27">
            <v>378000</v>
          </cell>
          <cell r="AB27">
            <v>378000</v>
          </cell>
          <cell r="AC27">
            <v>378000</v>
          </cell>
          <cell r="AD27">
            <v>378000</v>
          </cell>
          <cell r="AE27">
            <v>378000</v>
          </cell>
          <cell r="AF27">
            <v>378000</v>
          </cell>
          <cell r="AG27">
            <v>378000</v>
          </cell>
          <cell r="AH27">
            <v>378000</v>
          </cell>
          <cell r="AI27">
            <v>378000</v>
          </cell>
          <cell r="AJ27">
            <v>378000</v>
          </cell>
          <cell r="AK27">
            <v>378000</v>
          </cell>
          <cell r="AL27">
            <v>378000</v>
          </cell>
          <cell r="AM27">
            <v>378000</v>
          </cell>
          <cell r="AN27">
            <v>378000</v>
          </cell>
          <cell r="AO27">
            <v>378000</v>
          </cell>
          <cell r="AP27">
            <v>378000</v>
          </cell>
          <cell r="AQ27">
            <v>378000</v>
          </cell>
          <cell r="AR27">
            <v>378000</v>
          </cell>
          <cell r="AS27">
            <v>378000</v>
          </cell>
          <cell r="AT27">
            <v>378000</v>
          </cell>
          <cell r="AU27">
            <v>378000</v>
          </cell>
          <cell r="AV27">
            <v>378000</v>
          </cell>
          <cell r="AW27">
            <v>378000</v>
          </cell>
          <cell r="AX27">
            <v>378000</v>
          </cell>
          <cell r="AY27">
            <v>378000</v>
          </cell>
          <cell r="AZ27">
            <v>378000</v>
          </cell>
          <cell r="BA27">
            <v>378000</v>
          </cell>
          <cell r="BB27">
            <v>378000</v>
          </cell>
          <cell r="BC27">
            <v>378000</v>
          </cell>
          <cell r="BD27">
            <v>378000</v>
          </cell>
          <cell r="BE27">
            <v>378000</v>
          </cell>
        </row>
        <row r="28">
          <cell r="A28" t="str">
            <v>KIT ELEMENTOS DE PROTECCIÓN PERSONAL</v>
          </cell>
          <cell r="B28">
            <v>390500</v>
          </cell>
          <cell r="C28">
            <v>390500</v>
          </cell>
          <cell r="D28">
            <v>390500</v>
          </cell>
          <cell r="E28">
            <v>390500</v>
          </cell>
          <cell r="F28">
            <v>390500</v>
          </cell>
          <cell r="G28">
            <v>390500</v>
          </cell>
          <cell r="H28">
            <v>390500</v>
          </cell>
          <cell r="I28">
            <v>390500</v>
          </cell>
          <cell r="J28">
            <v>390500</v>
          </cell>
          <cell r="K28">
            <v>390500</v>
          </cell>
          <cell r="L28">
            <v>390500</v>
          </cell>
          <cell r="M28">
            <v>390500</v>
          </cell>
          <cell r="N28">
            <v>390500</v>
          </cell>
          <cell r="O28">
            <v>390500</v>
          </cell>
          <cell r="P28">
            <v>390500</v>
          </cell>
          <cell r="Q28">
            <v>662200</v>
          </cell>
          <cell r="R28">
            <v>662200</v>
          </cell>
          <cell r="S28">
            <v>662200</v>
          </cell>
          <cell r="T28">
            <v>662200</v>
          </cell>
          <cell r="U28">
            <v>662200</v>
          </cell>
          <cell r="V28">
            <v>662200</v>
          </cell>
          <cell r="W28">
            <v>662200</v>
          </cell>
          <cell r="X28">
            <v>662200</v>
          </cell>
          <cell r="Y28">
            <v>662200</v>
          </cell>
          <cell r="Z28">
            <v>662200</v>
          </cell>
          <cell r="AA28">
            <v>662200</v>
          </cell>
          <cell r="AB28">
            <v>662200</v>
          </cell>
          <cell r="AC28">
            <v>662200</v>
          </cell>
          <cell r="AD28">
            <v>662200</v>
          </cell>
          <cell r="AE28">
            <v>662200</v>
          </cell>
          <cell r="AF28">
            <v>662200</v>
          </cell>
          <cell r="AG28">
            <v>662200</v>
          </cell>
          <cell r="AH28">
            <v>662200</v>
          </cell>
          <cell r="AI28">
            <v>662200</v>
          </cell>
          <cell r="AJ28">
            <v>662200</v>
          </cell>
          <cell r="AK28">
            <v>662200</v>
          </cell>
          <cell r="AL28">
            <v>662200</v>
          </cell>
          <cell r="AM28">
            <v>662200</v>
          </cell>
          <cell r="AN28">
            <v>390500</v>
          </cell>
          <cell r="AO28">
            <v>390500</v>
          </cell>
          <cell r="AP28">
            <v>390500</v>
          </cell>
          <cell r="AQ28">
            <v>390500</v>
          </cell>
          <cell r="AR28">
            <v>390500</v>
          </cell>
          <cell r="AS28">
            <v>390500</v>
          </cell>
          <cell r="AT28">
            <v>390500</v>
          </cell>
          <cell r="AU28">
            <v>390500</v>
          </cell>
          <cell r="AV28">
            <v>390500</v>
          </cell>
          <cell r="AW28">
            <v>390500</v>
          </cell>
          <cell r="AX28">
            <v>390500</v>
          </cell>
          <cell r="AY28">
            <v>390500</v>
          </cell>
          <cell r="AZ28">
            <v>390500</v>
          </cell>
          <cell r="BA28">
            <v>390500</v>
          </cell>
          <cell r="BB28">
            <v>390500</v>
          </cell>
          <cell r="BC28">
            <v>390500</v>
          </cell>
          <cell r="BD28">
            <v>662200</v>
          </cell>
          <cell r="BE28">
            <v>662200</v>
          </cell>
        </row>
        <row r="29">
          <cell r="A29" t="str">
            <v>TOTAL ANUAL</v>
          </cell>
          <cell r="B29">
            <v>98164313.407999992</v>
          </cell>
          <cell r="C29">
            <v>98164313.407999992</v>
          </cell>
          <cell r="D29">
            <v>75437353.74000001</v>
          </cell>
          <cell r="E29">
            <v>75437353.74000001</v>
          </cell>
          <cell r="F29">
            <v>2989951.0720000002</v>
          </cell>
          <cell r="G29">
            <v>2989951.0720000002</v>
          </cell>
          <cell r="H29">
            <v>2989951.0720000002</v>
          </cell>
          <cell r="I29">
            <v>36476851.504000001</v>
          </cell>
          <cell r="J29">
            <v>2989951.0720000002</v>
          </cell>
          <cell r="K29">
            <v>2989951.0720000002</v>
          </cell>
          <cell r="L29">
            <v>2989951.0720000002</v>
          </cell>
          <cell r="M29">
            <v>2989951.0720000002</v>
          </cell>
          <cell r="N29">
            <v>19223493.639999997</v>
          </cell>
          <cell r="O29">
            <v>2989951.0720000002</v>
          </cell>
          <cell r="P29">
            <v>19223493.639999997</v>
          </cell>
          <cell r="Q29">
            <v>78955762.472000003</v>
          </cell>
          <cell r="R29">
            <v>39183582.711999997</v>
          </cell>
          <cell r="S29">
            <v>25176933.216000006</v>
          </cell>
          <cell r="T29">
            <v>3261651.0720000002</v>
          </cell>
          <cell r="U29">
            <v>3261651.0720000002</v>
          </cell>
          <cell r="V29">
            <v>3261651.0720000002</v>
          </cell>
          <cell r="W29">
            <v>3261651.0720000002</v>
          </cell>
          <cell r="X29">
            <v>3261651.0720000002</v>
          </cell>
          <cell r="Y29">
            <v>3261651.0720000002</v>
          </cell>
          <cell r="Z29">
            <v>3261651.0720000002</v>
          </cell>
          <cell r="AA29">
            <v>3261651.0720000002</v>
          </cell>
          <cell r="AB29">
            <v>3261651.0720000002</v>
          </cell>
          <cell r="AC29">
            <v>3261651.0720000002</v>
          </cell>
          <cell r="AD29">
            <v>35728736.208000004</v>
          </cell>
          <cell r="AE29">
            <v>3261651.0720000002</v>
          </cell>
          <cell r="AF29">
            <v>3261651.0720000002</v>
          </cell>
          <cell r="AG29">
            <v>19495193.639999997</v>
          </cell>
          <cell r="AH29">
            <v>24365257.056000002</v>
          </cell>
          <cell r="AI29">
            <v>3261651.0720000002</v>
          </cell>
          <cell r="AJ29">
            <v>3261651.0720000002</v>
          </cell>
          <cell r="AK29">
            <v>3261651.0720000002</v>
          </cell>
          <cell r="AL29">
            <v>3261651.0720000002</v>
          </cell>
          <cell r="AM29">
            <v>19495193.639999997</v>
          </cell>
          <cell r="AN29">
            <v>2989951.0720000002</v>
          </cell>
          <cell r="AO29">
            <v>2989951.0720000002</v>
          </cell>
          <cell r="AP29">
            <v>2989951.0720000002</v>
          </cell>
          <cell r="AQ29">
            <v>2989951.0720000002</v>
          </cell>
          <cell r="AR29">
            <v>2989951.0720000002</v>
          </cell>
          <cell r="AS29">
            <v>2989951.0720000002</v>
          </cell>
          <cell r="AT29">
            <v>2989951.0720000002</v>
          </cell>
          <cell r="AU29">
            <v>2989951.0720000002</v>
          </cell>
          <cell r="AV29">
            <v>2989951.0720000002</v>
          </cell>
          <cell r="AW29">
            <v>2989951.0720000002</v>
          </cell>
          <cell r="AX29">
            <v>2989951.0720000002</v>
          </cell>
          <cell r="AY29">
            <v>2989951.0720000002</v>
          </cell>
          <cell r="AZ29">
            <v>2989951.0720000002</v>
          </cell>
          <cell r="BA29">
            <v>2989951.0720000002</v>
          </cell>
          <cell r="BB29">
            <v>2989951.0720000002</v>
          </cell>
          <cell r="BC29">
            <v>2989951.0720000002</v>
          </cell>
          <cell r="BD29">
            <v>3261651.0720000002</v>
          </cell>
          <cell r="BE29">
            <v>3261651.0720000002</v>
          </cell>
        </row>
        <row r="30">
          <cell r="A30" t="str">
            <v>JORNAL</v>
          </cell>
          <cell r="B30">
            <v>179216.08767123288</v>
          </cell>
          <cell r="C30">
            <v>179216.08767123288</v>
          </cell>
          <cell r="D30">
            <v>137399</v>
          </cell>
          <cell r="E30">
            <v>137399</v>
          </cell>
          <cell r="F30">
            <v>0</v>
          </cell>
          <cell r="G30">
            <v>0</v>
          </cell>
          <cell r="H30">
            <v>0</v>
          </cell>
          <cell r="I30">
            <v>65712.56438356165</v>
          </cell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29869.347945205478</v>
          </cell>
          <cell r="O30">
            <v>0</v>
          </cell>
          <cell r="P30">
            <v>29869.347945205478</v>
          </cell>
          <cell r="Q30">
            <v>143372.8712328767</v>
          </cell>
          <cell r="R30">
            <v>70192.967123287672</v>
          </cell>
          <cell r="S30">
            <v>40323.61917808219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59738.695890410956</v>
          </cell>
          <cell r="AE30">
            <v>0</v>
          </cell>
          <cell r="AF30">
            <v>0</v>
          </cell>
          <cell r="AG30">
            <v>29869.347945205478</v>
          </cell>
          <cell r="AH30">
            <v>38830.153424657532</v>
          </cell>
          <cell r="AI30">
            <v>0</v>
          </cell>
          <cell r="AJ30">
            <v>0</v>
          </cell>
          <cell r="AK30">
            <v>0</v>
          </cell>
          <cell r="AL30">
            <v>0</v>
          </cell>
          <cell r="AM30">
            <v>29869.347945205478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  <cell r="BC30">
            <v>0</v>
          </cell>
          <cell r="BD30">
            <v>0</v>
          </cell>
          <cell r="BE30">
            <v>0</v>
          </cell>
        </row>
        <row r="31">
          <cell r="A31" t="str">
            <v>PRESTACIONES</v>
          </cell>
          <cell r="B31">
            <v>89727.236734246544</v>
          </cell>
          <cell r="C31">
            <v>89727.236734246544</v>
          </cell>
          <cell r="D31">
            <v>69278.681479452091</v>
          </cell>
          <cell r="E31">
            <v>69278.681479452091</v>
          </cell>
          <cell r="F31">
            <v>8191.6467726027404</v>
          </cell>
          <cell r="G31">
            <v>8191.6467726027404</v>
          </cell>
          <cell r="H31">
            <v>8191.6467726027404</v>
          </cell>
          <cell r="I31">
            <v>34224.015079452045</v>
          </cell>
          <cell r="J31">
            <v>8191.6467726027404</v>
          </cell>
          <cell r="K31">
            <v>8191.6467726027404</v>
          </cell>
          <cell r="L31">
            <v>8191.6467726027404</v>
          </cell>
          <cell r="M31">
            <v>8191.6467726027404</v>
          </cell>
          <cell r="N31">
            <v>22797.757917808212</v>
          </cell>
          <cell r="O31">
            <v>8191.6467726027404</v>
          </cell>
          <cell r="P31">
            <v>22797.757917808212</v>
          </cell>
          <cell r="Q31">
            <v>72944.286224657553</v>
          </cell>
          <cell r="R31">
            <v>37159.314279452054</v>
          </cell>
          <cell r="S31">
            <v>28654.280043835628</v>
          </cell>
          <cell r="T31">
            <v>8936.0303342465759</v>
          </cell>
          <cell r="U31">
            <v>8936.0303342465759</v>
          </cell>
          <cell r="V31">
            <v>8936.0303342465759</v>
          </cell>
          <cell r="W31">
            <v>8936.0303342465759</v>
          </cell>
          <cell r="X31">
            <v>8936.0303342465759</v>
          </cell>
          <cell r="Y31">
            <v>8936.0303342465759</v>
          </cell>
          <cell r="Z31">
            <v>8936.0303342465759</v>
          </cell>
          <cell r="AA31">
            <v>8936.0303342465759</v>
          </cell>
          <cell r="AB31">
            <v>8936.0303342465759</v>
          </cell>
          <cell r="AC31">
            <v>8936.0303342465759</v>
          </cell>
          <cell r="AD31">
            <v>38148.252624657551</v>
          </cell>
          <cell r="AE31">
            <v>8936.0303342465759</v>
          </cell>
          <cell r="AF31">
            <v>8936.0303342465759</v>
          </cell>
          <cell r="AG31">
            <v>23542.14147945205</v>
          </cell>
          <cell r="AH31">
            <v>27923.975495890423</v>
          </cell>
          <cell r="AI31">
            <v>8936.0303342465759</v>
          </cell>
          <cell r="AJ31">
            <v>8936.0303342465759</v>
          </cell>
          <cell r="AK31">
            <v>8936.0303342465759</v>
          </cell>
          <cell r="AL31">
            <v>8936.0303342465759</v>
          </cell>
          <cell r="AM31">
            <v>23542.14147945205</v>
          </cell>
          <cell r="AN31">
            <v>8191.6467726027404</v>
          </cell>
          <cell r="AO31">
            <v>8191.6467726027404</v>
          </cell>
          <cell r="AP31">
            <v>8191.6467726027404</v>
          </cell>
          <cell r="AQ31">
            <v>8191.6467726027404</v>
          </cell>
          <cell r="AR31">
            <v>8191.6467726027404</v>
          </cell>
          <cell r="AS31">
            <v>8191.6467726027404</v>
          </cell>
          <cell r="AT31">
            <v>8191.6467726027404</v>
          </cell>
          <cell r="AU31">
            <v>8191.6467726027404</v>
          </cell>
          <cell r="AV31">
            <v>8191.6467726027404</v>
          </cell>
          <cell r="AW31">
            <v>8191.6467726027404</v>
          </cell>
          <cell r="AX31">
            <v>8191.6467726027404</v>
          </cell>
          <cell r="AY31">
            <v>8191.6467726027404</v>
          </cell>
          <cell r="AZ31">
            <v>8191.6467726027404</v>
          </cell>
          <cell r="BA31">
            <v>8191.6467726027404</v>
          </cell>
          <cell r="BB31">
            <v>8191.6467726027404</v>
          </cell>
          <cell r="BC31">
            <v>8191.6467726027404</v>
          </cell>
          <cell r="BD31">
            <v>8936.0303342465759</v>
          </cell>
          <cell r="BE31">
            <v>8936.0303342465759</v>
          </cell>
        </row>
        <row r="32">
          <cell r="A32" t="str">
            <v>FACTOR PRESTACIONAL</v>
          </cell>
          <cell r="B32">
            <v>1.5</v>
          </cell>
          <cell r="C32">
            <v>1.5</v>
          </cell>
          <cell r="D32">
            <v>1.5</v>
          </cell>
          <cell r="E32">
            <v>1.5</v>
          </cell>
          <cell r="F32" t="str">
            <v/>
          </cell>
          <cell r="G32" t="str">
            <v/>
          </cell>
          <cell r="H32" t="str">
            <v/>
          </cell>
          <cell r="I32">
            <v>1.52</v>
          </cell>
          <cell r="J32" t="str">
            <v/>
          </cell>
          <cell r="K32" t="str">
            <v/>
          </cell>
          <cell r="L32" t="str">
            <v/>
          </cell>
          <cell r="M32" t="str">
            <v/>
          </cell>
          <cell r="N32">
            <v>1.76</v>
          </cell>
          <cell r="O32" t="str">
            <v/>
          </cell>
          <cell r="P32">
            <v>1.76</v>
          </cell>
          <cell r="Q32">
            <v>1.51</v>
          </cell>
          <cell r="R32">
            <v>1.53</v>
          </cell>
          <cell r="S32">
            <v>1.71</v>
          </cell>
          <cell r="T32" t="str">
            <v/>
          </cell>
          <cell r="U32" t="str">
            <v/>
          </cell>
          <cell r="V32" t="str">
            <v/>
          </cell>
          <cell r="W32" t="str">
            <v/>
          </cell>
          <cell r="X32" t="str">
            <v/>
          </cell>
          <cell r="Y32" t="str">
            <v/>
          </cell>
          <cell r="Z32" t="str">
            <v/>
          </cell>
          <cell r="AA32" t="str">
            <v/>
          </cell>
          <cell r="AB32" t="str">
            <v/>
          </cell>
          <cell r="AC32" t="str">
            <v/>
          </cell>
          <cell r="AD32">
            <v>1.64</v>
          </cell>
          <cell r="AE32" t="str">
            <v/>
          </cell>
          <cell r="AF32" t="str">
            <v/>
          </cell>
          <cell r="AG32">
            <v>1.79</v>
          </cell>
          <cell r="AH32">
            <v>1.72</v>
          </cell>
          <cell r="AI32" t="str">
            <v/>
          </cell>
          <cell r="AJ32" t="str">
            <v/>
          </cell>
          <cell r="AK32" t="str">
            <v/>
          </cell>
          <cell r="AL32" t="str">
            <v/>
          </cell>
          <cell r="AM32">
            <v>1.79</v>
          </cell>
          <cell r="AN32" t="str">
            <v/>
          </cell>
          <cell r="AO32" t="str">
            <v/>
          </cell>
          <cell r="AP32" t="str">
            <v/>
          </cell>
          <cell r="AQ32" t="str">
            <v/>
          </cell>
          <cell r="AR32" t="str">
            <v/>
          </cell>
          <cell r="AS32" t="str">
            <v/>
          </cell>
          <cell r="AT32" t="str">
            <v/>
          </cell>
          <cell r="AU32" t="str">
            <v/>
          </cell>
          <cell r="AV32" t="str">
            <v/>
          </cell>
          <cell r="AW32" t="str">
            <v/>
          </cell>
          <cell r="AX32" t="str">
            <v/>
          </cell>
          <cell r="AY32" t="str">
            <v/>
          </cell>
          <cell r="AZ32" t="str">
            <v/>
          </cell>
          <cell r="BA32" t="str">
            <v/>
          </cell>
          <cell r="BB32" t="str">
            <v/>
          </cell>
          <cell r="BC32" t="str">
            <v/>
          </cell>
          <cell r="BD32" t="str">
            <v/>
          </cell>
          <cell r="BE32" t="str">
            <v/>
          </cell>
        </row>
      </sheetData>
      <sheetData sheetId="16"/>
      <sheetData sheetId="17"/>
      <sheetData sheetId="18">
        <row r="1">
          <cell r="A1" t="str">
            <v>DEPARTAMENTO DE ANTIOQUIA</v>
          </cell>
          <cell r="B1"/>
          <cell r="C1"/>
          <cell r="D1"/>
        </row>
        <row r="2">
          <cell r="A2" t="str">
            <v>MUNICIPIO DE SANTO DOMINGO</v>
          </cell>
          <cell r="B2"/>
          <cell r="C2"/>
          <cell r="D2"/>
        </row>
        <row r="3">
          <cell r="A3" t="str">
            <v>PROYECTO: Construcción de pavimento rígido en las vías urbanas del corregimiento de Porce y el casco urbano del municipio de Santo Domingo, departamento de Antioquia"</v>
          </cell>
          <cell r="B3"/>
          <cell r="C3"/>
          <cell r="D3"/>
        </row>
        <row r="4">
          <cell r="A4"/>
          <cell r="B4"/>
          <cell r="C4"/>
          <cell r="D4"/>
        </row>
        <row r="5">
          <cell r="A5" t="str">
            <v>LISTADO DE INSUMOS - TRANSPORTES</v>
          </cell>
          <cell r="B5"/>
          <cell r="C5"/>
          <cell r="D5"/>
        </row>
        <row r="6">
          <cell r="A6"/>
          <cell r="B6"/>
          <cell r="C6"/>
          <cell r="D6"/>
        </row>
        <row r="7">
          <cell r="A7" t="str">
            <v>CÓDIGO</v>
          </cell>
          <cell r="B7" t="str">
            <v>DESCRIPCIÓN</v>
          </cell>
          <cell r="C7" t="str">
            <v>UNIDAD</v>
          </cell>
          <cell r="D7" t="str">
            <v>V/UNIT</v>
          </cell>
        </row>
        <row r="8">
          <cell r="A8" t="str">
            <v>TR001</v>
          </cell>
          <cell r="B8" t="str">
            <v>TRANSPORTE DE INSUMOS GENERALES</v>
          </cell>
          <cell r="C8" t="str">
            <v>TON-KM</v>
          </cell>
          <cell r="D8">
            <v>2700</v>
          </cell>
        </row>
        <row r="9">
          <cell r="A9" t="str">
            <v>TR002</v>
          </cell>
          <cell r="B9" t="str">
            <v>TRANSPORTE DE MATERIALES DE PLAYA</v>
          </cell>
          <cell r="C9" t="str">
            <v>M3-KM</v>
          </cell>
          <cell r="D9">
            <v>1200</v>
          </cell>
        </row>
        <row r="10">
          <cell r="A10" t="str">
            <v>TR003</v>
          </cell>
          <cell r="B10" t="str">
            <v>TRANSPORTE DE MATERIAL DE EXCAVACIÓN</v>
          </cell>
          <cell r="C10" t="str">
            <v>M3-KM</v>
          </cell>
          <cell r="D10">
            <v>1200</v>
          </cell>
        </row>
        <row r="11">
          <cell r="A11" t="str">
            <v>TR004</v>
          </cell>
          <cell r="B11" t="str">
            <v>TRANSPORTE DE ESCOMBROS</v>
          </cell>
          <cell r="C11" t="str">
            <v>M3-KM</v>
          </cell>
          <cell r="D11">
            <v>1200</v>
          </cell>
        </row>
        <row r="12">
          <cell r="A12" t="str">
            <v>TR005</v>
          </cell>
          <cell r="B12" t="str">
            <v>TRANSPORTE DE MATERIALES GRANULARES</v>
          </cell>
          <cell r="C12" t="str">
            <v>M3-KM</v>
          </cell>
          <cell r="D12">
            <v>1200</v>
          </cell>
        </row>
        <row r="13">
          <cell r="A13" t="str">
            <v>TR006</v>
          </cell>
          <cell r="B13" t="str">
            <v>TRANSPORTE DE MEZCLAS ASFÁLTICAS</v>
          </cell>
          <cell r="C13" t="str">
            <v>TON-KM</v>
          </cell>
          <cell r="D13">
            <v>2700</v>
          </cell>
        </row>
        <row r="14">
          <cell r="A14" t="str">
            <v>TR007</v>
          </cell>
          <cell r="B14" t="str">
            <v>TRANSPORTE DE MATERIAL DE LLENO</v>
          </cell>
          <cell r="C14" t="str">
            <v>M3-KM</v>
          </cell>
          <cell r="D14">
            <v>1200</v>
          </cell>
        </row>
        <row r="15">
          <cell r="A15" t="str">
            <v>TR008</v>
          </cell>
          <cell r="B15" t="str">
            <v>TRANSPORTE DE BORDILLO PREFABRICADO</v>
          </cell>
          <cell r="C15" t="str">
            <v>TON-KM</v>
          </cell>
          <cell r="D15">
            <v>640</v>
          </cell>
        </row>
        <row r="16">
          <cell r="A16" t="str">
            <v>TR009</v>
          </cell>
          <cell r="B16"/>
          <cell r="C16"/>
          <cell r="D16"/>
        </row>
        <row r="17">
          <cell r="A17" t="str">
            <v>TR010</v>
          </cell>
          <cell r="B17"/>
          <cell r="C17"/>
          <cell r="D17"/>
        </row>
        <row r="18">
          <cell r="A18" t="str">
            <v>TR011</v>
          </cell>
          <cell r="B18"/>
          <cell r="C18"/>
          <cell r="D18"/>
        </row>
        <row r="19">
          <cell r="A19" t="str">
            <v>TR012</v>
          </cell>
          <cell r="B19"/>
          <cell r="C19"/>
          <cell r="D19"/>
        </row>
        <row r="20">
          <cell r="A20" t="str">
            <v>TR013</v>
          </cell>
          <cell r="B20"/>
          <cell r="C20"/>
          <cell r="D20"/>
        </row>
        <row r="21">
          <cell r="A21" t="str">
            <v>TR014</v>
          </cell>
          <cell r="B21"/>
          <cell r="C21"/>
          <cell r="D21"/>
        </row>
        <row r="22">
          <cell r="A22" t="str">
            <v>TR015</v>
          </cell>
          <cell r="B22"/>
          <cell r="C22"/>
          <cell r="D22"/>
        </row>
        <row r="23">
          <cell r="A23" t="str">
            <v>TR016</v>
          </cell>
          <cell r="B23"/>
          <cell r="C23"/>
          <cell r="D23"/>
        </row>
        <row r="24">
          <cell r="A24" t="str">
            <v>TR017</v>
          </cell>
          <cell r="B24"/>
          <cell r="C24"/>
          <cell r="D24"/>
        </row>
        <row r="25">
          <cell r="A25" t="str">
            <v>TR018</v>
          </cell>
          <cell r="B25"/>
          <cell r="C25"/>
          <cell r="D25"/>
        </row>
        <row r="26">
          <cell r="A26" t="str">
            <v>TR019</v>
          </cell>
          <cell r="B26"/>
          <cell r="C26"/>
          <cell r="D26"/>
        </row>
        <row r="27">
          <cell r="A27" t="str">
            <v>TR020</v>
          </cell>
          <cell r="B27"/>
          <cell r="C27"/>
          <cell r="D27"/>
        </row>
        <row r="28">
          <cell r="A28" t="str">
            <v>TR021</v>
          </cell>
          <cell r="B28"/>
          <cell r="C28"/>
          <cell r="D28"/>
        </row>
        <row r="29">
          <cell r="A29" t="str">
            <v>TR022</v>
          </cell>
          <cell r="B29"/>
          <cell r="C29"/>
          <cell r="D29"/>
        </row>
        <row r="30">
          <cell r="A30" t="str">
            <v>TR023</v>
          </cell>
          <cell r="B30"/>
          <cell r="C30"/>
          <cell r="D30"/>
        </row>
        <row r="31">
          <cell r="A31" t="str">
            <v>TR024</v>
          </cell>
          <cell r="B31"/>
          <cell r="C31"/>
          <cell r="D31"/>
        </row>
        <row r="32">
          <cell r="A32" t="str">
            <v>TR025</v>
          </cell>
          <cell r="B32"/>
          <cell r="C32"/>
          <cell r="D32"/>
        </row>
        <row r="33">
          <cell r="A33" t="str">
            <v>TR026</v>
          </cell>
          <cell r="B33"/>
          <cell r="C33"/>
          <cell r="D33"/>
        </row>
        <row r="34">
          <cell r="A34" t="str">
            <v>TR027</v>
          </cell>
          <cell r="B34"/>
          <cell r="C34"/>
          <cell r="D34"/>
        </row>
        <row r="35">
          <cell r="A35" t="str">
            <v>TR028</v>
          </cell>
          <cell r="B35"/>
          <cell r="C35"/>
          <cell r="D35"/>
        </row>
        <row r="36">
          <cell r="A36" t="str">
            <v>TR029</v>
          </cell>
          <cell r="B36"/>
          <cell r="C36"/>
          <cell r="D36"/>
        </row>
        <row r="37">
          <cell r="A37" t="str">
            <v>TR030</v>
          </cell>
          <cell r="B37"/>
          <cell r="C37"/>
          <cell r="D37"/>
        </row>
        <row r="38">
          <cell r="A38" t="str">
            <v>TR031</v>
          </cell>
          <cell r="B38"/>
          <cell r="C38"/>
          <cell r="D38"/>
        </row>
        <row r="39">
          <cell r="A39" t="str">
            <v>TR032</v>
          </cell>
          <cell r="B39"/>
          <cell r="C39"/>
          <cell r="D39"/>
        </row>
        <row r="40">
          <cell r="A40" t="str">
            <v>TR033</v>
          </cell>
          <cell r="B40"/>
          <cell r="C40"/>
          <cell r="D40"/>
        </row>
        <row r="41">
          <cell r="A41" t="str">
            <v>TR034</v>
          </cell>
          <cell r="B41"/>
          <cell r="C41"/>
          <cell r="D41"/>
        </row>
        <row r="42">
          <cell r="A42" t="str">
            <v>TR035</v>
          </cell>
          <cell r="B42"/>
          <cell r="C42"/>
          <cell r="D42"/>
        </row>
        <row r="43">
          <cell r="A43" t="str">
            <v>TR036</v>
          </cell>
          <cell r="B43"/>
          <cell r="C43"/>
          <cell r="D43"/>
        </row>
        <row r="44">
          <cell r="A44" t="str">
            <v>TR037</v>
          </cell>
          <cell r="B44"/>
          <cell r="C44"/>
          <cell r="D44"/>
        </row>
        <row r="45">
          <cell r="A45" t="str">
            <v>TR038</v>
          </cell>
          <cell r="B45"/>
          <cell r="C45"/>
          <cell r="D45"/>
        </row>
        <row r="46">
          <cell r="A46" t="str">
            <v>TR039</v>
          </cell>
          <cell r="B46"/>
          <cell r="C46"/>
          <cell r="D46"/>
        </row>
        <row r="47">
          <cell r="A47" t="str">
            <v>TR040</v>
          </cell>
          <cell r="B47"/>
          <cell r="C47"/>
          <cell r="D47"/>
        </row>
      </sheetData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specto General Obras"/>
    </sheetNames>
    <sheetDataSet>
      <sheetData sheetId="0">
        <row r="3">
          <cell r="B3" t="str">
            <v>EMPRESAS PÚBLICAS DE MEDELLÍN</v>
          </cell>
        </row>
      </sheetData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IU"/>
      <sheetName val="PRESTA"/>
      <sheetName val="BASE"/>
      <sheetName val="BASE CTOS"/>
      <sheetName val="PRELIM"/>
      <sheetName val="TUBERIA"/>
      <sheetName val="EXCAVA"/>
      <sheetName val="APU BOMBEO Y L. IMPUL."/>
      <sheetName val="RESUMEN OBRAS "/>
      <sheetName val="OPTIMIZACIÓN"/>
      <sheetName val="APU OPTIMIZACIÓN"/>
      <sheetName val="PTAP"/>
      <sheetName val="APU PTAP"/>
      <sheetName val="Tanque de Almacenamiento"/>
      <sheetName val="APU TAL"/>
      <sheetName val=" REDES DE DISTRI"/>
      <sheetName val="APU_Redes"/>
      <sheetName val="ESTAC.  REGULA"/>
      <sheetName val="APU ESTC REGUL "/>
      <sheetName val="REDES ALCANTARILLADO"/>
      <sheetName val="APU REDES ALCANTARILLADO"/>
      <sheetName val="VIA"/>
      <sheetName val="APU VIA"/>
      <sheetName val="SENDEROS"/>
      <sheetName val="APU SENDEROS"/>
      <sheetName val="ResumenGeneral"/>
      <sheetName val="BOCATOMA"/>
      <sheetName val="APU BOCATOMA"/>
      <sheetName val="ADUCCIÓN"/>
      <sheetName val="APU ADUCCIÓN"/>
      <sheetName val="DESARENADOR"/>
      <sheetName val="APU DESARENADOR"/>
      <sheetName val="PLANTA DE TRATAMIENTO"/>
      <sheetName val="APU PLANTA DE TRATAMIENTO"/>
      <sheetName val="APU TANQUE ALMAC"/>
      <sheetName val="CASETA DE OPERACIONES"/>
      <sheetName val="APU CASETA DE OPERACIONES"/>
      <sheetName val="BASE_CTOS"/>
      <sheetName val="BASE_CTOS2"/>
      <sheetName val="BASE_CTOS1"/>
      <sheetName val="Hoja1"/>
      <sheetName val="Hoja2"/>
      <sheetName val="Hoja3"/>
      <sheetName val="Solicitud"/>
      <sheetName val="ID-01A"/>
      <sheetName val="ID-01B"/>
      <sheetName val="ID-01C"/>
      <sheetName val="ID-01D"/>
      <sheetName val="ID-01E"/>
      <sheetName val="ID-01F"/>
      <sheetName val="ID-02"/>
      <sheetName val="ID-03"/>
      <sheetName val="ID-05"/>
      <sheetName val="ID-06"/>
      <sheetName val="PE-01"/>
      <sheetName val="PE-02B"/>
      <sheetName val="PE-03"/>
      <sheetName val="PE-04"/>
      <sheetName val="PE-05A"/>
      <sheetName val="PE-05B"/>
      <sheetName val="PE-06"/>
      <sheetName val="PE-07B"/>
      <sheetName val="PE-07C"/>
      <sheetName val="PE-08A"/>
      <sheetName val="PE-08B"/>
      <sheetName val="PE-09(a)"/>
      <sheetName val="PE-09(b)"/>
      <sheetName val="PE-09(c)"/>
      <sheetName val="PE-10"/>
      <sheetName val="FS-01(h)"/>
      <sheetName val="FS-02"/>
      <sheetName val="FS-03"/>
      <sheetName val="FF-01"/>
      <sheetName val="FS-01(h) (2)"/>
      <sheetName val="FS-02 (2)"/>
      <sheetName val="FF-01 (2)"/>
      <sheetName val="POI Físico"/>
      <sheetName val="POI Financiero"/>
      <sheetName val="FLUJO DE FONDOS "/>
      <sheetName val="PRESTACIONES"/>
      <sheetName val="BASE SALARIOS"/>
      <sheetName val="BASE CONCRETOS"/>
      <sheetName val="CUADRO RESUMEN"/>
      <sheetName val="PRESUPUESTO"/>
      <sheetName val="APU"/>
      <sheetName val="Tabla 1.1"/>
      <sheetName val="CANALETA9"/>
      <sheetName val="FS-01(h)_(2)"/>
      <sheetName val="FS-02_(2)"/>
      <sheetName val="FF-01_(2)"/>
      <sheetName val="POI_Físico"/>
      <sheetName val="POI_Financiero"/>
      <sheetName val="FLUJO_DE_FONDOS_"/>
      <sheetName val="BASE_SALARIOS"/>
      <sheetName val="BASE_CONCRETOS"/>
      <sheetName val="CUADRO_RESUMEN"/>
      <sheetName val="RESUMEN_OBRAS_"/>
      <sheetName val="_REDES_DE_DISTRI"/>
      <sheetName val="APU_OPTIMIZACIÓN"/>
      <sheetName val="APU_PTAP"/>
      <sheetName val="Tanque_de_Almacenamiento"/>
      <sheetName val="APU_TAL"/>
      <sheetName val="ESTAC___REGULA"/>
      <sheetName val="APU_ESTC_REGUL_"/>
      <sheetName val="REDES_ALCANTARILLADO"/>
      <sheetName val="APU_REDES_ALCANTARILLADO"/>
      <sheetName val="APU_VIA"/>
      <sheetName val="APU_SENDEROS"/>
    </sheetNames>
    <sheetDataSet>
      <sheetData sheetId="0" refreshError="1"/>
      <sheetData sheetId="1" refreshError="1"/>
      <sheetData sheetId="2" refreshError="1">
        <row r="3">
          <cell r="C3">
            <v>0.25</v>
          </cell>
        </row>
        <row r="392">
          <cell r="D392">
            <v>71500</v>
          </cell>
        </row>
        <row r="394">
          <cell r="D394">
            <v>19800</v>
          </cell>
        </row>
        <row r="395">
          <cell r="D395">
            <v>14400</v>
          </cell>
        </row>
        <row r="396">
          <cell r="D396">
            <v>7250</v>
          </cell>
        </row>
        <row r="401">
          <cell r="D401">
            <v>5120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/>
      <sheetData sheetId="38"/>
      <sheetData sheetId="39"/>
      <sheetData sheetId="40"/>
      <sheetData sheetId="4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4. G1 Norte"/>
      <sheetName val="4__G1_Norte2"/>
      <sheetName val="4__G1_Norte"/>
      <sheetName val="4__G1_Norte1"/>
      <sheetName val="LISTA CÓDIGOS"/>
      <sheetName val="BASE APU"/>
      <sheetName val="MANO DE OBRA"/>
      <sheetName val="INSUMOS"/>
      <sheetName val="EQUIPOS"/>
      <sheetName val="MATERIALES"/>
      <sheetName val="ESTRUCTURAS"/>
      <sheetName val="TRANSPORTE"/>
    </sheetNames>
    <sheetDataSet>
      <sheetData sheetId="0">
        <row r="5">
          <cell r="A5">
            <v>4010000</v>
          </cell>
          <cell r="B5" t="str">
            <v>ACTIVIDADES PRELIMINARES</v>
          </cell>
          <cell r="D5">
            <v>0</v>
          </cell>
          <cell r="E5">
            <v>0</v>
          </cell>
          <cell r="F5">
            <v>62910244</v>
          </cell>
        </row>
        <row r="6">
          <cell r="A6">
            <v>4015100</v>
          </cell>
          <cell r="B6" t="str">
            <v>DEMOL. DE CORDONES Y CUNETAS</v>
          </cell>
          <cell r="D6">
            <v>0</v>
          </cell>
          <cell r="E6">
            <v>0</v>
          </cell>
          <cell r="F6">
            <v>1676272</v>
          </cell>
        </row>
        <row r="7">
          <cell r="A7">
            <v>4015103</v>
          </cell>
          <cell r="B7" t="str">
            <v>Demolición de cordones</v>
          </cell>
          <cell r="C7" t="str">
            <v>m3</v>
          </cell>
          <cell r="D7">
            <v>26</v>
          </cell>
          <cell r="E7">
            <v>64472</v>
          </cell>
          <cell r="F7">
            <v>1676272</v>
          </cell>
        </row>
        <row r="8">
          <cell r="A8">
            <v>4015200</v>
          </cell>
          <cell r="B8" t="str">
            <v>DEMOLICIÓN DE ANDENES</v>
          </cell>
          <cell r="D8">
            <v>0</v>
          </cell>
          <cell r="E8">
            <v>0</v>
          </cell>
          <cell r="F8">
            <v>58275360</v>
          </cell>
        </row>
        <row r="9">
          <cell r="A9">
            <v>4015201</v>
          </cell>
          <cell r="B9" t="str">
            <v>Demolición de andenes</v>
          </cell>
          <cell r="C9" t="str">
            <v>m3</v>
          </cell>
          <cell r="D9">
            <v>990</v>
          </cell>
          <cell r="E9">
            <v>58864</v>
          </cell>
          <cell r="F9">
            <v>58275360</v>
          </cell>
        </row>
        <row r="10">
          <cell r="A10">
            <v>4015300</v>
          </cell>
          <cell r="B10" t="str">
            <v>DEMOL. C.I. Y TUB. CTO. EMPOT.</v>
          </cell>
          <cell r="D10">
            <v>0</v>
          </cell>
          <cell r="E10">
            <v>0</v>
          </cell>
          <cell r="F10">
            <v>198464</v>
          </cell>
        </row>
        <row r="11">
          <cell r="A11">
            <v>4015322</v>
          </cell>
          <cell r="B11" t="str">
            <v>Demolición de cajas válvulas</v>
          </cell>
          <cell r="C11" t="str">
            <v>un</v>
          </cell>
          <cell r="D11">
            <v>32</v>
          </cell>
          <cell r="E11">
            <v>6202</v>
          </cell>
          <cell r="F11">
            <v>198464</v>
          </cell>
        </row>
        <row r="12">
          <cell r="A12">
            <v>4015400</v>
          </cell>
          <cell r="B12" t="str">
            <v>DEMOLICIÓN DE SUMIDEROS</v>
          </cell>
          <cell r="D12">
            <v>0</v>
          </cell>
          <cell r="E12">
            <v>0</v>
          </cell>
          <cell r="F12">
            <v>209400</v>
          </cell>
        </row>
        <row r="13">
          <cell r="A13">
            <v>4015401</v>
          </cell>
          <cell r="B13" t="str">
            <v>Demolicion de sumideros</v>
          </cell>
          <cell r="C13" t="str">
            <v>un</v>
          </cell>
          <cell r="D13">
            <v>5</v>
          </cell>
          <cell r="E13">
            <v>41880</v>
          </cell>
          <cell r="F13">
            <v>209400</v>
          </cell>
        </row>
        <row r="14">
          <cell r="A14">
            <v>4015500</v>
          </cell>
          <cell r="B14" t="str">
            <v>DEMOLICIONES EN EDIFICACIONES</v>
          </cell>
          <cell r="D14">
            <v>0</v>
          </cell>
          <cell r="E14">
            <v>0</v>
          </cell>
          <cell r="F14">
            <v>2550748</v>
          </cell>
        </row>
        <row r="15">
          <cell r="A15">
            <v>4015521</v>
          </cell>
          <cell r="B15" t="str">
            <v>Demolición muro bloque y ladri</v>
          </cell>
          <cell r="C15" t="str">
            <v>m3</v>
          </cell>
          <cell r="D15">
            <v>10</v>
          </cell>
          <cell r="E15">
            <v>49846</v>
          </cell>
          <cell r="F15">
            <v>498460</v>
          </cell>
        </row>
        <row r="16">
          <cell r="A16">
            <v>4015536</v>
          </cell>
          <cell r="B16" t="str">
            <v>Demolición obras en concreto</v>
          </cell>
          <cell r="C16" t="str">
            <v>m3</v>
          </cell>
          <cell r="D16">
            <v>24</v>
          </cell>
          <cell r="E16">
            <v>85512</v>
          </cell>
          <cell r="F16">
            <v>2052288</v>
          </cell>
        </row>
        <row r="17">
          <cell r="A17">
            <v>0</v>
          </cell>
        </row>
        <row r="18">
          <cell r="A18">
            <v>4020000</v>
          </cell>
          <cell r="B18" t="str">
            <v>EXCAVACIONES Y LLENOS ESTRUCT.</v>
          </cell>
          <cell r="D18">
            <v>0</v>
          </cell>
          <cell r="E18">
            <v>0</v>
          </cell>
          <cell r="F18">
            <v>268584624</v>
          </cell>
        </row>
        <row r="19">
          <cell r="A19">
            <v>4021100</v>
          </cell>
          <cell r="B19" t="str">
            <v>EXCAVACIONES MAT. COMÚN SECO</v>
          </cell>
          <cell r="D19">
            <v>0</v>
          </cell>
          <cell r="E19">
            <v>0</v>
          </cell>
          <cell r="F19">
            <v>56438550</v>
          </cell>
        </row>
        <row r="20">
          <cell r="A20">
            <v>4021103</v>
          </cell>
          <cell r="B20" t="str">
            <v>Excavación mat. común seco&lt;2m</v>
          </cell>
          <cell r="C20" t="str">
            <v>m3</v>
          </cell>
          <cell r="D20">
            <v>5985</v>
          </cell>
          <cell r="E20">
            <v>9430</v>
          </cell>
          <cell r="F20">
            <v>56438550</v>
          </cell>
        </row>
        <row r="21">
          <cell r="A21">
            <v>4021300</v>
          </cell>
          <cell r="B21" t="str">
            <v>EXCAVACIONES EN ROCA</v>
          </cell>
          <cell r="D21">
            <v>0</v>
          </cell>
          <cell r="E21">
            <v>0</v>
          </cell>
          <cell r="F21">
            <v>18831890</v>
          </cell>
        </row>
        <row r="22">
          <cell r="A22">
            <v>4021303</v>
          </cell>
          <cell r="B22" t="str">
            <v>Excavación roca a cualq. prof.</v>
          </cell>
          <cell r="C22" t="str">
            <v>m3</v>
          </cell>
          <cell r="D22">
            <v>259</v>
          </cell>
          <cell r="E22">
            <v>72710</v>
          </cell>
          <cell r="F22">
            <v>18831890</v>
          </cell>
        </row>
        <row r="23">
          <cell r="A23">
            <v>4021500</v>
          </cell>
          <cell r="B23" t="str">
            <v>EXCAVACIÓN NICHOS Y OTROS</v>
          </cell>
          <cell r="D23">
            <v>0</v>
          </cell>
          <cell r="E23">
            <v>0</v>
          </cell>
          <cell r="F23">
            <v>39399984</v>
          </cell>
        </row>
        <row r="24">
          <cell r="A24">
            <v>4021503</v>
          </cell>
          <cell r="B24" t="str">
            <v>Excavac.lle y ap.nicho m.s&lt;2m In.bo</v>
          </cell>
          <cell r="C24" t="str">
            <v>m3</v>
          </cell>
          <cell r="D24">
            <v>1619</v>
          </cell>
          <cell r="E24">
            <v>24336</v>
          </cell>
          <cell r="F24">
            <v>39399984</v>
          </cell>
        </row>
        <row r="25">
          <cell r="A25">
            <v>4024100</v>
          </cell>
          <cell r="B25" t="str">
            <v>LLENOS EN ZANJAS Y APIQUES</v>
          </cell>
          <cell r="D25">
            <v>0</v>
          </cell>
          <cell r="E25">
            <v>0</v>
          </cell>
          <cell r="F25">
            <v>53014904</v>
          </cell>
        </row>
        <row r="26">
          <cell r="A26">
            <v>4024103</v>
          </cell>
          <cell r="B26" t="str">
            <v>Lleno ap.z. y apiq.material selecto</v>
          </cell>
          <cell r="C26" t="str">
            <v>m3</v>
          </cell>
          <cell r="D26">
            <v>1663</v>
          </cell>
          <cell r="E26">
            <v>10688</v>
          </cell>
          <cell r="F26">
            <v>17774144</v>
          </cell>
        </row>
        <row r="27">
          <cell r="A27">
            <v>4024112</v>
          </cell>
          <cell r="B27" t="str">
            <v>Lleno ap.z. y apiq. mat. prestamo</v>
          </cell>
          <cell r="C27" t="str">
            <v>m3</v>
          </cell>
          <cell r="D27">
            <v>1590</v>
          </cell>
          <cell r="E27">
            <v>22164</v>
          </cell>
          <cell r="F27">
            <v>35240760</v>
          </cell>
        </row>
        <row r="28">
          <cell r="A28">
            <v>4025000</v>
          </cell>
          <cell r="B28" t="str">
            <v>CARGUE, RETIRO Y BOTADA MAT.S.</v>
          </cell>
          <cell r="D28">
            <v>0</v>
          </cell>
          <cell r="E28">
            <v>0</v>
          </cell>
          <cell r="F28">
            <v>100899296</v>
          </cell>
        </row>
        <row r="29">
          <cell r="A29">
            <v>4025001</v>
          </cell>
          <cell r="B29" t="str">
            <v>Cargue,ret. y bot. m.sobran.</v>
          </cell>
          <cell r="C29" t="str">
            <v>m3</v>
          </cell>
          <cell r="D29">
            <v>4588</v>
          </cell>
          <cell r="E29">
            <v>21992</v>
          </cell>
          <cell r="F29">
            <v>100899296</v>
          </cell>
        </row>
        <row r="30">
          <cell r="A30">
            <v>0</v>
          </cell>
        </row>
        <row r="31">
          <cell r="A31">
            <v>4030000</v>
          </cell>
          <cell r="B31" t="str">
            <v>PAVIMENTOS</v>
          </cell>
          <cell r="D31">
            <v>0</v>
          </cell>
          <cell r="E31">
            <v>0</v>
          </cell>
          <cell r="F31">
            <v>264236671</v>
          </cell>
        </row>
        <row r="32">
          <cell r="A32">
            <v>4030100</v>
          </cell>
          <cell r="B32" t="str">
            <v>CORTE Y RETIRO DE PAVIMENTO</v>
          </cell>
          <cell r="D32">
            <v>0</v>
          </cell>
          <cell r="E32">
            <v>0</v>
          </cell>
          <cell r="F32">
            <v>30564947</v>
          </cell>
        </row>
        <row r="33">
          <cell r="A33">
            <v>4030101</v>
          </cell>
          <cell r="B33" t="str">
            <v>Corte y ret. pav. asf. e&lt; 10cm</v>
          </cell>
          <cell r="C33" t="str">
            <v>m3</v>
          </cell>
          <cell r="D33">
            <v>223</v>
          </cell>
          <cell r="E33">
            <v>57629</v>
          </cell>
          <cell r="F33">
            <v>12851267</v>
          </cell>
        </row>
        <row r="34">
          <cell r="A34">
            <v>4030103</v>
          </cell>
          <cell r="B34" t="str">
            <v>Corte y ret. pav. Cto. e&lt; 20cm</v>
          </cell>
          <cell r="C34" t="str">
            <v>m3</v>
          </cell>
          <cell r="D34">
            <v>240</v>
          </cell>
          <cell r="E34">
            <v>73807</v>
          </cell>
          <cell r="F34">
            <v>17713680</v>
          </cell>
        </row>
        <row r="35">
          <cell r="A35">
            <v>4030300</v>
          </cell>
          <cell r="B35" t="str">
            <v>BASE GRANULAR</v>
          </cell>
          <cell r="D35">
            <v>0</v>
          </cell>
          <cell r="E35">
            <v>0</v>
          </cell>
          <cell r="F35">
            <v>79287264</v>
          </cell>
        </row>
        <row r="36">
          <cell r="A36">
            <v>4030301</v>
          </cell>
          <cell r="B36" t="str">
            <v>STC y comp. base granular</v>
          </cell>
          <cell r="C36" t="str">
            <v>m3</v>
          </cell>
          <cell r="D36">
            <v>1407</v>
          </cell>
          <cell r="E36">
            <v>56352</v>
          </cell>
          <cell r="F36">
            <v>79287264</v>
          </cell>
        </row>
        <row r="37">
          <cell r="A37">
            <v>4030700</v>
          </cell>
          <cell r="B37" t="str">
            <v>CONCRETO ASFÁLTICO</v>
          </cell>
          <cell r="D37">
            <v>0</v>
          </cell>
          <cell r="E37">
            <v>0</v>
          </cell>
          <cell r="F37">
            <v>81025340</v>
          </cell>
        </row>
        <row r="38">
          <cell r="A38">
            <v>4030706</v>
          </cell>
          <cell r="B38" t="str">
            <v>STC C.pav.asf.z.y ap-proyectos</v>
          </cell>
          <cell r="C38" t="str">
            <v>m3</v>
          </cell>
          <cell r="D38">
            <v>212</v>
          </cell>
          <cell r="E38">
            <v>382195</v>
          </cell>
          <cell r="F38">
            <v>81025340</v>
          </cell>
        </row>
        <row r="39">
          <cell r="A39">
            <v>4030800</v>
          </cell>
          <cell r="B39" t="str">
            <v>PAVIMENTOS RÍGIDOS</v>
          </cell>
          <cell r="D39">
            <v>0</v>
          </cell>
          <cell r="E39">
            <v>0</v>
          </cell>
          <cell r="F39">
            <v>73359120</v>
          </cell>
        </row>
        <row r="40">
          <cell r="A40">
            <v>4030801</v>
          </cell>
          <cell r="B40" t="str">
            <v>Reconst.pav.Cto.28 Mpa-e=0.20</v>
          </cell>
          <cell r="C40" t="str">
            <v>m3</v>
          </cell>
          <cell r="D40">
            <v>240</v>
          </cell>
          <cell r="E40">
            <v>305663</v>
          </cell>
          <cell r="F40">
            <v>73359120</v>
          </cell>
        </row>
        <row r="41">
          <cell r="A41">
            <v>0</v>
          </cell>
        </row>
        <row r="42">
          <cell r="A42">
            <v>4040000</v>
          </cell>
          <cell r="B42" t="str">
            <v>OBRAS VARIAS</v>
          </cell>
          <cell r="D42">
            <v>0</v>
          </cell>
          <cell r="E42">
            <v>0</v>
          </cell>
          <cell r="F42">
            <v>645067350</v>
          </cell>
        </row>
        <row r="43">
          <cell r="A43">
            <v>4040100</v>
          </cell>
          <cell r="B43" t="str">
            <v>CUNETAS</v>
          </cell>
          <cell r="D43">
            <v>0</v>
          </cell>
          <cell r="E43">
            <v>0</v>
          </cell>
          <cell r="F43">
            <v>749528</v>
          </cell>
        </row>
        <row r="44">
          <cell r="A44">
            <v>4040130</v>
          </cell>
          <cell r="B44" t="str">
            <v>Reconst. cunetas Cto.-Esq. 10</v>
          </cell>
          <cell r="C44" t="str">
            <v>m</v>
          </cell>
          <cell r="D44">
            <v>26</v>
          </cell>
          <cell r="E44">
            <v>28828</v>
          </cell>
          <cell r="F44">
            <v>749528</v>
          </cell>
        </row>
        <row r="45">
          <cell r="A45">
            <v>4040300</v>
          </cell>
          <cell r="B45" t="str">
            <v>ANDENES</v>
          </cell>
          <cell r="D45">
            <v>0</v>
          </cell>
          <cell r="E45">
            <v>0</v>
          </cell>
          <cell r="F45">
            <v>556310268</v>
          </cell>
        </row>
        <row r="46">
          <cell r="A46">
            <v>4040301</v>
          </cell>
          <cell r="B46" t="str">
            <v>Rec. anden Cto. con escalas</v>
          </cell>
          <cell r="C46" t="str">
            <v>m2</v>
          </cell>
          <cell r="D46">
            <v>12793</v>
          </cell>
          <cell r="E46">
            <v>42366</v>
          </cell>
          <cell r="F46">
            <v>541988238</v>
          </cell>
        </row>
        <row r="47">
          <cell r="A47">
            <v>4040310</v>
          </cell>
          <cell r="B47" t="str">
            <v>Rec. anden granito con escalas</v>
          </cell>
          <cell r="C47" t="str">
            <v>m2</v>
          </cell>
          <cell r="D47">
            <v>50</v>
          </cell>
          <cell r="E47">
            <v>49870</v>
          </cell>
          <cell r="F47">
            <v>2493500</v>
          </cell>
        </row>
        <row r="48">
          <cell r="A48">
            <v>4040323</v>
          </cell>
          <cell r="B48" t="str">
            <v>Rec.anden vitrific.sin escalas</v>
          </cell>
          <cell r="C48" t="str">
            <v>m2</v>
          </cell>
          <cell r="D48">
            <v>100</v>
          </cell>
          <cell r="E48">
            <v>53848</v>
          </cell>
          <cell r="F48">
            <v>5384800</v>
          </cell>
        </row>
        <row r="49">
          <cell r="A49">
            <v>4040333</v>
          </cell>
          <cell r="B49" t="str">
            <v>Rec. anden arenón sin escalas</v>
          </cell>
          <cell r="C49" t="str">
            <v>m2</v>
          </cell>
          <cell r="D49">
            <v>100</v>
          </cell>
          <cell r="E49">
            <v>59010</v>
          </cell>
          <cell r="F49">
            <v>5901000</v>
          </cell>
        </row>
        <row r="50">
          <cell r="A50">
            <v>4040345</v>
          </cell>
          <cell r="B50" t="str">
            <v>Rec. anden adoquin-colocación</v>
          </cell>
          <cell r="C50" t="str">
            <v>m2</v>
          </cell>
          <cell r="D50">
            <v>30</v>
          </cell>
          <cell r="E50">
            <v>18091</v>
          </cell>
          <cell r="F50">
            <v>542730</v>
          </cell>
        </row>
        <row r="51">
          <cell r="A51">
            <v>4040600</v>
          </cell>
          <cell r="B51" t="str">
            <v>ENGRAMADOS</v>
          </cell>
          <cell r="D51">
            <v>0</v>
          </cell>
          <cell r="E51">
            <v>0</v>
          </cell>
          <cell r="F51">
            <v>5760937</v>
          </cell>
        </row>
        <row r="52">
          <cell r="A52">
            <v>4040601</v>
          </cell>
          <cell r="B52" t="str">
            <v>Engramado con reut.grama exist</v>
          </cell>
          <cell r="C52" t="str">
            <v>m2</v>
          </cell>
          <cell r="D52">
            <v>413</v>
          </cell>
          <cell r="E52">
            <v>5243</v>
          </cell>
          <cell r="F52">
            <v>2165359</v>
          </cell>
        </row>
        <row r="53">
          <cell r="A53">
            <v>4040603</v>
          </cell>
          <cell r="B53" t="str">
            <v>Engramado-STC grama t.macana</v>
          </cell>
          <cell r="C53" t="str">
            <v>m2</v>
          </cell>
          <cell r="D53">
            <v>413</v>
          </cell>
          <cell r="E53">
            <v>8706</v>
          </cell>
          <cell r="F53">
            <v>3595578</v>
          </cell>
        </row>
        <row r="54">
          <cell r="A54">
            <v>4041100</v>
          </cell>
          <cell r="B54" t="str">
            <v>CORTES CON ACETILENO</v>
          </cell>
          <cell r="D54">
            <v>0</v>
          </cell>
          <cell r="E54">
            <v>0</v>
          </cell>
          <cell r="F54">
            <v>19360302</v>
          </cell>
        </row>
        <row r="55">
          <cell r="A55">
            <v>4041101</v>
          </cell>
          <cell r="B55" t="str">
            <v>Cortes tub.acero-incl.biselada</v>
          </cell>
          <cell r="C55" t="str">
            <v>cm</v>
          </cell>
          <cell r="D55">
            <v>24414</v>
          </cell>
          <cell r="E55">
            <v>793</v>
          </cell>
          <cell r="F55">
            <v>19360302</v>
          </cell>
        </row>
        <row r="56">
          <cell r="A56">
            <v>4041200</v>
          </cell>
          <cell r="B56" t="str">
            <v>CORTES SIN ACETILENO</v>
          </cell>
          <cell r="D56">
            <v>0</v>
          </cell>
          <cell r="E56">
            <v>0</v>
          </cell>
          <cell r="F56">
            <v>7018050</v>
          </cell>
        </row>
        <row r="57">
          <cell r="A57">
            <v>4041201</v>
          </cell>
          <cell r="B57" t="str">
            <v>Corte sin acetileno con pulidora</v>
          </cell>
          <cell r="C57" t="str">
            <v>cm</v>
          </cell>
          <cell r="D57">
            <v>8850</v>
          </cell>
          <cell r="E57">
            <v>793</v>
          </cell>
          <cell r="F57">
            <v>7018050</v>
          </cell>
        </row>
        <row r="58">
          <cell r="A58">
            <v>4041300</v>
          </cell>
          <cell r="B58" t="str">
            <v>SOLDADURA</v>
          </cell>
          <cell r="D58">
            <v>0</v>
          </cell>
          <cell r="E58">
            <v>0</v>
          </cell>
          <cell r="F58">
            <v>24738480</v>
          </cell>
        </row>
        <row r="59">
          <cell r="A59">
            <v>4041301</v>
          </cell>
          <cell r="B59" t="str">
            <v>STC Cordon soldadura compl.</v>
          </cell>
          <cell r="C59" t="str">
            <v>cm</v>
          </cell>
          <cell r="D59">
            <v>21144</v>
          </cell>
          <cell r="E59">
            <v>1170</v>
          </cell>
          <cell r="F59">
            <v>24738480</v>
          </cell>
        </row>
        <row r="60">
          <cell r="A60">
            <v>4042100</v>
          </cell>
          <cell r="B60" t="str">
            <v>OTRAS OBRAS VARIAS</v>
          </cell>
          <cell r="D60">
            <v>0</v>
          </cell>
          <cell r="E60">
            <v>0</v>
          </cell>
          <cell r="F60">
            <v>28988769</v>
          </cell>
        </row>
        <row r="61">
          <cell r="A61">
            <v>4042117</v>
          </cell>
          <cell r="B61" t="str">
            <v>STC cinta poliet-re.red 10cm</v>
          </cell>
          <cell r="C61" t="str">
            <v>m</v>
          </cell>
          <cell r="D61">
            <v>10143</v>
          </cell>
          <cell r="E61">
            <v>1419</v>
          </cell>
          <cell r="F61">
            <v>14392917</v>
          </cell>
        </row>
        <row r="62">
          <cell r="A62">
            <v>4042130</v>
          </cell>
          <cell r="B62" t="str">
            <v>Alquiler retroexcav. hr.diurna</v>
          </cell>
          <cell r="C62" t="str">
            <v>h</v>
          </cell>
          <cell r="D62">
            <v>24</v>
          </cell>
          <cell r="E62">
            <v>70668</v>
          </cell>
          <cell r="F62">
            <v>1696032</v>
          </cell>
        </row>
        <row r="63">
          <cell r="A63">
            <v>4042132</v>
          </cell>
          <cell r="B63" t="str">
            <v>Alquiler retroexcav. hr.noctur</v>
          </cell>
          <cell r="C63" t="str">
            <v>h</v>
          </cell>
          <cell r="D63">
            <v>12</v>
          </cell>
          <cell r="E63">
            <v>81068</v>
          </cell>
          <cell r="F63">
            <v>972816</v>
          </cell>
        </row>
        <row r="64">
          <cell r="A64">
            <v>4042136</v>
          </cell>
          <cell r="B64" t="str">
            <v>Alquiler volqueta 6m3 hr.diurn</v>
          </cell>
          <cell r="C64" t="str">
            <v>h</v>
          </cell>
          <cell r="D64">
            <v>24</v>
          </cell>
          <cell r="E64">
            <v>38042</v>
          </cell>
          <cell r="F64">
            <v>913008</v>
          </cell>
        </row>
        <row r="65">
          <cell r="A65">
            <v>4042137</v>
          </cell>
          <cell r="B65" t="str">
            <v>Alquiler volqueta 6m3 hr.noctu</v>
          </cell>
          <cell r="C65" t="str">
            <v>h</v>
          </cell>
          <cell r="D65">
            <v>12</v>
          </cell>
          <cell r="E65">
            <v>47553</v>
          </cell>
          <cell r="F65">
            <v>570636</v>
          </cell>
        </row>
        <row r="66">
          <cell r="A66">
            <v>4042150</v>
          </cell>
          <cell r="B66" t="str">
            <v>Ayudante incluye prestaciones</v>
          </cell>
          <cell r="C66" t="str">
            <v>h</v>
          </cell>
          <cell r="D66">
            <v>960</v>
          </cell>
          <cell r="E66">
            <v>5372</v>
          </cell>
          <cell r="F66">
            <v>5157120</v>
          </cell>
        </row>
        <row r="67">
          <cell r="A67">
            <v>4042152</v>
          </cell>
          <cell r="B67" t="str">
            <v>Oficial incluye prestaciones</v>
          </cell>
          <cell r="C67" t="str">
            <v>h</v>
          </cell>
          <cell r="D67">
            <v>480</v>
          </cell>
          <cell r="E67">
            <v>11013</v>
          </cell>
          <cell r="F67">
            <v>5286240</v>
          </cell>
        </row>
        <row r="68">
          <cell r="A68">
            <v>4042200</v>
          </cell>
          <cell r="B68" t="str">
            <v>OTRAS OBRAS VARIAS-CONTINUACIÓN</v>
          </cell>
          <cell r="D68">
            <v>0</v>
          </cell>
          <cell r="E68">
            <v>0</v>
          </cell>
          <cell r="F68">
            <v>2141016</v>
          </cell>
        </row>
        <row r="69">
          <cell r="A69">
            <v>4042201</v>
          </cell>
          <cell r="B69" t="str">
            <v>Compresor 125 P3/min-in.mart.d</v>
          </cell>
          <cell r="C69" t="str">
            <v>h</v>
          </cell>
          <cell r="D69">
            <v>24</v>
          </cell>
          <cell r="E69">
            <v>53259</v>
          </cell>
          <cell r="F69">
            <v>1278216</v>
          </cell>
        </row>
        <row r="70">
          <cell r="A70">
            <v>4042203</v>
          </cell>
          <cell r="B70" t="str">
            <v>Compresor 125 P3/min-in.mart.n</v>
          </cell>
          <cell r="C70" t="str">
            <v>h</v>
          </cell>
          <cell r="D70">
            <v>12</v>
          </cell>
          <cell r="E70">
            <v>71900</v>
          </cell>
          <cell r="F70">
            <v>862800</v>
          </cell>
        </row>
        <row r="71">
          <cell r="A71">
            <v>0</v>
          </cell>
        </row>
        <row r="72">
          <cell r="A72">
            <v>4050000</v>
          </cell>
          <cell r="B72" t="str">
            <v>FABRICACIÓN Y UTILIZACIÓN CTO.</v>
          </cell>
          <cell r="D72">
            <v>0</v>
          </cell>
          <cell r="E72">
            <v>0</v>
          </cell>
          <cell r="F72">
            <v>3510676</v>
          </cell>
        </row>
        <row r="73">
          <cell r="A73">
            <v>4051100</v>
          </cell>
          <cell r="B73" t="str">
            <v>CONCRETOS DE 21 MPa</v>
          </cell>
          <cell r="D73">
            <v>0</v>
          </cell>
          <cell r="E73">
            <v>0</v>
          </cell>
          <cell r="F73">
            <v>3510676</v>
          </cell>
        </row>
        <row r="74">
          <cell r="A74">
            <v>4051101</v>
          </cell>
          <cell r="B74" t="str">
            <v>STC Cto.21MPa em.tuxve-an-ap</v>
          </cell>
          <cell r="C74" t="str">
            <v>m3</v>
          </cell>
          <cell r="D74">
            <v>13</v>
          </cell>
          <cell r="E74">
            <v>270052</v>
          </cell>
          <cell r="F74">
            <v>3510676</v>
          </cell>
        </row>
        <row r="75">
          <cell r="A75">
            <v>0</v>
          </cell>
        </row>
        <row r="76">
          <cell r="A76">
            <v>4060000</v>
          </cell>
          <cell r="B76" t="str">
            <v>ACERO DE REFUERZO</v>
          </cell>
          <cell r="D76">
            <v>0</v>
          </cell>
          <cell r="E76">
            <v>0</v>
          </cell>
          <cell r="F76">
            <v>555420</v>
          </cell>
        </row>
        <row r="77">
          <cell r="A77">
            <v>4060100</v>
          </cell>
          <cell r="B77" t="str">
            <v>BARRAS DE ACERO DE REFUERZO</v>
          </cell>
          <cell r="D77">
            <v>0</v>
          </cell>
          <cell r="E77">
            <v>0</v>
          </cell>
          <cell r="F77">
            <v>555420</v>
          </cell>
        </row>
        <row r="78">
          <cell r="A78">
            <v>4060120</v>
          </cell>
          <cell r="B78" t="str">
            <v>S.T.F.C.acero refuerzo 420 MPa 1/2"</v>
          </cell>
          <cell r="C78" t="str">
            <v>kg</v>
          </cell>
          <cell r="D78">
            <v>60</v>
          </cell>
          <cell r="E78">
            <v>3710</v>
          </cell>
          <cell r="F78">
            <v>222600</v>
          </cell>
        </row>
        <row r="79">
          <cell r="A79">
            <v>4060122</v>
          </cell>
          <cell r="B79" t="str">
            <v>S.T.F.C.acero refuerzo 420 MPa 3/8"</v>
          </cell>
          <cell r="C79" t="str">
            <v>kg</v>
          </cell>
          <cell r="D79">
            <v>60</v>
          </cell>
          <cell r="E79">
            <v>5547</v>
          </cell>
          <cell r="F79">
            <v>332820</v>
          </cell>
        </row>
        <row r="80">
          <cell r="A80">
            <v>0</v>
          </cell>
        </row>
        <row r="81">
          <cell r="A81">
            <v>4070000</v>
          </cell>
          <cell r="B81" t="str">
            <v>REDES DISTRIB.ACOM.YCOND.ACDTO</v>
          </cell>
          <cell r="D81">
            <v>0</v>
          </cell>
          <cell r="E81">
            <v>0</v>
          </cell>
          <cell r="F81">
            <v>638555084</v>
          </cell>
        </row>
        <row r="82">
          <cell r="A82">
            <v>4071000</v>
          </cell>
          <cell r="B82" t="str">
            <v>TUBERÍAS DE ACERO</v>
          </cell>
          <cell r="D82">
            <v>0</v>
          </cell>
          <cell r="E82">
            <v>0</v>
          </cell>
          <cell r="F82">
            <v>18457907</v>
          </cell>
        </row>
        <row r="83">
          <cell r="A83">
            <v>4071004</v>
          </cell>
          <cell r="B83" t="str">
            <v>STC Tuberia acero 2"</v>
          </cell>
          <cell r="C83" t="str">
            <v>m</v>
          </cell>
          <cell r="D83">
            <v>10</v>
          </cell>
          <cell r="E83">
            <v>34151</v>
          </cell>
          <cell r="F83">
            <v>341510</v>
          </cell>
        </row>
        <row r="84">
          <cell r="A84">
            <v>4071008</v>
          </cell>
          <cell r="B84" t="str">
            <v>STC Tuberia acero 3"</v>
          </cell>
          <cell r="C84" t="str">
            <v>m</v>
          </cell>
          <cell r="D84">
            <v>113</v>
          </cell>
          <cell r="E84">
            <v>75385</v>
          </cell>
          <cell r="F84">
            <v>8518505</v>
          </cell>
        </row>
        <row r="85">
          <cell r="A85">
            <v>4071010</v>
          </cell>
          <cell r="B85" t="str">
            <v>STC Tuberia acero 4"</v>
          </cell>
          <cell r="C85" t="str">
            <v>m</v>
          </cell>
          <cell r="D85">
            <v>13</v>
          </cell>
          <cell r="E85">
            <v>106533</v>
          </cell>
          <cell r="F85">
            <v>1384929</v>
          </cell>
        </row>
        <row r="86">
          <cell r="A86">
            <v>4071014</v>
          </cell>
          <cell r="B86" t="str">
            <v>STC Tuberia acero 6"</v>
          </cell>
          <cell r="C86" t="str">
            <v>m</v>
          </cell>
          <cell r="D86">
            <v>2</v>
          </cell>
          <cell r="E86">
            <v>184010</v>
          </cell>
          <cell r="F86">
            <v>368020</v>
          </cell>
        </row>
        <row r="87">
          <cell r="A87">
            <v>4071016</v>
          </cell>
          <cell r="B87" t="str">
            <v>STC Tuberia acero 8"</v>
          </cell>
          <cell r="C87" t="str">
            <v>m</v>
          </cell>
          <cell r="D87">
            <v>1</v>
          </cell>
          <cell r="E87">
            <v>274790</v>
          </cell>
          <cell r="F87">
            <v>274790</v>
          </cell>
        </row>
        <row r="88">
          <cell r="A88">
            <v>4071018</v>
          </cell>
          <cell r="B88" t="str">
            <v>STC Tuberia acero 10"</v>
          </cell>
          <cell r="C88" t="str">
            <v>m</v>
          </cell>
          <cell r="D88">
            <v>7</v>
          </cell>
          <cell r="E88">
            <v>387661</v>
          </cell>
          <cell r="F88">
            <v>2713627</v>
          </cell>
        </row>
        <row r="89">
          <cell r="A89">
            <v>4071068</v>
          </cell>
          <cell r="B89" t="str">
            <v>STC Tub. galvanix. pesada 11/2"</v>
          </cell>
          <cell r="C89" t="str">
            <v>m</v>
          </cell>
          <cell r="D89">
            <v>306</v>
          </cell>
          <cell r="E89">
            <v>15871</v>
          </cell>
          <cell r="F89">
            <v>4856526</v>
          </cell>
        </row>
        <row r="90">
          <cell r="A90">
            <v>4071500</v>
          </cell>
          <cell r="B90" t="str">
            <v>TEES Y TAPONES EN ACERO</v>
          </cell>
          <cell r="D90">
            <v>0</v>
          </cell>
          <cell r="E90">
            <v>0</v>
          </cell>
          <cell r="F90">
            <v>21455799</v>
          </cell>
        </row>
        <row r="91">
          <cell r="A91">
            <v>4071531</v>
          </cell>
          <cell r="B91" t="str">
            <v>STC Tee partida R.D 6"x3"</v>
          </cell>
          <cell r="C91" t="str">
            <v>un</v>
          </cell>
          <cell r="D91">
            <v>7</v>
          </cell>
          <cell r="E91">
            <v>2634924</v>
          </cell>
          <cell r="F91">
            <v>18444468</v>
          </cell>
        </row>
        <row r="92">
          <cell r="A92">
            <v>4071541</v>
          </cell>
          <cell r="B92" t="str">
            <v>STC Tee partida R.B 8"x6"</v>
          </cell>
          <cell r="C92" t="str">
            <v>un</v>
          </cell>
          <cell r="D92">
            <v>1</v>
          </cell>
          <cell r="E92">
            <v>3011331</v>
          </cell>
          <cell r="F92">
            <v>3011331</v>
          </cell>
        </row>
        <row r="93">
          <cell r="A93">
            <v>4072000</v>
          </cell>
          <cell r="B93" t="str">
            <v>TUBERÍAS Y ACCESORIOS DE H.D.</v>
          </cell>
          <cell r="D93">
            <v>0</v>
          </cell>
          <cell r="E93">
            <v>0</v>
          </cell>
          <cell r="F93">
            <v>18722245</v>
          </cell>
        </row>
        <row r="94">
          <cell r="A94">
            <v>4072006</v>
          </cell>
          <cell r="B94" t="str">
            <v>STC Tuberia H.D. 6"</v>
          </cell>
          <cell r="C94" t="str">
            <v>m</v>
          </cell>
          <cell r="D94">
            <v>1396</v>
          </cell>
          <cell r="E94">
            <v>13335</v>
          </cell>
          <cell r="F94">
            <v>18615660</v>
          </cell>
        </row>
        <row r="95">
          <cell r="A95">
            <v>4072008</v>
          </cell>
          <cell r="B95" t="str">
            <v>STC Tuberia H.D. 8"</v>
          </cell>
          <cell r="C95" t="str">
            <v>m</v>
          </cell>
          <cell r="D95">
            <v>5</v>
          </cell>
          <cell r="E95">
            <v>21317</v>
          </cell>
          <cell r="F95">
            <v>106585</v>
          </cell>
        </row>
        <row r="96">
          <cell r="A96">
            <v>4072100</v>
          </cell>
          <cell r="B96" t="str">
            <v>CODOS EN H.D.</v>
          </cell>
          <cell r="D96">
            <v>0</v>
          </cell>
          <cell r="E96">
            <v>0</v>
          </cell>
          <cell r="F96">
            <v>9597735</v>
          </cell>
        </row>
        <row r="97">
          <cell r="A97">
            <v>4072152</v>
          </cell>
          <cell r="B97" t="str">
            <v>STC codo H.D-J.R. PVC 45° 6"</v>
          </cell>
          <cell r="C97" t="str">
            <v>un</v>
          </cell>
          <cell r="D97">
            <v>28</v>
          </cell>
          <cell r="E97">
            <v>238066</v>
          </cell>
          <cell r="F97">
            <v>6665848</v>
          </cell>
        </row>
        <row r="98">
          <cell r="A98">
            <v>4072174</v>
          </cell>
          <cell r="B98" t="str">
            <v>STC codo H.D-J.R. PVC 22.5° 6"</v>
          </cell>
          <cell r="C98" t="str">
            <v>un</v>
          </cell>
          <cell r="D98">
            <v>7</v>
          </cell>
          <cell r="E98">
            <v>216762</v>
          </cell>
          <cell r="F98">
            <v>1517334</v>
          </cell>
        </row>
        <row r="99">
          <cell r="A99">
            <v>4072192</v>
          </cell>
          <cell r="B99" t="str">
            <v>STC codo H.D-J.R.PVC 11.25° 6"</v>
          </cell>
          <cell r="C99" t="str">
            <v>un</v>
          </cell>
          <cell r="D99">
            <v>7</v>
          </cell>
          <cell r="E99">
            <v>202079</v>
          </cell>
          <cell r="F99">
            <v>1414553</v>
          </cell>
        </row>
        <row r="100">
          <cell r="A100">
            <v>4072300</v>
          </cell>
          <cell r="B100" t="str">
            <v>REDUCCIONES Y TEES EN H.D.</v>
          </cell>
          <cell r="D100">
            <v>0</v>
          </cell>
          <cell r="E100">
            <v>0</v>
          </cell>
          <cell r="F100">
            <v>16054785</v>
          </cell>
        </row>
        <row r="101">
          <cell r="A101">
            <v>4072302</v>
          </cell>
          <cell r="B101" t="str">
            <v>STC Reduccion H.D-E.L. PVC 3"x2"</v>
          </cell>
          <cell r="C101" t="str">
            <v>un</v>
          </cell>
          <cell r="D101">
            <v>18</v>
          </cell>
          <cell r="E101">
            <v>52691</v>
          </cell>
          <cell r="F101">
            <v>948438</v>
          </cell>
        </row>
        <row r="102">
          <cell r="A102">
            <v>4072304</v>
          </cell>
          <cell r="B102" t="str">
            <v>STC Reduccion H.D-E.L. PVC 4"x2"</v>
          </cell>
          <cell r="C102" t="str">
            <v>un</v>
          </cell>
          <cell r="D102">
            <v>4</v>
          </cell>
          <cell r="E102">
            <v>64822</v>
          </cell>
          <cell r="F102">
            <v>259288</v>
          </cell>
        </row>
        <row r="103">
          <cell r="A103">
            <v>4072306</v>
          </cell>
          <cell r="B103" t="str">
            <v>STC Reduccion H.D-E.L. PVC 4"x3"</v>
          </cell>
          <cell r="C103" t="str">
            <v>un</v>
          </cell>
          <cell r="D103">
            <v>4</v>
          </cell>
          <cell r="E103">
            <v>80039</v>
          </cell>
          <cell r="F103">
            <v>320156</v>
          </cell>
        </row>
        <row r="104">
          <cell r="A104">
            <v>4072354</v>
          </cell>
          <cell r="B104" t="str">
            <v>STC Tee H.D-E.L. PVC 3"x3"</v>
          </cell>
          <cell r="C104" t="str">
            <v>un</v>
          </cell>
          <cell r="D104">
            <v>46</v>
          </cell>
          <cell r="E104">
            <v>98341</v>
          </cell>
          <cell r="F104">
            <v>4523686</v>
          </cell>
        </row>
        <row r="105">
          <cell r="A105">
            <v>4072358</v>
          </cell>
          <cell r="B105" t="str">
            <v>STC Tee H.D-E.L. PVC 4"x3"</v>
          </cell>
          <cell r="C105" t="str">
            <v>un</v>
          </cell>
          <cell r="D105">
            <v>23</v>
          </cell>
          <cell r="E105">
            <v>125690</v>
          </cell>
          <cell r="F105">
            <v>2890870</v>
          </cell>
        </row>
        <row r="106">
          <cell r="A106">
            <v>4072360</v>
          </cell>
          <cell r="B106" t="str">
            <v>STC Tee H.D-E.L. PVC 4"x4"</v>
          </cell>
          <cell r="C106" t="str">
            <v>un</v>
          </cell>
          <cell r="D106">
            <v>25</v>
          </cell>
          <cell r="E106">
            <v>145472</v>
          </cell>
          <cell r="F106">
            <v>3636800</v>
          </cell>
        </row>
        <row r="107">
          <cell r="A107">
            <v>4072384</v>
          </cell>
          <cell r="B107" t="str">
            <v>STC Tee H.D-E.L. AC 6"x3"</v>
          </cell>
          <cell r="C107" t="str">
            <v>un</v>
          </cell>
          <cell r="D107">
            <v>6</v>
          </cell>
          <cell r="E107">
            <v>227201</v>
          </cell>
          <cell r="F107">
            <v>1363206</v>
          </cell>
        </row>
        <row r="108">
          <cell r="A108">
            <v>4072388</v>
          </cell>
          <cell r="B108" t="str">
            <v>STC Tee H.D-E.L. AC 6"x6"</v>
          </cell>
          <cell r="C108" t="str">
            <v>un</v>
          </cell>
          <cell r="D108">
            <v>7</v>
          </cell>
          <cell r="E108">
            <v>301763</v>
          </cell>
          <cell r="F108">
            <v>2112341</v>
          </cell>
        </row>
        <row r="109">
          <cell r="A109">
            <v>4072400</v>
          </cell>
          <cell r="B109" t="str">
            <v>TEES Y TAPONES EN H.D.</v>
          </cell>
          <cell r="D109">
            <v>0</v>
          </cell>
          <cell r="E109">
            <v>0</v>
          </cell>
          <cell r="F109">
            <v>1231287</v>
          </cell>
        </row>
        <row r="110">
          <cell r="A110">
            <v>4072450</v>
          </cell>
          <cell r="B110" t="str">
            <v>STC Tapon H.D-PVC 2"</v>
          </cell>
          <cell r="C110" t="str">
            <v>un</v>
          </cell>
          <cell r="D110">
            <v>1</v>
          </cell>
          <cell r="E110">
            <v>31806</v>
          </cell>
          <cell r="F110">
            <v>31806</v>
          </cell>
        </row>
        <row r="111">
          <cell r="A111">
            <v>4072452</v>
          </cell>
          <cell r="B111" t="str">
            <v>STC Tapon H.D-PVC 3"</v>
          </cell>
          <cell r="C111" t="str">
            <v>un</v>
          </cell>
          <cell r="D111">
            <v>25</v>
          </cell>
          <cell r="E111">
            <v>45082</v>
          </cell>
          <cell r="F111">
            <v>1127050</v>
          </cell>
        </row>
        <row r="112">
          <cell r="A112">
            <v>4072454</v>
          </cell>
          <cell r="B112" t="str">
            <v>STC Tapon H.D-PVC 4"</v>
          </cell>
          <cell r="C112" t="str">
            <v>un</v>
          </cell>
          <cell r="D112">
            <v>1</v>
          </cell>
          <cell r="E112">
            <v>72431</v>
          </cell>
          <cell r="F112">
            <v>72431</v>
          </cell>
        </row>
        <row r="113">
          <cell r="A113">
            <v>4073000</v>
          </cell>
          <cell r="B113" t="str">
            <v>TUBERÍAS DE PVC</v>
          </cell>
          <cell r="D113">
            <v>0</v>
          </cell>
          <cell r="E113">
            <v>0</v>
          </cell>
          <cell r="F113">
            <v>93360571</v>
          </cell>
        </row>
        <row r="114">
          <cell r="A114">
            <v>4073010</v>
          </cell>
          <cell r="B114" t="str">
            <v>STC Tub. PVC-P E.L. 3" RDE 13.5</v>
          </cell>
          <cell r="C114" t="str">
            <v>m</v>
          </cell>
          <cell r="D114">
            <v>6293</v>
          </cell>
          <cell r="E114">
            <v>9497</v>
          </cell>
          <cell r="F114">
            <v>59764621</v>
          </cell>
        </row>
        <row r="115">
          <cell r="A115">
            <v>4073012</v>
          </cell>
          <cell r="B115" t="str">
            <v>STC Tub. PVC-P E.L. 4" RDE 13.5</v>
          </cell>
          <cell r="C115" t="str">
            <v>m</v>
          </cell>
          <cell r="D115">
            <v>2309</v>
          </cell>
          <cell r="E115">
            <v>14550</v>
          </cell>
          <cell r="F115">
            <v>33595950</v>
          </cell>
        </row>
        <row r="116">
          <cell r="A116">
            <v>4073400</v>
          </cell>
          <cell r="B116" t="str">
            <v>CODOS EN PVC-P</v>
          </cell>
          <cell r="D116">
            <v>0</v>
          </cell>
          <cell r="E116">
            <v>0</v>
          </cell>
          <cell r="F116">
            <v>47997977</v>
          </cell>
        </row>
        <row r="117">
          <cell r="A117">
            <v>4073444</v>
          </cell>
          <cell r="B117" t="str">
            <v>STC Codo G.R. PVC-P 90° RDE 21 3"</v>
          </cell>
          <cell r="C117" t="str">
            <v>un</v>
          </cell>
          <cell r="D117">
            <v>3</v>
          </cell>
          <cell r="E117">
            <v>87277</v>
          </cell>
          <cell r="F117">
            <v>261831</v>
          </cell>
        </row>
        <row r="118">
          <cell r="A118">
            <v>4073446</v>
          </cell>
          <cell r="B118" t="str">
            <v>STC Codo G.R. PVC-P 90° RDE 21 4"</v>
          </cell>
          <cell r="C118" t="str">
            <v>un</v>
          </cell>
          <cell r="D118">
            <v>4</v>
          </cell>
          <cell r="E118">
            <v>161547</v>
          </cell>
          <cell r="F118">
            <v>646188</v>
          </cell>
        </row>
        <row r="119">
          <cell r="A119">
            <v>4073462</v>
          </cell>
          <cell r="B119" t="str">
            <v>STC Codo G.R. PVC-P 45° RDE 21 3"</v>
          </cell>
          <cell r="C119" t="str">
            <v>un</v>
          </cell>
          <cell r="D119">
            <v>426</v>
          </cell>
          <cell r="E119">
            <v>61480</v>
          </cell>
          <cell r="F119">
            <v>26190480</v>
          </cell>
        </row>
        <row r="120">
          <cell r="A120">
            <v>4073464</v>
          </cell>
          <cell r="B120" t="str">
            <v>STC Codo G.R. PVC-P 45° RDE 21 4"</v>
          </cell>
          <cell r="C120" t="str">
            <v>un</v>
          </cell>
          <cell r="D120">
            <v>100</v>
          </cell>
          <cell r="E120">
            <v>116953</v>
          </cell>
          <cell r="F120">
            <v>11695300</v>
          </cell>
        </row>
        <row r="121">
          <cell r="A121">
            <v>4073478</v>
          </cell>
          <cell r="B121" t="str">
            <v>STC Codo G.R. PVC-P22.5° RDE21 3"</v>
          </cell>
          <cell r="C121" t="str">
            <v>un</v>
          </cell>
          <cell r="D121">
            <v>56</v>
          </cell>
          <cell r="E121">
            <v>60625</v>
          </cell>
          <cell r="F121">
            <v>3395000</v>
          </cell>
        </row>
        <row r="122">
          <cell r="A122">
            <v>4073480</v>
          </cell>
          <cell r="B122" t="str">
            <v>STC Codo G.R. PVC-P22.5° RDE21 4"</v>
          </cell>
          <cell r="C122" t="str">
            <v>un</v>
          </cell>
          <cell r="D122">
            <v>14</v>
          </cell>
          <cell r="E122">
            <v>106132</v>
          </cell>
          <cell r="F122">
            <v>1485848</v>
          </cell>
        </row>
        <row r="123">
          <cell r="A123">
            <v>4073494</v>
          </cell>
          <cell r="B123" t="str">
            <v>STC Codo G.R.PVC-P11.25° RDE21 3"</v>
          </cell>
          <cell r="C123" t="str">
            <v>un</v>
          </cell>
          <cell r="D123">
            <v>50</v>
          </cell>
          <cell r="E123">
            <v>56049</v>
          </cell>
          <cell r="F123">
            <v>2802450</v>
          </cell>
        </row>
        <row r="124">
          <cell r="A124">
            <v>4073496</v>
          </cell>
          <cell r="B124" t="str">
            <v>STC Codo G.R.PVC-P11.25° RDE21 4"</v>
          </cell>
          <cell r="C124" t="str">
            <v>un</v>
          </cell>
          <cell r="D124">
            <v>15</v>
          </cell>
          <cell r="E124">
            <v>101392</v>
          </cell>
          <cell r="F124">
            <v>1520880</v>
          </cell>
        </row>
        <row r="125">
          <cell r="A125">
            <v>4075500</v>
          </cell>
          <cell r="B125" t="str">
            <v>TUBERÍAS Y ACCES. PF+UAD y PE-AL-PE</v>
          </cell>
          <cell r="D125">
            <v>0</v>
          </cell>
          <cell r="E125">
            <v>0</v>
          </cell>
          <cell r="F125">
            <v>29313060</v>
          </cell>
        </row>
        <row r="126">
          <cell r="A126">
            <v>4075511</v>
          </cell>
          <cell r="B126" t="str">
            <v>TC Tub. PE-AL-PE  1/2"</v>
          </cell>
          <cell r="C126" t="str">
            <v>un</v>
          </cell>
          <cell r="D126">
            <v>9830</v>
          </cell>
          <cell r="E126">
            <v>2982</v>
          </cell>
          <cell r="F126">
            <v>29313060</v>
          </cell>
        </row>
        <row r="127">
          <cell r="A127">
            <v>4076600</v>
          </cell>
          <cell r="B127" t="str">
            <v>DESVÍOS Y REDUCCIONES EN H.F.</v>
          </cell>
          <cell r="D127">
            <v>0</v>
          </cell>
          <cell r="E127">
            <v>0</v>
          </cell>
          <cell r="F127">
            <v>1954039</v>
          </cell>
        </row>
        <row r="128">
          <cell r="A128">
            <v>4076648</v>
          </cell>
          <cell r="B128" t="str">
            <v>STC Reduccion H.F. E.L. PVC 6"x2"</v>
          </cell>
          <cell r="C128" t="str">
            <v>un</v>
          </cell>
          <cell r="D128">
            <v>1</v>
          </cell>
          <cell r="E128">
            <v>125248</v>
          </cell>
          <cell r="F128">
            <v>125248</v>
          </cell>
        </row>
        <row r="129">
          <cell r="A129">
            <v>4076650</v>
          </cell>
          <cell r="B129" t="str">
            <v>STC Reduccion H.F. E.L. PVC 6"x3"</v>
          </cell>
          <cell r="C129" t="str">
            <v>un</v>
          </cell>
          <cell r="D129">
            <v>3</v>
          </cell>
          <cell r="E129">
            <v>154160</v>
          </cell>
          <cell r="F129">
            <v>462480</v>
          </cell>
        </row>
        <row r="130">
          <cell r="A130">
            <v>4076652</v>
          </cell>
          <cell r="B130" t="str">
            <v>STC Reduccion H.F. E.L. PVC 6"x4"</v>
          </cell>
          <cell r="C130" t="str">
            <v>un</v>
          </cell>
          <cell r="D130">
            <v>5</v>
          </cell>
          <cell r="E130">
            <v>167855</v>
          </cell>
          <cell r="F130">
            <v>839275</v>
          </cell>
        </row>
        <row r="131">
          <cell r="A131">
            <v>4076658</v>
          </cell>
          <cell r="B131" t="str">
            <v>STC Reduccion H.F. E.L. PVC 8"x4"</v>
          </cell>
          <cell r="C131" t="str">
            <v>un</v>
          </cell>
          <cell r="D131">
            <v>2</v>
          </cell>
          <cell r="E131">
            <v>263518</v>
          </cell>
          <cell r="F131">
            <v>527036</v>
          </cell>
        </row>
        <row r="132">
          <cell r="A132">
            <v>4076900</v>
          </cell>
          <cell r="B132" t="str">
            <v>TEES EN H.F.</v>
          </cell>
          <cell r="D132">
            <v>0</v>
          </cell>
          <cell r="E132">
            <v>0</v>
          </cell>
          <cell r="F132">
            <v>13822200</v>
          </cell>
        </row>
        <row r="133">
          <cell r="A133">
            <v>4076910</v>
          </cell>
          <cell r="B133" t="str">
            <v>STC Tee H.F. E.L. PVC-AC 6"x3"</v>
          </cell>
          <cell r="C133" t="str">
            <v>un</v>
          </cell>
          <cell r="D133">
            <v>18</v>
          </cell>
          <cell r="E133">
            <v>227201</v>
          </cell>
          <cell r="F133">
            <v>4089618</v>
          </cell>
        </row>
        <row r="134">
          <cell r="A134">
            <v>4076911</v>
          </cell>
          <cell r="B134" t="str">
            <v>STC Tee H.F. E.L. PVC-AC 6"x4"</v>
          </cell>
          <cell r="C134" t="str">
            <v>un</v>
          </cell>
          <cell r="D134">
            <v>3</v>
          </cell>
          <cell r="E134">
            <v>269808</v>
          </cell>
          <cell r="F134">
            <v>809424</v>
          </cell>
        </row>
        <row r="135">
          <cell r="A135">
            <v>4076946</v>
          </cell>
          <cell r="B135" t="str">
            <v>STC Tee H.F. E.L. PVC 8"x6"</v>
          </cell>
          <cell r="C135" t="str">
            <v>un</v>
          </cell>
          <cell r="D135">
            <v>2</v>
          </cell>
          <cell r="E135">
            <v>663722</v>
          </cell>
          <cell r="F135">
            <v>1327444</v>
          </cell>
        </row>
        <row r="136">
          <cell r="A136">
            <v>4076978</v>
          </cell>
          <cell r="B136" t="str">
            <v>STC Tee H.F. E.L. AC 8"x3"</v>
          </cell>
          <cell r="C136" t="str">
            <v>un</v>
          </cell>
          <cell r="D136">
            <v>11</v>
          </cell>
          <cell r="E136">
            <v>546552</v>
          </cell>
          <cell r="F136">
            <v>6012072</v>
          </cell>
        </row>
        <row r="137">
          <cell r="A137">
            <v>4076984</v>
          </cell>
          <cell r="B137" t="str">
            <v>STC Tee H.F. E.L. AC 8"x8"</v>
          </cell>
          <cell r="C137" t="str">
            <v>un</v>
          </cell>
          <cell r="D137">
            <v>1</v>
          </cell>
          <cell r="E137">
            <v>709373</v>
          </cell>
          <cell r="F137">
            <v>709373</v>
          </cell>
        </row>
        <row r="138">
          <cell r="A138">
            <v>4076992</v>
          </cell>
          <cell r="B138" t="str">
            <v>STC Tee H.F. E.L. AC 10"x6"</v>
          </cell>
          <cell r="C138" t="str">
            <v>un</v>
          </cell>
          <cell r="D138">
            <v>1</v>
          </cell>
          <cell r="E138">
            <v>874269</v>
          </cell>
          <cell r="F138">
            <v>874269</v>
          </cell>
        </row>
        <row r="139">
          <cell r="A139">
            <v>4077200</v>
          </cell>
          <cell r="B139" t="str">
            <v>TEES Y TAPONES EN H.F. Continua 3..</v>
          </cell>
          <cell r="D139">
            <v>0</v>
          </cell>
          <cell r="E139">
            <v>0</v>
          </cell>
          <cell r="F139">
            <v>275268</v>
          </cell>
        </row>
        <row r="140">
          <cell r="A140">
            <v>4077290</v>
          </cell>
          <cell r="B140" t="str">
            <v>Retiro tapones existente 3"y 4"</v>
          </cell>
          <cell r="C140" t="str">
            <v>un</v>
          </cell>
          <cell r="D140">
            <v>7</v>
          </cell>
          <cell r="E140">
            <v>39324</v>
          </cell>
          <cell r="F140">
            <v>275268</v>
          </cell>
        </row>
        <row r="141">
          <cell r="A141">
            <v>4078200</v>
          </cell>
          <cell r="B141" t="str">
            <v>VÁLVULAS DE COMPUERTA</v>
          </cell>
          <cell r="D141">
            <v>0</v>
          </cell>
          <cell r="E141">
            <v>0</v>
          </cell>
          <cell r="F141">
            <v>2156010</v>
          </cell>
        </row>
        <row r="142">
          <cell r="A142">
            <v>4078204</v>
          </cell>
          <cell r="B142" t="str">
            <v>STC Valvula c.elas.H.D. EL.PVC 3"</v>
          </cell>
          <cell r="C142" t="str">
            <v>un</v>
          </cell>
          <cell r="D142">
            <v>34</v>
          </cell>
          <cell r="E142">
            <v>17783</v>
          </cell>
          <cell r="F142">
            <v>604622</v>
          </cell>
        </row>
        <row r="143">
          <cell r="A143">
            <v>4078206</v>
          </cell>
          <cell r="B143" t="str">
            <v>STC Valvula c.elas.H.D. EL.PVC 4"</v>
          </cell>
          <cell r="C143" t="str">
            <v>un</v>
          </cell>
          <cell r="D143">
            <v>39</v>
          </cell>
          <cell r="E143">
            <v>22232</v>
          </cell>
          <cell r="F143">
            <v>867048</v>
          </cell>
        </row>
        <row r="144">
          <cell r="A144">
            <v>4078218</v>
          </cell>
          <cell r="B144" t="str">
            <v>STC Valvula c.elas.H.D. EL.AC 6"</v>
          </cell>
          <cell r="C144" t="str">
            <v>un</v>
          </cell>
          <cell r="D144">
            <v>12</v>
          </cell>
          <cell r="E144">
            <v>52638</v>
          </cell>
          <cell r="F144">
            <v>631656</v>
          </cell>
        </row>
        <row r="145">
          <cell r="A145">
            <v>4078220</v>
          </cell>
          <cell r="B145" t="str">
            <v>STC Valvula c.elas.H.D. EL.AC 8"</v>
          </cell>
          <cell r="C145" t="str">
            <v>un</v>
          </cell>
          <cell r="D145">
            <v>1</v>
          </cell>
          <cell r="E145">
            <v>52684</v>
          </cell>
          <cell r="F145">
            <v>52684</v>
          </cell>
        </row>
        <row r="146">
          <cell r="A146">
            <v>4078300</v>
          </cell>
          <cell r="B146" t="str">
            <v>VÁLVULAS DE COMPUERTA Continuación.</v>
          </cell>
          <cell r="D146">
            <v>0</v>
          </cell>
          <cell r="E146">
            <v>0</v>
          </cell>
          <cell r="F146">
            <v>80642110</v>
          </cell>
        </row>
        <row r="147">
          <cell r="A147">
            <v>4078350</v>
          </cell>
          <cell r="B147" t="str">
            <v>ST e Intercal.Valv.d.com.VNA 2"</v>
          </cell>
          <cell r="C147" t="str">
            <v>un</v>
          </cell>
          <cell r="D147">
            <v>41</v>
          </cell>
          <cell r="E147">
            <v>442439</v>
          </cell>
          <cell r="F147">
            <v>18139999</v>
          </cell>
        </row>
        <row r="148">
          <cell r="A148">
            <v>4078371</v>
          </cell>
          <cell r="B148" t="str">
            <v>T e Intercal.Valv.d.com.VNA 3"</v>
          </cell>
          <cell r="C148" t="str">
            <v>un</v>
          </cell>
          <cell r="D148">
            <v>144</v>
          </cell>
          <cell r="E148">
            <v>218209</v>
          </cell>
          <cell r="F148">
            <v>31422096</v>
          </cell>
        </row>
        <row r="149">
          <cell r="A149">
            <v>4078372</v>
          </cell>
          <cell r="B149" t="str">
            <v>T e Intercal.Valv.d.com.VNA 4"</v>
          </cell>
          <cell r="C149" t="str">
            <v>un</v>
          </cell>
          <cell r="D149">
            <v>59</v>
          </cell>
          <cell r="E149">
            <v>242421</v>
          </cell>
          <cell r="F149">
            <v>14302839</v>
          </cell>
        </row>
        <row r="150">
          <cell r="A150">
            <v>4078373</v>
          </cell>
          <cell r="B150" t="str">
            <v>T e Intercal.Valv.d.com.VNA 6"</v>
          </cell>
          <cell r="C150" t="str">
            <v>un</v>
          </cell>
          <cell r="D150">
            <v>35</v>
          </cell>
          <cell r="E150">
            <v>368134</v>
          </cell>
          <cell r="F150">
            <v>12884690</v>
          </cell>
        </row>
        <row r="151">
          <cell r="A151">
            <v>4078374</v>
          </cell>
          <cell r="B151" t="str">
            <v>T e Intercal.Valv.d.com.VNA 8"</v>
          </cell>
          <cell r="C151" t="str">
            <v>un</v>
          </cell>
          <cell r="D151">
            <v>4</v>
          </cell>
          <cell r="E151">
            <v>553780</v>
          </cell>
          <cell r="F151">
            <v>2215120</v>
          </cell>
        </row>
        <row r="152">
          <cell r="A152">
            <v>4078375</v>
          </cell>
          <cell r="B152" t="str">
            <v>T e Intercal.Valv.d.com.VNA 10"</v>
          </cell>
          <cell r="C152" t="str">
            <v>un</v>
          </cell>
          <cell r="D152">
            <v>2</v>
          </cell>
          <cell r="E152">
            <v>838683</v>
          </cell>
          <cell r="F152">
            <v>1677366</v>
          </cell>
        </row>
        <row r="153">
          <cell r="A153">
            <v>4078400</v>
          </cell>
          <cell r="B153" t="str">
            <v>VÁLVULAS REGULADORAS PRESIÓN</v>
          </cell>
          <cell r="D153">
            <v>0</v>
          </cell>
          <cell r="E153">
            <v>0</v>
          </cell>
          <cell r="F153">
            <v>100258724</v>
          </cell>
        </row>
        <row r="154">
          <cell r="A154">
            <v>4078412</v>
          </cell>
          <cell r="B154" t="str">
            <v>STC Valvula reg.pre sin m.fluj 3"</v>
          </cell>
          <cell r="C154" t="str">
            <v>un</v>
          </cell>
          <cell r="D154">
            <v>12</v>
          </cell>
          <cell r="E154">
            <v>5746524</v>
          </cell>
          <cell r="F154">
            <v>68958288</v>
          </cell>
        </row>
        <row r="155">
          <cell r="A155">
            <v>4078416</v>
          </cell>
          <cell r="B155" t="str">
            <v>STC Valvula reg.pre sin m.fluj 4"</v>
          </cell>
          <cell r="C155" t="str">
            <v>un</v>
          </cell>
          <cell r="D155">
            <v>1</v>
          </cell>
          <cell r="E155">
            <v>7058802</v>
          </cell>
          <cell r="F155">
            <v>7058802</v>
          </cell>
        </row>
        <row r="156">
          <cell r="A156">
            <v>4078420</v>
          </cell>
          <cell r="B156" t="str">
            <v>STC Valvula reg.pre sin m.fluj 6"</v>
          </cell>
          <cell r="C156" t="str">
            <v>un</v>
          </cell>
          <cell r="D156">
            <v>2</v>
          </cell>
          <cell r="E156">
            <v>12120817</v>
          </cell>
          <cell r="F156">
            <v>24241634</v>
          </cell>
        </row>
        <row r="157">
          <cell r="A157">
            <v>4078700</v>
          </cell>
          <cell r="B157" t="str">
            <v>HIDRANTES</v>
          </cell>
          <cell r="D157">
            <v>0</v>
          </cell>
          <cell r="E157">
            <v>0</v>
          </cell>
          <cell r="F157">
            <v>44133</v>
          </cell>
        </row>
        <row r="158">
          <cell r="A158">
            <v>4078760</v>
          </cell>
          <cell r="B158" t="str">
            <v>T.C. de hidrante 3"</v>
          </cell>
          <cell r="C158" t="str">
            <v>un</v>
          </cell>
          <cell r="D158">
            <v>1</v>
          </cell>
          <cell r="E158">
            <v>44133</v>
          </cell>
          <cell r="F158">
            <v>44133</v>
          </cell>
        </row>
        <row r="159">
          <cell r="A159">
            <v>4079000</v>
          </cell>
          <cell r="B159" t="str">
            <v>UNIONES MECÁNICAS  Continuación1...</v>
          </cell>
          <cell r="D159">
            <v>0</v>
          </cell>
          <cell r="E159">
            <v>0</v>
          </cell>
          <cell r="F159">
            <v>12086051</v>
          </cell>
        </row>
        <row r="160">
          <cell r="A160">
            <v>4079080</v>
          </cell>
          <cell r="B160" t="str">
            <v>STC Union H.F. Tipo dresser 3"</v>
          </cell>
          <cell r="C160" t="str">
            <v>un</v>
          </cell>
          <cell r="D160">
            <v>99</v>
          </cell>
          <cell r="E160">
            <v>86644</v>
          </cell>
          <cell r="F160">
            <v>8577756</v>
          </cell>
        </row>
        <row r="161">
          <cell r="A161">
            <v>4079082</v>
          </cell>
          <cell r="B161" t="str">
            <v>STC Union H.F. Tipo dresser 4"</v>
          </cell>
          <cell r="C161" t="str">
            <v>un</v>
          </cell>
          <cell r="D161">
            <v>17</v>
          </cell>
          <cell r="E161">
            <v>105332</v>
          </cell>
          <cell r="F161">
            <v>1790644</v>
          </cell>
        </row>
        <row r="162">
          <cell r="A162">
            <v>4079084</v>
          </cell>
          <cell r="B162" t="str">
            <v>STC Union H.F. Tipo dresser 6"</v>
          </cell>
          <cell r="C162" t="str">
            <v>un</v>
          </cell>
          <cell r="D162">
            <v>4</v>
          </cell>
          <cell r="E162">
            <v>157249</v>
          </cell>
          <cell r="F162">
            <v>628996</v>
          </cell>
        </row>
        <row r="163">
          <cell r="A163">
            <v>4079086</v>
          </cell>
          <cell r="B163" t="str">
            <v>STC Union H.F. Tipo dresser 8"</v>
          </cell>
          <cell r="C163" t="str">
            <v>un</v>
          </cell>
          <cell r="D163">
            <v>5</v>
          </cell>
          <cell r="E163">
            <v>217731</v>
          </cell>
          <cell r="F163">
            <v>1088655</v>
          </cell>
        </row>
        <row r="164">
          <cell r="A164">
            <v>4079100</v>
          </cell>
          <cell r="B164" t="str">
            <v>UNIONES MECÁNICAS  Continuanción2..</v>
          </cell>
          <cell r="D164">
            <v>0</v>
          </cell>
          <cell r="E164">
            <v>0</v>
          </cell>
          <cell r="F164">
            <v>27980702</v>
          </cell>
        </row>
        <row r="165">
          <cell r="A165">
            <v>4079149</v>
          </cell>
          <cell r="B165" t="str">
            <v>STC unión univ. Ra59.5-72.0 mm</v>
          </cell>
          <cell r="C165" t="str">
            <v>un</v>
          </cell>
          <cell r="D165">
            <v>23</v>
          </cell>
          <cell r="E165">
            <v>43499</v>
          </cell>
          <cell r="F165">
            <v>1000477</v>
          </cell>
        </row>
        <row r="166">
          <cell r="A166">
            <v>4079150</v>
          </cell>
          <cell r="B166" t="str">
            <v>STC unión univ.Ra.88-102 75mm</v>
          </cell>
          <cell r="C166" t="str">
            <v>un</v>
          </cell>
          <cell r="D166">
            <v>46</v>
          </cell>
          <cell r="E166">
            <v>104615</v>
          </cell>
          <cell r="F166">
            <v>4812290</v>
          </cell>
        </row>
        <row r="167">
          <cell r="A167">
            <v>4079152</v>
          </cell>
          <cell r="B167" t="str">
            <v>STC unión univ.Ra.109-127 4"</v>
          </cell>
          <cell r="C167" t="str">
            <v>un</v>
          </cell>
          <cell r="D167">
            <v>59</v>
          </cell>
          <cell r="E167">
            <v>106504</v>
          </cell>
          <cell r="F167">
            <v>6283736</v>
          </cell>
        </row>
        <row r="168">
          <cell r="A168">
            <v>4079154</v>
          </cell>
          <cell r="B168" t="str">
            <v>STC unión univ.Ra.159-181 6"</v>
          </cell>
          <cell r="C168" t="str">
            <v>un</v>
          </cell>
          <cell r="D168">
            <v>48</v>
          </cell>
          <cell r="E168">
            <v>172633</v>
          </cell>
          <cell r="F168">
            <v>8286384</v>
          </cell>
        </row>
        <row r="169">
          <cell r="A169">
            <v>4079156</v>
          </cell>
          <cell r="B169" t="str">
            <v>STC unión univ.Ra.218-235 8"</v>
          </cell>
          <cell r="C169" t="str">
            <v>un</v>
          </cell>
          <cell r="D169">
            <v>25</v>
          </cell>
          <cell r="E169">
            <v>271447</v>
          </cell>
          <cell r="F169">
            <v>6786175</v>
          </cell>
        </row>
        <row r="170">
          <cell r="A170">
            <v>4079158</v>
          </cell>
          <cell r="B170" t="str">
            <v>STC unión univ.Ra.272-289 10"</v>
          </cell>
          <cell r="C170" t="str">
            <v>un</v>
          </cell>
          <cell r="D170">
            <v>2</v>
          </cell>
          <cell r="E170">
            <v>405820</v>
          </cell>
          <cell r="F170">
            <v>811640</v>
          </cell>
        </row>
        <row r="171">
          <cell r="A171">
            <v>4079300</v>
          </cell>
          <cell r="B171" t="str">
            <v>CAJAS PARA VÁLVULAS</v>
          </cell>
          <cell r="D171">
            <v>0</v>
          </cell>
          <cell r="E171">
            <v>0</v>
          </cell>
          <cell r="F171">
            <v>42089022</v>
          </cell>
        </row>
        <row r="172">
          <cell r="A172">
            <v>4079302</v>
          </cell>
          <cell r="B172" t="str">
            <v>Const.caja valvula con tapa -Esq.1</v>
          </cell>
          <cell r="C172" t="str">
            <v>un</v>
          </cell>
          <cell r="D172">
            <v>122</v>
          </cell>
          <cell r="E172">
            <v>176630</v>
          </cell>
          <cell r="F172">
            <v>21548860</v>
          </cell>
        </row>
        <row r="173">
          <cell r="A173">
            <v>4079318</v>
          </cell>
          <cell r="B173" t="str">
            <v>C. caja v.reg.pr 3" con me.fl-E.11</v>
          </cell>
          <cell r="C173" t="str">
            <v>un</v>
          </cell>
          <cell r="D173">
            <v>2</v>
          </cell>
          <cell r="E173">
            <v>2283024</v>
          </cell>
          <cell r="F173">
            <v>4566048</v>
          </cell>
        </row>
        <row r="174">
          <cell r="A174">
            <v>4079322</v>
          </cell>
          <cell r="B174" t="str">
            <v>C. caja v.reg.pr 6" con me.fl-E.11</v>
          </cell>
          <cell r="C174" t="str">
            <v>un</v>
          </cell>
          <cell r="D174">
            <v>3</v>
          </cell>
          <cell r="E174">
            <v>2894416</v>
          </cell>
          <cell r="F174">
            <v>8683248</v>
          </cell>
        </row>
        <row r="175">
          <cell r="A175">
            <v>4079334</v>
          </cell>
          <cell r="B175" t="str">
            <v>Muro cortina valv.adm.y expuls.aire</v>
          </cell>
          <cell r="C175" t="str">
            <v>m2</v>
          </cell>
          <cell r="D175">
            <v>25</v>
          </cell>
          <cell r="E175">
            <v>160898</v>
          </cell>
          <cell r="F175">
            <v>4022450</v>
          </cell>
        </row>
        <row r="176">
          <cell r="A176">
            <v>4079336</v>
          </cell>
          <cell r="B176" t="str">
            <v>Losa cubierta valv.adm.y expul.aire</v>
          </cell>
          <cell r="C176" t="str">
            <v>m2</v>
          </cell>
          <cell r="D176">
            <v>12</v>
          </cell>
          <cell r="E176">
            <v>174183</v>
          </cell>
          <cell r="F176">
            <v>2090196</v>
          </cell>
        </row>
        <row r="177">
          <cell r="A177">
            <v>4079338</v>
          </cell>
          <cell r="B177" t="str">
            <v>Losa fondo valv. descarga y flujo</v>
          </cell>
          <cell r="C177" t="str">
            <v>m2</v>
          </cell>
          <cell r="D177">
            <v>12</v>
          </cell>
          <cell r="E177">
            <v>98185</v>
          </cell>
          <cell r="F177">
            <v>1178220</v>
          </cell>
        </row>
        <row r="178">
          <cell r="A178">
            <v>4079400</v>
          </cell>
          <cell r="B178" t="str">
            <v>ACOMETIDAS DE ACUEDUCTO</v>
          </cell>
          <cell r="D178">
            <v>0</v>
          </cell>
          <cell r="E178">
            <v>0</v>
          </cell>
          <cell r="F178">
            <v>90847137</v>
          </cell>
        </row>
        <row r="179">
          <cell r="A179">
            <v>4079414</v>
          </cell>
          <cell r="B179" t="str">
            <v>STC Llave Corte o Acera-racor 1/2"</v>
          </cell>
          <cell r="C179" t="str">
            <v>un</v>
          </cell>
          <cell r="D179">
            <v>1420</v>
          </cell>
          <cell r="E179">
            <v>5950</v>
          </cell>
          <cell r="F179">
            <v>8449000</v>
          </cell>
        </row>
        <row r="180">
          <cell r="A180">
            <v>4079426</v>
          </cell>
          <cell r="B180" t="str">
            <v>STC Llave Incorporacion conica 1/2"</v>
          </cell>
          <cell r="C180" t="str">
            <v>un</v>
          </cell>
          <cell r="D180">
            <v>2902</v>
          </cell>
          <cell r="E180">
            <v>13487</v>
          </cell>
          <cell r="F180">
            <v>39139274</v>
          </cell>
        </row>
        <row r="181">
          <cell r="A181">
            <v>4079449</v>
          </cell>
          <cell r="B181" t="str">
            <v>STC Llave paso libre o contenc.1/2"</v>
          </cell>
          <cell r="C181" t="str">
            <v>un</v>
          </cell>
          <cell r="D181">
            <v>126</v>
          </cell>
          <cell r="E181">
            <v>5582</v>
          </cell>
          <cell r="F181">
            <v>703332</v>
          </cell>
        </row>
        <row r="182">
          <cell r="A182">
            <v>4079459</v>
          </cell>
          <cell r="B182" t="str">
            <v>STC Collar H.D p' PVCx1/2 3"</v>
          </cell>
          <cell r="C182" t="str">
            <v>un</v>
          </cell>
          <cell r="D182">
            <v>2245</v>
          </cell>
          <cell r="E182">
            <v>14835</v>
          </cell>
          <cell r="F182">
            <v>33304575</v>
          </cell>
        </row>
        <row r="183">
          <cell r="A183">
            <v>4079460</v>
          </cell>
          <cell r="B183" t="str">
            <v>STC Collar H.D p' PVCx1/2 4"</v>
          </cell>
          <cell r="C183" t="str">
            <v>un</v>
          </cell>
          <cell r="D183">
            <v>468</v>
          </cell>
          <cell r="E183">
            <v>19767</v>
          </cell>
          <cell r="F183">
            <v>9250956</v>
          </cell>
        </row>
        <row r="184">
          <cell r="A184">
            <v>4079500</v>
          </cell>
          <cell r="B184" t="str">
            <v>COLLARES CONTINUACIÓN.....</v>
          </cell>
          <cell r="C184" t="str">
            <v>un</v>
          </cell>
          <cell r="D184">
            <v>0</v>
          </cell>
          <cell r="E184">
            <v>0</v>
          </cell>
          <cell r="F184">
            <v>3137706</v>
          </cell>
        </row>
        <row r="185">
          <cell r="A185">
            <v>4079569</v>
          </cell>
          <cell r="B185" t="str">
            <v>STC Union 3 partes CU t.CU-PVC 1/2"</v>
          </cell>
          <cell r="C185" t="str">
            <v>un</v>
          </cell>
          <cell r="D185">
            <v>159</v>
          </cell>
          <cell r="E185">
            <v>19734</v>
          </cell>
          <cell r="F185">
            <v>3137706</v>
          </cell>
        </row>
        <row r="186">
          <cell r="A186">
            <v>4079600</v>
          </cell>
          <cell r="B186" t="str">
            <v>MEDIDORES DE ACUEDUCTO</v>
          </cell>
          <cell r="D186">
            <v>0</v>
          </cell>
          <cell r="E186">
            <v>0</v>
          </cell>
          <cell r="F186">
            <v>1397214</v>
          </cell>
        </row>
        <row r="187">
          <cell r="A187">
            <v>4079601</v>
          </cell>
          <cell r="B187" t="str">
            <v>STC Medidor tipo volum. 1/2"</v>
          </cell>
          <cell r="C187" t="str">
            <v>un</v>
          </cell>
          <cell r="D187">
            <v>126</v>
          </cell>
          <cell r="E187">
            <v>11089</v>
          </cell>
          <cell r="F187">
            <v>1397214</v>
          </cell>
        </row>
        <row r="188">
          <cell r="A188">
            <v>4079700</v>
          </cell>
          <cell r="B188" t="str">
            <v>CAJAS Y TAPAS PARA MEDIDORES</v>
          </cell>
          <cell r="D188">
            <v>0</v>
          </cell>
          <cell r="E188">
            <v>0</v>
          </cell>
          <cell r="F188">
            <v>5673402</v>
          </cell>
        </row>
        <row r="189">
          <cell r="A189">
            <v>4079702</v>
          </cell>
          <cell r="B189" t="str">
            <v>C. caja medi.anden&lt;19mm-Eq.24-No.ta</v>
          </cell>
          <cell r="C189" t="str">
            <v>un</v>
          </cell>
          <cell r="D189">
            <v>126</v>
          </cell>
          <cell r="E189">
            <v>35962</v>
          </cell>
          <cell r="F189">
            <v>4531212</v>
          </cell>
        </row>
        <row r="190">
          <cell r="A190">
            <v>4079746</v>
          </cell>
          <cell r="B190" t="str">
            <v>TC tapa HD caja medidor 1/2"</v>
          </cell>
          <cell r="C190" t="str">
            <v>un</v>
          </cell>
          <cell r="D190">
            <v>126</v>
          </cell>
          <cell r="E190">
            <v>9065</v>
          </cell>
          <cell r="F190">
            <v>1142190</v>
          </cell>
        </row>
        <row r="191">
          <cell r="A191">
            <v>0</v>
          </cell>
        </row>
        <row r="192">
          <cell r="A192">
            <v>4080000</v>
          </cell>
          <cell r="B192" t="str">
            <v>REDES Y ACOMET. ALCANTARILLADO</v>
          </cell>
          <cell r="D192">
            <v>0</v>
          </cell>
          <cell r="E192">
            <v>0</v>
          </cell>
          <cell r="F192">
            <v>7147843</v>
          </cell>
        </row>
        <row r="193">
          <cell r="A193">
            <v>4082000</v>
          </cell>
          <cell r="B193" t="str">
            <v>TUBERÍAS CTO. ALCANTARILLADO</v>
          </cell>
          <cell r="D193">
            <v>0</v>
          </cell>
          <cell r="E193">
            <v>0</v>
          </cell>
          <cell r="F193">
            <v>642150</v>
          </cell>
        </row>
        <row r="194">
          <cell r="A194">
            <v>4082004</v>
          </cell>
          <cell r="B194" t="str">
            <v>STC Tub.Cto.simple U.caucho 6"Cl.1</v>
          </cell>
          <cell r="C194" t="str">
            <v>m</v>
          </cell>
          <cell r="D194">
            <v>18</v>
          </cell>
          <cell r="E194">
            <v>18646</v>
          </cell>
          <cell r="F194">
            <v>335628</v>
          </cell>
        </row>
        <row r="195">
          <cell r="A195">
            <v>4082008</v>
          </cell>
          <cell r="B195" t="str">
            <v>STC Tub.Cto.simple U.caucho 10"Cl.1</v>
          </cell>
          <cell r="C195" t="str">
            <v>m</v>
          </cell>
          <cell r="D195">
            <v>9</v>
          </cell>
          <cell r="E195">
            <v>34058</v>
          </cell>
          <cell r="F195">
            <v>306522</v>
          </cell>
        </row>
        <row r="196">
          <cell r="A196">
            <v>4083100</v>
          </cell>
          <cell r="B196" t="str">
            <v>TUBERÍA PVA-ALCANT. Continuación...</v>
          </cell>
          <cell r="D196">
            <v>0</v>
          </cell>
          <cell r="E196">
            <v>0</v>
          </cell>
          <cell r="F196">
            <v>3481500</v>
          </cell>
        </row>
        <row r="197">
          <cell r="A197">
            <v>4083170</v>
          </cell>
          <cell r="B197" t="str">
            <v>STC Tuberia PVC-S U.S. 6"</v>
          </cell>
          <cell r="C197" t="str">
            <v>m</v>
          </cell>
          <cell r="D197">
            <v>75</v>
          </cell>
          <cell r="E197">
            <v>46420</v>
          </cell>
          <cell r="F197">
            <v>3481500</v>
          </cell>
        </row>
        <row r="198">
          <cell r="A198">
            <v>4085900</v>
          </cell>
          <cell r="B198" t="str">
            <v>CAJAS DE EMPALME A LA RED</v>
          </cell>
          <cell r="D198">
            <v>0</v>
          </cell>
          <cell r="E198">
            <v>0</v>
          </cell>
          <cell r="F198">
            <v>641400</v>
          </cell>
        </row>
        <row r="199">
          <cell r="A199">
            <v>4085901</v>
          </cell>
          <cell r="B199" t="str">
            <v>Const.caja empalme a la red Esq. 27</v>
          </cell>
          <cell r="C199" t="str">
            <v>un</v>
          </cell>
          <cell r="D199">
            <v>10</v>
          </cell>
          <cell r="E199">
            <v>64140</v>
          </cell>
          <cell r="F199">
            <v>641400</v>
          </cell>
        </row>
        <row r="200">
          <cell r="A200">
            <v>4086300</v>
          </cell>
          <cell r="B200" t="str">
            <v>SUMIDEROS</v>
          </cell>
          <cell r="D200">
            <v>0</v>
          </cell>
          <cell r="E200">
            <v>0</v>
          </cell>
          <cell r="F200">
            <v>2382793</v>
          </cell>
        </row>
        <row r="201">
          <cell r="A201">
            <v>4086310</v>
          </cell>
          <cell r="B201" t="str">
            <v>Const.sumidero aguas llu.T.B</v>
          </cell>
          <cell r="C201" t="str">
            <v>un</v>
          </cell>
          <cell r="D201">
            <v>7</v>
          </cell>
          <cell r="E201">
            <v>340399</v>
          </cell>
          <cell r="F201">
            <v>2382793</v>
          </cell>
        </row>
        <row r="202">
          <cell r="A202">
            <v>0</v>
          </cell>
        </row>
        <row r="203">
          <cell r="A203">
            <v>4140000</v>
          </cell>
          <cell r="B203" t="str">
            <v>MAMPORTERÍA Y PREFABRICADOS</v>
          </cell>
          <cell r="D203">
            <v>0</v>
          </cell>
          <cell r="E203">
            <v>0</v>
          </cell>
          <cell r="F203">
            <v>352010</v>
          </cell>
        </row>
        <row r="204">
          <cell r="A204">
            <v>4140100</v>
          </cell>
          <cell r="B204" t="str">
            <v>MURO EN LADRILLO O BLOQUE CTO.</v>
          </cell>
          <cell r="D204">
            <v>0</v>
          </cell>
          <cell r="E204">
            <v>0</v>
          </cell>
          <cell r="F204">
            <v>352010</v>
          </cell>
        </row>
        <row r="205">
          <cell r="A205">
            <v>4140104</v>
          </cell>
          <cell r="B205" t="str">
            <v>Construccion muro bloque e=10cm</v>
          </cell>
          <cell r="C205" t="str">
            <v>m2</v>
          </cell>
          <cell r="D205">
            <v>5</v>
          </cell>
          <cell r="E205">
            <v>28919</v>
          </cell>
          <cell r="F205">
            <v>144595</v>
          </cell>
        </row>
        <row r="206">
          <cell r="A206">
            <v>4140140</v>
          </cell>
          <cell r="B206" t="str">
            <v>Construccion muro ladrillo e=20cm</v>
          </cell>
          <cell r="C206" t="str">
            <v>m2</v>
          </cell>
          <cell r="D206">
            <v>5</v>
          </cell>
          <cell r="E206">
            <v>41483</v>
          </cell>
          <cell r="F206">
            <v>207415</v>
          </cell>
        </row>
        <row r="207">
          <cell r="A207">
            <v>0</v>
          </cell>
        </row>
        <row r="208">
          <cell r="A208">
            <v>4250000</v>
          </cell>
          <cell r="B208" t="str">
            <v>MMTO. DE REDES DE ACUEDUCTO</v>
          </cell>
          <cell r="D208">
            <v>0</v>
          </cell>
          <cell r="E208">
            <v>0</v>
          </cell>
          <cell r="F208">
            <v>2358351</v>
          </cell>
        </row>
        <row r="209">
          <cell r="A209">
            <v>4250100</v>
          </cell>
          <cell r="B209" t="str">
            <v>MANTENIMIENTO ACOMETIDAS ACUEDUCTO</v>
          </cell>
          <cell r="D209">
            <v>0</v>
          </cell>
          <cell r="E209">
            <v>0</v>
          </cell>
          <cell r="F209">
            <v>2358351</v>
          </cell>
        </row>
        <row r="210">
          <cell r="A210">
            <v>4250103</v>
          </cell>
          <cell r="B210" t="str">
            <v>Cambio de tomas acueducto 1/2"</v>
          </cell>
          <cell r="C210" t="str">
            <v>un</v>
          </cell>
          <cell r="D210">
            <v>207</v>
          </cell>
          <cell r="E210">
            <v>11393</v>
          </cell>
          <cell r="F210">
            <v>2358351</v>
          </cell>
        </row>
        <row r="211">
          <cell r="A211">
            <v>0</v>
          </cell>
        </row>
      </sheetData>
      <sheetData sheetId="1"/>
      <sheetData sheetId="2"/>
      <sheetData sheetId="3"/>
      <sheetData sheetId="4"/>
      <sheetData sheetId="5"/>
      <sheetData sheetId="6">
        <row r="4">
          <cell r="A4">
            <v>0</v>
          </cell>
        </row>
      </sheetData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 OBRAS "/>
      <sheetName val="DESARENADOR"/>
      <sheetName val="APU DESAR"/>
      <sheetName val="ADUCCION"/>
      <sheetName val="APU ADUCCION"/>
      <sheetName val="PTAP"/>
      <sheetName val="APU PTAP"/>
      <sheetName val="Vía"/>
      <sheetName val="apu via"/>
      <sheetName val=" REDES DE DISTRI"/>
      <sheetName val="apu redes"/>
      <sheetName val="ESTAC.  REGULA"/>
      <sheetName val="APU ESTC REGUL "/>
      <sheetName val="BASE CTOS"/>
      <sheetName val="BAS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</sheetNames>
    <sheetDataSet>
      <sheetData sheetId="0" refreshError="1">
        <row r="60">
          <cell r="F60">
            <v>80591.125</v>
          </cell>
        </row>
        <row r="81">
          <cell r="C81">
            <v>1030017.2290000001</v>
          </cell>
        </row>
      </sheetData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IU"/>
      <sheetName val="PRESTA"/>
      <sheetName val="BASE"/>
      <sheetName val="BASE CTOS"/>
      <sheetName val="PRELIM"/>
      <sheetName val="TUBERIA"/>
      <sheetName val="EXCAVA"/>
    </sheetNames>
    <sheetDataSet>
      <sheetData sheetId="0" refreshError="1"/>
      <sheetData sheetId="1" refreshError="1"/>
      <sheetData sheetId="2">
        <row r="455">
          <cell r="D455">
            <v>53359.999999999993</v>
          </cell>
        </row>
      </sheetData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PTO. OPTIM. SIST. DE CAPTACION"/>
      <sheetName val="PPTO. CONST. ESTAC.  REGULA"/>
      <sheetName val="APU CONST. ESTACIÓN REGULADORA"/>
      <sheetName val="PPTO. OPTIM. REDES DE DISTRIB."/>
      <sheetName val="APU OPTM. REDES DIST"/>
      <sheetName val="BASE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P GENERAL "/>
      <sheetName val="PRST MIGUELISTA"/>
      <sheetName val="APU"/>
      <sheetName val="PRST REPOSICIÓN"/>
      <sheetName val="PERFIL 10"/>
      <sheetName val="CANT P10"/>
      <sheetName val="PERFIL 9"/>
      <sheetName val="CANT P9"/>
      <sheetName val="PERFIL 8"/>
      <sheetName val="CANT P8"/>
      <sheetName val="PERFIL 7"/>
      <sheetName val="CANT P7"/>
      <sheetName val="PERFIL 6"/>
      <sheetName val="CANT P6"/>
      <sheetName val="PERFIL 5"/>
      <sheetName val="CANT P5"/>
      <sheetName val="PERFIL 4"/>
      <sheetName val="CANT P4"/>
      <sheetName val="PERFIL 3"/>
      <sheetName val="CANT P3"/>
      <sheetName val="PERFIL 2"/>
      <sheetName val="CANT P2"/>
      <sheetName val="PERFIL 1"/>
      <sheetName val="CANT P1"/>
      <sheetName val="Cll 26÷Crr 31 y 32"/>
      <sheetName val="Cant (Cll 26÷Crr 31 y 32)"/>
      <sheetName val="Cll 28÷Crr 29 y 31"/>
      <sheetName val="Cant (Cll 28÷Crr 29 y 31)"/>
      <sheetName val="Cll 30÷Crr 29 y Crr 32"/>
      <sheetName val="Cant (Cll 30÷Crr 29 y Crr 32)"/>
      <sheetName val="Crr 29 Paralela Troncal O."/>
      <sheetName val="Cant Crr 29 Paralela Troncal O."/>
      <sheetName val="Crr 30÷Cll 30 y 32)"/>
      <sheetName val="Cant (Crr 30÷Cll 30 y 32)"/>
      <sheetName val="Crr 31÷Cll 26 y 28"/>
      <sheetName val="Cant (Crr 31÷Cll 26 y 28)"/>
      <sheetName val="Crr 32"/>
      <sheetName val="Cant Crr 32"/>
      <sheetName val="Call26÷Crr 32T33 y canch."/>
      <sheetName val="Cant Call26÷Crr 32T 33 y canch "/>
      <sheetName val="Call 30÷Crr 32 y Dig 21"/>
      <sheetName val="Cant Call 30÷Crr 32 y Dig 21"/>
      <sheetName val="Call 32÷Crr 29 y 32"/>
      <sheetName val="Cant Call 32÷Crr 29 y 32"/>
      <sheetName val="Diag 28÷diag 21 y Crr 32"/>
      <sheetName val="Cant Diag 28÷diag 21 y Crr 32"/>
      <sheetName val="CUADRILLA"/>
      <sheetName val="PAGA"/>
      <sheetName val="PMT"/>
      <sheetName val="F.M"/>
      <sheetName val=" AIU"/>
      <sheetName val="SLR Y Prestaciones"/>
      <sheetName val="INTERVENTORIA"/>
      <sheetName val="GASTOS LEGALIZCION"/>
      <sheetName val="Hoja1"/>
    </sheetNames>
    <sheetDataSet>
      <sheetData sheetId="0"/>
      <sheetData sheetId="1"/>
      <sheetData sheetId="2"/>
      <sheetData sheetId="3">
        <row r="49">
          <cell r="I49">
            <v>4122</v>
          </cell>
        </row>
        <row r="91">
          <cell r="I91">
            <v>43265</v>
          </cell>
        </row>
        <row r="134">
          <cell r="I134">
            <v>13832</v>
          </cell>
        </row>
        <row r="177">
          <cell r="I177">
            <v>164779</v>
          </cell>
        </row>
        <row r="222">
          <cell r="I222">
            <v>50284</v>
          </cell>
        </row>
        <row r="265">
          <cell r="I265">
            <v>50316</v>
          </cell>
        </row>
        <row r="308">
          <cell r="I308">
            <v>35738.85190019694</v>
          </cell>
        </row>
        <row r="356">
          <cell r="I356">
            <v>86689</v>
          </cell>
        </row>
        <row r="399">
          <cell r="I399">
            <v>29816.812369911961</v>
          </cell>
        </row>
        <row r="442">
          <cell r="I442">
            <v>82150.160371092061</v>
          </cell>
        </row>
        <row r="485">
          <cell r="I485">
            <v>335964</v>
          </cell>
        </row>
        <row r="528">
          <cell r="I528">
            <v>918717.89290855743</v>
          </cell>
        </row>
        <row r="571">
          <cell r="I571">
            <v>925213</v>
          </cell>
        </row>
        <row r="614">
          <cell r="I614">
            <v>289738</v>
          </cell>
        </row>
        <row r="657">
          <cell r="I657">
            <v>84568.925950098477</v>
          </cell>
        </row>
        <row r="702">
          <cell r="I702">
            <v>68432</v>
          </cell>
        </row>
        <row r="745">
          <cell r="I745">
            <v>240667</v>
          </cell>
        </row>
        <row r="788">
          <cell r="I788">
            <v>3380</v>
          </cell>
        </row>
        <row r="831">
          <cell r="I831">
            <v>73584</v>
          </cell>
        </row>
      </sheetData>
      <sheetData sheetId="4">
        <row r="1">
          <cell r="A1" t="str">
            <v>REPÚBLICA DE COLOMBIA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  <sheetName val="UNITARIOS GENERALES"/>
      <sheetName val="Insum"/>
      <sheetName val="Hoja3"/>
      <sheetName val="MANO DE OBRA"/>
      <sheetName val="1.1"/>
      <sheetName val="EQUIPO"/>
      <sheetName val="TUBERIA"/>
      <sheetName val="Hoja2"/>
      <sheetName val="MATERIALES"/>
      <sheetName val="Datos Generales"/>
      <sheetName val="5094-2003"/>
      <sheetName val="ITEMS"/>
      <sheetName val="APU"/>
      <sheetName val="AIU"/>
      <sheetName val="Form5 _Pág_ 1"/>
      <sheetName val="Form5 _Pág_ 2"/>
      <sheetName val="CONS"/>
      <sheetName val="31"/>
      <sheetName val="FICHA EBI 1 de 6 "/>
      <sheetName val="precios"/>
      <sheetName val="INSUMOS"/>
      <sheetName val="glvc"/>
      <sheetName val="Personalizar"/>
      <sheetName val="PRESUP"/>
      <sheetName val="Presupuesto"/>
      <sheetName val="List.Mat"/>
      <sheetName val="List.Equi"/>
      <sheetName val="List.M.Obra"/>
      <sheetName val="Unit"/>
      <sheetName val="PresuPDosPozos"/>
    </sheetNames>
    <sheetDataSet>
      <sheetData sheetId="0" refreshError="1">
        <row r="2">
          <cell r="A2" t="str">
            <v>CODIGO</v>
          </cell>
          <cell r="B2" t="str">
            <v>EQUIPOS</v>
          </cell>
          <cell r="C2" t="str">
            <v>TIPO</v>
          </cell>
          <cell r="D2" t="str">
            <v>TARIFA/HORA</v>
          </cell>
          <cell r="E2" t="str">
            <v>RENDIMIENTO</v>
          </cell>
        </row>
        <row r="3">
          <cell r="A3">
            <v>1</v>
          </cell>
          <cell r="B3" t="str">
            <v>RETROCARGADOR</v>
          </cell>
          <cell r="C3" t="str">
            <v>JD-510</v>
          </cell>
          <cell r="D3">
            <v>35000</v>
          </cell>
        </row>
        <row r="4">
          <cell r="A4">
            <v>2</v>
          </cell>
          <cell r="B4" t="str">
            <v>MOTONIVELADORA</v>
          </cell>
          <cell r="C4" t="str">
            <v xml:space="preserve">CAT </v>
          </cell>
          <cell r="D4">
            <v>45000</v>
          </cell>
        </row>
        <row r="5">
          <cell r="A5">
            <v>3</v>
          </cell>
          <cell r="B5" t="str">
            <v>VIBROCOMPACTADOR</v>
          </cell>
          <cell r="C5" t="str">
            <v xml:space="preserve">CAT </v>
          </cell>
          <cell r="D5">
            <v>45000</v>
          </cell>
        </row>
        <row r="6">
          <cell r="A6">
            <v>4</v>
          </cell>
          <cell r="B6" t="str">
            <v>RETROEXCAVADORA</v>
          </cell>
          <cell r="C6" t="str">
            <v xml:space="preserve">CAT </v>
          </cell>
          <cell r="D6">
            <v>60000</v>
          </cell>
        </row>
        <row r="7">
          <cell r="A7">
            <v>5</v>
          </cell>
          <cell r="B7" t="str">
            <v>BULLDOZER</v>
          </cell>
          <cell r="C7" t="str">
            <v>D6D</v>
          </cell>
          <cell r="D7">
            <v>45000</v>
          </cell>
        </row>
        <row r="8">
          <cell r="A8">
            <v>6</v>
          </cell>
          <cell r="B8" t="str">
            <v>VOLQUETA</v>
          </cell>
          <cell r="C8" t="str">
            <v>5m3</v>
          </cell>
          <cell r="D8">
            <v>22500</v>
          </cell>
        </row>
        <row r="9">
          <cell r="A9">
            <v>7</v>
          </cell>
          <cell r="B9" t="str">
            <v>MOTOBOMBA</v>
          </cell>
          <cell r="D9">
            <v>4000</v>
          </cell>
        </row>
        <row r="10">
          <cell r="A10">
            <v>8</v>
          </cell>
          <cell r="B10" t="str">
            <v>HERRAMIENTA 1O% M.O</v>
          </cell>
        </row>
        <row r="11">
          <cell r="A11">
            <v>9</v>
          </cell>
          <cell r="B11" t="str">
            <v xml:space="preserve">CARROTANQUE </v>
          </cell>
          <cell r="C11" t="str">
            <v>2500 GL</v>
          </cell>
          <cell r="D11">
            <v>22500</v>
          </cell>
        </row>
        <row r="12">
          <cell r="A12">
            <v>10</v>
          </cell>
          <cell r="B12" t="str">
            <v>FINISHER</v>
          </cell>
          <cell r="C12" t="str">
            <v xml:space="preserve">CAT </v>
          </cell>
          <cell r="D12">
            <v>80000</v>
          </cell>
        </row>
        <row r="13">
          <cell r="A13">
            <v>11</v>
          </cell>
          <cell r="B13" t="str">
            <v>TRITURADORA</v>
          </cell>
          <cell r="C13" t="str">
            <v xml:space="preserve">CAT </v>
          </cell>
          <cell r="D13">
            <v>100000</v>
          </cell>
        </row>
        <row r="14">
          <cell r="A14">
            <v>12</v>
          </cell>
          <cell r="B14" t="str">
            <v>CARGADOR</v>
          </cell>
          <cell r="C14" t="str">
            <v xml:space="preserve">CAT </v>
          </cell>
          <cell r="D14">
            <v>45000</v>
          </cell>
        </row>
        <row r="15">
          <cell r="A15">
            <v>13</v>
          </cell>
          <cell r="B15" t="str">
            <v>COMPACTADOR</v>
          </cell>
          <cell r="C15" t="str">
            <v xml:space="preserve">CAT </v>
          </cell>
          <cell r="D15">
            <v>45000</v>
          </cell>
        </row>
        <row r="16">
          <cell r="A16">
            <v>14</v>
          </cell>
          <cell r="B16" t="str">
            <v>IRRIGADOR</v>
          </cell>
          <cell r="C16" t="str">
            <v>600M2/h</v>
          </cell>
          <cell r="D16">
            <v>45000</v>
          </cell>
        </row>
        <row r="17">
          <cell r="A17">
            <v>15</v>
          </cell>
          <cell r="B17" t="str">
            <v>RANA</v>
          </cell>
          <cell r="C17" t="str">
            <v>5 HP</v>
          </cell>
          <cell r="D17">
            <v>5375</v>
          </cell>
        </row>
        <row r="18">
          <cell r="A18">
            <v>16</v>
          </cell>
          <cell r="B18" t="str">
            <v xml:space="preserve">MEZCLADORA </v>
          </cell>
          <cell r="C18" t="str">
            <v>1.5 Bultos</v>
          </cell>
          <cell r="D18">
            <v>6125</v>
          </cell>
        </row>
        <row r="19">
          <cell r="A19">
            <v>17</v>
          </cell>
          <cell r="B19" t="str">
            <v>MAQUINA DEMARCADORA</v>
          </cell>
          <cell r="C19" t="str">
            <v>CHORRO</v>
          </cell>
          <cell r="D19">
            <v>40000</v>
          </cell>
        </row>
        <row r="21">
          <cell r="A21" t="str">
            <v>CODIGO</v>
          </cell>
          <cell r="B21" t="str">
            <v>MATERIALES</v>
          </cell>
          <cell r="C21" t="str">
            <v>UNIDAD</v>
          </cell>
          <cell r="D21" t="str">
            <v>TARIFA</v>
          </cell>
        </row>
        <row r="22">
          <cell r="A22">
            <v>18</v>
          </cell>
          <cell r="B22" t="str">
            <v>LAMINA GALVANIZADA</v>
          </cell>
          <cell r="C22" t="str">
            <v>M2</v>
          </cell>
          <cell r="D22">
            <v>30000</v>
          </cell>
        </row>
        <row r="23">
          <cell r="A23">
            <v>19</v>
          </cell>
          <cell r="B23" t="str">
            <v>SOPORTES</v>
          </cell>
          <cell r="C23" t="str">
            <v>UNI.</v>
          </cell>
          <cell r="D23">
            <v>120000</v>
          </cell>
        </row>
        <row r="24">
          <cell r="A24">
            <v>20</v>
          </cell>
          <cell r="B24" t="str">
            <v>PINTURA</v>
          </cell>
          <cell r="C24" t="str">
            <v>GALON</v>
          </cell>
          <cell r="D24">
            <v>25000</v>
          </cell>
        </row>
        <row r="25">
          <cell r="A25">
            <v>21</v>
          </cell>
          <cell r="B25" t="str">
            <v>ARTE</v>
          </cell>
          <cell r="C25" t="str">
            <v>GLOBAL</v>
          </cell>
          <cell r="D25">
            <v>350000</v>
          </cell>
        </row>
        <row r="26">
          <cell r="A26">
            <v>22</v>
          </cell>
          <cell r="B26" t="str">
            <v>INSTALACION</v>
          </cell>
          <cell r="C26" t="str">
            <v>GLOBAL</v>
          </cell>
          <cell r="D26">
            <v>250000</v>
          </cell>
        </row>
        <row r="27">
          <cell r="A27">
            <v>23</v>
          </cell>
          <cell r="B27" t="str">
            <v>FABRICACION</v>
          </cell>
          <cell r="C27" t="str">
            <v>GLOBAL</v>
          </cell>
          <cell r="D27">
            <v>250000</v>
          </cell>
        </row>
        <row r="28">
          <cell r="A28">
            <v>24</v>
          </cell>
          <cell r="B28" t="str">
            <v>EQUIPO DE TOPOGRAFIA</v>
          </cell>
          <cell r="C28" t="str">
            <v>KEM</v>
          </cell>
          <cell r="D28">
            <v>7500</v>
          </cell>
        </row>
        <row r="29">
          <cell r="A29">
            <v>25</v>
          </cell>
          <cell r="B29" t="str">
            <v xml:space="preserve">ESTACAS </v>
          </cell>
          <cell r="C29" t="str">
            <v>GLOBAL</v>
          </cell>
          <cell r="D29">
            <v>20000</v>
          </cell>
        </row>
        <row r="30">
          <cell r="A30">
            <v>26</v>
          </cell>
          <cell r="B30" t="str">
            <v>CARTERAS</v>
          </cell>
          <cell r="C30" t="str">
            <v>GLOBAL</v>
          </cell>
          <cell r="D30">
            <v>30000</v>
          </cell>
        </row>
        <row r="31">
          <cell r="A31">
            <v>27</v>
          </cell>
          <cell r="B31" t="str">
            <v>PAPELERIA</v>
          </cell>
          <cell r="C31" t="str">
            <v>GLOBAL</v>
          </cell>
          <cell r="D31">
            <v>10000</v>
          </cell>
        </row>
        <row r="32">
          <cell r="A32">
            <v>28</v>
          </cell>
          <cell r="B32" t="str">
            <v>1 TOPOGRAFO</v>
          </cell>
          <cell r="C32">
            <v>35000</v>
          </cell>
          <cell r="D32">
            <v>92</v>
          </cell>
        </row>
        <row r="33">
          <cell r="A33">
            <v>29</v>
          </cell>
          <cell r="B33" t="str">
            <v>CADENERO</v>
          </cell>
          <cell r="C33">
            <v>15000</v>
          </cell>
          <cell r="D33">
            <v>92</v>
          </cell>
        </row>
        <row r="34">
          <cell r="A34">
            <v>30</v>
          </cell>
          <cell r="B34" t="str">
            <v>PORTAMIRA</v>
          </cell>
          <cell r="C34">
            <v>10000</v>
          </cell>
          <cell r="D34">
            <v>92</v>
          </cell>
        </row>
        <row r="35">
          <cell r="A35">
            <v>31</v>
          </cell>
          <cell r="B35" t="str">
            <v>1 AYUDANTE</v>
          </cell>
          <cell r="C35">
            <v>10000</v>
          </cell>
          <cell r="D35">
            <v>92</v>
          </cell>
        </row>
        <row r="36">
          <cell r="A36">
            <v>32</v>
          </cell>
          <cell r="B36" t="str">
            <v>HOYADORA</v>
          </cell>
          <cell r="C36" t="str">
            <v>GLOBAL</v>
          </cell>
          <cell r="D36">
            <v>10000</v>
          </cell>
        </row>
        <row r="37">
          <cell r="A37">
            <v>33</v>
          </cell>
          <cell r="B37" t="str">
            <v>POSTES EN CONCRETO 1.80 M.</v>
          </cell>
          <cell r="C37" t="str">
            <v>UNI.</v>
          </cell>
          <cell r="D37">
            <v>12000</v>
          </cell>
        </row>
        <row r="38">
          <cell r="A38">
            <v>34</v>
          </cell>
          <cell r="B38" t="str">
            <v>ALAMBRE</v>
          </cell>
          <cell r="C38" t="str">
            <v>ML</v>
          </cell>
          <cell r="D38">
            <v>100</v>
          </cell>
        </row>
        <row r="39">
          <cell r="A39">
            <v>35</v>
          </cell>
          <cell r="B39" t="str">
            <v>AMARRE</v>
          </cell>
          <cell r="C39" t="str">
            <v>GLOBAL</v>
          </cell>
          <cell r="D39">
            <v>20</v>
          </cell>
        </row>
        <row r="40">
          <cell r="A40">
            <v>36</v>
          </cell>
          <cell r="B40" t="str">
            <v>4 AYUDANTES</v>
          </cell>
          <cell r="C40">
            <v>40000</v>
          </cell>
          <cell r="D40">
            <v>92</v>
          </cell>
        </row>
        <row r="41">
          <cell r="A41">
            <v>37</v>
          </cell>
          <cell r="B41" t="str">
            <v>DERECHO DE EXPLOTACION</v>
          </cell>
          <cell r="C41" t="str">
            <v>M3</v>
          </cell>
          <cell r="D41">
            <v>3000</v>
          </cell>
        </row>
        <row r="42">
          <cell r="A42">
            <v>38</v>
          </cell>
          <cell r="B42" t="str">
            <v>MATERIAL DE TER</v>
          </cell>
          <cell r="C42">
            <v>1.25</v>
          </cell>
          <cell r="D42">
            <v>515</v>
          </cell>
        </row>
        <row r="43">
          <cell r="A43">
            <v>39</v>
          </cell>
          <cell r="B43" t="str">
            <v>MATERIAL DE ALUVION</v>
          </cell>
          <cell r="C43" t="str">
            <v>M3</v>
          </cell>
          <cell r="D43">
            <v>7000</v>
          </cell>
        </row>
        <row r="44">
          <cell r="A44">
            <v>40</v>
          </cell>
          <cell r="B44" t="str">
            <v>Desp. POR COMPACTACION25%</v>
          </cell>
          <cell r="D44">
            <v>1750</v>
          </cell>
        </row>
        <row r="45">
          <cell r="A45">
            <v>41</v>
          </cell>
          <cell r="B45" t="str">
            <v>CLASIFICACION DE MATERIAL</v>
          </cell>
          <cell r="C45" t="str">
            <v>M3</v>
          </cell>
          <cell r="D45">
            <v>6000</v>
          </cell>
        </row>
        <row r="46">
          <cell r="A46">
            <v>42</v>
          </cell>
          <cell r="B46" t="str">
            <v>DESPERDICIO 10%</v>
          </cell>
          <cell r="D46">
            <v>2700</v>
          </cell>
        </row>
        <row r="47">
          <cell r="A47">
            <v>43</v>
          </cell>
          <cell r="B47" t="str">
            <v>3 AYUDANTES</v>
          </cell>
          <cell r="C47">
            <v>30000</v>
          </cell>
          <cell r="D47">
            <v>92</v>
          </cell>
        </row>
        <row r="48">
          <cell r="A48">
            <v>44</v>
          </cell>
          <cell r="B48" t="str">
            <v>1 JEFE DE PLANTA</v>
          </cell>
          <cell r="C48">
            <v>25000</v>
          </cell>
          <cell r="D48">
            <v>92</v>
          </cell>
        </row>
        <row r="49">
          <cell r="A49">
            <v>45</v>
          </cell>
          <cell r="B49" t="str">
            <v>1 AUXILIAR</v>
          </cell>
          <cell r="C49">
            <v>20000</v>
          </cell>
          <cell r="D49">
            <v>92</v>
          </cell>
        </row>
        <row r="50">
          <cell r="A50">
            <v>46</v>
          </cell>
          <cell r="B50" t="str">
            <v>TRITURADO</v>
          </cell>
          <cell r="C50" t="str">
            <v>M3</v>
          </cell>
          <cell r="D50">
            <v>26998</v>
          </cell>
        </row>
        <row r="51">
          <cell r="A51">
            <v>47</v>
          </cell>
          <cell r="B51" t="str">
            <v>PLANTA DE ASFALTO</v>
          </cell>
          <cell r="C51" t="str">
            <v>CAT</v>
          </cell>
          <cell r="D51">
            <v>180000</v>
          </cell>
        </row>
        <row r="52">
          <cell r="A52">
            <v>48</v>
          </cell>
          <cell r="B52" t="str">
            <v>MATERIAL BASE</v>
          </cell>
          <cell r="C52" t="str">
            <v>M3</v>
          </cell>
          <cell r="D52">
            <v>26998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/>
      <sheetData sheetId="26">
        <row r="7">
          <cell r="A7" t="str">
            <v>ACCF</v>
          </cell>
        </row>
      </sheetData>
      <sheetData sheetId="27">
        <row r="9">
          <cell r="A9" t="str">
            <v>ANDA</v>
          </cell>
        </row>
      </sheetData>
      <sheetData sheetId="28">
        <row r="8">
          <cell r="C8">
            <v>0.8</v>
          </cell>
        </row>
      </sheetData>
      <sheetData sheetId="29"/>
      <sheetData sheetId="30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 de Diseño"/>
      <sheetName val="Diagnóstico"/>
      <sheetName val="Ppto total"/>
      <sheetName val="Tabla"/>
      <sheetName val="Cimentación"/>
      <sheetName val="Parámetros"/>
      <sheetName val="Resumen tubería"/>
      <sheetName val="Tabla 4.1 Distrito Nº1"/>
      <sheetName val="Tabla 4.2 Distrito Nº2"/>
      <sheetName val="Tabal 4.3 Resumén distritos"/>
      <sheetName val="Tabla 4.4 Sistemas"/>
      <sheetName val="Insuficiencia"/>
      <sheetName val="Ppto alcantarillado"/>
      <sheetName val="Base_de_Diseño"/>
      <sheetName val="Ppto_total"/>
      <sheetName val="Resumen_tubería"/>
      <sheetName val="Tabla_4_1_Distrito_Nº1"/>
      <sheetName val="Tabla_4_2_Distrito_Nº2"/>
      <sheetName val="Tabal_4_3_Resumén_distritos"/>
      <sheetName val="Tabla_4_4_Sistemas"/>
      <sheetName val="Ppto_alcantarillado"/>
    </sheetNames>
    <sheetDataSet>
      <sheetData sheetId="0">
        <row r="1">
          <cell r="A1" t="str">
            <v>Name</v>
          </cell>
          <cell r="B1" t="str">
            <v>North</v>
          </cell>
          <cell r="C1" t="str">
            <v>East</v>
          </cell>
          <cell r="D1" t="str">
            <v>Zeta</v>
          </cell>
        </row>
        <row r="2">
          <cell r="A2" t="str">
            <v>56A</v>
          </cell>
          <cell r="B2">
            <v>1150890.493277774</v>
          </cell>
          <cell r="C2">
            <v>1148699.9976036465</v>
          </cell>
          <cell r="D2">
            <v>1357.8468233615824</v>
          </cell>
        </row>
        <row r="3">
          <cell r="A3" t="str">
            <v>55´</v>
          </cell>
          <cell r="B3">
            <v>1150939.6088</v>
          </cell>
          <cell r="C3">
            <v>1148731.3541999999</v>
          </cell>
          <cell r="D3">
            <v>1353.26</v>
          </cell>
        </row>
        <row r="4">
          <cell r="A4" t="str">
            <v>51B</v>
          </cell>
          <cell r="B4">
            <v>1150967.3355223082</v>
          </cell>
          <cell r="C4">
            <v>1148745.3622652381</v>
          </cell>
          <cell r="D4">
            <v>1351.3370866375085</v>
          </cell>
        </row>
        <row r="5">
          <cell r="A5">
            <v>51</v>
          </cell>
          <cell r="B5">
            <v>1151008.2450840478</v>
          </cell>
          <cell r="C5">
            <v>1148788.9781526409</v>
          </cell>
          <cell r="D5">
            <v>1346.7613011758103</v>
          </cell>
        </row>
        <row r="6">
          <cell r="A6">
            <v>52</v>
          </cell>
          <cell r="B6">
            <v>1151008.3400097564</v>
          </cell>
          <cell r="C6">
            <v>1148797.9004691627</v>
          </cell>
          <cell r="D6">
            <v>1346.7115480832808</v>
          </cell>
        </row>
        <row r="7">
          <cell r="A7">
            <v>153</v>
          </cell>
          <cell r="B7">
            <v>1151652.4674790408</v>
          </cell>
          <cell r="C7">
            <v>1148568.56123569</v>
          </cell>
          <cell r="D7">
            <v>1308.1328615355651</v>
          </cell>
        </row>
        <row r="8">
          <cell r="A8" t="str">
            <v>54A</v>
          </cell>
          <cell r="B8">
            <v>1150953.9060811799</v>
          </cell>
          <cell r="C8">
            <v>1148835.3323437518</v>
          </cell>
          <cell r="D8">
            <v>1359.4524193247446</v>
          </cell>
        </row>
        <row r="9">
          <cell r="A9">
            <v>50</v>
          </cell>
          <cell r="B9">
            <v>1151079.4170390253</v>
          </cell>
          <cell r="C9">
            <v>1148780.2852623155</v>
          </cell>
          <cell r="D9">
            <v>1341.7160417902012</v>
          </cell>
        </row>
        <row r="10">
          <cell r="A10" t="str">
            <v>49A</v>
          </cell>
          <cell r="B10">
            <v>1151132.4496352081</v>
          </cell>
          <cell r="C10">
            <v>1148766.1117737354</v>
          </cell>
          <cell r="D10">
            <v>1337.3564679161727</v>
          </cell>
        </row>
        <row r="11">
          <cell r="A11">
            <v>48</v>
          </cell>
          <cell r="B11">
            <v>1151204.7227012513</v>
          </cell>
          <cell r="C11">
            <v>1148731.7370260572</v>
          </cell>
          <cell r="D11">
            <v>1333.5220250614016</v>
          </cell>
        </row>
        <row r="12">
          <cell r="A12" t="str">
            <v>79A</v>
          </cell>
          <cell r="B12">
            <v>1151203.5444295572</v>
          </cell>
          <cell r="C12">
            <v>1148729.5418679791</v>
          </cell>
          <cell r="D12">
            <v>1333.5779267467412</v>
          </cell>
        </row>
        <row r="13">
          <cell r="A13">
            <v>57</v>
          </cell>
          <cell r="B13">
            <v>1151168.1878823163</v>
          </cell>
          <cell r="C13">
            <v>1148835.7758053313</v>
          </cell>
          <cell r="D13">
            <v>1332.341811154718</v>
          </cell>
        </row>
        <row r="14">
          <cell r="A14">
            <v>47</v>
          </cell>
          <cell r="B14">
            <v>1151238.3266864987</v>
          </cell>
          <cell r="C14">
            <v>1148798.0507170982</v>
          </cell>
          <cell r="D14">
            <v>1330.9776230528728</v>
          </cell>
        </row>
        <row r="15">
          <cell r="A15">
            <v>22</v>
          </cell>
          <cell r="B15">
            <v>1151183.4416591949</v>
          </cell>
          <cell r="C15">
            <v>1148869.4940884453</v>
          </cell>
          <cell r="D15">
            <v>1330.4908393994401</v>
          </cell>
        </row>
        <row r="16">
          <cell r="A16">
            <v>21</v>
          </cell>
          <cell r="B16">
            <v>1151210.6655712093</v>
          </cell>
          <cell r="C16">
            <v>1148921.8264671685</v>
          </cell>
          <cell r="D16">
            <v>1332.9726121331232</v>
          </cell>
        </row>
        <row r="17">
          <cell r="A17">
            <v>58</v>
          </cell>
          <cell r="B17">
            <v>1151133.5163972522</v>
          </cell>
          <cell r="C17">
            <v>1148853.6335178257</v>
          </cell>
          <cell r="D17">
            <v>1335.3154292551149</v>
          </cell>
        </row>
        <row r="18">
          <cell r="A18" t="str">
            <v>20A</v>
          </cell>
          <cell r="B18">
            <v>1151228.5688273532</v>
          </cell>
          <cell r="C18">
            <v>1148957.0964353324</v>
          </cell>
          <cell r="D18">
            <v>1333.7781795124936</v>
          </cell>
        </row>
        <row r="19">
          <cell r="A19">
            <v>23</v>
          </cell>
          <cell r="B19">
            <v>1151282.1254725184</v>
          </cell>
          <cell r="C19">
            <v>1148884.2047152522</v>
          </cell>
          <cell r="D19">
            <v>1326.8094664403145</v>
          </cell>
        </row>
        <row r="20">
          <cell r="A20">
            <v>19</v>
          </cell>
          <cell r="B20">
            <v>1151151.411888367</v>
          </cell>
          <cell r="C20">
            <v>1148951.560060662</v>
          </cell>
          <cell r="D20">
            <v>1336.3897296079072</v>
          </cell>
        </row>
        <row r="21">
          <cell r="A21">
            <v>7</v>
          </cell>
          <cell r="B21">
            <v>1150993.2220902746</v>
          </cell>
          <cell r="C21">
            <v>1148968.7832952163</v>
          </cell>
          <cell r="D21">
            <v>1361.8109900723489</v>
          </cell>
        </row>
        <row r="22">
          <cell r="A22">
            <v>244</v>
          </cell>
          <cell r="B22">
            <v>1151135.7517834278</v>
          </cell>
          <cell r="C22">
            <v>1148953.992519429</v>
          </cell>
          <cell r="D22">
            <v>1337.9686773003784</v>
          </cell>
        </row>
        <row r="23">
          <cell r="A23" t="str">
            <v>18A</v>
          </cell>
          <cell r="B23">
            <v>1151108.2314831046</v>
          </cell>
          <cell r="C23">
            <v>1148902.5007640375</v>
          </cell>
          <cell r="D23">
            <v>1339.8995084173137</v>
          </cell>
        </row>
        <row r="24">
          <cell r="A24">
            <v>261</v>
          </cell>
          <cell r="B24">
            <v>1151135.7517834278</v>
          </cell>
          <cell r="C24">
            <v>1148953.992519429</v>
          </cell>
          <cell r="D24">
            <v>1337.9686773003784</v>
          </cell>
        </row>
        <row r="25">
          <cell r="A25">
            <v>46</v>
          </cell>
          <cell r="B25">
            <v>1151112.4610964647</v>
          </cell>
          <cell r="C25">
            <v>1148936.2977245869</v>
          </cell>
          <cell r="D25">
            <v>1343.2294872909042</v>
          </cell>
        </row>
        <row r="26">
          <cell r="A26" t="str">
            <v>45A</v>
          </cell>
          <cell r="B26">
            <v>1151098.5621628934</v>
          </cell>
          <cell r="C26">
            <v>1148908.6707229412</v>
          </cell>
          <cell r="D26">
            <v>1344.8006000362748</v>
          </cell>
        </row>
        <row r="27">
          <cell r="A27">
            <v>61</v>
          </cell>
          <cell r="B27">
            <v>1151083.6715819638</v>
          </cell>
          <cell r="C27">
            <v>1148879.9605464032</v>
          </cell>
          <cell r="D27">
            <v>1344.0350426577841</v>
          </cell>
        </row>
        <row r="28">
          <cell r="A28">
            <v>10</v>
          </cell>
          <cell r="B28">
            <v>1151058.5954847152</v>
          </cell>
          <cell r="C28">
            <v>1148998.1493384498</v>
          </cell>
          <cell r="D28">
            <v>1351.4400127770471</v>
          </cell>
        </row>
        <row r="29">
          <cell r="A29">
            <v>9</v>
          </cell>
          <cell r="B29">
            <v>1151026.355220868</v>
          </cell>
          <cell r="C29">
            <v>1148935.1216390317</v>
          </cell>
          <cell r="D29">
            <v>1354.8503867135087</v>
          </cell>
        </row>
        <row r="30">
          <cell r="A30">
            <v>8</v>
          </cell>
          <cell r="B30">
            <v>1151022.9865773923</v>
          </cell>
          <cell r="C30">
            <v>1148930.3547811224</v>
          </cell>
          <cell r="D30">
            <v>1355.2620701696233</v>
          </cell>
        </row>
        <row r="31">
          <cell r="A31" t="str">
            <v>14A</v>
          </cell>
          <cell r="B31">
            <v>1151026.8686560146</v>
          </cell>
          <cell r="C31">
            <v>1149064.3791065551</v>
          </cell>
          <cell r="D31">
            <v>1359.647664261031</v>
          </cell>
        </row>
        <row r="32">
          <cell r="A32">
            <v>12</v>
          </cell>
          <cell r="B32">
            <v>1151098.5188178634</v>
          </cell>
          <cell r="C32">
            <v>1149073.4922249566</v>
          </cell>
          <cell r="D32">
            <v>1355.8392352142116</v>
          </cell>
        </row>
        <row r="33">
          <cell r="A33">
            <v>11</v>
          </cell>
          <cell r="B33">
            <v>1151077.6619190925</v>
          </cell>
          <cell r="C33">
            <v>1149036.7897374383</v>
          </cell>
          <cell r="D33">
            <v>1354.4959158024456</v>
          </cell>
        </row>
        <row r="34">
          <cell r="A34">
            <v>13</v>
          </cell>
          <cell r="B34">
            <v>1151048.3990745903</v>
          </cell>
          <cell r="C34">
            <v>1149099.0257615754</v>
          </cell>
          <cell r="D34">
            <v>1357.9725179132356</v>
          </cell>
        </row>
        <row r="35">
          <cell r="A35">
            <v>262</v>
          </cell>
          <cell r="B35">
            <v>1151004.4912259961</v>
          </cell>
          <cell r="C35">
            <v>1149025.0849031573</v>
          </cell>
          <cell r="D35">
            <v>1361.4499153808936</v>
          </cell>
        </row>
        <row r="36">
          <cell r="A36">
            <v>16</v>
          </cell>
          <cell r="B36">
            <v>1150995.1874033813</v>
          </cell>
          <cell r="C36">
            <v>1149029.8121934782</v>
          </cell>
          <cell r="D36">
            <v>1363.2155277383447</v>
          </cell>
        </row>
        <row r="37">
          <cell r="A37" t="str">
            <v>15A</v>
          </cell>
          <cell r="B37">
            <v>1150977.7464497215</v>
          </cell>
          <cell r="C37">
            <v>1149038.6658172507</v>
          </cell>
          <cell r="D37">
            <v>1364.7401172085349</v>
          </cell>
        </row>
        <row r="38">
          <cell r="A38">
            <v>6</v>
          </cell>
          <cell r="B38">
            <v>1150963.1274990751</v>
          </cell>
          <cell r="C38">
            <v>1149008.347188845</v>
          </cell>
          <cell r="D38">
            <v>1364.3542953925962</v>
          </cell>
        </row>
        <row r="39">
          <cell r="A39">
            <v>17</v>
          </cell>
          <cell r="B39">
            <v>1151141.8034219691</v>
          </cell>
          <cell r="C39">
            <v>1148956.3900550397</v>
          </cell>
          <cell r="D39">
            <v>1337.4683796959914</v>
          </cell>
        </row>
        <row r="40">
          <cell r="A40" t="str">
            <v>200A</v>
          </cell>
          <cell r="B40">
            <v>1151032.3495295774</v>
          </cell>
          <cell r="C40">
            <v>1148924.3942487428</v>
          </cell>
          <cell r="D40">
            <v>1354.525102858337</v>
          </cell>
        </row>
        <row r="41">
          <cell r="A41">
            <v>63</v>
          </cell>
          <cell r="B41">
            <v>1151055.4543660544</v>
          </cell>
          <cell r="C41">
            <v>1148921.7278309299</v>
          </cell>
          <cell r="D41">
            <v>1352.3889884608823</v>
          </cell>
        </row>
        <row r="42">
          <cell r="A42" t="str">
            <v>64A</v>
          </cell>
          <cell r="B42">
            <v>1151072.0636055109</v>
          </cell>
          <cell r="C42">
            <v>1148955.61588167</v>
          </cell>
          <cell r="D42">
            <v>1352.3702292516743</v>
          </cell>
        </row>
        <row r="43">
          <cell r="A43">
            <v>62</v>
          </cell>
          <cell r="B43">
            <v>1151059.7261104977</v>
          </cell>
          <cell r="C43">
            <v>1148899.3567772531</v>
          </cell>
          <cell r="D43">
            <v>1350.545742305291</v>
          </cell>
        </row>
        <row r="44">
          <cell r="A44">
            <v>44</v>
          </cell>
          <cell r="B44">
            <v>1151264.8361581019</v>
          </cell>
          <cell r="C44">
            <v>1148850.0532957893</v>
          </cell>
          <cell r="D44">
            <v>1327.8954260108117</v>
          </cell>
        </row>
        <row r="45">
          <cell r="A45">
            <v>24</v>
          </cell>
          <cell r="B45">
            <v>1151309.21</v>
          </cell>
          <cell r="C45">
            <v>1148870.7</v>
          </cell>
          <cell r="D45">
            <v>1326.28</v>
          </cell>
        </row>
        <row r="46">
          <cell r="A46">
            <v>25</v>
          </cell>
          <cell r="B46">
            <v>1151362.5060870789</v>
          </cell>
          <cell r="C46">
            <v>1148843.8456186319</v>
          </cell>
          <cell r="D46">
            <v>1325.8269282528281</v>
          </cell>
        </row>
        <row r="47">
          <cell r="A47">
            <v>43</v>
          </cell>
          <cell r="B47">
            <v>1151319.0600961938</v>
          </cell>
          <cell r="C47">
            <v>1148757.06547595</v>
          </cell>
          <cell r="D47">
            <v>1327.1651043106815</v>
          </cell>
        </row>
        <row r="48">
          <cell r="A48">
            <v>201</v>
          </cell>
          <cell r="B48">
            <v>1151306.0505700782</v>
          </cell>
          <cell r="C48">
            <v>1148730.2268973694</v>
          </cell>
          <cell r="D48">
            <v>1326.8987382930391</v>
          </cell>
        </row>
        <row r="49">
          <cell r="A49">
            <v>202</v>
          </cell>
          <cell r="B49">
            <v>1151291.5048365991</v>
          </cell>
          <cell r="C49">
            <v>1148699.8068667436</v>
          </cell>
          <cell r="D49">
            <v>1327.2316327608828</v>
          </cell>
        </row>
        <row r="50">
          <cell r="A50">
            <v>101</v>
          </cell>
          <cell r="B50">
            <v>1151287.5231146077</v>
          </cell>
          <cell r="C50">
            <v>1148687.6168845526</v>
          </cell>
          <cell r="D50">
            <v>1327.186592928904</v>
          </cell>
        </row>
        <row r="51">
          <cell r="A51">
            <v>203</v>
          </cell>
          <cell r="B51">
            <v>1151295.1759405355</v>
          </cell>
          <cell r="C51">
            <v>1148681.4858961669</v>
          </cell>
          <cell r="D51">
            <v>1326.326359215012</v>
          </cell>
        </row>
        <row r="52">
          <cell r="A52">
            <v>220</v>
          </cell>
          <cell r="B52">
            <v>1151270.5096259217</v>
          </cell>
          <cell r="C52">
            <v>1148658.0921981109</v>
          </cell>
          <cell r="D52">
            <v>1327.4960653935275</v>
          </cell>
        </row>
        <row r="53">
          <cell r="A53" t="str">
            <v>90A</v>
          </cell>
          <cell r="B53">
            <v>1151205.5256082765</v>
          </cell>
          <cell r="C53">
            <v>1148680.0092459517</v>
          </cell>
          <cell r="D53">
            <v>1331.4873214339698</v>
          </cell>
        </row>
        <row r="54">
          <cell r="A54">
            <v>78</v>
          </cell>
          <cell r="B54">
            <v>1151193.3010028289</v>
          </cell>
          <cell r="C54">
            <v>1148709.6458514908</v>
          </cell>
          <cell r="D54">
            <v>1332.549325612345</v>
          </cell>
        </row>
        <row r="55">
          <cell r="A55">
            <v>77</v>
          </cell>
          <cell r="B55">
            <v>1151183.7264971512</v>
          </cell>
          <cell r="C55">
            <v>1148687.4281196315</v>
          </cell>
          <cell r="D55">
            <v>1330.2644562821579</v>
          </cell>
        </row>
        <row r="56">
          <cell r="A56">
            <v>76</v>
          </cell>
          <cell r="B56">
            <v>1151171.9710216476</v>
          </cell>
          <cell r="C56">
            <v>1148665.7884250814</v>
          </cell>
          <cell r="D56">
            <v>1327.3333999184038</v>
          </cell>
        </row>
        <row r="57">
          <cell r="A57">
            <v>75</v>
          </cell>
          <cell r="B57">
            <v>1151154.3929999999</v>
          </cell>
          <cell r="C57">
            <v>1148622.8535</v>
          </cell>
          <cell r="D57">
            <v>1324.5662872811001</v>
          </cell>
        </row>
        <row r="58">
          <cell r="A58">
            <v>72</v>
          </cell>
          <cell r="B58">
            <v>1151130.97</v>
          </cell>
          <cell r="C58">
            <v>1148579.1089999999</v>
          </cell>
          <cell r="D58">
            <v>1321.4099999999999</v>
          </cell>
        </row>
        <row r="59">
          <cell r="A59">
            <v>73</v>
          </cell>
          <cell r="B59">
            <v>1151126.4038159726</v>
          </cell>
          <cell r="C59">
            <v>1148569.2673538057</v>
          </cell>
          <cell r="D59">
            <v>1322.0645776328436</v>
          </cell>
        </row>
        <row r="60">
          <cell r="A60">
            <v>217</v>
          </cell>
          <cell r="B60">
            <v>1151178.566254305</v>
          </cell>
          <cell r="C60">
            <v>1148538.4247280378</v>
          </cell>
          <cell r="D60">
            <v>1318.6581713835806</v>
          </cell>
        </row>
        <row r="61">
          <cell r="A61">
            <v>218</v>
          </cell>
          <cell r="B61">
            <v>1151197.6262841185</v>
          </cell>
          <cell r="C61">
            <v>1148550.0481416783</v>
          </cell>
          <cell r="D61">
            <v>1315.4846485457178</v>
          </cell>
        </row>
        <row r="62">
          <cell r="A62">
            <v>219</v>
          </cell>
          <cell r="B62">
            <v>1151201.707688818</v>
          </cell>
          <cell r="C62">
            <v>1148569.3253559452</v>
          </cell>
          <cell r="D62">
            <v>1317.8323720695976</v>
          </cell>
        </row>
        <row r="63">
          <cell r="A63">
            <v>216</v>
          </cell>
          <cell r="B63">
            <v>1151225.4132518293</v>
          </cell>
          <cell r="C63">
            <v>1148518.8593837544</v>
          </cell>
          <cell r="D63">
            <v>1311.3504917518001</v>
          </cell>
        </row>
        <row r="64">
          <cell r="A64">
            <v>255</v>
          </cell>
          <cell r="B64">
            <v>1151263.3914242866</v>
          </cell>
          <cell r="C64">
            <v>1148558.6377487867</v>
          </cell>
          <cell r="D64">
            <v>1317.4920775248022</v>
          </cell>
        </row>
        <row r="65">
          <cell r="A65">
            <v>210</v>
          </cell>
          <cell r="B65">
            <v>1151253.0524313932</v>
          </cell>
          <cell r="C65">
            <v>1148469.4865884893</v>
          </cell>
          <cell r="D65">
            <v>1309.4642647962642</v>
          </cell>
        </row>
        <row r="66">
          <cell r="A66" t="str">
            <v>71A</v>
          </cell>
          <cell r="B66">
            <v>1151115.7847693965</v>
          </cell>
          <cell r="C66">
            <v>1148643.0807847043</v>
          </cell>
          <cell r="D66">
            <v>1329.3308903994437</v>
          </cell>
        </row>
        <row r="67">
          <cell r="A67" t="str">
            <v>81A</v>
          </cell>
          <cell r="B67">
            <v>1151134.6047570049</v>
          </cell>
          <cell r="C67">
            <v>1148679.6123421285</v>
          </cell>
          <cell r="D67">
            <v>1329.3625978967411</v>
          </cell>
        </row>
        <row r="68">
          <cell r="A68" t="str">
            <v>85A</v>
          </cell>
          <cell r="B68">
            <v>1151081.0796274815</v>
          </cell>
          <cell r="C68">
            <v>1148661.9458679473</v>
          </cell>
          <cell r="D68">
            <v>1331.6305219397461</v>
          </cell>
        </row>
        <row r="69">
          <cell r="A69">
            <v>71</v>
          </cell>
          <cell r="B69">
            <v>1151094.1446617951</v>
          </cell>
          <cell r="C69">
            <v>1148602.6102189976</v>
          </cell>
          <cell r="D69">
            <v>1323.4890927616343</v>
          </cell>
        </row>
        <row r="70">
          <cell r="A70">
            <v>80</v>
          </cell>
          <cell r="B70">
            <v>1151160.9790000001</v>
          </cell>
          <cell r="C70">
            <v>1148700.5789999999</v>
          </cell>
          <cell r="D70">
            <v>1330.875</v>
          </cell>
        </row>
        <row r="71">
          <cell r="A71" t="str">
            <v>CJ82</v>
          </cell>
          <cell r="B71">
            <v>1151098.8674388544</v>
          </cell>
          <cell r="C71">
            <v>1148693.6913246096</v>
          </cell>
          <cell r="D71">
            <v>1332.5423001778324</v>
          </cell>
        </row>
        <row r="72">
          <cell r="A72" t="str">
            <v>82A</v>
          </cell>
          <cell r="B72">
            <v>1151104.8940819514</v>
          </cell>
          <cell r="C72">
            <v>1148701.5600514568</v>
          </cell>
          <cell r="D72">
            <v>1332.9722430336058</v>
          </cell>
        </row>
        <row r="73">
          <cell r="A73">
            <v>82</v>
          </cell>
          <cell r="B73">
            <v>1151096.3098258215</v>
          </cell>
          <cell r="C73">
            <v>1148708.8202834898</v>
          </cell>
          <cell r="D73">
            <v>1335.1402251249597</v>
          </cell>
        </row>
        <row r="74">
          <cell r="A74">
            <v>86</v>
          </cell>
          <cell r="B74">
            <v>1151059.6074372241</v>
          </cell>
          <cell r="C74">
            <v>1148623.1146933264</v>
          </cell>
          <cell r="D74">
            <v>1326.7679140245484</v>
          </cell>
        </row>
        <row r="75">
          <cell r="A75">
            <v>60</v>
          </cell>
          <cell r="B75">
            <v>1151089.8337173536</v>
          </cell>
          <cell r="C75">
            <v>1148891.466866859</v>
          </cell>
          <cell r="D75">
            <v>1344.5141339051972</v>
          </cell>
        </row>
        <row r="76">
          <cell r="A76" t="str">
            <v>65A</v>
          </cell>
          <cell r="B76">
            <v>1150910.3674630995</v>
          </cell>
          <cell r="C76">
            <v>1148670.3746952615</v>
          </cell>
          <cell r="D76">
            <v>1352.2210540071512</v>
          </cell>
        </row>
        <row r="77">
          <cell r="A77">
            <v>89</v>
          </cell>
          <cell r="B77">
            <v>1150956.6385658588</v>
          </cell>
          <cell r="C77">
            <v>1148644.124177306</v>
          </cell>
          <cell r="D77">
            <v>1341.4260925688691</v>
          </cell>
        </row>
        <row r="78">
          <cell r="A78">
            <v>88</v>
          </cell>
          <cell r="B78">
            <v>1150986.5638188175</v>
          </cell>
          <cell r="C78">
            <v>1148627.2744050543</v>
          </cell>
          <cell r="D78">
            <v>1337.2411111924082</v>
          </cell>
        </row>
        <row r="79">
          <cell r="A79">
            <v>87</v>
          </cell>
          <cell r="B79">
            <v>1151005.7955992499</v>
          </cell>
          <cell r="C79">
            <v>1148616.2576566741</v>
          </cell>
          <cell r="D79">
            <v>1335.3309915064096</v>
          </cell>
        </row>
        <row r="80">
          <cell r="A80">
            <v>69</v>
          </cell>
          <cell r="B80">
            <v>1151051.1265362487</v>
          </cell>
          <cell r="C80">
            <v>1148590.7856498142</v>
          </cell>
          <cell r="D80">
            <v>1329.1370475617673</v>
          </cell>
        </row>
        <row r="81">
          <cell r="A81">
            <v>221</v>
          </cell>
          <cell r="B81">
            <v>1151057.9711334559</v>
          </cell>
          <cell r="C81">
            <v>1148591.5972339832</v>
          </cell>
          <cell r="D81">
            <v>1328.1412066707021</v>
          </cell>
        </row>
        <row r="82">
          <cell r="A82">
            <v>68</v>
          </cell>
          <cell r="B82">
            <v>1151019.1672265283</v>
          </cell>
          <cell r="C82">
            <v>1148555.9637174096</v>
          </cell>
          <cell r="D82">
            <v>1336.0259859318408</v>
          </cell>
        </row>
        <row r="83">
          <cell r="A83" t="str">
            <v>66A</v>
          </cell>
          <cell r="B83">
            <v>1150915.667171842</v>
          </cell>
          <cell r="C83">
            <v>1148614.4148936991</v>
          </cell>
          <cell r="D83">
            <v>1345.7218434281829</v>
          </cell>
        </row>
        <row r="84">
          <cell r="A84">
            <v>67</v>
          </cell>
          <cell r="B84">
            <v>1150963.9882180393</v>
          </cell>
          <cell r="C84">
            <v>1148587.0227221956</v>
          </cell>
          <cell r="D84">
            <v>1339.2588025398586</v>
          </cell>
        </row>
        <row r="85">
          <cell r="A85" t="str">
            <v>83A</v>
          </cell>
          <cell r="B85">
            <v>1151064.8688418614</v>
          </cell>
          <cell r="C85">
            <v>1148733.2802838814</v>
          </cell>
          <cell r="D85">
            <v>1337.6737873533291</v>
          </cell>
        </row>
        <row r="86">
          <cell r="A86" t="str">
            <v>CJ255A</v>
          </cell>
          <cell r="B86">
            <v>1151289.3906379179</v>
          </cell>
          <cell r="C86">
            <v>1148546.1454071826</v>
          </cell>
          <cell r="D86">
            <v>1314.2304446415558</v>
          </cell>
        </row>
        <row r="87">
          <cell r="A87">
            <v>94</v>
          </cell>
          <cell r="B87">
            <v>1151307.2140522101</v>
          </cell>
          <cell r="C87">
            <v>1148537.708765619</v>
          </cell>
          <cell r="D87">
            <v>1312.7186235219669</v>
          </cell>
        </row>
        <row r="88">
          <cell r="A88">
            <v>95</v>
          </cell>
          <cell r="B88">
            <v>1151300.5448576743</v>
          </cell>
          <cell r="C88">
            <v>1148513.9450757906</v>
          </cell>
          <cell r="D88">
            <v>1310.4832733552007</v>
          </cell>
        </row>
        <row r="89">
          <cell r="A89">
            <v>97</v>
          </cell>
          <cell r="B89">
            <v>1151337.0226764609</v>
          </cell>
          <cell r="C89">
            <v>1148523.4106147108</v>
          </cell>
          <cell r="D89">
            <v>1313.5221565279505</v>
          </cell>
        </row>
        <row r="90">
          <cell r="A90">
            <v>96</v>
          </cell>
          <cell r="B90">
            <v>1151300.0347343453</v>
          </cell>
          <cell r="C90">
            <v>1148462.3872225289</v>
          </cell>
          <cell r="D90">
            <v>1302.3014133697372</v>
          </cell>
        </row>
        <row r="91">
          <cell r="A91">
            <v>212</v>
          </cell>
          <cell r="B91">
            <v>1151287.9100306323</v>
          </cell>
          <cell r="C91">
            <v>1148469.7869794625</v>
          </cell>
          <cell r="D91">
            <v>1305.3429140125509</v>
          </cell>
        </row>
        <row r="92">
          <cell r="A92">
            <v>211</v>
          </cell>
          <cell r="B92">
            <v>1151265.5858893902</v>
          </cell>
          <cell r="C92">
            <v>1148465.0850551676</v>
          </cell>
          <cell r="D92">
            <v>1307.0761491930057</v>
          </cell>
        </row>
        <row r="93">
          <cell r="A93">
            <v>208</v>
          </cell>
          <cell r="B93">
            <v>1151300.2584034256</v>
          </cell>
          <cell r="C93">
            <v>1148431.0280963366</v>
          </cell>
          <cell r="D93">
            <v>1300.2225257221767</v>
          </cell>
        </row>
        <row r="94">
          <cell r="A94">
            <v>258</v>
          </cell>
          <cell r="B94">
            <v>1151322.7914154534</v>
          </cell>
          <cell r="C94">
            <v>1148429.112632731</v>
          </cell>
          <cell r="D94">
            <v>1298.8508433945678</v>
          </cell>
        </row>
        <row r="95">
          <cell r="A95" t="str">
            <v>199A</v>
          </cell>
          <cell r="B95">
            <v>1151335.9800982745</v>
          </cell>
          <cell r="C95">
            <v>1148454.7091627161</v>
          </cell>
          <cell r="D95">
            <v>1303.0695447414712</v>
          </cell>
        </row>
        <row r="96">
          <cell r="A96">
            <v>214</v>
          </cell>
          <cell r="B96">
            <v>1151215.7298571668</v>
          </cell>
          <cell r="C96">
            <v>1148434.0182640983</v>
          </cell>
          <cell r="D96">
            <v>1305.9575144399801</v>
          </cell>
        </row>
        <row r="97">
          <cell r="A97">
            <v>215</v>
          </cell>
          <cell r="B97">
            <v>1151199.2545212787</v>
          </cell>
          <cell r="C97">
            <v>1148437.7634232449</v>
          </cell>
          <cell r="D97">
            <v>1306.8379854058219</v>
          </cell>
        </row>
        <row r="98">
          <cell r="A98">
            <v>213</v>
          </cell>
          <cell r="B98">
            <v>1151214.6013504101</v>
          </cell>
          <cell r="C98">
            <v>1148413.5498197312</v>
          </cell>
          <cell r="D98">
            <v>1305.4897574204765</v>
          </cell>
        </row>
        <row r="99">
          <cell r="A99">
            <v>222</v>
          </cell>
          <cell r="B99">
            <v>1151293.2270181987</v>
          </cell>
          <cell r="C99">
            <v>1148398.5560882036</v>
          </cell>
          <cell r="D99">
            <v>1299.3190243042732</v>
          </cell>
        </row>
        <row r="100">
          <cell r="A100">
            <v>223</v>
          </cell>
          <cell r="B100">
            <v>1151289.8015691093</v>
          </cell>
          <cell r="C100">
            <v>1148379.6932618781</v>
          </cell>
          <cell r="D100">
            <v>1297.0834867449441</v>
          </cell>
        </row>
        <row r="101">
          <cell r="A101">
            <v>209</v>
          </cell>
          <cell r="B101">
            <v>1151251.3120192047</v>
          </cell>
          <cell r="C101">
            <v>1148406.8167570189</v>
          </cell>
          <cell r="D101">
            <v>1302.756660711025</v>
          </cell>
        </row>
        <row r="102">
          <cell r="A102">
            <v>224</v>
          </cell>
          <cell r="B102">
            <v>1151263.8030685855</v>
          </cell>
          <cell r="C102">
            <v>1148353.6907741309</v>
          </cell>
          <cell r="D102">
            <v>1288.1668665317982</v>
          </cell>
        </row>
        <row r="103">
          <cell r="A103" t="str">
            <v>109A</v>
          </cell>
          <cell r="B103">
            <v>1151350.5749764103</v>
          </cell>
          <cell r="C103">
            <v>1148351.1358806477</v>
          </cell>
          <cell r="D103">
            <v>1288.2990619103534</v>
          </cell>
        </row>
        <row r="104">
          <cell r="A104">
            <v>127</v>
          </cell>
          <cell r="B104">
            <v>1151345.9727719096</v>
          </cell>
          <cell r="C104">
            <v>1148343.2091738614</v>
          </cell>
          <cell r="D104">
            <v>1288.7707662308019</v>
          </cell>
        </row>
        <row r="105">
          <cell r="A105">
            <v>109</v>
          </cell>
          <cell r="B105">
            <v>1151358.7836018377</v>
          </cell>
          <cell r="C105">
            <v>1148366.3229974753</v>
          </cell>
          <cell r="D105">
            <v>1293.2323060288252</v>
          </cell>
        </row>
        <row r="106">
          <cell r="A106">
            <v>108</v>
          </cell>
          <cell r="B106">
            <v>1151376.3081463464</v>
          </cell>
          <cell r="C106">
            <v>1148400.2911714204</v>
          </cell>
          <cell r="D106">
            <v>1295.4229628686064</v>
          </cell>
        </row>
        <row r="107">
          <cell r="A107">
            <v>110</v>
          </cell>
          <cell r="B107">
            <v>1151383.3012392889</v>
          </cell>
          <cell r="C107">
            <v>1148413.7773120357</v>
          </cell>
          <cell r="D107">
            <v>1296.9497589426319</v>
          </cell>
        </row>
        <row r="108">
          <cell r="A108">
            <v>111</v>
          </cell>
          <cell r="B108">
            <v>1151396.1051370283</v>
          </cell>
          <cell r="C108">
            <v>1148439.4646963559</v>
          </cell>
          <cell r="D108">
            <v>1300.6505512958956</v>
          </cell>
        </row>
        <row r="109">
          <cell r="A109">
            <v>107</v>
          </cell>
          <cell r="B109">
            <v>1151344.5786752105</v>
          </cell>
          <cell r="C109">
            <v>1148417.7437091372</v>
          </cell>
          <cell r="D109">
            <v>1297.020100693039</v>
          </cell>
        </row>
        <row r="110">
          <cell r="A110" t="str">
            <v>CJ258A</v>
          </cell>
          <cell r="B110">
            <v>1151317.9157587145</v>
          </cell>
          <cell r="C110">
            <v>1148431.6801892288</v>
          </cell>
          <cell r="D110">
            <v>1297.5892890776004</v>
          </cell>
        </row>
        <row r="111">
          <cell r="A111">
            <v>106</v>
          </cell>
          <cell r="B111">
            <v>1151359.2487616511</v>
          </cell>
          <cell r="C111">
            <v>1148444.186925584</v>
          </cell>
          <cell r="D111">
            <v>1302.2642481393373</v>
          </cell>
        </row>
        <row r="112">
          <cell r="A112" t="str">
            <v>198A</v>
          </cell>
          <cell r="B112">
            <v>1151347.5770615209</v>
          </cell>
          <cell r="C112">
            <v>1148478.3496585821</v>
          </cell>
          <cell r="D112">
            <v>1308.7820517120713</v>
          </cell>
        </row>
        <row r="113">
          <cell r="A113">
            <v>103</v>
          </cell>
          <cell r="B113">
            <v>1151371.0219404057</v>
          </cell>
          <cell r="C113">
            <v>1148466.6404584947</v>
          </cell>
          <cell r="D113">
            <v>1309.3655523770256</v>
          </cell>
        </row>
        <row r="114">
          <cell r="A114" t="str">
            <v>102A</v>
          </cell>
          <cell r="B114">
            <v>1151385.1344992181</v>
          </cell>
          <cell r="C114">
            <v>1148493.6665940909</v>
          </cell>
          <cell r="D114">
            <v>1313.2660030446293</v>
          </cell>
        </row>
        <row r="115">
          <cell r="A115">
            <v>112</v>
          </cell>
          <cell r="B115">
            <v>1151401.7817717334</v>
          </cell>
          <cell r="C115">
            <v>1148451.0763649635</v>
          </cell>
          <cell r="D115">
            <v>1307.9407569881878</v>
          </cell>
        </row>
        <row r="116">
          <cell r="A116">
            <v>113</v>
          </cell>
          <cell r="B116">
            <v>1151415.3122686637</v>
          </cell>
          <cell r="C116">
            <v>1148444.5890040009</v>
          </cell>
          <cell r="D116">
            <v>1306.8670312382569</v>
          </cell>
        </row>
        <row r="117">
          <cell r="A117" t="str">
            <v>115A</v>
          </cell>
          <cell r="B117">
            <v>1151410.3963137451</v>
          </cell>
          <cell r="C117">
            <v>1148466.0298068037</v>
          </cell>
          <cell r="D117">
            <v>1311.3427838448649</v>
          </cell>
        </row>
        <row r="118">
          <cell r="A118">
            <v>114</v>
          </cell>
          <cell r="B118">
            <v>1151440.6347005439</v>
          </cell>
          <cell r="C118">
            <v>1148432.6353457626</v>
          </cell>
          <cell r="D118">
            <v>1300.1617456570011</v>
          </cell>
        </row>
        <row r="119">
          <cell r="A119">
            <v>124</v>
          </cell>
          <cell r="B119">
            <v>1151464.0525576628</v>
          </cell>
          <cell r="C119">
            <v>1148419.1945182038</v>
          </cell>
          <cell r="D119">
            <v>1298.958678849782</v>
          </cell>
        </row>
        <row r="120">
          <cell r="A120">
            <v>121</v>
          </cell>
          <cell r="B120">
            <v>1151478.3342596083</v>
          </cell>
          <cell r="C120">
            <v>1148412.4030216595</v>
          </cell>
          <cell r="D120">
            <v>1298.4950243258345</v>
          </cell>
        </row>
        <row r="121">
          <cell r="A121">
            <v>119</v>
          </cell>
          <cell r="B121">
            <v>1151485.9448184995</v>
          </cell>
          <cell r="C121">
            <v>1148423.8537589884</v>
          </cell>
          <cell r="D121">
            <v>1303.5849867079228</v>
          </cell>
        </row>
        <row r="122">
          <cell r="A122">
            <v>117</v>
          </cell>
          <cell r="B122">
            <v>1151498.614300899</v>
          </cell>
          <cell r="C122">
            <v>1148444.2397754469</v>
          </cell>
          <cell r="D122">
            <v>1312.1639960042041</v>
          </cell>
        </row>
        <row r="123">
          <cell r="A123" t="str">
            <v>123A</v>
          </cell>
          <cell r="B123">
            <v>1151470.7103294651</v>
          </cell>
          <cell r="C123">
            <v>1148433.5867809425</v>
          </cell>
          <cell r="D123">
            <v>1304.9833632846758</v>
          </cell>
        </row>
        <row r="124">
          <cell r="A124" t="str">
            <v>120A</v>
          </cell>
          <cell r="B124">
            <v>1151508.0069764671</v>
          </cell>
          <cell r="C124">
            <v>1148415.0739128552</v>
          </cell>
          <cell r="D124">
            <v>1304.5094514925945</v>
          </cell>
        </row>
        <row r="125">
          <cell r="A125" t="str">
            <v>116A</v>
          </cell>
          <cell r="B125">
            <v>1151503.0479586003</v>
          </cell>
          <cell r="C125">
            <v>1148453.8296252391</v>
          </cell>
          <cell r="D125">
            <v>1314.2263441250027</v>
          </cell>
        </row>
        <row r="126">
          <cell r="A126" t="str">
            <v>206A</v>
          </cell>
          <cell r="B126">
            <v>1151520.7449253076</v>
          </cell>
          <cell r="C126">
            <v>1148482.0796149017</v>
          </cell>
          <cell r="D126">
            <v>1314.3048100199667</v>
          </cell>
        </row>
        <row r="127">
          <cell r="A127" t="str">
            <v>100A</v>
          </cell>
          <cell r="B127">
            <v>1151480.3387320719</v>
          </cell>
          <cell r="C127">
            <v>1148460.2206529654</v>
          </cell>
          <cell r="D127">
            <v>1315.1279897351155</v>
          </cell>
        </row>
        <row r="128">
          <cell r="A128">
            <v>99</v>
          </cell>
          <cell r="B128">
            <v>1151463.7301824719</v>
          </cell>
          <cell r="C128">
            <v>1148463.5012284881</v>
          </cell>
          <cell r="D128">
            <v>1315.3612812717051</v>
          </cell>
        </row>
        <row r="129">
          <cell r="A129">
            <v>257</v>
          </cell>
          <cell r="B129">
            <v>1151451.3311325207</v>
          </cell>
          <cell r="C129">
            <v>1148465.7102600492</v>
          </cell>
          <cell r="D129">
            <v>1315.2956167202751</v>
          </cell>
        </row>
        <row r="130">
          <cell r="A130" t="str">
            <v>132A</v>
          </cell>
          <cell r="B130">
            <v>1151475.4499637992</v>
          </cell>
          <cell r="C130">
            <v>1148489.1597703458</v>
          </cell>
          <cell r="D130">
            <v>1315.8468132233825</v>
          </cell>
        </row>
        <row r="131">
          <cell r="A131">
            <v>133</v>
          </cell>
          <cell r="B131">
            <v>1151482.1320670084</v>
          </cell>
          <cell r="C131">
            <v>1148501.0944339542</v>
          </cell>
          <cell r="D131">
            <v>1315.4110941453359</v>
          </cell>
        </row>
        <row r="132">
          <cell r="A132">
            <v>134</v>
          </cell>
          <cell r="B132">
            <v>1151494.9637163733</v>
          </cell>
          <cell r="C132">
            <v>1148528.7082881788</v>
          </cell>
          <cell r="D132">
            <v>1309.4713374904118</v>
          </cell>
        </row>
        <row r="133">
          <cell r="A133">
            <v>207</v>
          </cell>
          <cell r="B133">
            <v>1151534.2122798064</v>
          </cell>
          <cell r="C133">
            <v>1148505.9462440058</v>
          </cell>
          <cell r="D133">
            <v>1309.2082056892</v>
          </cell>
        </row>
        <row r="134">
          <cell r="A134">
            <v>225</v>
          </cell>
          <cell r="B134">
            <v>1151544.2189052566</v>
          </cell>
          <cell r="C134">
            <v>1148522.9898523013</v>
          </cell>
          <cell r="D134">
            <v>1307.577024919718</v>
          </cell>
        </row>
        <row r="135">
          <cell r="A135">
            <v>135</v>
          </cell>
          <cell r="B135">
            <v>1151587.8380908461</v>
          </cell>
          <cell r="C135">
            <v>1148520.9463409174</v>
          </cell>
          <cell r="D135">
            <v>1305.5979694758857</v>
          </cell>
        </row>
        <row r="136">
          <cell r="A136" t="str">
            <v>136A</v>
          </cell>
          <cell r="B136">
            <v>1151591.3367941668</v>
          </cell>
          <cell r="C136">
            <v>1148491.9465252652</v>
          </cell>
          <cell r="D136">
            <v>1304.4400277305463</v>
          </cell>
        </row>
        <row r="137">
          <cell r="A137">
            <v>137</v>
          </cell>
          <cell r="B137">
            <v>1151605.5814868223</v>
          </cell>
          <cell r="C137">
            <v>1148444.8257483365</v>
          </cell>
          <cell r="D137">
            <v>1301.9714640026814</v>
          </cell>
        </row>
        <row r="138">
          <cell r="A138">
            <v>138</v>
          </cell>
          <cell r="B138">
            <v>1151637.768752553</v>
          </cell>
          <cell r="C138">
            <v>1148432.8575422668</v>
          </cell>
          <cell r="D138">
            <v>1297.3916379841623</v>
          </cell>
        </row>
        <row r="139">
          <cell r="A139" t="str">
            <v>127A</v>
          </cell>
          <cell r="B139">
            <v>1151385.3927212588</v>
          </cell>
          <cell r="C139">
            <v>1148359.7927949391</v>
          </cell>
          <cell r="D139">
            <v>1290.2222535029268</v>
          </cell>
        </row>
        <row r="140">
          <cell r="A140">
            <v>126</v>
          </cell>
          <cell r="B140">
            <v>1151414.8837812282</v>
          </cell>
          <cell r="C140">
            <v>1148400.5020879623</v>
          </cell>
          <cell r="D140">
            <v>1291.8292305938437</v>
          </cell>
        </row>
        <row r="141">
          <cell r="A141">
            <v>125</v>
          </cell>
          <cell r="B141">
            <v>1151440.1051050071</v>
          </cell>
          <cell r="C141">
            <v>1148409.5014712089</v>
          </cell>
          <cell r="D141">
            <v>1292.9641691271713</v>
          </cell>
        </row>
        <row r="142">
          <cell r="A142">
            <v>122</v>
          </cell>
          <cell r="B142">
            <v>1151474.0752014269</v>
          </cell>
          <cell r="C142">
            <v>1148401.5379401804</v>
          </cell>
          <cell r="D142">
            <v>1294.743711612723</v>
          </cell>
        </row>
        <row r="143">
          <cell r="A143">
            <v>149</v>
          </cell>
          <cell r="B143">
            <v>1151624.4839654816</v>
          </cell>
          <cell r="C143">
            <v>1148501.7988710173</v>
          </cell>
          <cell r="D143">
            <v>1301.7611921558635</v>
          </cell>
        </row>
        <row r="144">
          <cell r="A144">
            <v>228</v>
          </cell>
          <cell r="B144">
            <v>1151624.8877206733</v>
          </cell>
          <cell r="C144">
            <v>1148505.6375813922</v>
          </cell>
          <cell r="D144">
            <v>1302.8683490544372</v>
          </cell>
        </row>
        <row r="145">
          <cell r="A145" t="str">
            <v>148A</v>
          </cell>
          <cell r="B145">
            <v>1151653.2046524277</v>
          </cell>
          <cell r="C145">
            <v>1148502.8370989144</v>
          </cell>
          <cell r="D145">
            <v>1298.914536326045</v>
          </cell>
        </row>
        <row r="146">
          <cell r="A146">
            <v>229</v>
          </cell>
          <cell r="B146">
            <v>1151664.2785599497</v>
          </cell>
          <cell r="C146">
            <v>1148522.3412683492</v>
          </cell>
          <cell r="D146">
            <v>1301.0367201660201</v>
          </cell>
        </row>
        <row r="147">
          <cell r="A147">
            <v>230</v>
          </cell>
          <cell r="B147">
            <v>1151675.7223935623</v>
          </cell>
          <cell r="C147">
            <v>1148495.9961664691</v>
          </cell>
          <cell r="D147">
            <v>1295.8856116365566</v>
          </cell>
        </row>
        <row r="148">
          <cell r="A148" t="str">
            <v>231A</v>
          </cell>
          <cell r="B148">
            <v>1151680.023434703</v>
          </cell>
          <cell r="C148">
            <v>1148514.2231066164</v>
          </cell>
          <cell r="D148">
            <v>1298.6584179040512</v>
          </cell>
        </row>
        <row r="149">
          <cell r="A149" t="str">
            <v>147A</v>
          </cell>
          <cell r="B149">
            <v>1151653.0152039144</v>
          </cell>
          <cell r="C149">
            <v>1148480.1587234747</v>
          </cell>
          <cell r="D149">
            <v>1296.7275712511791</v>
          </cell>
        </row>
        <row r="150">
          <cell r="A150">
            <v>146</v>
          </cell>
          <cell r="B150">
            <v>1151682.9361511236</v>
          </cell>
          <cell r="C150">
            <v>1148456.8045148647</v>
          </cell>
          <cell r="D150">
            <v>1294.6960796987139</v>
          </cell>
        </row>
        <row r="151">
          <cell r="A151">
            <v>142</v>
          </cell>
          <cell r="B151">
            <v>1151695.2700344168</v>
          </cell>
          <cell r="C151">
            <v>1148445.7641160849</v>
          </cell>
          <cell r="D151">
            <v>1295.821361664197</v>
          </cell>
        </row>
        <row r="152">
          <cell r="A152" t="str">
            <v>CJ141A</v>
          </cell>
          <cell r="B152">
            <v>1151690.6094892342</v>
          </cell>
          <cell r="C152">
            <v>1148439.1554891909</v>
          </cell>
          <cell r="D152">
            <v>1294.893652310968</v>
          </cell>
        </row>
        <row r="153">
          <cell r="A153">
            <v>235</v>
          </cell>
          <cell r="B153">
            <v>1151676.8193800512</v>
          </cell>
          <cell r="C153">
            <v>1148424.1570009398</v>
          </cell>
          <cell r="D153">
            <v>1293.0584641332923</v>
          </cell>
        </row>
        <row r="154">
          <cell r="A154">
            <v>139</v>
          </cell>
          <cell r="B154">
            <v>1151664.5322342762</v>
          </cell>
          <cell r="C154">
            <v>1148422.4142870966</v>
          </cell>
          <cell r="D154">
            <v>1293.9551380946809</v>
          </cell>
        </row>
        <row r="155">
          <cell r="A155" t="str">
            <v>CJ256</v>
          </cell>
          <cell r="B155">
            <v>1151686.746580451</v>
          </cell>
          <cell r="C155">
            <v>1148388.6227055688</v>
          </cell>
          <cell r="D155">
            <v>1291.7368526335797</v>
          </cell>
        </row>
        <row r="156">
          <cell r="A156">
            <v>145</v>
          </cell>
          <cell r="B156">
            <v>1151685.1425335112</v>
          </cell>
          <cell r="C156">
            <v>1148492.9859339329</v>
          </cell>
          <cell r="D156">
            <v>1295.9938331071967</v>
          </cell>
        </row>
        <row r="157">
          <cell r="A157" t="str">
            <v>232A</v>
          </cell>
          <cell r="B157">
            <v>1151691.4196471837</v>
          </cell>
          <cell r="C157">
            <v>1148490.1336055622</v>
          </cell>
          <cell r="D157">
            <v>1296.7190714519945</v>
          </cell>
        </row>
        <row r="158">
          <cell r="A158" t="str">
            <v>144A</v>
          </cell>
          <cell r="B158">
            <v>1151712.342578742</v>
          </cell>
          <cell r="C158">
            <v>1148470.2393546056</v>
          </cell>
          <cell r="D158">
            <v>1299.1999757155115</v>
          </cell>
        </row>
        <row r="159">
          <cell r="A159">
            <v>234</v>
          </cell>
          <cell r="B159">
            <v>1151706.4407801947</v>
          </cell>
          <cell r="C159">
            <v>1148460.2787127879</v>
          </cell>
          <cell r="D159">
            <v>1297.9370983492217</v>
          </cell>
        </row>
        <row r="160">
          <cell r="A160" t="str">
            <v>143A</v>
          </cell>
          <cell r="B160">
            <v>1151736.2513843256</v>
          </cell>
          <cell r="C160">
            <v>1148445.6688523318</v>
          </cell>
          <cell r="D160">
            <v>1297.593195157127</v>
          </cell>
        </row>
        <row r="161">
          <cell r="A161" t="str">
            <v>CJ163A</v>
          </cell>
          <cell r="B161">
            <v>1152070.5748179744</v>
          </cell>
          <cell r="C161">
            <v>1148462.4449594559</v>
          </cell>
          <cell r="D161">
            <v>1270.6485305990122</v>
          </cell>
        </row>
        <row r="162">
          <cell r="A162" t="str">
            <v>CJ163B</v>
          </cell>
          <cell r="B162">
            <v>1152004.0948621677</v>
          </cell>
          <cell r="C162">
            <v>1148432.8741743274</v>
          </cell>
          <cell r="D162">
            <v>1275.5991937978215</v>
          </cell>
        </row>
        <row r="163">
          <cell r="A163">
            <v>165</v>
          </cell>
          <cell r="B163">
            <v>1152109.4076463769</v>
          </cell>
          <cell r="C163">
            <v>1148453.1770689834</v>
          </cell>
          <cell r="D163">
            <v>1267.466288686112</v>
          </cell>
        </row>
        <row r="164">
          <cell r="A164">
            <v>166</v>
          </cell>
          <cell r="B164">
            <v>1152132.3998206609</v>
          </cell>
          <cell r="C164">
            <v>1148454.3966443366</v>
          </cell>
          <cell r="D164">
            <v>1266.5360222107365</v>
          </cell>
        </row>
        <row r="165">
          <cell r="A165" t="str">
            <v>167A</v>
          </cell>
          <cell r="B165">
            <v>1151664.7687773514</v>
          </cell>
          <cell r="C165">
            <v>1148690.6618326178</v>
          </cell>
          <cell r="D165">
            <v>1306.2571420662321</v>
          </cell>
        </row>
        <row r="166">
          <cell r="A166" t="str">
            <v>CJ167A</v>
          </cell>
          <cell r="B166">
            <v>1152176.5493058267</v>
          </cell>
          <cell r="C166">
            <v>1148490.1855542788</v>
          </cell>
          <cell r="D166">
            <v>1263.6301261978408</v>
          </cell>
        </row>
        <row r="167">
          <cell r="A167">
            <v>168</v>
          </cell>
          <cell r="B167">
            <v>1152191.4758070456</v>
          </cell>
          <cell r="C167">
            <v>1148495.8848738386</v>
          </cell>
          <cell r="D167">
            <v>1264.2301505404876</v>
          </cell>
        </row>
        <row r="168">
          <cell r="A168">
            <v>169</v>
          </cell>
          <cell r="B168">
            <v>1152246.75640887</v>
          </cell>
          <cell r="C168">
            <v>1148539.9075431216</v>
          </cell>
          <cell r="D168">
            <v>1262.5356648048482</v>
          </cell>
        </row>
        <row r="169">
          <cell r="A169">
            <v>170</v>
          </cell>
          <cell r="B169">
            <v>1152254.3482410305</v>
          </cell>
          <cell r="C169">
            <v>1148562.1490397665</v>
          </cell>
          <cell r="D169">
            <v>1263.1951492415278</v>
          </cell>
        </row>
        <row r="170">
          <cell r="A170" t="str">
            <v>170A</v>
          </cell>
          <cell r="B170">
            <v>1152262.3607000001</v>
          </cell>
          <cell r="C170">
            <v>1148577.8147</v>
          </cell>
          <cell r="D170">
            <v>1263.1500000000001</v>
          </cell>
        </row>
        <row r="171">
          <cell r="A171">
            <v>171</v>
          </cell>
          <cell r="B171">
            <v>1152267.8956928132</v>
          </cell>
          <cell r="C171">
            <v>1148594.1122654215</v>
          </cell>
          <cell r="D171">
            <v>1263.5353353902328</v>
          </cell>
        </row>
        <row r="172">
          <cell r="A172">
            <v>172</v>
          </cell>
          <cell r="B172">
            <v>1152254.529653755</v>
          </cell>
          <cell r="C172">
            <v>1148620.471783139</v>
          </cell>
          <cell r="D172">
            <v>1259.9233217632293</v>
          </cell>
        </row>
        <row r="173">
          <cell r="A173" t="str">
            <v>CJ237</v>
          </cell>
          <cell r="B173">
            <v>1152256.5485479529</v>
          </cell>
          <cell r="C173">
            <v>1148628.6533891368</v>
          </cell>
          <cell r="D173">
            <v>1258.0031348647287</v>
          </cell>
        </row>
        <row r="174">
          <cell r="A174">
            <v>238</v>
          </cell>
          <cell r="B174">
            <v>1152260.7799296789</v>
          </cell>
          <cell r="C174">
            <v>1148637.5589726602</v>
          </cell>
          <cell r="D174">
            <v>1254.2693924245682</v>
          </cell>
        </row>
        <row r="175">
          <cell r="A175">
            <v>91</v>
          </cell>
          <cell r="B175">
            <v>1151343.4541948179</v>
          </cell>
          <cell r="C175">
            <v>1148619.4584166277</v>
          </cell>
          <cell r="D175">
            <v>1318.0850879930347</v>
          </cell>
        </row>
        <row r="176">
          <cell r="A176">
            <v>93</v>
          </cell>
          <cell r="B176">
            <v>1151325.1265182265</v>
          </cell>
          <cell r="C176">
            <v>1148579.9417800684</v>
          </cell>
          <cell r="D176">
            <v>1314.246163505353</v>
          </cell>
        </row>
        <row r="177">
          <cell r="A177">
            <v>91</v>
          </cell>
          <cell r="B177">
            <v>1151322.5219395969</v>
          </cell>
          <cell r="C177">
            <v>1148574.6502080949</v>
          </cell>
          <cell r="D177">
            <v>1314.0347240076858</v>
          </cell>
        </row>
        <row r="178">
          <cell r="A178" t="str">
            <v>92A</v>
          </cell>
          <cell r="B178">
            <v>1151377.2913418191</v>
          </cell>
          <cell r="C178">
            <v>1148600.7424430395</v>
          </cell>
          <cell r="D178">
            <v>1317.2329623803266</v>
          </cell>
        </row>
        <row r="179">
          <cell r="A179" t="str">
            <v>41B</v>
          </cell>
          <cell r="B179">
            <v>1151358.7398618904</v>
          </cell>
          <cell r="C179">
            <v>1148650.0165236429</v>
          </cell>
          <cell r="D179">
            <v>1321.2114034832287</v>
          </cell>
        </row>
        <row r="180">
          <cell r="A180" t="str">
            <v>41A</v>
          </cell>
          <cell r="B180">
            <v>1151359.67994518</v>
          </cell>
          <cell r="C180">
            <v>1148649.5008634971</v>
          </cell>
          <cell r="D180">
            <v>1321.1754593532505</v>
          </cell>
        </row>
        <row r="181">
          <cell r="A181" t="str">
            <v>204A</v>
          </cell>
          <cell r="B181">
            <v>1151392.3974878741</v>
          </cell>
          <cell r="C181">
            <v>1148632.2673513102</v>
          </cell>
          <cell r="D181">
            <v>1320.364732134977</v>
          </cell>
        </row>
        <row r="182">
          <cell r="A182">
            <v>42</v>
          </cell>
          <cell r="B182">
            <v>1151397.68125501</v>
          </cell>
          <cell r="C182">
            <v>1148718.6774993767</v>
          </cell>
          <cell r="D182">
            <v>1319.7843539615856</v>
          </cell>
        </row>
        <row r="183">
          <cell r="A183">
            <v>39</v>
          </cell>
          <cell r="B183">
            <v>1151473.5466905967</v>
          </cell>
          <cell r="C183">
            <v>1148680.098696646</v>
          </cell>
          <cell r="D183">
            <v>1315.5629125978517</v>
          </cell>
        </row>
        <row r="184">
          <cell r="A184">
            <v>26</v>
          </cell>
          <cell r="B184">
            <v>1151445.1413710834</v>
          </cell>
          <cell r="C184">
            <v>1148802.5222360089</v>
          </cell>
          <cell r="D184">
            <v>1323.9094101391941</v>
          </cell>
        </row>
        <row r="185">
          <cell r="A185">
            <v>27</v>
          </cell>
          <cell r="B185">
            <v>1151473.7782665454</v>
          </cell>
          <cell r="C185">
            <v>1148851.0330315584</v>
          </cell>
          <cell r="D185">
            <v>1319.5441395170951</v>
          </cell>
        </row>
        <row r="186">
          <cell r="A186">
            <v>28</v>
          </cell>
          <cell r="B186">
            <v>1151581.0416493679</v>
          </cell>
          <cell r="C186">
            <v>1148793.9848268898</v>
          </cell>
          <cell r="D186">
            <v>1313.3777829905134</v>
          </cell>
        </row>
        <row r="187">
          <cell r="A187">
            <v>37</v>
          </cell>
          <cell r="B187">
            <v>1151540.6705123375</v>
          </cell>
          <cell r="C187">
            <v>1148712.5187230369</v>
          </cell>
          <cell r="D187">
            <v>1314.3936260527075</v>
          </cell>
        </row>
        <row r="188">
          <cell r="A188">
            <v>36</v>
          </cell>
          <cell r="B188">
            <v>1151557.2376936381</v>
          </cell>
          <cell r="C188">
            <v>1148746.6039187023</v>
          </cell>
          <cell r="D188">
            <v>1315.3135087345865</v>
          </cell>
        </row>
        <row r="189">
          <cell r="A189" t="str">
            <v>38B</v>
          </cell>
          <cell r="B189">
            <v>1151543.8842830369</v>
          </cell>
          <cell r="C189">
            <v>1148641.9676871398</v>
          </cell>
          <cell r="D189">
            <v>1314.8626680308255</v>
          </cell>
        </row>
        <row r="190">
          <cell r="A190" t="str">
            <v>38B</v>
          </cell>
          <cell r="B190">
            <v>1151495.7922653526</v>
          </cell>
          <cell r="C190">
            <v>1148624.0645946893</v>
          </cell>
          <cell r="D190">
            <v>1316.1566868544867</v>
          </cell>
        </row>
        <row r="191">
          <cell r="A191" t="str">
            <v>38A</v>
          </cell>
          <cell r="B191">
            <v>1151514.7166361932</v>
          </cell>
          <cell r="C191">
            <v>1148659.3661344752</v>
          </cell>
          <cell r="D191">
            <v>1315.0465556372992</v>
          </cell>
        </row>
        <row r="192">
          <cell r="A192">
            <v>129</v>
          </cell>
          <cell r="B192">
            <v>1151460.1689020086</v>
          </cell>
          <cell r="C192">
            <v>1148557.3515281044</v>
          </cell>
          <cell r="D192">
            <v>1314.7513793895664</v>
          </cell>
        </row>
        <row r="193">
          <cell r="A193" t="str">
            <v>40A</v>
          </cell>
          <cell r="B193">
            <v>1151476.7454578457</v>
          </cell>
          <cell r="C193">
            <v>1148588.1614798843</v>
          </cell>
          <cell r="D193">
            <v>1318.4645067707697</v>
          </cell>
        </row>
        <row r="194">
          <cell r="A194">
            <v>130</v>
          </cell>
          <cell r="B194">
            <v>1151446.0222039064</v>
          </cell>
          <cell r="C194">
            <v>1148531.0493875344</v>
          </cell>
          <cell r="D194">
            <v>1313.208403703997</v>
          </cell>
        </row>
        <row r="195">
          <cell r="A195" t="str">
            <v>98A</v>
          </cell>
          <cell r="B195">
            <v>1151418.6326701753</v>
          </cell>
          <cell r="C195">
            <v>1148480.0762492763</v>
          </cell>
          <cell r="D195">
            <v>1313.9090044749844</v>
          </cell>
        </row>
        <row r="196">
          <cell r="A196" t="str">
            <v>227A</v>
          </cell>
          <cell r="B196">
            <v>1151567.8397028488</v>
          </cell>
          <cell r="C196">
            <v>1148570.4690328643</v>
          </cell>
          <cell r="D196">
            <v>1313.0328758026367</v>
          </cell>
        </row>
        <row r="197">
          <cell r="A197">
            <v>226</v>
          </cell>
          <cell r="B197">
            <v>1151562.4378230029</v>
          </cell>
          <cell r="C197">
            <v>1148558.4665038674</v>
          </cell>
          <cell r="D197">
            <v>1312.7774900695758</v>
          </cell>
        </row>
        <row r="198">
          <cell r="A198">
            <v>151</v>
          </cell>
          <cell r="B198">
            <v>1151571.047726969</v>
          </cell>
          <cell r="C198">
            <v>1148580.3962668206</v>
          </cell>
          <cell r="D198">
            <v>1313.1040415411946</v>
          </cell>
        </row>
        <row r="199">
          <cell r="A199">
            <v>150</v>
          </cell>
          <cell r="B199">
            <v>1151602.9184141213</v>
          </cell>
          <cell r="C199">
            <v>1148578.6382087027</v>
          </cell>
          <cell r="D199">
            <v>1310.37279975817</v>
          </cell>
        </row>
        <row r="200">
          <cell r="A200" t="str">
            <v>197A</v>
          </cell>
          <cell r="B200">
            <v>1151582.6415286143</v>
          </cell>
          <cell r="C200">
            <v>1148624.4046923113</v>
          </cell>
          <cell r="D200">
            <v>1313.9468883594118</v>
          </cell>
        </row>
        <row r="201">
          <cell r="A201">
            <v>243</v>
          </cell>
          <cell r="B201">
            <v>1151616.2164705556</v>
          </cell>
          <cell r="C201">
            <v>1148685.2480251808</v>
          </cell>
          <cell r="D201">
            <v>1311.5068728376123</v>
          </cell>
        </row>
        <row r="202">
          <cell r="A202">
            <v>35</v>
          </cell>
          <cell r="B202">
            <v>1151626.5142740244</v>
          </cell>
          <cell r="C202">
            <v>1148711.4769282034</v>
          </cell>
          <cell r="D202">
            <v>1309.4196835150972</v>
          </cell>
        </row>
        <row r="203">
          <cell r="A203">
            <v>167</v>
          </cell>
          <cell r="B203">
            <v>1152149.8744469753</v>
          </cell>
          <cell r="C203">
            <v>1148469.1869591104</v>
          </cell>
          <cell r="D203">
            <v>1265.8831724425772</v>
          </cell>
        </row>
        <row r="204">
          <cell r="A204" t="str">
            <v>195A</v>
          </cell>
          <cell r="B204">
            <v>1151667.7022950605</v>
          </cell>
          <cell r="C204">
            <v>1148689.6831163724</v>
          </cell>
          <cell r="D204">
            <v>1306.1596300315775</v>
          </cell>
        </row>
        <row r="205">
          <cell r="A205">
            <v>194</v>
          </cell>
          <cell r="B205">
            <v>1151708.1272511662</v>
          </cell>
          <cell r="C205">
            <v>1148669.6802667705</v>
          </cell>
          <cell r="D205">
            <v>1304.7410795873898</v>
          </cell>
        </row>
        <row r="206">
          <cell r="A206">
            <v>29</v>
          </cell>
          <cell r="B206">
            <v>1151650.7668628893</v>
          </cell>
          <cell r="C206">
            <v>1148758.0330381545</v>
          </cell>
          <cell r="D206">
            <v>1308.6488731799664</v>
          </cell>
        </row>
        <row r="207">
          <cell r="A207">
            <v>30</v>
          </cell>
          <cell r="B207">
            <v>1151702.3626988719</v>
          </cell>
          <cell r="C207">
            <v>1148734.6535584796</v>
          </cell>
          <cell r="D207">
            <v>1303.9933866259273</v>
          </cell>
        </row>
        <row r="208">
          <cell r="A208">
            <v>192</v>
          </cell>
          <cell r="B208">
            <v>1151722.8999999999</v>
          </cell>
          <cell r="C208">
            <v>1148723.18</v>
          </cell>
          <cell r="D208">
            <v>1302.8083036912797</v>
          </cell>
        </row>
        <row r="209">
          <cell r="A209">
            <v>193</v>
          </cell>
          <cell r="B209">
            <v>1151732.6828137552</v>
          </cell>
          <cell r="C209">
            <v>1148718.7256573734</v>
          </cell>
          <cell r="D209">
            <v>1302.2497152188844</v>
          </cell>
        </row>
        <row r="210">
          <cell r="A210" t="str">
            <v>191A</v>
          </cell>
          <cell r="B210">
            <v>1151739.4372468719</v>
          </cell>
          <cell r="C210">
            <v>1148714.686572735</v>
          </cell>
          <cell r="D210">
            <v>1301.9701003363868</v>
          </cell>
        </row>
        <row r="211">
          <cell r="A211">
            <v>242</v>
          </cell>
          <cell r="B211">
            <v>1151730.8941975038</v>
          </cell>
          <cell r="C211">
            <v>1148737.5880459179</v>
          </cell>
          <cell r="D211">
            <v>1300.8653950588762</v>
          </cell>
        </row>
        <row r="212">
          <cell r="A212">
            <v>241</v>
          </cell>
          <cell r="B212">
            <v>1151749.2681671262</v>
          </cell>
          <cell r="C212">
            <v>1148771.6019564816</v>
          </cell>
          <cell r="D212">
            <v>1299.8127210602172</v>
          </cell>
        </row>
        <row r="213">
          <cell r="A213" t="str">
            <v>189A</v>
          </cell>
          <cell r="B213">
            <v>1151811.2063262346</v>
          </cell>
          <cell r="C213">
            <v>1148680.0887808225</v>
          </cell>
          <cell r="D213">
            <v>1297.945952977469</v>
          </cell>
        </row>
        <row r="214">
          <cell r="A214">
            <v>196</v>
          </cell>
          <cell r="B214">
            <v>1151664.3031091515</v>
          </cell>
          <cell r="C214">
            <v>1148583.0490153602</v>
          </cell>
          <cell r="D214">
            <v>1308.1171699410338</v>
          </cell>
        </row>
        <row r="215">
          <cell r="A215" t="str">
            <v>152A</v>
          </cell>
          <cell r="B215">
            <v>1151620.9567490565</v>
          </cell>
          <cell r="C215">
            <v>1148578.2718537077</v>
          </cell>
          <cell r="D215">
            <v>1309.766225089528</v>
          </cell>
        </row>
        <row r="216">
          <cell r="A216">
            <v>53</v>
          </cell>
          <cell r="B216">
            <v>1150980.2884931229</v>
          </cell>
          <cell r="C216">
            <v>1148812.8855180768</v>
          </cell>
          <cell r="D216">
            <v>1351.9105418075978</v>
          </cell>
        </row>
        <row r="217">
          <cell r="A217" t="str">
            <v>196A</v>
          </cell>
          <cell r="B217">
            <v>1151628.7186660117</v>
          </cell>
          <cell r="C217">
            <v>1148602.0070844139</v>
          </cell>
          <cell r="D217">
            <v>1310.6580238976358</v>
          </cell>
        </row>
        <row r="218">
          <cell r="A218">
            <v>154</v>
          </cell>
          <cell r="B218">
            <v>1151702.7631912846</v>
          </cell>
          <cell r="C218">
            <v>1148547.2351504152</v>
          </cell>
          <cell r="D218">
            <v>1302.2967259970769</v>
          </cell>
        </row>
        <row r="219">
          <cell r="A219" t="str">
            <v>159A</v>
          </cell>
          <cell r="B219">
            <v>1151802.7171664049</v>
          </cell>
          <cell r="C219">
            <v>1148522.4254595509</v>
          </cell>
          <cell r="D219">
            <v>1296.6075745682115</v>
          </cell>
        </row>
        <row r="220">
          <cell r="A220">
            <v>155</v>
          </cell>
          <cell r="B220">
            <v>1151749.9908889586</v>
          </cell>
          <cell r="C220">
            <v>1148532.1404104575</v>
          </cell>
          <cell r="D220">
            <v>1299.8452316487815</v>
          </cell>
        </row>
        <row r="221">
          <cell r="A221" t="str">
            <v>156A</v>
          </cell>
          <cell r="B221">
            <v>1151736.312744393</v>
          </cell>
          <cell r="C221">
            <v>1148508.8813793657</v>
          </cell>
          <cell r="D221">
            <v>1301.7930832114421</v>
          </cell>
        </row>
        <row r="222">
          <cell r="A222">
            <v>233</v>
          </cell>
          <cell r="B222">
            <v>1151724.0226220544</v>
          </cell>
          <cell r="C222">
            <v>1148484.520712435</v>
          </cell>
          <cell r="D222">
            <v>1302.544186338944</v>
          </cell>
        </row>
        <row r="223">
          <cell r="A223">
            <v>157</v>
          </cell>
          <cell r="B223">
            <v>1151767.9166875116</v>
          </cell>
          <cell r="C223">
            <v>1148464.0760358248</v>
          </cell>
          <cell r="D223">
            <v>1299.0275037818387</v>
          </cell>
        </row>
        <row r="224">
          <cell r="A224" t="str">
            <v>158A</v>
          </cell>
          <cell r="B224">
            <v>1151761.8557979153</v>
          </cell>
          <cell r="C224">
            <v>1148453.1191516845</v>
          </cell>
          <cell r="D224">
            <v>1298.9601226383299</v>
          </cell>
        </row>
        <row r="225">
          <cell r="A225" t="str">
            <v>160A</v>
          </cell>
          <cell r="B225">
            <v>1151820.2527278347</v>
          </cell>
          <cell r="C225">
            <v>1148510.2974493196</v>
          </cell>
          <cell r="D225">
            <v>1294.5934246040986</v>
          </cell>
        </row>
        <row r="226">
          <cell r="A226" t="str">
            <v>179A</v>
          </cell>
          <cell r="B226">
            <v>1151814.1906129678</v>
          </cell>
          <cell r="C226">
            <v>1148544.737826488</v>
          </cell>
          <cell r="D226">
            <v>1296.4918721439801</v>
          </cell>
        </row>
        <row r="227">
          <cell r="A227">
            <v>178</v>
          </cell>
          <cell r="B227">
            <v>1151849.6586898123</v>
          </cell>
          <cell r="C227">
            <v>1148526.6790704124</v>
          </cell>
          <cell r="D227">
            <v>1294.4716992065205</v>
          </cell>
        </row>
        <row r="228">
          <cell r="A228" t="str">
            <v>185A</v>
          </cell>
          <cell r="B228">
            <v>1151769.0973121659</v>
          </cell>
          <cell r="C228">
            <v>1148567.2716472056</v>
          </cell>
          <cell r="D228">
            <v>1297.473864201258</v>
          </cell>
        </row>
        <row r="229">
          <cell r="A229" t="str">
            <v>187A</v>
          </cell>
          <cell r="B229">
            <v>1151771.4206539269</v>
          </cell>
          <cell r="C229">
            <v>1148604.4797448167</v>
          </cell>
          <cell r="D229">
            <v>1295.5039229197287</v>
          </cell>
        </row>
        <row r="230">
          <cell r="A230" t="str">
            <v>186A</v>
          </cell>
          <cell r="B230">
            <v>1151774.3193928557</v>
          </cell>
          <cell r="C230">
            <v>1148600.7790521421</v>
          </cell>
          <cell r="D230">
            <v>1295.3954527937715</v>
          </cell>
        </row>
        <row r="231">
          <cell r="A231" t="str">
            <v>177A</v>
          </cell>
          <cell r="B231">
            <v>1151864.7484792098</v>
          </cell>
          <cell r="C231">
            <v>1148554.8466317747</v>
          </cell>
          <cell r="D231">
            <v>1294.5856740320717</v>
          </cell>
        </row>
        <row r="232">
          <cell r="A232">
            <v>180</v>
          </cell>
          <cell r="B232">
            <v>1151828.544163597</v>
          </cell>
          <cell r="C232">
            <v>1148572.8650563208</v>
          </cell>
          <cell r="D232">
            <v>1295.3473628538413</v>
          </cell>
        </row>
        <row r="233">
          <cell r="A233">
            <v>181</v>
          </cell>
          <cell r="B233">
            <v>1151844.9433897198</v>
          </cell>
          <cell r="C233">
            <v>1148604.1349467984</v>
          </cell>
          <cell r="D233">
            <v>1293.6983079353147</v>
          </cell>
        </row>
        <row r="234">
          <cell r="A234">
            <v>176</v>
          </cell>
          <cell r="B234">
            <v>1151871.4238794155</v>
          </cell>
          <cell r="C234">
            <v>1148586.7719291556</v>
          </cell>
          <cell r="D234">
            <v>1293.0897808881998</v>
          </cell>
        </row>
        <row r="235">
          <cell r="A235" t="str">
            <v>CJ175A</v>
          </cell>
          <cell r="B235">
            <v>1151899.1932944707</v>
          </cell>
          <cell r="C235">
            <v>1148572.645597721</v>
          </cell>
          <cell r="D235">
            <v>1291.6475397169613</v>
          </cell>
        </row>
        <row r="236">
          <cell r="A236" t="str">
            <v>190A</v>
          </cell>
          <cell r="B236">
            <v>1151768.197690438</v>
          </cell>
          <cell r="C236">
            <v>1148643.4494422888</v>
          </cell>
          <cell r="D236">
            <v>1296.0658232344936</v>
          </cell>
        </row>
        <row r="237">
          <cell r="A237">
            <v>188</v>
          </cell>
          <cell r="B237">
            <v>1151787.0466557827</v>
          </cell>
          <cell r="C237">
            <v>1148633.3317305935</v>
          </cell>
          <cell r="D237">
            <v>1295.4056986939149</v>
          </cell>
        </row>
        <row r="238">
          <cell r="A238">
            <v>184</v>
          </cell>
          <cell r="B238">
            <v>1151815.7952560314</v>
          </cell>
          <cell r="C238">
            <v>1148618.8169786695</v>
          </cell>
          <cell r="D238">
            <v>1294.2331934591225</v>
          </cell>
        </row>
        <row r="239">
          <cell r="A239" t="str">
            <v>183A</v>
          </cell>
          <cell r="B239">
            <v>1151840.1779906591</v>
          </cell>
          <cell r="C239">
            <v>1148665.5680463556</v>
          </cell>
          <cell r="D239">
            <v>1294.8429411993145</v>
          </cell>
        </row>
        <row r="240">
          <cell r="A240">
            <v>182</v>
          </cell>
          <cell r="B240">
            <v>1151868.6587743463</v>
          </cell>
          <cell r="C240">
            <v>1148651.2460405657</v>
          </cell>
          <cell r="D240">
            <v>1291.7442131079697</v>
          </cell>
        </row>
        <row r="241">
          <cell r="A241">
            <v>236</v>
          </cell>
          <cell r="B241">
            <v>1151895.0068230964</v>
          </cell>
          <cell r="C241">
            <v>1148631.4362048125</v>
          </cell>
          <cell r="D241">
            <v>1290.2010483382467</v>
          </cell>
        </row>
        <row r="242">
          <cell r="A242">
            <v>174</v>
          </cell>
          <cell r="B242">
            <v>1151943.6994026084</v>
          </cell>
          <cell r="C242">
            <v>1148557.4343397403</v>
          </cell>
          <cell r="D242">
            <v>1285.6410521506205</v>
          </cell>
        </row>
        <row r="243">
          <cell r="A243">
            <v>173</v>
          </cell>
          <cell r="B243">
            <v>1151959.6172731828</v>
          </cell>
          <cell r="C243">
            <v>1148513.1107530193</v>
          </cell>
          <cell r="D243">
            <v>1281.6176624057696</v>
          </cell>
        </row>
        <row r="244">
          <cell r="A244">
            <v>162</v>
          </cell>
          <cell r="B244">
            <v>1151920.6989750403</v>
          </cell>
          <cell r="C244">
            <v>1148464.3607057021</v>
          </cell>
          <cell r="D244">
            <v>1281.8665448070053</v>
          </cell>
        </row>
        <row r="245">
          <cell r="A245">
            <v>163</v>
          </cell>
          <cell r="B245">
            <v>1151997.6521018036</v>
          </cell>
          <cell r="C245">
            <v>1148449.7638199658</v>
          </cell>
          <cell r="D245">
            <v>1277.153590090177</v>
          </cell>
        </row>
        <row r="246">
          <cell r="A246">
            <v>161</v>
          </cell>
          <cell r="B246">
            <v>1151848.4634086573</v>
          </cell>
          <cell r="C246">
            <v>1148491.2749540398</v>
          </cell>
          <cell r="D246">
            <v>1289.9097701648454</v>
          </cell>
        </row>
        <row r="247">
          <cell r="A247">
            <v>160</v>
          </cell>
          <cell r="B247">
            <v>1151836.0636977083</v>
          </cell>
          <cell r="C247">
            <v>1148499.3772504381</v>
          </cell>
          <cell r="D247">
            <v>1291.7679697140156</v>
          </cell>
        </row>
        <row r="248">
          <cell r="A248" t="str">
            <v>CJ163C</v>
          </cell>
          <cell r="B248">
            <v>1151987.7705951601</v>
          </cell>
          <cell r="C248">
            <v>1148421.2594891426</v>
          </cell>
          <cell r="D248">
            <v>1275.56505888421</v>
          </cell>
        </row>
        <row r="249">
          <cell r="A249">
            <v>31</v>
          </cell>
          <cell r="B249">
            <v>1151736.3748807493</v>
          </cell>
          <cell r="C249">
            <v>1148776.8295116681</v>
          </cell>
          <cell r="D249">
            <v>1296.8320235513897</v>
          </cell>
        </row>
        <row r="250">
          <cell r="A250" t="str">
            <v>27A</v>
          </cell>
          <cell r="B250">
            <v>1151486.0546954912</v>
          </cell>
          <cell r="C250">
            <v>1148933.3341981913</v>
          </cell>
          <cell r="D250">
            <v>1316.49918844477</v>
          </cell>
        </row>
        <row r="251">
          <cell r="A251" t="str">
            <v>27B</v>
          </cell>
          <cell r="B251">
            <v>1151518.388989338</v>
          </cell>
          <cell r="C251">
            <v>1148941.6187684566</v>
          </cell>
          <cell r="D251">
            <v>1314.6885262302699</v>
          </cell>
        </row>
        <row r="252">
          <cell r="A252" t="str">
            <v>1A</v>
          </cell>
          <cell r="B252">
            <v>1150543.6506597537</v>
          </cell>
          <cell r="C252">
            <v>1149016.7116236743</v>
          </cell>
          <cell r="D252">
            <v>1391.4934198841761</v>
          </cell>
        </row>
        <row r="253">
          <cell r="A253">
            <v>3</v>
          </cell>
          <cell r="B253">
            <v>1150599.4695758151</v>
          </cell>
          <cell r="C253">
            <v>1149012.5368548292</v>
          </cell>
          <cell r="D253">
            <v>1386.3907429040823</v>
          </cell>
        </row>
        <row r="254">
          <cell r="A254" t="str">
            <v>2A</v>
          </cell>
          <cell r="B254">
            <v>1150601.6455442153</v>
          </cell>
          <cell r="C254">
            <v>1149044.3902644217</v>
          </cell>
          <cell r="D254">
            <v>1386.6685910670581</v>
          </cell>
        </row>
        <row r="255">
          <cell r="A255">
            <v>4</v>
          </cell>
          <cell r="B255">
            <v>1150651.0275648539</v>
          </cell>
          <cell r="C255">
            <v>1149008.9142202851</v>
          </cell>
          <cell r="D255">
            <v>1384.9995773641242</v>
          </cell>
        </row>
        <row r="256">
          <cell r="A256">
            <v>5</v>
          </cell>
          <cell r="B256">
            <v>1150681.4956238831</v>
          </cell>
          <cell r="C256">
            <v>1149038.4988333476</v>
          </cell>
          <cell r="D256">
            <v>1384.6398264971069</v>
          </cell>
        </row>
        <row r="257">
          <cell r="A257" t="str">
            <v>1C</v>
          </cell>
          <cell r="B257">
            <v>1150526.7</v>
          </cell>
          <cell r="C257">
            <v>1149006.098</v>
          </cell>
          <cell r="D257">
            <v>1396.5</v>
          </cell>
        </row>
        <row r="258">
          <cell r="A258" t="str">
            <v>1B</v>
          </cell>
          <cell r="B258">
            <v>1150511.7037</v>
          </cell>
          <cell r="C258">
            <v>1149006.4121000001</v>
          </cell>
          <cell r="D258">
            <v>1395.9</v>
          </cell>
        </row>
        <row r="259">
          <cell r="A259" t="str">
            <v>BOT1</v>
          </cell>
          <cell r="B259">
            <v>1150736.2454455053</v>
          </cell>
          <cell r="C259">
            <v>1149083.1763381369</v>
          </cell>
          <cell r="D259">
            <v>1375.4809654374014</v>
          </cell>
        </row>
        <row r="260">
          <cell r="A260" t="str">
            <v>BOT2</v>
          </cell>
          <cell r="B260">
            <v>1151184.9831464568</v>
          </cell>
          <cell r="C260">
            <v>1148861.2434203981</v>
          </cell>
          <cell r="D260">
            <v>1330.6180094195531</v>
          </cell>
        </row>
        <row r="261">
          <cell r="A261" t="str">
            <v>51A</v>
          </cell>
          <cell r="B261">
            <v>1150980.6321</v>
          </cell>
          <cell r="C261">
            <v>1148771.6643000001</v>
          </cell>
          <cell r="D261">
            <v>1349.29</v>
          </cell>
        </row>
        <row r="262">
          <cell r="A262" t="str">
            <v>CJ1</v>
          </cell>
          <cell r="B262">
            <v>1150900.7104690119</v>
          </cell>
          <cell r="C262">
            <v>1148853.2777352056</v>
          </cell>
          <cell r="D262">
            <v>1369.5731856955999</v>
          </cell>
        </row>
        <row r="263">
          <cell r="A263">
            <v>59</v>
          </cell>
          <cell r="B263">
            <v>1151103.0508999999</v>
          </cell>
          <cell r="C263">
            <v>1148870.1719</v>
          </cell>
          <cell r="D263">
            <v>1339</v>
          </cell>
        </row>
        <row r="264">
          <cell r="A264" t="str">
            <v>BOT3</v>
          </cell>
          <cell r="B264">
            <v>1151261.1627592309</v>
          </cell>
          <cell r="C264">
            <v>1148852.0948524266</v>
          </cell>
          <cell r="D264">
            <v>1326.7316340248872</v>
          </cell>
        </row>
        <row r="265">
          <cell r="A265" t="str">
            <v>TC1</v>
          </cell>
          <cell r="B265">
            <v>1150994.0906</v>
          </cell>
          <cell r="C265">
            <v>1148588.0312999999</v>
          </cell>
          <cell r="D265">
            <v>1337</v>
          </cell>
        </row>
        <row r="266">
          <cell r="A266">
            <v>84</v>
          </cell>
          <cell r="B266">
            <v>1151080.5739</v>
          </cell>
          <cell r="C266">
            <v>1148721.0673</v>
          </cell>
          <cell r="D266">
            <v>1335</v>
          </cell>
        </row>
        <row r="267">
          <cell r="A267" t="str">
            <v>CJ255</v>
          </cell>
          <cell r="B267">
            <v>1151266.81</v>
          </cell>
          <cell r="C267">
            <v>1148568.1100000001</v>
          </cell>
          <cell r="D267">
            <v>1320.64</v>
          </cell>
        </row>
        <row r="268">
          <cell r="A268" t="str">
            <v>BOT4</v>
          </cell>
          <cell r="B268">
            <v>1151265.6019993247</v>
          </cell>
          <cell r="C268">
            <v>1148341.9616155077</v>
          </cell>
          <cell r="D268">
            <v>1285.0525816942959</v>
          </cell>
        </row>
        <row r="269">
          <cell r="A269" t="str">
            <v>BOT5</v>
          </cell>
          <cell r="B269">
            <v>1151312.91994881</v>
          </cell>
          <cell r="C269">
            <v>1148877.5418262766</v>
          </cell>
          <cell r="D269">
            <v>1322.05</v>
          </cell>
        </row>
        <row r="270">
          <cell r="A270" t="str">
            <v>TC2</v>
          </cell>
          <cell r="B270">
            <v>1151562.6592000001</v>
          </cell>
          <cell r="C270">
            <v>1148756.4952</v>
          </cell>
          <cell r="D270">
            <v>1315</v>
          </cell>
        </row>
        <row r="271">
          <cell r="A271" t="str">
            <v>TC3</v>
          </cell>
          <cell r="B271">
            <v>1151617.8685999999</v>
          </cell>
          <cell r="C271">
            <v>1148696.8551</v>
          </cell>
          <cell r="D271">
            <v>1311</v>
          </cell>
        </row>
        <row r="272">
          <cell r="A272" t="str">
            <v>TC4</v>
          </cell>
          <cell r="B272">
            <v>1151597.4129000001</v>
          </cell>
          <cell r="C272">
            <v>1148656.9887999999</v>
          </cell>
          <cell r="D272">
            <v>1313</v>
          </cell>
        </row>
        <row r="273">
          <cell r="A273" t="str">
            <v>PTAR</v>
          </cell>
          <cell r="B273">
            <v>1151765.0356640574</v>
          </cell>
          <cell r="C273">
            <v>1148777.8032302971</v>
          </cell>
          <cell r="D273">
            <v>1297.6190400131859</v>
          </cell>
        </row>
        <row r="274">
          <cell r="A274" t="str">
            <v>BOT10</v>
          </cell>
          <cell r="B274">
            <v>1151759.7471599397</v>
          </cell>
          <cell r="C274">
            <v>1148782.0347924193</v>
          </cell>
          <cell r="D274">
            <v>1298.7722749911015</v>
          </cell>
        </row>
        <row r="275">
          <cell r="A275" t="str">
            <v>BOT7</v>
          </cell>
          <cell r="B275">
            <v>1151336.2346746898</v>
          </cell>
          <cell r="C275">
            <v>1148342.4810068768</v>
          </cell>
          <cell r="D275">
            <v>1285.5724017373286</v>
          </cell>
        </row>
        <row r="276">
          <cell r="A276" t="str">
            <v>CJ130</v>
          </cell>
          <cell r="B276">
            <v>1151467.4378</v>
          </cell>
          <cell r="C276">
            <v>1148532.0723000001</v>
          </cell>
          <cell r="D276">
            <v>1310.3</v>
          </cell>
        </row>
        <row r="277">
          <cell r="A277" t="str">
            <v>BOT8</v>
          </cell>
          <cell r="B277">
            <v>1151696.6020456252</v>
          </cell>
          <cell r="C277">
            <v>1148367.7710238246</v>
          </cell>
          <cell r="D277">
            <v>1287.2042960007518</v>
          </cell>
        </row>
        <row r="278">
          <cell r="A278" t="str">
            <v>TC5</v>
          </cell>
          <cell r="B278">
            <v>1151835.9676999999</v>
          </cell>
          <cell r="C278">
            <v>1148656.8032</v>
          </cell>
          <cell r="D278">
            <v>1294.7</v>
          </cell>
        </row>
        <row r="279">
          <cell r="A279" t="str">
            <v>TC6</v>
          </cell>
          <cell r="B279">
            <v>1151851.6457</v>
          </cell>
          <cell r="C279">
            <v>1148617.5623999999</v>
          </cell>
          <cell r="D279">
            <v>1293.3</v>
          </cell>
        </row>
        <row r="280">
          <cell r="A280" t="str">
            <v>BOT9</v>
          </cell>
          <cell r="B280">
            <v>1152271.1552671087</v>
          </cell>
          <cell r="C280">
            <v>1148639.7910184837</v>
          </cell>
          <cell r="D280">
            <v>1248.9965380610192</v>
          </cell>
        </row>
        <row r="281">
          <cell r="A281" t="str">
            <v>OBRA</v>
          </cell>
          <cell r="B281">
            <v>1151958.7909773067</v>
          </cell>
          <cell r="C281">
            <v>1148419.514113948</v>
          </cell>
          <cell r="D281">
            <v>1275.2</v>
          </cell>
        </row>
        <row r="282">
          <cell r="A282" t="str">
            <v>S163A</v>
          </cell>
          <cell r="B282">
            <v>1151993.9349729232</v>
          </cell>
          <cell r="C282">
            <v>1148444.7730684588</v>
          </cell>
          <cell r="D282">
            <v>1275.7974903947254</v>
          </cell>
        </row>
        <row r="283">
          <cell r="A283" t="str">
            <v>BOT15</v>
          </cell>
          <cell r="B283">
            <v>1152033.8691</v>
          </cell>
          <cell r="C283">
            <v>1148461.7611</v>
          </cell>
          <cell r="D283">
            <v>1273.7</v>
          </cell>
        </row>
        <row r="284">
          <cell r="A284" t="str">
            <v>BOT13</v>
          </cell>
          <cell r="B284">
            <v>1151553.8191502229</v>
          </cell>
          <cell r="C284">
            <v>1148949.5852873139</v>
          </cell>
          <cell r="D284">
            <v>1310.9035573521376</v>
          </cell>
        </row>
        <row r="285">
          <cell r="A285">
            <v>70</v>
          </cell>
          <cell r="B285">
            <v>1151079.3119845525</v>
          </cell>
          <cell r="C285">
            <v>1148613.9787219439</v>
          </cell>
          <cell r="D285">
            <v>1325.0819496480879</v>
          </cell>
        </row>
        <row r="286">
          <cell r="A286" t="str">
            <v>168A</v>
          </cell>
          <cell r="B286">
            <v>1152228.3799999999</v>
          </cell>
          <cell r="C286">
            <v>1148517.3</v>
          </cell>
          <cell r="D286">
            <v>1262.4100000000001</v>
          </cell>
        </row>
        <row r="287">
          <cell r="A287" t="str">
            <v>BOT11</v>
          </cell>
          <cell r="B287">
            <v>1151757.7685181033</v>
          </cell>
          <cell r="C287">
            <v>1148783.6067118025</v>
          </cell>
          <cell r="D287">
            <v>1298.3704512511542</v>
          </cell>
        </row>
        <row r="288">
          <cell r="A288">
            <v>33</v>
          </cell>
          <cell r="B288">
            <v>1151676.3600000001</v>
          </cell>
          <cell r="C288">
            <v>1148704.96</v>
          </cell>
          <cell r="D288">
            <v>1305</v>
          </cell>
        </row>
        <row r="289">
          <cell r="A289" t="str">
            <v>TC7</v>
          </cell>
          <cell r="B289">
            <v>1151575.9967</v>
          </cell>
          <cell r="C289">
            <v>1148603.1161</v>
          </cell>
          <cell r="D289">
            <v>1314</v>
          </cell>
        </row>
        <row r="290">
          <cell r="A290" t="str">
            <v>CJ37A</v>
          </cell>
          <cell r="B290">
            <v>1151575.9967</v>
          </cell>
          <cell r="C290">
            <v>1148603.1161</v>
          </cell>
          <cell r="D290">
            <v>1314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>
        <row r="1">
          <cell r="A1" t="str">
            <v>Name</v>
          </cell>
        </row>
      </sheetData>
      <sheetData sheetId="14"/>
      <sheetData sheetId="15"/>
      <sheetData sheetId="16"/>
      <sheetData sheetId="17"/>
      <sheetData sheetId="18"/>
      <sheetData sheetId="19"/>
      <sheetData sheetId="20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NODOS"/>
      <sheetName val="TUBERIAS"/>
      <sheetName val="Hoja3"/>
      <sheetName val="CANTOBRA"/>
      <sheetName val="PPTO AREA URBANA"/>
      <sheetName val="PPTO_AREA_URBANA"/>
      <sheetName val="PPTO_AREA_URBANA3"/>
      <sheetName val="PPTO_AREA_URBANA2"/>
      <sheetName val="PPTO_AREA_URBANA1"/>
      <sheetName val="PPTO_AREA_URBANA4"/>
      <sheetName val="PPTO_AREA_URBANA5"/>
      <sheetName val="PPTO_AREA_URBANA6"/>
      <sheetName val="PPTO_AREA_URBANA7"/>
      <sheetName val="PPTO_AREA_URBANA8"/>
      <sheetName val="PPTO_AREA_URBANA10"/>
      <sheetName val="PPTO_AREA_URBANA9"/>
      <sheetName val="PPTO_AREA_URBANA15"/>
      <sheetName val="PPTO_AREA_URBANA11"/>
      <sheetName val="PPTO_AREA_URBANA12"/>
      <sheetName val="PPTO_AREA_URBANA13"/>
      <sheetName val="PPTO_AREA_URBANA14"/>
      <sheetName val="PPTO_AREA_URBANA16"/>
      <sheetName val="PPTO_AREA_URBANA17"/>
      <sheetName val="PPTO_AREA_URBANA18"/>
      <sheetName val="PPTO_AREA_URBANA19"/>
      <sheetName val="PPTO_AREA_URBANA20"/>
    </sheetNames>
    <sheetDataSet>
      <sheetData sheetId="0"/>
      <sheetData sheetId="1"/>
      <sheetData sheetId="2">
        <row r="5">
          <cell r="A5">
            <v>1</v>
          </cell>
          <cell r="B5">
            <v>2192.33</v>
          </cell>
        </row>
        <row r="6">
          <cell r="A6">
            <v>2</v>
          </cell>
          <cell r="B6">
            <v>2190.9699999999998</v>
          </cell>
        </row>
        <row r="7">
          <cell r="A7">
            <v>3</v>
          </cell>
          <cell r="B7">
            <v>2185.54</v>
          </cell>
        </row>
        <row r="8">
          <cell r="A8">
            <v>4</v>
          </cell>
          <cell r="B8">
            <v>2171.9899999999998</v>
          </cell>
        </row>
        <row r="9">
          <cell r="A9">
            <v>5</v>
          </cell>
          <cell r="B9">
            <v>2162.2600000000002</v>
          </cell>
        </row>
        <row r="10">
          <cell r="A10">
            <v>8</v>
          </cell>
          <cell r="B10">
            <v>2148.67</v>
          </cell>
        </row>
        <row r="11">
          <cell r="A11">
            <v>9</v>
          </cell>
          <cell r="B11">
            <v>2148.0100000000002</v>
          </cell>
        </row>
        <row r="12">
          <cell r="A12">
            <v>10</v>
          </cell>
          <cell r="B12">
            <v>2143.1999999999998</v>
          </cell>
        </row>
        <row r="13">
          <cell r="A13">
            <v>11</v>
          </cell>
          <cell r="B13">
            <v>2142.39</v>
          </cell>
        </row>
        <row r="14">
          <cell r="A14">
            <v>12</v>
          </cell>
          <cell r="B14">
            <v>2141.66</v>
          </cell>
        </row>
        <row r="15">
          <cell r="A15">
            <v>13</v>
          </cell>
          <cell r="B15">
            <v>2140.38</v>
          </cell>
        </row>
        <row r="16">
          <cell r="A16">
            <v>14</v>
          </cell>
          <cell r="B16">
            <v>2138.3200000000002</v>
          </cell>
        </row>
        <row r="17">
          <cell r="A17">
            <v>15</v>
          </cell>
          <cell r="B17">
            <v>2152.58</v>
          </cell>
        </row>
        <row r="18">
          <cell r="A18">
            <v>19</v>
          </cell>
          <cell r="B18">
            <v>2148.67</v>
          </cell>
        </row>
        <row r="19">
          <cell r="A19">
            <v>20</v>
          </cell>
          <cell r="B19">
            <v>2138</v>
          </cell>
        </row>
        <row r="20">
          <cell r="A20">
            <v>21</v>
          </cell>
          <cell r="B20">
            <v>2138</v>
          </cell>
        </row>
        <row r="21">
          <cell r="A21">
            <v>22</v>
          </cell>
          <cell r="B21">
            <v>2137.4499999999998</v>
          </cell>
        </row>
        <row r="22">
          <cell r="A22">
            <v>23</v>
          </cell>
          <cell r="B22">
            <v>2137.4499999999998</v>
          </cell>
        </row>
        <row r="23">
          <cell r="A23">
            <v>24</v>
          </cell>
          <cell r="B23">
            <v>2138</v>
          </cell>
        </row>
        <row r="24">
          <cell r="A24">
            <v>25</v>
          </cell>
          <cell r="B24">
            <v>2138</v>
          </cell>
        </row>
        <row r="25">
          <cell r="A25">
            <v>26</v>
          </cell>
          <cell r="B25">
            <v>2137.84</v>
          </cell>
        </row>
        <row r="26">
          <cell r="A26">
            <v>27</v>
          </cell>
          <cell r="B26">
            <v>2140.54</v>
          </cell>
        </row>
        <row r="27">
          <cell r="A27">
            <v>28</v>
          </cell>
          <cell r="B27">
            <v>2124.0500000000002</v>
          </cell>
        </row>
        <row r="28">
          <cell r="A28">
            <v>29</v>
          </cell>
          <cell r="B28">
            <v>2124.0500000000002</v>
          </cell>
        </row>
        <row r="29">
          <cell r="A29">
            <v>30</v>
          </cell>
          <cell r="B29">
            <v>2112.92</v>
          </cell>
        </row>
        <row r="30">
          <cell r="A30">
            <v>31</v>
          </cell>
          <cell r="B30">
            <v>2112.92</v>
          </cell>
        </row>
        <row r="31">
          <cell r="A31">
            <v>32</v>
          </cell>
          <cell r="B31">
            <v>2137.84</v>
          </cell>
        </row>
        <row r="32">
          <cell r="A32">
            <v>34</v>
          </cell>
          <cell r="B32">
            <v>2131.44</v>
          </cell>
        </row>
        <row r="33">
          <cell r="A33">
            <v>38</v>
          </cell>
          <cell r="B33">
            <v>2105.1</v>
          </cell>
        </row>
        <row r="34">
          <cell r="A34">
            <v>39</v>
          </cell>
          <cell r="B34">
            <v>2105.1</v>
          </cell>
        </row>
        <row r="35">
          <cell r="A35">
            <v>40</v>
          </cell>
          <cell r="B35">
            <v>2113.23</v>
          </cell>
        </row>
        <row r="36">
          <cell r="A36">
            <v>41</v>
          </cell>
          <cell r="B36">
            <v>2113.23</v>
          </cell>
        </row>
        <row r="37">
          <cell r="A37">
            <v>42</v>
          </cell>
          <cell r="B37">
            <v>2110.75</v>
          </cell>
        </row>
        <row r="38">
          <cell r="A38">
            <v>6</v>
          </cell>
          <cell r="B38">
            <v>2124.0500000000002</v>
          </cell>
        </row>
        <row r="39">
          <cell r="A39">
            <v>16</v>
          </cell>
          <cell r="B39">
            <v>2102.4499999999998</v>
          </cell>
        </row>
        <row r="40">
          <cell r="A40">
            <v>17</v>
          </cell>
          <cell r="B40">
            <v>2102.67</v>
          </cell>
        </row>
        <row r="41">
          <cell r="A41">
            <v>18</v>
          </cell>
          <cell r="B41">
            <v>2102.67</v>
          </cell>
        </row>
        <row r="42">
          <cell r="A42">
            <v>33</v>
          </cell>
          <cell r="B42">
            <v>2094.37</v>
          </cell>
        </row>
        <row r="43">
          <cell r="A43">
            <v>35</v>
          </cell>
          <cell r="B43">
            <v>2092.58</v>
          </cell>
        </row>
        <row r="44">
          <cell r="A44">
            <v>36</v>
          </cell>
          <cell r="B44">
            <v>2097.64</v>
          </cell>
        </row>
        <row r="45">
          <cell r="A45">
            <v>37</v>
          </cell>
          <cell r="B45">
            <v>2097.64</v>
          </cell>
        </row>
        <row r="46">
          <cell r="A46">
            <v>43</v>
          </cell>
          <cell r="B46">
            <v>2099.5300000000002</v>
          </cell>
        </row>
        <row r="47">
          <cell r="A47">
            <v>44</v>
          </cell>
          <cell r="B47">
            <v>2108.91</v>
          </cell>
        </row>
        <row r="48">
          <cell r="A48">
            <v>45</v>
          </cell>
          <cell r="B48">
            <v>2106.69</v>
          </cell>
        </row>
        <row r="49">
          <cell r="A49">
            <v>46</v>
          </cell>
          <cell r="B49">
            <v>2106.1799999999998</v>
          </cell>
        </row>
        <row r="50">
          <cell r="A50">
            <v>47</v>
          </cell>
          <cell r="B50">
            <v>2108.9699999999998</v>
          </cell>
        </row>
        <row r="51">
          <cell r="A51">
            <v>48</v>
          </cell>
          <cell r="B51">
            <v>2112.3000000000002</v>
          </cell>
        </row>
        <row r="52">
          <cell r="A52">
            <v>49</v>
          </cell>
          <cell r="B52">
            <v>2111.59</v>
          </cell>
        </row>
        <row r="53">
          <cell r="A53">
            <v>50</v>
          </cell>
          <cell r="B53">
            <v>2116.2199999999998</v>
          </cell>
        </row>
        <row r="54">
          <cell r="A54">
            <v>52</v>
          </cell>
          <cell r="B54">
            <v>2110.12</v>
          </cell>
        </row>
        <row r="55">
          <cell r="A55">
            <v>53</v>
          </cell>
          <cell r="B55">
            <v>2107.12</v>
          </cell>
        </row>
        <row r="56">
          <cell r="A56">
            <v>54</v>
          </cell>
          <cell r="B56">
            <v>2104</v>
          </cell>
        </row>
        <row r="57">
          <cell r="A57">
            <v>55</v>
          </cell>
          <cell r="B57">
            <v>2115.98</v>
          </cell>
        </row>
        <row r="58">
          <cell r="A58">
            <v>56</v>
          </cell>
          <cell r="B58">
            <v>2107.33</v>
          </cell>
        </row>
        <row r="59">
          <cell r="A59">
            <v>57</v>
          </cell>
          <cell r="B59">
            <v>2115.83</v>
          </cell>
        </row>
        <row r="60">
          <cell r="A60">
            <v>58</v>
          </cell>
          <cell r="B60">
            <v>2115.8000000000002</v>
          </cell>
        </row>
        <row r="61">
          <cell r="A61">
            <v>59</v>
          </cell>
          <cell r="B61">
            <v>2115.8000000000002</v>
          </cell>
        </row>
        <row r="62">
          <cell r="A62">
            <v>60</v>
          </cell>
          <cell r="B62">
            <v>2116.12</v>
          </cell>
        </row>
        <row r="63">
          <cell r="A63">
            <v>62</v>
          </cell>
          <cell r="B63">
            <v>2115.91</v>
          </cell>
        </row>
        <row r="64">
          <cell r="A64">
            <v>63</v>
          </cell>
          <cell r="B64">
            <v>2114.91</v>
          </cell>
        </row>
        <row r="65">
          <cell r="A65">
            <v>64</v>
          </cell>
          <cell r="B65">
            <v>2120.44</v>
          </cell>
        </row>
        <row r="66">
          <cell r="A66">
            <v>65</v>
          </cell>
          <cell r="B66">
            <v>2120.44</v>
          </cell>
        </row>
        <row r="67">
          <cell r="A67">
            <v>66</v>
          </cell>
          <cell r="B67">
            <v>2120.4499999999998</v>
          </cell>
        </row>
        <row r="68">
          <cell r="A68">
            <v>67</v>
          </cell>
          <cell r="B68">
            <v>2120.4499999999998</v>
          </cell>
        </row>
        <row r="69">
          <cell r="A69">
            <v>68</v>
          </cell>
          <cell r="B69">
            <v>2117.04</v>
          </cell>
        </row>
        <row r="70">
          <cell r="A70">
            <v>69</v>
          </cell>
          <cell r="B70">
            <v>2127.9699999999998</v>
          </cell>
        </row>
        <row r="71">
          <cell r="A71">
            <v>71</v>
          </cell>
          <cell r="B71">
            <v>2114.86</v>
          </cell>
        </row>
        <row r="72">
          <cell r="A72">
            <v>72</v>
          </cell>
          <cell r="B72">
            <v>2116.35</v>
          </cell>
        </row>
        <row r="73">
          <cell r="A73">
            <v>73</v>
          </cell>
          <cell r="B73">
            <v>2106.84</v>
          </cell>
        </row>
        <row r="74">
          <cell r="A74">
            <v>74</v>
          </cell>
          <cell r="B74">
            <v>2107.7600000000002</v>
          </cell>
        </row>
        <row r="75">
          <cell r="A75">
            <v>76</v>
          </cell>
          <cell r="B75">
            <v>2106.84</v>
          </cell>
        </row>
        <row r="76">
          <cell r="A76">
            <v>78</v>
          </cell>
          <cell r="B76">
            <v>2107.37</v>
          </cell>
        </row>
        <row r="77">
          <cell r="A77">
            <v>79</v>
          </cell>
          <cell r="B77">
            <v>2105.4499999999998</v>
          </cell>
        </row>
        <row r="78">
          <cell r="A78">
            <v>80</v>
          </cell>
          <cell r="B78">
            <v>2105.4499999999998</v>
          </cell>
        </row>
        <row r="79">
          <cell r="A79">
            <v>81</v>
          </cell>
          <cell r="B79">
            <v>2153.1799999999998</v>
          </cell>
        </row>
        <row r="80">
          <cell r="A80">
            <v>82</v>
          </cell>
          <cell r="B80">
            <v>2138.9699999999998</v>
          </cell>
        </row>
        <row r="81">
          <cell r="A81">
            <v>83</v>
          </cell>
          <cell r="B81">
            <v>2143.92</v>
          </cell>
        </row>
        <row r="82">
          <cell r="A82">
            <v>84</v>
          </cell>
          <cell r="B82">
            <v>2124.69</v>
          </cell>
        </row>
        <row r="83">
          <cell r="A83">
            <v>85</v>
          </cell>
          <cell r="B83">
            <v>2125.11</v>
          </cell>
        </row>
        <row r="84">
          <cell r="A84">
            <v>86</v>
          </cell>
          <cell r="B84">
            <v>2123.1999999999998</v>
          </cell>
        </row>
        <row r="85">
          <cell r="A85">
            <v>87</v>
          </cell>
          <cell r="B85">
            <v>2123.1999999999998</v>
          </cell>
        </row>
        <row r="86">
          <cell r="A86">
            <v>88</v>
          </cell>
          <cell r="B86">
            <v>2121.44</v>
          </cell>
        </row>
        <row r="87">
          <cell r="A87">
            <v>89</v>
          </cell>
          <cell r="B87">
            <v>2107.29</v>
          </cell>
        </row>
        <row r="88">
          <cell r="A88">
            <v>90</v>
          </cell>
          <cell r="B88">
            <v>2107.14</v>
          </cell>
        </row>
        <row r="89">
          <cell r="A89">
            <v>91</v>
          </cell>
          <cell r="B89">
            <v>2102.5700000000002</v>
          </cell>
        </row>
        <row r="90">
          <cell r="A90">
            <v>92</v>
          </cell>
          <cell r="B90">
            <v>2102.5700000000002</v>
          </cell>
        </row>
        <row r="91">
          <cell r="A91">
            <v>93</v>
          </cell>
          <cell r="B91">
            <v>2094.11</v>
          </cell>
        </row>
        <row r="92">
          <cell r="A92">
            <v>94</v>
          </cell>
          <cell r="B92">
            <v>2094.11</v>
          </cell>
        </row>
        <row r="93">
          <cell r="A93">
            <v>95</v>
          </cell>
          <cell r="B93">
            <v>2100.98</v>
          </cell>
        </row>
        <row r="94">
          <cell r="A94">
            <v>97</v>
          </cell>
          <cell r="B94">
            <v>2100.29</v>
          </cell>
        </row>
        <row r="95">
          <cell r="A95">
            <v>98</v>
          </cell>
          <cell r="B95">
            <v>2094.2600000000002</v>
          </cell>
        </row>
        <row r="96">
          <cell r="A96">
            <v>99</v>
          </cell>
          <cell r="B96">
            <v>2089.6</v>
          </cell>
        </row>
        <row r="97">
          <cell r="A97">
            <v>100</v>
          </cell>
          <cell r="B97">
            <v>2114.5100000000002</v>
          </cell>
        </row>
        <row r="98">
          <cell r="A98">
            <v>102</v>
          </cell>
          <cell r="B98">
            <v>2107.9899999999998</v>
          </cell>
        </row>
        <row r="99">
          <cell r="A99">
            <v>103</v>
          </cell>
          <cell r="B99">
            <v>2107.5700000000002</v>
          </cell>
        </row>
        <row r="100">
          <cell r="A100">
            <v>104</v>
          </cell>
          <cell r="B100">
            <v>2107.4699999999998</v>
          </cell>
        </row>
        <row r="101">
          <cell r="A101">
            <v>106</v>
          </cell>
          <cell r="B101">
            <v>2095.4</v>
          </cell>
        </row>
        <row r="102">
          <cell r="A102">
            <v>107</v>
          </cell>
          <cell r="B102">
            <v>2095.1999999999998</v>
          </cell>
        </row>
        <row r="103">
          <cell r="A103">
            <v>108</v>
          </cell>
          <cell r="B103">
            <v>2091.1</v>
          </cell>
        </row>
        <row r="104">
          <cell r="A104">
            <v>109</v>
          </cell>
          <cell r="B104">
            <v>2091.1</v>
          </cell>
        </row>
        <row r="105">
          <cell r="A105">
            <v>110</v>
          </cell>
          <cell r="B105">
            <v>2085.02</v>
          </cell>
        </row>
        <row r="106">
          <cell r="A106">
            <v>111</v>
          </cell>
          <cell r="B106">
            <v>2106.81</v>
          </cell>
        </row>
        <row r="107">
          <cell r="A107">
            <v>112</v>
          </cell>
          <cell r="B107">
            <v>2106.7800000000002</v>
          </cell>
        </row>
        <row r="108">
          <cell r="A108">
            <v>113</v>
          </cell>
          <cell r="B108">
            <v>2106.81</v>
          </cell>
        </row>
        <row r="109">
          <cell r="A109">
            <v>114</v>
          </cell>
          <cell r="B109">
            <v>2106.7800000000002</v>
          </cell>
        </row>
        <row r="110">
          <cell r="A110">
            <v>115</v>
          </cell>
          <cell r="B110">
            <v>2110.23</v>
          </cell>
        </row>
        <row r="111">
          <cell r="A111">
            <v>116</v>
          </cell>
          <cell r="B111">
            <v>2092.23</v>
          </cell>
        </row>
        <row r="112">
          <cell r="A112">
            <v>117</v>
          </cell>
          <cell r="B112">
            <v>2092.23</v>
          </cell>
        </row>
        <row r="113">
          <cell r="A113">
            <v>118</v>
          </cell>
          <cell r="B113">
            <v>2090.33</v>
          </cell>
        </row>
        <row r="114">
          <cell r="A114">
            <v>119</v>
          </cell>
          <cell r="B114">
            <v>2090.33</v>
          </cell>
        </row>
        <row r="115">
          <cell r="A115">
            <v>120</v>
          </cell>
          <cell r="B115">
            <v>2090.85</v>
          </cell>
        </row>
        <row r="116">
          <cell r="A116">
            <v>121</v>
          </cell>
          <cell r="B116">
            <v>2086.33</v>
          </cell>
        </row>
        <row r="117">
          <cell r="A117">
            <v>122</v>
          </cell>
          <cell r="B117">
            <v>2086.33</v>
          </cell>
        </row>
        <row r="118">
          <cell r="A118">
            <v>123</v>
          </cell>
          <cell r="B118">
            <v>2068.84</v>
          </cell>
        </row>
        <row r="119">
          <cell r="A119">
            <v>124</v>
          </cell>
          <cell r="B119">
            <v>2051.52</v>
          </cell>
        </row>
        <row r="120">
          <cell r="A120">
            <v>125</v>
          </cell>
          <cell r="B120">
            <v>2051.52</v>
          </cell>
        </row>
        <row r="121">
          <cell r="A121">
            <v>126</v>
          </cell>
          <cell r="B121">
            <v>2085.89</v>
          </cell>
        </row>
        <row r="122">
          <cell r="A122">
            <v>127</v>
          </cell>
          <cell r="B122">
            <v>2089.41</v>
          </cell>
        </row>
        <row r="123">
          <cell r="A123">
            <v>128</v>
          </cell>
          <cell r="B123">
            <v>2088.7600000000002</v>
          </cell>
        </row>
        <row r="124">
          <cell r="A124">
            <v>129</v>
          </cell>
          <cell r="B124">
            <v>2084.7800000000002</v>
          </cell>
        </row>
        <row r="125">
          <cell r="A125">
            <v>131</v>
          </cell>
          <cell r="B125">
            <v>2090.04</v>
          </cell>
        </row>
        <row r="126">
          <cell r="A126">
            <v>132</v>
          </cell>
          <cell r="B126">
            <v>2089.34</v>
          </cell>
        </row>
        <row r="127">
          <cell r="A127">
            <v>133</v>
          </cell>
          <cell r="B127">
            <v>2091.15</v>
          </cell>
        </row>
        <row r="128">
          <cell r="A128">
            <v>134</v>
          </cell>
          <cell r="B128">
            <v>2091.15</v>
          </cell>
        </row>
        <row r="129">
          <cell r="A129">
            <v>136</v>
          </cell>
          <cell r="B129">
            <v>2069.61</v>
          </cell>
        </row>
        <row r="130">
          <cell r="A130">
            <v>137</v>
          </cell>
          <cell r="B130">
            <v>2080.23</v>
          </cell>
        </row>
        <row r="131">
          <cell r="A131">
            <v>138</v>
          </cell>
          <cell r="B131">
            <v>2079.92</v>
          </cell>
        </row>
        <row r="132">
          <cell r="A132">
            <v>139</v>
          </cell>
          <cell r="B132">
            <v>2080.23</v>
          </cell>
        </row>
        <row r="133">
          <cell r="A133">
            <v>140</v>
          </cell>
          <cell r="B133">
            <v>2107.33</v>
          </cell>
        </row>
        <row r="134">
          <cell r="A134">
            <v>141</v>
          </cell>
          <cell r="B134">
            <v>2110.23</v>
          </cell>
        </row>
        <row r="135">
          <cell r="A135">
            <v>142</v>
          </cell>
          <cell r="B135">
            <v>2108.64</v>
          </cell>
        </row>
        <row r="136">
          <cell r="A136">
            <v>143</v>
          </cell>
          <cell r="B136">
            <v>2108.64</v>
          </cell>
        </row>
        <row r="137">
          <cell r="A137">
            <v>144</v>
          </cell>
          <cell r="B137">
            <v>2074.35</v>
          </cell>
        </row>
        <row r="138">
          <cell r="A138">
            <v>146</v>
          </cell>
          <cell r="B138">
            <v>2115.83</v>
          </cell>
        </row>
        <row r="139">
          <cell r="A139">
            <v>147</v>
          </cell>
          <cell r="B139">
            <v>2116.12</v>
          </cell>
        </row>
        <row r="140">
          <cell r="A140">
            <v>148</v>
          </cell>
          <cell r="B140">
            <v>2115.91</v>
          </cell>
        </row>
        <row r="141">
          <cell r="A141">
            <v>149</v>
          </cell>
          <cell r="B141">
            <v>2107.7600000000002</v>
          </cell>
        </row>
        <row r="142">
          <cell r="A142">
            <v>150</v>
          </cell>
          <cell r="B142">
            <v>2107.37</v>
          </cell>
        </row>
        <row r="143">
          <cell r="A143">
            <v>151</v>
          </cell>
          <cell r="B143">
            <v>2100.98</v>
          </cell>
        </row>
        <row r="144">
          <cell r="A144">
            <v>152</v>
          </cell>
          <cell r="B144">
            <v>2100.29</v>
          </cell>
        </row>
        <row r="145">
          <cell r="A145">
            <v>153</v>
          </cell>
          <cell r="B145">
            <v>2107.9899999999998</v>
          </cell>
        </row>
        <row r="146">
          <cell r="A146">
            <v>154</v>
          </cell>
          <cell r="B146">
            <v>2107.4699999999998</v>
          </cell>
        </row>
        <row r="147">
          <cell r="A147">
            <v>155</v>
          </cell>
          <cell r="B147">
            <v>2107.5700000000002</v>
          </cell>
        </row>
        <row r="148">
          <cell r="A148">
            <v>156</v>
          </cell>
          <cell r="B148">
            <v>2089.34</v>
          </cell>
        </row>
        <row r="149">
          <cell r="A149">
            <v>157</v>
          </cell>
          <cell r="B149">
            <v>2090.04</v>
          </cell>
        </row>
        <row r="150">
          <cell r="A150">
            <v>158</v>
          </cell>
          <cell r="B150">
            <v>2095.1999999999998</v>
          </cell>
        </row>
        <row r="151">
          <cell r="A151">
            <v>159</v>
          </cell>
          <cell r="B151">
            <v>2095.4</v>
          </cell>
        </row>
        <row r="152">
          <cell r="A152">
            <v>7</v>
          </cell>
          <cell r="B152">
            <v>2091.27</v>
          </cell>
        </row>
        <row r="153">
          <cell r="A153">
            <v>70</v>
          </cell>
          <cell r="B153">
            <v>2100.19</v>
          </cell>
        </row>
        <row r="154">
          <cell r="A154" t="str">
            <v>Tq</v>
          </cell>
          <cell r="B154">
            <v>2190.11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ocatoma"/>
      <sheetName val="Condución PVC"/>
      <sheetName val="Tanque"/>
      <sheetName val="PTO BOCA-COND"/>
      <sheetName val="PTO TANQ.DE ALM"/>
      <sheetName val="PTO REDES"/>
      <sheetName val="PTO REDES BA"/>
      <sheetName val="Inversión Acdto"/>
      <sheetName val="CANT OBRA "/>
      <sheetName val="APU "/>
      <sheetName val="Base de Diseño"/>
      <sheetName val="Hoja2"/>
      <sheetName val="VISC"/>
      <sheetName val="Condución_PVC"/>
      <sheetName val="PTO_BOCA-COND"/>
      <sheetName val="PTO_TANQ_DE_ALM"/>
      <sheetName val="PTO_REDES"/>
      <sheetName val="PTO_REDES_BA"/>
      <sheetName val="Inversión_Acdto"/>
      <sheetName val="CANT_OBRA_"/>
      <sheetName val="APU_"/>
      <sheetName val="Base_de_Diseño"/>
      <sheetName val="PTO REDES _x0002_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>
        <row r="1">
          <cell r="A1" t="str">
            <v>Name</v>
          </cell>
          <cell r="B1" t="str">
            <v>North</v>
          </cell>
          <cell r="C1" t="str">
            <v>East</v>
          </cell>
          <cell r="D1" t="str">
            <v>Zeta</v>
          </cell>
        </row>
        <row r="2">
          <cell r="A2" t="str">
            <v>E 1</v>
          </cell>
          <cell r="B2">
            <v>1198640</v>
          </cell>
          <cell r="C2">
            <v>1156060</v>
          </cell>
          <cell r="D2">
            <v>2550</v>
          </cell>
        </row>
        <row r="3">
          <cell r="A3" t="str">
            <v>E 2</v>
          </cell>
          <cell r="B3">
            <v>1198661.4314833826</v>
          </cell>
          <cell r="C3">
            <v>1156068.3521955032</v>
          </cell>
          <cell r="D3">
            <v>2545.1046240562905</v>
          </cell>
        </row>
        <row r="4">
          <cell r="A4" t="str">
            <v>E 3</v>
          </cell>
          <cell r="B4">
            <v>1198683.586271784</v>
          </cell>
          <cell r="C4">
            <v>1156071.7747893706</v>
          </cell>
          <cell r="D4">
            <v>2543.7430088693109</v>
          </cell>
        </row>
        <row r="5">
          <cell r="A5" t="str">
            <v>E 4</v>
          </cell>
          <cell r="B5">
            <v>1198698.1670580145</v>
          </cell>
          <cell r="C5">
            <v>1156081.3966551002</v>
          </cell>
          <cell r="D5">
            <v>2538.5431524070723</v>
          </cell>
        </row>
        <row r="6">
          <cell r="A6" t="str">
            <v>E 5</v>
          </cell>
          <cell r="B6">
            <v>1198736.3187798336</v>
          </cell>
          <cell r="C6">
            <v>1156098.3968606419</v>
          </cell>
          <cell r="D6">
            <v>2525.3241544755488</v>
          </cell>
        </row>
        <row r="7">
          <cell r="A7" t="str">
            <v>E 6</v>
          </cell>
          <cell r="B7">
            <v>1198797.1544322704</v>
          </cell>
          <cell r="C7">
            <v>1156159.0675707262</v>
          </cell>
          <cell r="D7">
            <v>2476.4892245824485</v>
          </cell>
        </row>
        <row r="8">
          <cell r="A8" t="str">
            <v>E 7</v>
          </cell>
          <cell r="B8">
            <v>1198870.1339611248</v>
          </cell>
          <cell r="C8">
            <v>1156211.0742659138</v>
          </cell>
          <cell r="D8">
            <v>2440.1465126943672</v>
          </cell>
        </row>
        <row r="9">
          <cell r="A9" t="str">
            <v>E 8</v>
          </cell>
          <cell r="B9">
            <v>1198912.005967923</v>
          </cell>
          <cell r="C9">
            <v>1156281.1683285895</v>
          </cell>
          <cell r="D9">
            <v>2396.6195408709491</v>
          </cell>
        </row>
        <row r="10">
          <cell r="A10" t="str">
            <v>E 9</v>
          </cell>
          <cell r="B10">
            <v>1198929.4387574408</v>
          </cell>
          <cell r="C10">
            <v>1156292.470221336</v>
          </cell>
          <cell r="D10">
            <v>2405.4598504983906</v>
          </cell>
        </row>
        <row r="11">
          <cell r="A11" t="str">
            <v>E 10</v>
          </cell>
          <cell r="B11">
            <v>1198959.5201276727</v>
          </cell>
          <cell r="C11">
            <v>1156292.0501788759</v>
          </cell>
          <cell r="D11">
            <v>2407.3290903378183</v>
          </cell>
        </row>
        <row r="12">
          <cell r="A12" t="str">
            <v>E 11</v>
          </cell>
          <cell r="B12">
            <v>1198969.6578653136</v>
          </cell>
          <cell r="C12">
            <v>1156296.5703879667</v>
          </cell>
          <cell r="D12">
            <v>2408.6289055529542</v>
          </cell>
        </row>
        <row r="13">
          <cell r="A13" t="str">
            <v>E 12</v>
          </cell>
          <cell r="B13">
            <v>1198997.1656322635</v>
          </cell>
          <cell r="C13">
            <v>1156318.0714770283</v>
          </cell>
          <cell r="D13">
            <v>2410.3657641319828</v>
          </cell>
        </row>
        <row r="14">
          <cell r="A14" t="str">
            <v>E 13</v>
          </cell>
          <cell r="B14">
            <v>1199014.6888316069</v>
          </cell>
          <cell r="C14">
            <v>1156366.7144359644</v>
          </cell>
          <cell r="D14">
            <v>2418.656790779115</v>
          </cell>
        </row>
        <row r="15">
          <cell r="A15" t="str">
            <v>E 14</v>
          </cell>
          <cell r="B15">
            <v>1199045.5391627883</v>
          </cell>
          <cell r="C15">
            <v>1156394.2185225531</v>
          </cell>
          <cell r="D15">
            <v>2413.3544141438406</v>
          </cell>
        </row>
        <row r="16">
          <cell r="A16" t="str">
            <v>E 15</v>
          </cell>
          <cell r="B16">
            <v>1199072.6851913074</v>
          </cell>
          <cell r="C16">
            <v>1156403.7376346891</v>
          </cell>
          <cell r="D16">
            <v>2412.374426449378</v>
          </cell>
        </row>
        <row r="17">
          <cell r="A17" t="str">
            <v>E 16</v>
          </cell>
          <cell r="B17">
            <v>1199109.1054662245</v>
          </cell>
          <cell r="C17">
            <v>1156404.662002966</v>
          </cell>
          <cell r="D17">
            <v>2410.2977053058694</v>
          </cell>
        </row>
        <row r="18">
          <cell r="A18" t="str">
            <v>E 17</v>
          </cell>
          <cell r="B18">
            <v>1199146.7301672616</v>
          </cell>
          <cell r="C18">
            <v>1156419.2380378852</v>
          </cell>
          <cell r="D18">
            <v>2414.0748706577365</v>
          </cell>
        </row>
        <row r="19">
          <cell r="A19" t="str">
            <v>E 18</v>
          </cell>
          <cell r="B19">
            <v>1199155.218049777</v>
          </cell>
          <cell r="C19">
            <v>1156421.6727897346</v>
          </cell>
          <cell r="D19">
            <v>2412.5079255404767</v>
          </cell>
        </row>
        <row r="20">
          <cell r="A20" t="str">
            <v>E 19</v>
          </cell>
          <cell r="B20">
            <v>1199169.9025881013</v>
          </cell>
          <cell r="C20">
            <v>1156446.3989092207</v>
          </cell>
          <cell r="D20">
            <v>2405.9085691368978</v>
          </cell>
        </row>
        <row r="21">
          <cell r="A21" t="str">
            <v>E 20</v>
          </cell>
          <cell r="B21">
            <v>1199298.650311891</v>
          </cell>
          <cell r="C21">
            <v>1156463.8730267235</v>
          </cell>
          <cell r="D21">
            <v>2408.9650377332209</v>
          </cell>
        </row>
        <row r="22">
          <cell r="A22" t="str">
            <v>E 21</v>
          </cell>
          <cell r="B22">
            <v>1199373.198706822</v>
          </cell>
          <cell r="C22">
            <v>1156498.8760566739</v>
          </cell>
          <cell r="D22">
            <v>2412.3997980423665</v>
          </cell>
        </row>
        <row r="23">
          <cell r="A23" t="str">
            <v>E 22</v>
          </cell>
          <cell r="B23">
            <v>1199441.4786268498</v>
          </cell>
          <cell r="C23">
            <v>1156545.3187344507</v>
          </cell>
          <cell r="D23">
            <v>2436.802798203616</v>
          </cell>
        </row>
        <row r="24">
          <cell r="A24" t="str">
            <v>E 23</v>
          </cell>
          <cell r="B24">
            <v>1199521.2996775832</v>
          </cell>
          <cell r="C24">
            <v>1156548.5618900547</v>
          </cell>
          <cell r="D24">
            <v>2464.4118288048576</v>
          </cell>
        </row>
        <row r="25">
          <cell r="A25" t="str">
            <v>E 24</v>
          </cell>
          <cell r="B25">
            <v>1199572.2389211939</v>
          </cell>
          <cell r="C25">
            <v>1156571.0494265996</v>
          </cell>
          <cell r="D25">
            <v>2473.0790380116791</v>
          </cell>
        </row>
        <row r="26">
          <cell r="A26" t="str">
            <v>E 25</v>
          </cell>
          <cell r="B26">
            <v>1199603.4357596841</v>
          </cell>
          <cell r="C26">
            <v>1156603.7219986247</v>
          </cell>
          <cell r="D26">
            <v>2477.979364855566</v>
          </cell>
        </row>
        <row r="27">
          <cell r="A27" t="str">
            <v>E 26</v>
          </cell>
          <cell r="B27">
            <v>1199701.4847613908</v>
          </cell>
          <cell r="C27">
            <v>1156655.3262834204</v>
          </cell>
          <cell r="D27">
            <v>2489.5731431741115</v>
          </cell>
        </row>
        <row r="28">
          <cell r="A28" t="str">
            <v>E 27</v>
          </cell>
          <cell r="B28">
            <v>1199788.6923681123</v>
          </cell>
          <cell r="C28">
            <v>1156699.5267066755</v>
          </cell>
          <cell r="D28">
            <v>2498.0566500024424</v>
          </cell>
        </row>
        <row r="29">
          <cell r="A29" t="str">
            <v>E 28</v>
          </cell>
          <cell r="B29">
            <v>1199956.8116079145</v>
          </cell>
          <cell r="C29">
            <v>1156733.4509385289</v>
          </cell>
          <cell r="D29">
            <v>2526.1746814342487</v>
          </cell>
        </row>
        <row r="30">
          <cell r="A30" t="str">
            <v>E29</v>
          </cell>
          <cell r="B30">
            <v>1199980.2646430244</v>
          </cell>
          <cell r="C30">
            <v>1156722.4720818489</v>
          </cell>
          <cell r="D30">
            <v>2526.5137019595463</v>
          </cell>
        </row>
        <row r="31">
          <cell r="A31" t="str">
            <v>E 30</v>
          </cell>
          <cell r="B31">
            <v>1200044.6801509394</v>
          </cell>
          <cell r="C31">
            <v>1156678.4964718393</v>
          </cell>
          <cell r="D31">
            <v>2527.1414319375754</v>
          </cell>
        </row>
        <row r="32">
          <cell r="A32" t="str">
            <v>E 31</v>
          </cell>
          <cell r="B32">
            <v>1200136.8110802278</v>
          </cell>
          <cell r="C32">
            <v>1156607.2182229683</v>
          </cell>
          <cell r="D32">
            <v>2528.4743495898706</v>
          </cell>
        </row>
        <row r="33">
          <cell r="A33" t="str">
            <v>E 32</v>
          </cell>
          <cell r="B33">
            <v>1200162.5207158499</v>
          </cell>
          <cell r="C33">
            <v>1156596.6185593507</v>
          </cell>
          <cell r="D33">
            <v>2529.543450072958</v>
          </cell>
        </row>
        <row r="34">
          <cell r="A34" t="str">
            <v>E 33</v>
          </cell>
          <cell r="B34">
            <v>1200175.6344881034</v>
          </cell>
          <cell r="C34">
            <v>1156604.8501298656</v>
          </cell>
          <cell r="D34">
            <v>2529.0333000633195</v>
          </cell>
        </row>
        <row r="35">
          <cell r="A35" t="str">
            <v>E 34</v>
          </cell>
          <cell r="B35">
            <v>1200185.7576149923</v>
          </cell>
          <cell r="C35">
            <v>1156626.4035404285</v>
          </cell>
          <cell r="D35">
            <v>2527.5858055742556</v>
          </cell>
        </row>
        <row r="36">
          <cell r="A36" t="str">
            <v>E 35</v>
          </cell>
          <cell r="B36">
            <v>1200196.636358859</v>
          </cell>
          <cell r="C36">
            <v>1156658.1777511265</v>
          </cell>
          <cell r="D36">
            <v>2522.9993702856968</v>
          </cell>
        </row>
        <row r="37">
          <cell r="A37" t="str">
            <v>E 36</v>
          </cell>
          <cell r="B37">
            <v>1200214.8943246687</v>
          </cell>
          <cell r="C37">
            <v>1156670.5470704213</v>
          </cell>
          <cell r="D37">
            <v>2524.4619796295628</v>
          </cell>
        </row>
        <row r="38">
          <cell r="A38" t="str">
            <v>E 37</v>
          </cell>
          <cell r="B38">
            <v>1200227.4525368223</v>
          </cell>
          <cell r="C38">
            <v>1156676.5126103323</v>
          </cell>
          <cell r="D38">
            <v>2526.515243746564</v>
          </cell>
        </row>
        <row r="39">
          <cell r="A39" t="str">
            <v>E 38</v>
          </cell>
          <cell r="B39">
            <v>1200245.0926652306</v>
          </cell>
          <cell r="C39">
            <v>1156686.3057915287</v>
          </cell>
          <cell r="D39">
            <v>2525.8224102553554</v>
          </cell>
        </row>
        <row r="40">
          <cell r="A40" t="str">
            <v>E 39</v>
          </cell>
          <cell r="B40">
            <v>1200263.0483829228</v>
          </cell>
          <cell r="C40">
            <v>1156709.0382745424</v>
          </cell>
          <cell r="D40">
            <v>2524.8665308469367</v>
          </cell>
        </row>
        <row r="41">
          <cell r="A41" t="str">
            <v>E 41</v>
          </cell>
          <cell r="B41">
            <v>1200410.2710751474</v>
          </cell>
          <cell r="C41">
            <v>1156789.9855081504</v>
          </cell>
          <cell r="D41">
            <v>2520.745140985654</v>
          </cell>
        </row>
        <row r="42">
          <cell r="A42" t="str">
            <v>E 42</v>
          </cell>
          <cell r="B42">
            <v>1200427.8152201665</v>
          </cell>
          <cell r="C42">
            <v>1156804.1999423217</v>
          </cell>
          <cell r="D42">
            <v>2522.3970014328224</v>
          </cell>
        </row>
        <row r="43">
          <cell r="A43" t="str">
            <v>E 43</v>
          </cell>
          <cell r="B43">
            <v>1200443.419138185</v>
          </cell>
          <cell r="C43">
            <v>1156826.4880962861</v>
          </cell>
          <cell r="D43">
            <v>2523.4740919172491</v>
          </cell>
        </row>
        <row r="44">
          <cell r="A44" t="str">
            <v>E 44</v>
          </cell>
          <cell r="B44">
            <v>1200460.2974662515</v>
          </cell>
          <cell r="C44">
            <v>1156842.8395745573</v>
          </cell>
          <cell r="D44">
            <v>2523.4495967104467</v>
          </cell>
        </row>
        <row r="45">
          <cell r="A45" t="str">
            <v>E 45</v>
          </cell>
          <cell r="B45">
            <v>1200468.2695589254</v>
          </cell>
          <cell r="C45">
            <v>1156856.8799684118</v>
          </cell>
          <cell r="D45">
            <v>2521.032104719337</v>
          </cell>
        </row>
        <row r="46">
          <cell r="A46" t="str">
            <v>E 46</v>
          </cell>
          <cell r="B46">
            <v>1200476.6167207242</v>
          </cell>
          <cell r="C46">
            <v>1156874.3627035725</v>
          </cell>
          <cell r="D46">
            <v>2525.1188178440757</v>
          </cell>
        </row>
        <row r="47">
          <cell r="A47" t="str">
            <v>E 47</v>
          </cell>
          <cell r="B47">
            <v>1200485.5136852486</v>
          </cell>
          <cell r="C47">
            <v>1156888.2938358786</v>
          </cell>
          <cell r="D47">
            <v>2522.2913882734438</v>
          </cell>
        </row>
        <row r="48">
          <cell r="A48" t="str">
            <v>E 48</v>
          </cell>
          <cell r="B48">
            <v>1200495.2845766561</v>
          </cell>
          <cell r="C48">
            <v>1156919.8395358517</v>
          </cell>
          <cell r="D48">
            <v>2530.6070980262871</v>
          </cell>
        </row>
        <row r="49">
          <cell r="A49" t="str">
            <v>E 49</v>
          </cell>
          <cell r="B49">
            <v>1200494.4885837378</v>
          </cell>
          <cell r="C49">
            <v>1156929.4927303381</v>
          </cell>
          <cell r="D49">
            <v>2530.9761702945561</v>
          </cell>
        </row>
        <row r="50">
          <cell r="A50" t="str">
            <v>E 50</v>
          </cell>
          <cell r="B50">
            <v>1200513.6383498514</v>
          </cell>
          <cell r="C50">
            <v>1156948.3275848073</v>
          </cell>
          <cell r="D50">
            <v>2532.9196575334759</v>
          </cell>
        </row>
        <row r="51">
          <cell r="A51" t="str">
            <v>E 51</v>
          </cell>
          <cell r="B51">
            <v>1200527.8018260011</v>
          </cell>
          <cell r="C51">
            <v>1156951.6575679844</v>
          </cell>
          <cell r="D51">
            <v>2532.8501755128191</v>
          </cell>
        </row>
        <row r="52">
          <cell r="A52" t="str">
            <v>E 52</v>
          </cell>
          <cell r="B52">
            <v>1200555.8606089833</v>
          </cell>
          <cell r="C52">
            <v>1156965.6293315708</v>
          </cell>
          <cell r="D52">
            <v>2539.633655583702</v>
          </cell>
        </row>
        <row r="53">
          <cell r="A53" t="str">
            <v>E 53</v>
          </cell>
          <cell r="B53">
            <v>1200588.968307907</v>
          </cell>
          <cell r="C53">
            <v>1156968.3383526683</v>
          </cell>
          <cell r="D53">
            <v>2536.052654585189</v>
          </cell>
        </row>
        <row r="54">
          <cell r="A54" t="str">
            <v>E 54</v>
          </cell>
          <cell r="B54">
            <v>1200636.4165721599</v>
          </cell>
          <cell r="C54">
            <v>1156935.6796077611</v>
          </cell>
          <cell r="D54">
            <v>2524.0563747214169</v>
          </cell>
        </row>
        <row r="55">
          <cell r="A55" t="str">
            <v>E 56</v>
          </cell>
          <cell r="B55">
            <v>1200693.9773621943</v>
          </cell>
          <cell r="C55">
            <v>1156907.2694783767</v>
          </cell>
          <cell r="D55">
            <v>2519.9643090939949</v>
          </cell>
        </row>
        <row r="56">
          <cell r="A56" t="str">
            <v>E 57</v>
          </cell>
          <cell r="B56">
            <v>1200828.4679483431</v>
          </cell>
          <cell r="C56">
            <v>1156873.6610171979</v>
          </cell>
          <cell r="D56">
            <v>2512.7569087757802</v>
          </cell>
        </row>
        <row r="57">
          <cell r="A57" t="str">
            <v>E 58</v>
          </cell>
          <cell r="B57">
            <v>1200910.4893043702</v>
          </cell>
          <cell r="C57">
            <v>1156924.935768188</v>
          </cell>
          <cell r="D57">
            <v>2514.1640308735709</v>
          </cell>
        </row>
        <row r="58">
          <cell r="A58" t="str">
            <v>E 59</v>
          </cell>
          <cell r="B58">
            <v>1201009.0339333627</v>
          </cell>
          <cell r="C58">
            <v>1156969.0765534306</v>
          </cell>
          <cell r="D58">
            <v>2515.6719463501986</v>
          </cell>
        </row>
        <row r="59">
          <cell r="A59" t="str">
            <v>E 60</v>
          </cell>
          <cell r="B59">
            <v>1201158.8053361846</v>
          </cell>
          <cell r="C59">
            <v>1156997.7109470337</v>
          </cell>
          <cell r="D59">
            <v>2514.1149215443006</v>
          </cell>
        </row>
        <row r="60">
          <cell r="A60" t="str">
            <v>E 61</v>
          </cell>
          <cell r="B60">
            <v>1201236.5577927362</v>
          </cell>
          <cell r="C60">
            <v>1156974.4457112809</v>
          </cell>
          <cell r="D60">
            <v>2515.4459357619758</v>
          </cell>
        </row>
        <row r="61">
          <cell r="A61" t="str">
            <v>TANQUE</v>
          </cell>
          <cell r="B61">
            <v>1201223.0777387635</v>
          </cell>
          <cell r="C61">
            <v>1156997.6346046545</v>
          </cell>
          <cell r="D61">
            <v>2515.4459357619758</v>
          </cell>
        </row>
        <row r="62">
          <cell r="A62" t="str">
            <v>E 63</v>
          </cell>
          <cell r="B62">
            <v>1201329.7340078545</v>
          </cell>
          <cell r="C62">
            <v>1157002.9621789558</v>
          </cell>
          <cell r="D62">
            <v>2499.4530312399193</v>
          </cell>
        </row>
        <row r="63">
          <cell r="A63" t="str">
            <v>E 64</v>
          </cell>
          <cell r="B63">
            <v>1201410.1940114372</v>
          </cell>
          <cell r="C63">
            <v>1157056.6110600331</v>
          </cell>
          <cell r="D63">
            <v>2494.1111248591005</v>
          </cell>
        </row>
        <row r="64">
          <cell r="A64" t="str">
            <v>E 65</v>
          </cell>
          <cell r="B64">
            <v>1201456.7728091641</v>
          </cell>
          <cell r="C64">
            <v>1157077.2427571008</v>
          </cell>
          <cell r="D64">
            <v>2495.8069813297693</v>
          </cell>
        </row>
        <row r="65">
          <cell r="A65" t="str">
            <v>E 66</v>
          </cell>
          <cell r="B65">
            <v>1201524.1942204738</v>
          </cell>
          <cell r="C65">
            <v>1157073.8030849809</v>
          </cell>
          <cell r="D65">
            <v>2485.6643794112151</v>
          </cell>
        </row>
        <row r="66">
          <cell r="A66" t="str">
            <v>E 67</v>
          </cell>
          <cell r="B66">
            <v>1201624.6767403781</v>
          </cell>
          <cell r="C66">
            <v>1157090.9889045537</v>
          </cell>
          <cell r="D66">
            <v>2471.0331145625109</v>
          </cell>
        </row>
        <row r="67">
          <cell r="A67" t="str">
            <v>E 68</v>
          </cell>
          <cell r="B67">
            <v>1201740.8944677503</v>
          </cell>
          <cell r="C67">
            <v>1157104.4260477917</v>
          </cell>
          <cell r="D67">
            <v>2455.5748598036562</v>
          </cell>
        </row>
        <row r="68">
          <cell r="A68" t="str">
            <v>E 69</v>
          </cell>
          <cell r="B68">
            <v>1201767.9082942279</v>
          </cell>
          <cell r="C68">
            <v>1157084.5400441966</v>
          </cell>
          <cell r="D68">
            <v>2449.2413625378786</v>
          </cell>
        </row>
        <row r="69">
          <cell r="A69" t="str">
            <v>E 70</v>
          </cell>
          <cell r="B69">
            <v>1201801.3983906147</v>
          </cell>
          <cell r="C69">
            <v>1157064.4701631886</v>
          </cell>
          <cell r="D69">
            <v>2450.7290662171895</v>
          </cell>
        </row>
        <row r="70">
          <cell r="A70" t="str">
            <v>E 71</v>
          </cell>
          <cell r="B70">
            <v>1201844.8558655567</v>
          </cell>
          <cell r="C70">
            <v>1157068.5653501705</v>
          </cell>
          <cell r="D70">
            <v>2448.6374382848117</v>
          </cell>
        </row>
        <row r="71">
          <cell r="A71" t="str">
            <v>E 72</v>
          </cell>
          <cell r="B71">
            <v>1201883.660074306</v>
          </cell>
          <cell r="C71">
            <v>1157059.8402101472</v>
          </cell>
          <cell r="D71">
            <v>2444.4945160042294</v>
          </cell>
        </row>
        <row r="72">
          <cell r="A72" t="str">
            <v>E 73</v>
          </cell>
          <cell r="B72">
            <v>1202017.8484438281</v>
          </cell>
          <cell r="C72">
            <v>1157027.9613910771</v>
          </cell>
          <cell r="D72">
            <v>2441.2365798892761</v>
          </cell>
        </row>
        <row r="73">
          <cell r="A73" t="str">
            <v>E 74</v>
          </cell>
          <cell r="B73">
            <v>1202118.2784571757</v>
          </cell>
          <cell r="C73">
            <v>1157017.5288250018</v>
          </cell>
          <cell r="D73">
            <v>2426.7781364565503</v>
          </cell>
        </row>
        <row r="74">
          <cell r="A74" t="str">
            <v>E 75</v>
          </cell>
          <cell r="B74">
            <v>1202258.4071790825</v>
          </cell>
          <cell r="C74">
            <v>1156925.9378520846</v>
          </cell>
          <cell r="D74">
            <v>2410.3681708084036</v>
          </cell>
        </row>
        <row r="75">
          <cell r="A75" t="str">
            <v>E 76</v>
          </cell>
          <cell r="B75">
            <v>1202323.5447882202</v>
          </cell>
          <cell r="C75">
            <v>1156842.8871709555</v>
          </cell>
          <cell r="D75">
            <v>2394.0941138854596</v>
          </cell>
        </row>
        <row r="76">
          <cell r="A76" t="str">
            <v>E 77</v>
          </cell>
          <cell r="B76">
            <v>1202412.7836709954</v>
          </cell>
          <cell r="C76">
            <v>1156756.1692606518</v>
          </cell>
          <cell r="D76">
            <v>2391.2061802686144</v>
          </cell>
        </row>
        <row r="77">
          <cell r="A77" t="str">
            <v>E 78</v>
          </cell>
          <cell r="B77">
            <v>1202439.1360077332</v>
          </cell>
          <cell r="C77">
            <v>1156723.8421072371</v>
          </cell>
          <cell r="D77">
            <v>2385.4015255408476</v>
          </cell>
        </row>
        <row r="78">
          <cell r="A78" t="str">
            <v>E 79</v>
          </cell>
          <cell r="B78">
            <v>1202561.419794491</v>
          </cell>
          <cell r="C78">
            <v>1156615.9553988799</v>
          </cell>
          <cell r="D78">
            <v>2348.5846277771839</v>
          </cell>
        </row>
        <row r="79">
          <cell r="A79" t="str">
            <v>E80A</v>
          </cell>
          <cell r="B79">
            <v>1202619.8500000001</v>
          </cell>
          <cell r="C79">
            <v>1156534.6229999999</v>
          </cell>
          <cell r="D79">
            <v>2317.4856465617436</v>
          </cell>
        </row>
        <row r="80">
          <cell r="A80" t="str">
            <v>E127</v>
          </cell>
          <cell r="B80">
            <v>1202652.0113594693</v>
          </cell>
          <cell r="C80">
            <v>1156436.2368778361</v>
          </cell>
          <cell r="D80">
            <v>2304.5038364206489</v>
          </cell>
        </row>
        <row r="81">
          <cell r="A81" t="str">
            <v>E128</v>
          </cell>
          <cell r="B81">
            <v>1202651.7579246738</v>
          </cell>
          <cell r="C81">
            <v>1156405.6395445704</v>
          </cell>
          <cell r="D81">
            <v>2299.948682216856</v>
          </cell>
        </row>
        <row r="82">
          <cell r="A82" t="str">
            <v>E 81</v>
          </cell>
          <cell r="B82">
            <v>1202660.3728691745</v>
          </cell>
          <cell r="C82">
            <v>1156382.2248110771</v>
          </cell>
          <cell r="D82">
            <v>2298.3571462635655</v>
          </cell>
        </row>
        <row r="83">
          <cell r="A83" t="str">
            <v>E129</v>
          </cell>
          <cell r="B83">
            <v>1202682.5453559035</v>
          </cell>
          <cell r="C83">
            <v>1156346.1133751874</v>
          </cell>
          <cell r="D83">
            <v>2289.5045121793346</v>
          </cell>
        </row>
        <row r="84">
          <cell r="A84" t="str">
            <v>E130</v>
          </cell>
          <cell r="B84">
            <v>1202692.9902001237</v>
          </cell>
          <cell r="C84">
            <v>1156290.5403181058</v>
          </cell>
          <cell r="D84">
            <v>2274.0640717290662</v>
          </cell>
        </row>
        <row r="85">
          <cell r="A85" t="str">
            <v>E132</v>
          </cell>
          <cell r="B85">
            <v>1202714.5075197327</v>
          </cell>
          <cell r="C85">
            <v>1156215.6154882633</v>
          </cell>
          <cell r="D85">
            <v>2261.493430221587</v>
          </cell>
        </row>
        <row r="86">
          <cell r="A86" t="str">
            <v>E133</v>
          </cell>
          <cell r="B86">
            <v>1202762.5919691478</v>
          </cell>
          <cell r="C86">
            <v>1156146.0104082164</v>
          </cell>
          <cell r="D86">
            <v>2250.9637334111858</v>
          </cell>
        </row>
        <row r="87">
          <cell r="A87" t="str">
            <v>E134</v>
          </cell>
          <cell r="B87">
            <v>1202746.6763642642</v>
          </cell>
          <cell r="C87">
            <v>1156115.554587173</v>
          </cell>
          <cell r="D87">
            <v>2246.7461162573441</v>
          </cell>
        </row>
        <row r="88">
          <cell r="A88" t="str">
            <v>E135</v>
          </cell>
          <cell r="B88">
            <v>1202717.3957928275</v>
          </cell>
          <cell r="C88">
            <v>1156100.2693209024</v>
          </cell>
          <cell r="D88">
            <v>2245.3879312571803</v>
          </cell>
        </row>
        <row r="89">
          <cell r="A89" t="str">
            <v>E136</v>
          </cell>
          <cell r="B89">
            <v>1202659.2287504165</v>
          </cell>
          <cell r="C89">
            <v>1156054.4602618862</v>
          </cell>
          <cell r="D89">
            <v>2233.4576224904363</v>
          </cell>
        </row>
        <row r="90">
          <cell r="A90" t="str">
            <v>E137</v>
          </cell>
          <cell r="B90">
            <v>1202636.0846501845</v>
          </cell>
          <cell r="C90">
            <v>1156034.8870973312</v>
          </cell>
          <cell r="D90">
            <v>2233.0910943831077</v>
          </cell>
        </row>
        <row r="91">
          <cell r="A91" t="str">
            <v>E138</v>
          </cell>
          <cell r="B91">
            <v>1202588.0716337475</v>
          </cell>
          <cell r="C91">
            <v>1156019.8439053283</v>
          </cell>
          <cell r="D91">
            <v>2228.8689421967406</v>
          </cell>
        </row>
        <row r="92">
          <cell r="A92" t="str">
            <v>E139</v>
          </cell>
          <cell r="B92">
            <v>1202521.840837135</v>
          </cell>
          <cell r="C92">
            <v>1156025.6832849195</v>
          </cell>
          <cell r="D92">
            <v>2216.3543644555903</v>
          </cell>
        </row>
        <row r="93">
          <cell r="A93" t="str">
            <v>E140</v>
          </cell>
          <cell r="B93">
            <v>1202496.0903670695</v>
          </cell>
          <cell r="C93">
            <v>1156055.3485713762</v>
          </cell>
          <cell r="D93">
            <v>2210.7524898742217</v>
          </cell>
        </row>
        <row r="95">
          <cell r="A95">
            <v>86</v>
          </cell>
          <cell r="B95">
            <v>1201455.0879299478</v>
          </cell>
          <cell r="C95">
            <v>1157036.6709356536</v>
          </cell>
          <cell r="D95">
            <v>2496.7982274880205</v>
          </cell>
        </row>
        <row r="96">
          <cell r="A96">
            <v>87</v>
          </cell>
          <cell r="B96">
            <v>1201523.1753915499</v>
          </cell>
          <cell r="C96">
            <v>1157064.8609382799</v>
          </cell>
          <cell r="D96">
            <v>2485.6643794112151</v>
          </cell>
        </row>
        <row r="97">
          <cell r="A97">
            <v>88</v>
          </cell>
          <cell r="B97">
            <v>1201537.936856657</v>
          </cell>
          <cell r="C97">
            <v>1157066.1330742217</v>
          </cell>
          <cell r="D97">
            <v>2483.6174969903886</v>
          </cell>
        </row>
        <row r="98">
          <cell r="A98">
            <v>203</v>
          </cell>
          <cell r="B98">
            <v>1201685.6526446501</v>
          </cell>
          <cell r="C98">
            <v>1157211.9267090939</v>
          </cell>
          <cell r="D98">
            <v>2285.0005209954352</v>
          </cell>
        </row>
        <row r="99">
          <cell r="A99">
            <v>210</v>
          </cell>
          <cell r="B99">
            <v>1201731.9890232733</v>
          </cell>
          <cell r="C99">
            <v>1156919.782756869</v>
          </cell>
          <cell r="D99">
            <v>2299.6747515096022</v>
          </cell>
        </row>
        <row r="100">
          <cell r="A100">
            <v>209</v>
          </cell>
          <cell r="B100">
            <v>1201732.1412336736</v>
          </cell>
          <cell r="C100">
            <v>1156891.6409350443</v>
          </cell>
          <cell r="D100">
            <v>2299.5581673037705</v>
          </cell>
        </row>
        <row r="101">
          <cell r="A101">
            <v>211</v>
          </cell>
          <cell r="B101">
            <v>1201696.8220173253</v>
          </cell>
          <cell r="C101">
            <v>1156883.2854818371</v>
          </cell>
          <cell r="D101">
            <v>2300.9440968076619</v>
          </cell>
        </row>
        <row r="102">
          <cell r="A102">
            <v>212</v>
          </cell>
          <cell r="B102">
            <v>1201644.879379109</v>
          </cell>
          <cell r="C102">
            <v>1156797.1207006231</v>
          </cell>
          <cell r="D102">
            <v>2324.635327445556</v>
          </cell>
        </row>
        <row r="103">
          <cell r="A103">
            <v>208</v>
          </cell>
          <cell r="B103">
            <v>1201768.6759431229</v>
          </cell>
          <cell r="C103">
            <v>1156905.4145019932</v>
          </cell>
          <cell r="D103">
            <v>2293.8486182029364</v>
          </cell>
        </row>
        <row r="104">
          <cell r="A104">
            <v>207</v>
          </cell>
          <cell r="B104">
            <v>1201775.5443879138</v>
          </cell>
          <cell r="C104">
            <v>1156872.0317861168</v>
          </cell>
          <cell r="D104">
            <v>2286.3429947724708</v>
          </cell>
        </row>
        <row r="105">
          <cell r="A105">
            <v>206</v>
          </cell>
          <cell r="B105">
            <v>1201813.3719176103</v>
          </cell>
          <cell r="C105">
            <v>1156899.1934615038</v>
          </cell>
          <cell r="D105">
            <v>2278.5404555024388</v>
          </cell>
        </row>
        <row r="106">
          <cell r="A106">
            <v>204</v>
          </cell>
          <cell r="B106">
            <v>1201941.9871835229</v>
          </cell>
          <cell r="C106">
            <v>1156865.0948092754</v>
          </cell>
          <cell r="D106">
            <v>2276.1961727152543</v>
          </cell>
        </row>
        <row r="107">
          <cell r="A107">
            <v>213</v>
          </cell>
          <cell r="B107">
            <v>1201869.8376666289</v>
          </cell>
          <cell r="C107">
            <v>1157106.049477889</v>
          </cell>
          <cell r="D107">
            <v>2275.5070727189368</v>
          </cell>
        </row>
        <row r="108">
          <cell r="A108">
            <v>98</v>
          </cell>
          <cell r="B108">
            <v>1201880.301002478</v>
          </cell>
          <cell r="C108">
            <v>1157164.7829104403</v>
          </cell>
          <cell r="D108">
            <v>2443.8836542119552</v>
          </cell>
        </row>
        <row r="109">
          <cell r="A109">
            <v>97</v>
          </cell>
          <cell r="B109">
            <v>1201926.219174315</v>
          </cell>
          <cell r="C109">
            <v>1157138.7160612997</v>
          </cell>
          <cell r="D109">
            <v>2438.6866082614633</v>
          </cell>
        </row>
        <row r="110">
          <cell r="A110">
            <v>102</v>
          </cell>
          <cell r="B110">
            <v>1202012.7157914918</v>
          </cell>
          <cell r="C110">
            <v>1157043.1106470148</v>
          </cell>
          <cell r="D110">
            <v>2441.5158183922726</v>
          </cell>
        </row>
        <row r="111">
          <cell r="A111">
            <v>111</v>
          </cell>
          <cell r="B111">
            <v>1202122.6511351035</v>
          </cell>
          <cell r="C111">
            <v>1157003.589803281</v>
          </cell>
          <cell r="D111">
            <v>2422.0601476578627</v>
          </cell>
        </row>
        <row r="112">
          <cell r="A112">
            <v>110</v>
          </cell>
          <cell r="B112">
            <v>1202099.8613786928</v>
          </cell>
          <cell r="C112">
            <v>1156952.8751686553</v>
          </cell>
          <cell r="D112">
            <v>2412.8423350354415</v>
          </cell>
        </row>
        <row r="113">
          <cell r="A113">
            <v>198</v>
          </cell>
          <cell r="B113">
            <v>1202127.5307931774</v>
          </cell>
          <cell r="C113">
            <v>1156989.4638352133</v>
          </cell>
          <cell r="D113">
            <v>2446.9349488347002</v>
          </cell>
        </row>
        <row r="114">
          <cell r="A114">
            <v>103</v>
          </cell>
          <cell r="B114">
            <v>1202046.1714988863</v>
          </cell>
          <cell r="C114">
            <v>1156927.3113119854</v>
          </cell>
          <cell r="D114">
            <v>2416.7726468244286</v>
          </cell>
        </row>
        <row r="115">
          <cell r="A115" t="str">
            <v>E 85</v>
          </cell>
          <cell r="B115">
            <v>1202129.6661161201</v>
          </cell>
          <cell r="C115">
            <v>1156773.5679469011</v>
          </cell>
          <cell r="D115">
            <v>2290.6997682413576</v>
          </cell>
        </row>
        <row r="116">
          <cell r="A116">
            <v>196</v>
          </cell>
          <cell r="B116">
            <v>1202131.5636169766</v>
          </cell>
          <cell r="C116">
            <v>1156756.7835835852</v>
          </cell>
          <cell r="D116">
            <v>2288.7802270003872</v>
          </cell>
        </row>
        <row r="117">
          <cell r="A117">
            <v>175</v>
          </cell>
          <cell r="B117">
            <v>1202163.2689256617</v>
          </cell>
          <cell r="C117">
            <v>1156656.2602897964</v>
          </cell>
          <cell r="D117">
            <v>2314.315745111292</v>
          </cell>
        </row>
        <row r="118">
          <cell r="A118">
            <v>174</v>
          </cell>
          <cell r="B118">
            <v>1202203.7581261904</v>
          </cell>
          <cell r="C118">
            <v>1156587.1730688394</v>
          </cell>
          <cell r="D118">
            <v>2275.5147868012282</v>
          </cell>
        </row>
        <row r="119">
          <cell r="A119">
            <v>195</v>
          </cell>
          <cell r="B119">
            <v>1202078.1260710056</v>
          </cell>
          <cell r="C119">
            <v>1156782.8724234786</v>
          </cell>
          <cell r="D119">
            <v>2294.3467485281685</v>
          </cell>
        </row>
        <row r="120">
          <cell r="A120">
            <v>214</v>
          </cell>
          <cell r="B120">
            <v>1201981.0391769647</v>
          </cell>
          <cell r="C120">
            <v>1156594.8631563371</v>
          </cell>
          <cell r="D120">
            <v>2278.8350044491981</v>
          </cell>
        </row>
        <row r="121">
          <cell r="A121">
            <v>215</v>
          </cell>
          <cell r="B121">
            <v>1201969.1453609725</v>
          </cell>
          <cell r="C121">
            <v>1156604.9545125209</v>
          </cell>
          <cell r="D121">
            <v>2280.1049832927347</v>
          </cell>
        </row>
        <row r="122">
          <cell r="A122">
            <v>217</v>
          </cell>
          <cell r="B122">
            <v>1202059.2205305959</v>
          </cell>
          <cell r="C122">
            <v>1156466.063076251</v>
          </cell>
          <cell r="D122">
            <v>2226.3891398435376</v>
          </cell>
        </row>
        <row r="123">
          <cell r="A123">
            <v>216</v>
          </cell>
          <cell r="B123">
            <v>1202097.552268977</v>
          </cell>
          <cell r="C123">
            <v>1156485.485916021</v>
          </cell>
          <cell r="D123">
            <v>2236.596480133549</v>
          </cell>
        </row>
        <row r="124">
          <cell r="A124">
            <v>173</v>
          </cell>
          <cell r="B124">
            <v>1202131.554245628</v>
          </cell>
          <cell r="C124">
            <v>1156489.0712794461</v>
          </cell>
          <cell r="D124">
            <v>2236.1450457111705</v>
          </cell>
        </row>
        <row r="125">
          <cell r="A125">
            <v>172</v>
          </cell>
          <cell r="B125">
            <v>1202135.2984421197</v>
          </cell>
          <cell r="C125">
            <v>1156460.7146553106</v>
          </cell>
          <cell r="D125">
            <v>2223.1573230202498</v>
          </cell>
        </row>
        <row r="126">
          <cell r="A126">
            <v>194</v>
          </cell>
          <cell r="B126">
            <v>1202241.2377753661</v>
          </cell>
          <cell r="C126">
            <v>1156794.5307767421</v>
          </cell>
          <cell r="D126">
            <v>2264.3476434376962</v>
          </cell>
        </row>
        <row r="127">
          <cell r="A127">
            <v>119</v>
          </cell>
          <cell r="B127">
            <v>1202388.0165418454</v>
          </cell>
          <cell r="C127">
            <v>1156759.0276145977</v>
          </cell>
          <cell r="D127">
            <v>2389.8977813625406</v>
          </cell>
        </row>
        <row r="128">
          <cell r="A128">
            <v>188</v>
          </cell>
          <cell r="B128">
            <v>1202594.9376269158</v>
          </cell>
          <cell r="C128">
            <v>1156868.8355860095</v>
          </cell>
          <cell r="D128">
            <v>2191.296842593953</v>
          </cell>
        </row>
        <row r="129">
          <cell r="A129">
            <v>192</v>
          </cell>
          <cell r="B129">
            <v>1202439.3365694527</v>
          </cell>
          <cell r="C129">
            <v>1156698.4049070573</v>
          </cell>
          <cell r="D129">
            <v>2245.6351523255098</v>
          </cell>
        </row>
        <row r="130">
          <cell r="A130">
            <v>121</v>
          </cell>
          <cell r="B130">
            <v>1202461.1643546901</v>
          </cell>
          <cell r="C130">
            <v>1156723.726766028</v>
          </cell>
          <cell r="D130">
            <v>2376.7827218537127</v>
          </cell>
        </row>
        <row r="131">
          <cell r="A131">
            <v>123</v>
          </cell>
          <cell r="B131">
            <v>1202584.6303333684</v>
          </cell>
          <cell r="C131">
            <v>1156567.0741175357</v>
          </cell>
          <cell r="D131">
            <v>2341.5960743041096</v>
          </cell>
        </row>
        <row r="132">
          <cell r="A132">
            <v>124</v>
          </cell>
          <cell r="B132">
            <v>1202609.95239242</v>
          </cell>
          <cell r="C132">
            <v>1156584.7780849321</v>
          </cell>
          <cell r="D132">
            <v>2344.3031606500217</v>
          </cell>
        </row>
        <row r="133">
          <cell r="A133">
            <v>189</v>
          </cell>
          <cell r="B133">
            <v>1202637.4660466511</v>
          </cell>
          <cell r="C133">
            <v>1156564.8221817221</v>
          </cell>
          <cell r="D133">
            <v>2183.5923612605579</v>
          </cell>
        </row>
        <row r="134">
          <cell r="A134">
            <v>187</v>
          </cell>
          <cell r="B134">
            <v>1202737.3963703469</v>
          </cell>
          <cell r="C134">
            <v>1156668.0987138147</v>
          </cell>
          <cell r="D134">
            <v>2160.2442161428503</v>
          </cell>
        </row>
        <row r="135">
          <cell r="A135">
            <v>153</v>
          </cell>
          <cell r="B135">
            <v>1202440.9525142992</v>
          </cell>
          <cell r="C135">
            <v>1156388.864823434</v>
          </cell>
          <cell r="D135">
            <v>2252.4968616775254</v>
          </cell>
        </row>
        <row r="136">
          <cell r="A136">
            <v>154</v>
          </cell>
          <cell r="B136">
            <v>1202397.9108938405</v>
          </cell>
          <cell r="C136">
            <v>1156473.538144089</v>
          </cell>
          <cell r="D136">
            <v>2289.6240129170733</v>
          </cell>
        </row>
        <row r="137">
          <cell r="A137">
            <v>152</v>
          </cell>
          <cell r="B137">
            <v>1202434.6651877488</v>
          </cell>
          <cell r="C137">
            <v>1156372.7648563781</v>
          </cell>
          <cell r="D137">
            <v>2250.0645805568979</v>
          </cell>
        </row>
        <row r="138">
          <cell r="A138">
            <v>150</v>
          </cell>
          <cell r="B138">
            <v>1202491.3282123257</v>
          </cell>
          <cell r="C138">
            <v>1156283.3111161536</v>
          </cell>
          <cell r="D138">
            <v>2217.8971403759965</v>
          </cell>
        </row>
        <row r="139">
          <cell r="A139">
            <v>151</v>
          </cell>
          <cell r="B139">
            <v>1202426.6569870608</v>
          </cell>
          <cell r="C139">
            <v>1156286.1325945714</v>
          </cell>
          <cell r="D139">
            <v>2214.7849141832812</v>
          </cell>
        </row>
        <row r="140">
          <cell r="A140">
            <v>123</v>
          </cell>
          <cell r="B140">
            <v>1202584.6303333684</v>
          </cell>
          <cell r="C140">
            <v>1156567.0741175357</v>
          </cell>
          <cell r="D140">
            <v>2341.5960743041096</v>
          </cell>
        </row>
        <row r="141">
          <cell r="A141">
            <v>141</v>
          </cell>
          <cell r="B141">
            <v>1202708.0421958403</v>
          </cell>
          <cell r="C141">
            <v>1156351.0704712609</v>
          </cell>
          <cell r="D141">
            <v>2292.5726838128135</v>
          </cell>
        </row>
        <row r="142">
          <cell r="A142">
            <v>142</v>
          </cell>
          <cell r="B142">
            <v>1202710.6934242232</v>
          </cell>
          <cell r="C142">
            <v>1156330.6294050338</v>
          </cell>
          <cell r="D142">
            <v>2286.74870903786</v>
          </cell>
        </row>
        <row r="143">
          <cell r="A143">
            <v>178</v>
          </cell>
          <cell r="B143">
            <v>1202849.6742635116</v>
          </cell>
          <cell r="C143">
            <v>1156460.8551465403</v>
          </cell>
          <cell r="D143">
            <v>2176.1187983219384</v>
          </cell>
        </row>
        <row r="144">
          <cell r="A144">
            <v>184</v>
          </cell>
          <cell r="B144">
            <v>1202978.5262766099</v>
          </cell>
          <cell r="C144">
            <v>1156331.2179200363</v>
          </cell>
          <cell r="D144">
            <v>2146.2031668300906</v>
          </cell>
        </row>
        <row r="145">
          <cell r="A145" t="str">
            <v>E 83</v>
          </cell>
          <cell r="B145">
            <v>1202867.3980875504</v>
          </cell>
          <cell r="C145">
            <v>1156133.5941127921</v>
          </cell>
          <cell r="D145">
            <v>2173.6400180831474</v>
          </cell>
        </row>
        <row r="146">
          <cell r="A146">
            <v>177</v>
          </cell>
          <cell r="B146">
            <v>1202872.7026697353</v>
          </cell>
          <cell r="C146">
            <v>1156119.5682836876</v>
          </cell>
          <cell r="D146">
            <v>2173.2691734057908</v>
          </cell>
        </row>
        <row r="147">
          <cell r="A147">
            <v>191</v>
          </cell>
          <cell r="B147">
            <v>1203034.5219990935</v>
          </cell>
          <cell r="C147">
            <v>1156069.4412537562</v>
          </cell>
          <cell r="D147">
            <v>2154.8248946949698</v>
          </cell>
        </row>
        <row r="148">
          <cell r="A148">
            <v>143</v>
          </cell>
          <cell r="B148">
            <v>1202761.9713364933</v>
          </cell>
          <cell r="C148">
            <v>1156068.294465614</v>
          </cell>
          <cell r="D148">
            <v>2236.0102968170886</v>
          </cell>
        </row>
        <row r="149">
          <cell r="A149">
            <v>144</v>
          </cell>
          <cell r="B149">
            <v>1202627.7704915146</v>
          </cell>
          <cell r="C149">
            <v>1156042.6006887215</v>
          </cell>
          <cell r="D149">
            <v>2233.5810790384521</v>
          </cell>
        </row>
        <row r="150">
          <cell r="A150">
            <v>146</v>
          </cell>
          <cell r="B150">
            <v>1202543.9178892551</v>
          </cell>
          <cell r="C150">
            <v>1156040.1405551075</v>
          </cell>
          <cell r="D150">
            <v>2219.3469604026532</v>
          </cell>
        </row>
        <row r="151">
          <cell r="A151">
            <v>148</v>
          </cell>
          <cell r="B151">
            <v>1202456.4573171213</v>
          </cell>
          <cell r="C151">
            <v>1155853.3072624032</v>
          </cell>
          <cell r="D151">
            <v>2185.6007928479039</v>
          </cell>
        </row>
        <row r="152">
          <cell r="A152">
            <v>147</v>
          </cell>
          <cell r="B152">
            <v>1202508.9734029269</v>
          </cell>
          <cell r="C152">
            <v>1156080.3258842411</v>
          </cell>
          <cell r="D152">
            <v>2208.2824483998024</v>
          </cell>
        </row>
        <row r="153">
          <cell r="A153">
            <v>149</v>
          </cell>
          <cell r="B153">
            <v>1202363.1991052094</v>
          </cell>
          <cell r="C153">
            <v>1156085.7417984491</v>
          </cell>
          <cell r="D153">
            <v>2168.0122969830531</v>
          </cell>
        </row>
        <row r="154">
          <cell r="A154" t="str">
            <v>E 82</v>
          </cell>
          <cell r="B154">
            <v>1202287.3742291403</v>
          </cell>
          <cell r="C154">
            <v>1156276.55963637</v>
          </cell>
          <cell r="D154">
            <v>2201.8422485176143</v>
          </cell>
        </row>
        <row r="155">
          <cell r="A155">
            <v>155</v>
          </cell>
          <cell r="B155">
            <v>1202259.7451152729</v>
          </cell>
          <cell r="C155">
            <v>1156239.1983077466</v>
          </cell>
          <cell r="D155">
            <v>2189.8104909404833</v>
          </cell>
        </row>
        <row r="156">
          <cell r="A156">
            <v>171</v>
          </cell>
          <cell r="B156">
            <v>1202133.5750349495</v>
          </cell>
          <cell r="C156">
            <v>1156319.8872022713</v>
          </cell>
          <cell r="D156">
            <v>2171.9920827003593</v>
          </cell>
        </row>
        <row r="157">
          <cell r="A157">
            <v>170</v>
          </cell>
          <cell r="B157">
            <v>1202049.7154983932</v>
          </cell>
          <cell r="C157">
            <v>1156310.1013995111</v>
          </cell>
          <cell r="D157">
            <v>2158.873111628614</v>
          </cell>
        </row>
        <row r="158">
          <cell r="A158">
            <v>156</v>
          </cell>
          <cell r="B158">
            <v>1202038.5740666685</v>
          </cell>
          <cell r="C158">
            <v>1156228.7233294747</v>
          </cell>
          <cell r="D158">
            <v>2121.634833669566</v>
          </cell>
        </row>
        <row r="159">
          <cell r="A159">
            <v>158</v>
          </cell>
          <cell r="B159">
            <v>1202083.7649139848</v>
          </cell>
          <cell r="C159">
            <v>1156114.8913786726</v>
          </cell>
          <cell r="D159">
            <v>2176.2891893089845</v>
          </cell>
        </row>
      </sheetData>
      <sheetData sheetId="11"/>
      <sheetData sheetId="12"/>
      <sheetData sheetId="13">
        <row r="1">
          <cell r="A1" t="str">
            <v>Name</v>
          </cell>
        </row>
      </sheetData>
      <sheetData sheetId="14"/>
      <sheetData sheetId="15"/>
      <sheetData sheetId="16"/>
      <sheetData sheetId="17"/>
      <sheetData sheetId="18">
        <row r="1">
          <cell r="A1" t="str">
            <v>Name</v>
          </cell>
        </row>
      </sheetData>
      <sheetData sheetId="19">
        <row r="1">
          <cell r="A1" t="str">
            <v>Name</v>
          </cell>
        </row>
      </sheetData>
      <sheetData sheetId="20">
        <row r="1">
          <cell r="A1" t="str">
            <v>Name</v>
          </cell>
        </row>
      </sheetData>
      <sheetData sheetId="21">
        <row r="1">
          <cell r="A1" t="str">
            <v>Name</v>
          </cell>
        </row>
      </sheetData>
      <sheetData sheetId="22">
        <row r="1">
          <cell r="A1" t="str">
            <v>Name</v>
          </cell>
        </row>
      </sheetData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bra"/>
    </sheetNames>
    <sheetDataSet>
      <sheetData sheetId="0" refreshError="1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quipos"/>
      <sheetName val="Materiales"/>
      <sheetName val="Materiales Utilizados"/>
      <sheetName val="Otros"/>
      <sheetName val="Transportes y MO"/>
      <sheetName val="Resumen Items "/>
      <sheetName val="6.1.1"/>
      <sheetName val="6.1.2"/>
      <sheetName val="6.1.3"/>
      <sheetName val="6.1.4"/>
      <sheetName val="6.1.5"/>
      <sheetName val="6.1.6"/>
      <sheetName val="6.2.1"/>
      <sheetName val="6.2.2"/>
      <sheetName val="6.2.3"/>
      <sheetName val="6.2.4"/>
      <sheetName val="6.2.5"/>
      <sheetName val="6.3.1"/>
      <sheetName val="6.3.2"/>
      <sheetName val="6.3.3"/>
      <sheetName val="6.3.4"/>
      <sheetName val="6.3.5"/>
      <sheetName val="6.3.6"/>
      <sheetName val="6.3.7"/>
      <sheetName val="6.3.8"/>
      <sheetName val="6.3.9"/>
      <sheetName val="6.3.10"/>
      <sheetName val="6.3.11"/>
      <sheetName val="6.3.12"/>
      <sheetName val="6.3.13"/>
      <sheetName val="6.3.14"/>
      <sheetName val="6.3.15"/>
      <sheetName val="6.3.16"/>
      <sheetName val="6.3.17"/>
      <sheetName val="6.3.19"/>
      <sheetName val="6.3.18"/>
      <sheetName val="6.3.20"/>
      <sheetName val="6.3.21"/>
      <sheetName val="103"/>
      <sheetName val="104"/>
      <sheetName val="104.1"/>
      <sheetName val="105.2"/>
      <sheetName val="105.5"/>
      <sheetName val="107.1"/>
      <sheetName val="107.3"/>
      <sheetName val="107.3.2"/>
      <sheetName val="107.4"/>
      <sheetName val="107.5"/>
      <sheetName val="107.5A"/>
      <sheetName val="204.1"/>
      <sheetName val="204.2"/>
      <sheetName val="204.3"/>
      <sheetName val="204.4"/>
      <sheetName val="204.5"/>
      <sheetName val="205"/>
      <sheetName val="230.1"/>
      <sheetName val="232.1"/>
      <sheetName val="301"/>
      <sheetName val="302"/>
      <sheetName val="303"/>
      <sheetName val="407.1"/>
      <sheetName val="407.2"/>
      <sheetName val="407.3"/>
      <sheetName val="407.4"/>
      <sheetName val="407.5"/>
      <sheetName val="407.6"/>
      <sheetName val="407.7"/>
      <sheetName val="407.8"/>
      <sheetName val="407.9"/>
      <sheetName val="407.10"/>
      <sheetName val="407.11"/>
      <sheetName val="407.12"/>
      <sheetName val="407.13"/>
      <sheetName val="407.14"/>
      <sheetName val="407.15"/>
      <sheetName val="407.16"/>
      <sheetName val="407.17"/>
      <sheetName val="407.18"/>
      <sheetName val="407.19"/>
      <sheetName val="407.20"/>
      <sheetName val="407.21"/>
      <sheetName val="105.2.1"/>
      <sheetName val="105.2.2"/>
      <sheetName val="105.2.3"/>
      <sheetName val="105.2.4"/>
      <sheetName val="105.2.5"/>
      <sheetName val="105.2.6"/>
      <sheetName val="107.2"/>
      <sheetName val="305"/>
      <sheetName val="306"/>
      <sheetName val="341.1I"/>
      <sheetName val="403"/>
      <sheetName val="450.1I"/>
      <sheetName val="450.2I"/>
      <sheetName val="460.1I"/>
      <sheetName val="460.2I"/>
      <sheetName val="500.1I"/>
      <sheetName val="501.1"/>
      <sheetName val="501.2"/>
      <sheetName val="501.3"/>
      <sheetName val="501.4.1"/>
      <sheetName val="501.4"/>
      <sheetName val="501.5 "/>
      <sheetName val="501.6"/>
      <sheetName val="501.7"/>
      <sheetName val="26P"/>
      <sheetName val="37P"/>
      <sheetName val="507.1"/>
      <sheetName val="505.1"/>
      <sheetName val="601.1"/>
      <sheetName val="602"/>
      <sheetName val="641.1I"/>
      <sheetName val="642.1I "/>
      <sheetName val="650.1"/>
      <sheetName val="650.1I"/>
      <sheetName val="690.1"/>
      <sheetName val="672.1I"/>
      <sheetName val="673.1I"/>
      <sheetName val="700.2I"/>
      <sheetName val="700.3I"/>
      <sheetName val="701.1"/>
      <sheetName val="701.1.1"/>
      <sheetName val="701.1.2"/>
      <sheetName val="701.1I"/>
      <sheetName val="701.3.2"/>
      <sheetName val="701.3.3"/>
      <sheetName val="701.3.4"/>
      <sheetName val="701.3.5"/>
      <sheetName val="701.3.20"/>
      <sheetName val="701.3.21"/>
      <sheetName val="701.3.6"/>
      <sheetName val="701.3.7"/>
      <sheetName val="701.3.8"/>
      <sheetName val="701.3.9"/>
      <sheetName val="701.3.10"/>
      <sheetName val="701.3.11"/>
      <sheetName val="701.3.12"/>
      <sheetName val="701.3.13"/>
      <sheetName val="701.3.14"/>
      <sheetName val="701.3.15"/>
      <sheetName val="701.3.16"/>
      <sheetName val="701.4"/>
      <sheetName val="701.4.1"/>
      <sheetName val="701.4.2"/>
      <sheetName val="701.6 "/>
      <sheetName val="701.6.1"/>
      <sheetName val="701.6.2"/>
      <sheetName val="701.6.3"/>
      <sheetName val="701.6.4"/>
      <sheetName val="701.6.5"/>
      <sheetName val="701.6.6"/>
      <sheetName val="701.6.7"/>
      <sheetName val="701.6.8"/>
      <sheetName val="701.6.9"/>
      <sheetName val="702.1"/>
      <sheetName val="702.2"/>
      <sheetName val="702.3"/>
      <sheetName val="702.4"/>
      <sheetName val="702.5"/>
      <sheetName val="702.6"/>
      <sheetName val="702.7"/>
      <sheetName val="702.8"/>
      <sheetName val="702.9"/>
      <sheetName val="703"/>
      <sheetName val="703.1"/>
      <sheetName val="706.1 "/>
      <sheetName val="706.1.1"/>
      <sheetName val="706.1.2"/>
      <sheetName val="706.1.3"/>
      <sheetName val="706.2"/>
      <sheetName val="706.2.1"/>
      <sheetName val="706.2.2"/>
      <sheetName val="706.2.3"/>
      <sheetName val="706.2.4"/>
      <sheetName val="706.2.5"/>
      <sheetName val="706.2.6"/>
      <sheetName val="706.2.7"/>
      <sheetName val="706.3"/>
      <sheetName val="706.3.1"/>
      <sheetName val="706.4"/>
      <sheetName val="706.4.1"/>
      <sheetName val="706.5"/>
      <sheetName val="706.6"/>
      <sheetName val="706.9"/>
      <sheetName val="706.9.1"/>
      <sheetName val="706.10"/>
      <sheetName val="706.11"/>
      <sheetName val="706.11.1"/>
      <sheetName val="706.12"/>
      <sheetName val="706.13"/>
      <sheetName val="706.14"/>
      <sheetName val="706.15"/>
      <sheetName val="706.16"/>
      <sheetName val="707.1"/>
      <sheetName val="707.1.2"/>
      <sheetName val="707.2"/>
      <sheetName val="708"/>
      <sheetName val="709"/>
      <sheetName val="710"/>
      <sheetName val="710.1I"/>
      <sheetName val="710.2I"/>
      <sheetName val="710.3I"/>
      <sheetName val="710.4I "/>
      <sheetName val="710.5I"/>
      <sheetName val="710.6I"/>
      <sheetName val="710.7I"/>
      <sheetName val="710.8I"/>
      <sheetName val="710.9I"/>
      <sheetName val="740.1I"/>
      <sheetName val="801"/>
      <sheetName val="801.1"/>
      <sheetName val="807.1"/>
      <sheetName val="807.2"/>
      <sheetName val="807.3"/>
      <sheetName val="807.4"/>
      <sheetName val="807.5"/>
      <sheetName val="807.6"/>
      <sheetName val="807.7"/>
      <sheetName val="807.8"/>
      <sheetName val="807.9"/>
      <sheetName val="807.10"/>
      <sheetName val="811.1"/>
      <sheetName val="811.2"/>
      <sheetName val="812.1"/>
      <sheetName val="812.2"/>
      <sheetName val="812.3"/>
      <sheetName val="813"/>
      <sheetName val="816"/>
      <sheetName val="817.1"/>
      <sheetName val="818.1"/>
      <sheetName val="819.1"/>
      <sheetName val="1P"/>
      <sheetName val="818.2"/>
      <sheetName val="2P"/>
      <sheetName val="3P"/>
      <sheetName val="4P"/>
      <sheetName val="5P"/>
      <sheetName val="6P"/>
      <sheetName val="7P"/>
      <sheetName val="8P"/>
      <sheetName val="9P"/>
      <sheetName val="10P"/>
      <sheetName val="11 P"/>
      <sheetName val="12 P"/>
      <sheetName val="13 P"/>
      <sheetName val="14 P"/>
      <sheetName val="15P"/>
      <sheetName val="16P"/>
      <sheetName val="17P"/>
      <sheetName val="18P"/>
      <sheetName val="19P"/>
      <sheetName val="20P"/>
      <sheetName val="21P"/>
      <sheetName val="22P"/>
      <sheetName val="23P"/>
      <sheetName val="24P"/>
      <sheetName val="25P"/>
      <sheetName val="26 P"/>
      <sheetName val="27P"/>
      <sheetName val="28P"/>
      <sheetName val="29P"/>
      <sheetName val="30P"/>
      <sheetName val="31P"/>
      <sheetName val="32P"/>
      <sheetName val="33P"/>
      <sheetName val="34P"/>
      <sheetName val="35P"/>
      <sheetName val="36P"/>
      <sheetName val=" 37P"/>
      <sheetName val="45p"/>
      <sheetName val="46P"/>
      <sheetName val="47P"/>
      <sheetName val="48P"/>
      <sheetName val="49P"/>
      <sheetName val="50P"/>
      <sheetName val="51P"/>
      <sheetName val="52P"/>
      <sheetName val="56P"/>
      <sheetName val="57P"/>
      <sheetName val="58P"/>
      <sheetName val="59P"/>
      <sheetName val="60P"/>
      <sheetName val="61P"/>
      <sheetName val="62P"/>
      <sheetName val="63P"/>
      <sheetName val="64P"/>
      <sheetName val="65P"/>
      <sheetName val="66P"/>
      <sheetName val="67P"/>
      <sheetName val="68P"/>
      <sheetName val="68.1 P"/>
      <sheetName val="602.1"/>
      <sheetName val="71P"/>
      <sheetName val="72P"/>
      <sheetName val="73P"/>
      <sheetName val="74P"/>
      <sheetName val="75P"/>
      <sheetName val="76P"/>
      <sheetName val="77P"/>
      <sheetName val="78P"/>
      <sheetName val="79P"/>
      <sheetName val="80P"/>
      <sheetName val="81P"/>
      <sheetName val="82P"/>
      <sheetName val="83P"/>
      <sheetName val="84p"/>
      <sheetName val="85P"/>
      <sheetName val="86P"/>
      <sheetName val="87P"/>
      <sheetName val="88P"/>
      <sheetName val="89P"/>
      <sheetName val="90P"/>
      <sheetName val="120 P"/>
      <sheetName val="121 P"/>
      <sheetName val="Hoja1"/>
    </sheetNames>
    <sheetDataSet>
      <sheetData sheetId="0">
        <row r="4">
          <cell r="B4" t="str">
            <v>A</v>
          </cell>
        </row>
        <row r="5">
          <cell r="B5" t="str">
            <v>Bomba sumergible de 2"</v>
          </cell>
        </row>
        <row r="6">
          <cell r="B6" t="str">
            <v>Bomba gato de atensionamiento</v>
          </cell>
        </row>
        <row r="7">
          <cell r="B7" t="str">
            <v>Bomba grindex matador H</v>
          </cell>
        </row>
        <row r="8">
          <cell r="B8" t="str">
            <v>Bomba de inyeccion para torones</v>
          </cell>
        </row>
        <row r="9">
          <cell r="B9" t="str">
            <v>Bomba para suministro de lodos</v>
          </cell>
        </row>
        <row r="10">
          <cell r="B10" t="str">
            <v xml:space="preserve">Bulldozer CAT D-6 </v>
          </cell>
        </row>
        <row r="11">
          <cell r="B11" t="str">
            <v xml:space="preserve">Camioneta </v>
          </cell>
        </row>
        <row r="12">
          <cell r="B12" t="str">
            <v>Camion 20Ton</v>
          </cell>
        </row>
        <row r="13">
          <cell r="B13" t="str">
            <v xml:space="preserve">Carrotanque </v>
          </cell>
        </row>
        <row r="14">
          <cell r="B14" t="str">
            <v>Cargador</v>
          </cell>
        </row>
        <row r="15">
          <cell r="B15" t="str">
            <v xml:space="preserve">Cilindro compactador </v>
          </cell>
        </row>
        <row r="16">
          <cell r="B16" t="str">
            <v>Compactador neumático</v>
          </cell>
        </row>
        <row r="17">
          <cell r="B17" t="str">
            <v>Compresor</v>
          </cell>
        </row>
        <row r="18">
          <cell r="B18" t="str">
            <v>Compresor neumatico + martillo y operario</v>
          </cell>
        </row>
        <row r="19">
          <cell r="B19" t="str">
            <v>Compresor de barrido y soplado</v>
          </cell>
        </row>
        <row r="20">
          <cell r="B20" t="str">
            <v>Cortadora de pisos duros y asfaltos</v>
          </cell>
        </row>
        <row r="21">
          <cell r="B21" t="str">
            <v>Concretadora obra 1 saco elect.</v>
          </cell>
        </row>
        <row r="22">
          <cell r="B22" t="str">
            <v>Concretadora obra 2 sacos elect.</v>
          </cell>
        </row>
        <row r="23">
          <cell r="B23" t="str">
            <v>Equipo electrosoldador</v>
          </cell>
        </row>
        <row r="24">
          <cell r="B24" t="str">
            <v>Equipo de montaje</v>
          </cell>
        </row>
        <row r="25">
          <cell r="B25" t="str">
            <v xml:space="preserve">Equipo de pintura (compresor) </v>
          </cell>
        </row>
        <row r="26">
          <cell r="B26" t="str">
            <v>Equipo para colocacion de concreto</v>
          </cell>
        </row>
        <row r="27">
          <cell r="B27" t="str">
            <v>Finisher</v>
          </cell>
        </row>
        <row r="28">
          <cell r="B28" t="str">
            <v>Fresadora de pavimento</v>
          </cell>
        </row>
        <row r="29">
          <cell r="B29" t="str">
            <v>Formaleta piso</v>
          </cell>
        </row>
        <row r="30">
          <cell r="B30" t="str">
            <v xml:space="preserve">Formaleta metalica losa tablero </v>
          </cell>
        </row>
        <row r="31">
          <cell r="B31" t="str">
            <v>Fomaleta circular</v>
          </cell>
        </row>
        <row r="32">
          <cell r="B32" t="str">
            <v>Gato para atensionamiento</v>
          </cell>
        </row>
        <row r="33">
          <cell r="B33" t="str">
            <v>Grua izaje y cargue a sitio&lt; 40 mt - P&amp;H 20tn brazo 20mt</v>
          </cell>
        </row>
        <row r="34">
          <cell r="B34" t="str">
            <v xml:space="preserve">Grua sobre orugas capaciad de 150 Ton con almeja </v>
          </cell>
        </row>
        <row r="35">
          <cell r="B35" t="str">
            <v>Herramienta y equipo menor</v>
          </cell>
        </row>
        <row r="36">
          <cell r="B36" t="str">
            <v>Instlaciones especificas</v>
          </cell>
        </row>
        <row r="37">
          <cell r="B37" t="str">
            <v>Jumbo L3C</v>
          </cell>
        </row>
        <row r="38">
          <cell r="B38" t="str">
            <v>Maquina chipper</v>
          </cell>
        </row>
        <row r="39">
          <cell r="B39" t="str">
            <v>Maquina de termofusión</v>
          </cell>
        </row>
        <row r="40">
          <cell r="B40" t="str">
            <v>Máquina térmica pegatachas</v>
          </cell>
        </row>
        <row r="41">
          <cell r="B41" t="str">
            <v>Minicargador</v>
          </cell>
        </row>
        <row r="42">
          <cell r="B42" t="str">
            <v>Motobomba de concreto</v>
          </cell>
        </row>
        <row r="43">
          <cell r="B43" t="str">
            <v>Motobomba de concreto-</v>
          </cell>
        </row>
        <row r="44">
          <cell r="B44" t="str">
            <v>Motoniveladora CAT</v>
          </cell>
        </row>
        <row r="45">
          <cell r="B45" t="str">
            <v>Motosierra</v>
          </cell>
        </row>
        <row r="46">
          <cell r="B46" t="str">
            <v>Perdiga</v>
          </cell>
        </row>
        <row r="47">
          <cell r="B47" t="str">
            <v>Sierra podadora</v>
          </cell>
        </row>
        <row r="48">
          <cell r="B48" t="str">
            <v>Resina termoplástica</v>
          </cell>
        </row>
        <row r="49">
          <cell r="B49" t="str">
            <v>Retrocargador de llanta CAT</v>
          </cell>
        </row>
        <row r="50">
          <cell r="B50" t="str">
            <v>Retroexcavadora CAT 320C (MT)</v>
          </cell>
        </row>
        <row r="51">
          <cell r="B51" t="str">
            <v>Retroexcavadora CAT 416D (T)</v>
          </cell>
        </row>
        <row r="52">
          <cell r="B52" t="str">
            <v>Taladro rotopercutor</v>
          </cell>
        </row>
        <row r="53">
          <cell r="B53" t="str">
            <v>Tanque irrigador</v>
          </cell>
        </row>
        <row r="54">
          <cell r="B54" t="str">
            <v>Telehandler</v>
          </cell>
        </row>
        <row r="55">
          <cell r="B55" t="str">
            <v>Track drill</v>
          </cell>
        </row>
        <row r="56">
          <cell r="B56" t="str">
            <v>Vehículo delineador</v>
          </cell>
        </row>
        <row r="57">
          <cell r="B57" t="str">
            <v>Vibrador de aguja</v>
          </cell>
        </row>
        <row r="58">
          <cell r="B58" t="str">
            <v>Vibrador de placa</v>
          </cell>
        </row>
        <row r="59">
          <cell r="B59" t="str">
            <v>Vibrocompactador tipo canguro</v>
          </cell>
        </row>
        <row r="60">
          <cell r="B60" t="str">
            <v>Z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2"/>
      <sheetName val="Hoja1"/>
      <sheetName val="Design"/>
      <sheetName val="Design (3)"/>
      <sheetName val="Resumen"/>
      <sheetName val="AREAS"/>
      <sheetName val="AREAS (2)"/>
      <sheetName val="Base de Diseño"/>
      <sheetName val="Design_(3)"/>
      <sheetName val="AREAS_(2)"/>
      <sheetName val="Base_de_Diseño"/>
      <sheetName val="Design_(3)2"/>
      <sheetName val="AREAS_(2)2"/>
      <sheetName val="Base_de_Diseño2"/>
      <sheetName val="Design_(3)1"/>
      <sheetName val="AREAS_(2)1"/>
      <sheetName val="Base_de_Diseño1"/>
      <sheetName val="ENE"/>
      <sheetName val="FEB"/>
      <sheetName val="MAR"/>
    </sheetNames>
    <sheetDataSet>
      <sheetData sheetId="0" refreshError="1"/>
      <sheetData sheetId="1" refreshError="1"/>
      <sheetData sheetId="2" refreshError="1">
        <row r="24">
          <cell r="A24">
            <v>41</v>
          </cell>
          <cell r="B24" t="str">
            <v>C23</v>
          </cell>
          <cell r="C24" t="str">
            <v>C24</v>
          </cell>
          <cell r="G24" t="str">
            <v/>
          </cell>
          <cell r="J24" t="str">
            <v/>
          </cell>
          <cell r="K24" t="str">
            <v/>
          </cell>
          <cell r="L24" t="str">
            <v/>
          </cell>
          <cell r="M24" t="str">
            <v/>
          </cell>
          <cell r="N24" t="str">
            <v/>
          </cell>
          <cell r="O24" t="str">
            <v/>
          </cell>
          <cell r="P24" t="str">
            <v/>
          </cell>
          <cell r="Q24">
            <v>0.14000000000000001</v>
          </cell>
          <cell r="S24">
            <v>0.14000000000000001</v>
          </cell>
          <cell r="T24">
            <v>98</v>
          </cell>
          <cell r="U24">
            <v>55</v>
          </cell>
          <cell r="V24">
            <v>0.68799999999999994</v>
          </cell>
          <cell r="X24" t="str">
            <v/>
          </cell>
          <cell r="Y24" t="str">
            <v/>
          </cell>
          <cell r="AA24" t="str">
            <v/>
          </cell>
          <cell r="AB24" t="str">
            <v/>
          </cell>
          <cell r="AC24">
            <v>0.58479999999999999</v>
          </cell>
          <cell r="AD24">
            <v>8.1872E-2</v>
          </cell>
          <cell r="AE24">
            <v>0.36391863839017491</v>
          </cell>
          <cell r="AF24">
            <v>0.39191863839017493</v>
          </cell>
          <cell r="AG24">
            <v>0.40591863839017495</v>
          </cell>
          <cell r="AH24">
            <v>1.5</v>
          </cell>
          <cell r="AI24">
            <v>34.4</v>
          </cell>
          <cell r="AJ24">
            <v>2.73</v>
          </cell>
          <cell r="AK24">
            <v>8</v>
          </cell>
          <cell r="AL24">
            <v>0.2</v>
          </cell>
          <cell r="AM24">
            <v>1.4E-2</v>
          </cell>
          <cell r="AN24">
            <v>2.6416015625000004E-2</v>
          </cell>
          <cell r="AO24">
            <v>3.125E-2</v>
          </cell>
          <cell r="AP24">
            <v>0.132080078125</v>
          </cell>
          <cell r="AQ24">
            <v>0.61072897398997683</v>
          </cell>
          <cell r="AR24">
            <v>1.4466834904916968</v>
          </cell>
          <cell r="AS24">
            <v>0.28711075111550549</v>
          </cell>
          <cell r="AT24">
            <v>1.901069723093016E-2</v>
          </cell>
          <cell r="AU24">
            <v>4.5426712855930168E-2</v>
          </cell>
          <cell r="AV24">
            <v>1.6044969145610353</v>
          </cell>
          <cell r="AW24">
            <v>50.406757194924396</v>
          </cell>
          <cell r="AX24">
            <v>2.9757915078715665E-2</v>
          </cell>
          <cell r="AY24">
            <v>63.606269545937934</v>
          </cell>
          <cell r="AZ24" t="b">
            <v>0</v>
          </cell>
          <cell r="BA24" t="str">
            <v/>
          </cell>
          <cell r="BB24">
            <v>1E-3</v>
          </cell>
          <cell r="BC24">
            <v>0</v>
          </cell>
          <cell r="BD24">
            <v>0</v>
          </cell>
          <cell r="BE24">
            <v>1E-3</v>
          </cell>
          <cell r="BF24" t="str">
            <v/>
          </cell>
          <cell r="BG24">
            <v>2.6748963180841235E-2</v>
          </cell>
          <cell r="BH24">
            <v>5.9999999999999991</v>
          </cell>
          <cell r="BI24">
            <v>1.2</v>
          </cell>
          <cell r="BJ24">
            <v>2.3094556883468089E-2</v>
          </cell>
          <cell r="BK24">
            <v>5.4344556883468093E-2</v>
          </cell>
          <cell r="BL24">
            <v>7.4482604539801915E-6</v>
          </cell>
          <cell r="BM24">
            <v>6.5222406172706485E-2</v>
          </cell>
          <cell r="BN24">
            <v>0</v>
          </cell>
          <cell r="BO24">
            <v>701.46299999999997</v>
          </cell>
          <cell r="BP24">
            <v>700.52299999999991</v>
          </cell>
          <cell r="BQ24">
            <v>701.66300000000001</v>
          </cell>
          <cell r="BR24">
            <v>700.72299999999996</v>
          </cell>
          <cell r="BS24">
            <v>702.86300000000006</v>
          </cell>
          <cell r="BT24">
            <v>701.923</v>
          </cell>
          <cell r="BU24" t="b">
            <v>0</v>
          </cell>
          <cell r="BV24">
            <v>1.2000000000000455</v>
          </cell>
          <cell r="BW24">
            <v>1.2000000000000455</v>
          </cell>
          <cell r="BX24">
            <v>1.4000000000000454</v>
          </cell>
          <cell r="BY24">
            <v>200</v>
          </cell>
          <cell r="BZ24">
            <v>0.65</v>
          </cell>
          <cell r="CA24">
            <v>0.25</v>
          </cell>
          <cell r="CB24">
            <v>1.2000000000000455</v>
          </cell>
          <cell r="CC24">
            <v>1.517237881576035</v>
          </cell>
          <cell r="CD24">
            <v>1346.1693104283372</v>
          </cell>
          <cell r="CE24">
            <v>7.2123844739336085E-2</v>
          </cell>
          <cell r="CF24">
            <v>595.02171909952267</v>
          </cell>
          <cell r="CG24">
            <v>1941.1910295278599</v>
          </cell>
          <cell r="CH24">
            <v>1.5</v>
          </cell>
          <cell r="CI24">
            <v>2243</v>
          </cell>
          <cell r="CJ24">
            <v>1.2981660919713731</v>
          </cell>
          <cell r="CK24">
            <v>1.5</v>
          </cell>
          <cell r="CL24">
            <v>1</v>
          </cell>
          <cell r="CM24">
            <v>2</v>
          </cell>
        </row>
        <row r="25">
          <cell r="A25">
            <v>42</v>
          </cell>
          <cell r="B25" t="str">
            <v>C24</v>
          </cell>
          <cell r="C25" t="str">
            <v>C25</v>
          </cell>
          <cell r="F25">
            <v>0</v>
          </cell>
          <cell r="G25" t="str">
            <v/>
          </cell>
          <cell r="J25" t="str">
            <v/>
          </cell>
          <cell r="K25" t="str">
            <v/>
          </cell>
          <cell r="L25" t="str">
            <v/>
          </cell>
          <cell r="M25" t="str">
            <v/>
          </cell>
          <cell r="N25" t="str">
            <v/>
          </cell>
          <cell r="O25" t="str">
            <v/>
          </cell>
          <cell r="P25" t="str">
            <v/>
          </cell>
          <cell r="Q25">
            <v>0.06</v>
          </cell>
          <cell r="R25">
            <v>2.29</v>
          </cell>
          <cell r="S25">
            <v>2.4900000000000002</v>
          </cell>
          <cell r="T25">
            <v>98</v>
          </cell>
          <cell r="U25">
            <v>976</v>
          </cell>
          <cell r="V25">
            <v>0.68799999999999994</v>
          </cell>
          <cell r="X25">
            <v>0</v>
          </cell>
          <cell r="Y25" t="str">
            <v/>
          </cell>
          <cell r="AA25">
            <v>0</v>
          </cell>
          <cell r="AB25" t="str">
            <v/>
          </cell>
          <cell r="AC25">
            <v>0.58479999999999999</v>
          </cell>
          <cell r="AD25">
            <v>1.4561519999999999</v>
          </cell>
          <cell r="AE25">
            <v>5.2413768138950738</v>
          </cell>
          <cell r="AF25">
            <v>5.739376813895074</v>
          </cell>
          <cell r="AG25">
            <v>5.9883768138950737</v>
          </cell>
          <cell r="AH25">
            <v>5.9883768138950737</v>
          </cell>
          <cell r="AI25">
            <v>21.41</v>
          </cell>
          <cell r="AJ25">
            <v>12.42</v>
          </cell>
          <cell r="AK25">
            <v>8</v>
          </cell>
          <cell r="AL25">
            <v>0.2</v>
          </cell>
          <cell r="AM25">
            <v>1.4E-2</v>
          </cell>
          <cell r="AN25">
            <v>3.604583740234376E-2</v>
          </cell>
          <cell r="AO25">
            <v>6.5625000000000003E-2</v>
          </cell>
          <cell r="AP25">
            <v>0.18022918701171878</v>
          </cell>
          <cell r="AQ25">
            <v>1.5544337415645531</v>
          </cell>
          <cell r="AR25">
            <v>3.1326009684718326</v>
          </cell>
          <cell r="AS25">
            <v>1.6910176312454894</v>
          </cell>
          <cell r="AT25">
            <v>0.12315312216688967</v>
          </cell>
          <cell r="AU25">
            <v>0.15919895956923344</v>
          </cell>
          <cell r="AV25">
            <v>3.4223022332959703</v>
          </cell>
          <cell r="AW25">
            <v>107.51479554486565</v>
          </cell>
          <cell r="AX25">
            <v>5.569816492276302E-2</v>
          </cell>
          <cell r="AY25">
            <v>110.01375000885056</v>
          </cell>
          <cell r="AZ25" t="str">
            <v>46°24'27''</v>
          </cell>
          <cell r="BA25">
            <v>6.9982626934023706</v>
          </cell>
          <cell r="BB25">
            <v>0.114</v>
          </cell>
          <cell r="BC25">
            <v>0.01</v>
          </cell>
          <cell r="BD25">
            <v>2.4E-2</v>
          </cell>
          <cell r="BE25">
            <v>0.14799999999999999</v>
          </cell>
          <cell r="BF25">
            <v>0.14799999999999999</v>
          </cell>
          <cell r="BG25" t="str">
            <v/>
          </cell>
          <cell r="BH25" t="str">
            <v/>
          </cell>
          <cell r="BI25" t="str">
            <v/>
          </cell>
          <cell r="BJ25" t="str">
            <v/>
          </cell>
          <cell r="BK25" t="str">
            <v/>
          </cell>
          <cell r="BL25" t="str">
            <v/>
          </cell>
          <cell r="BM25" t="str">
            <v/>
          </cell>
          <cell r="BN25">
            <v>0.15</v>
          </cell>
          <cell r="BO25">
            <v>700.43299999999988</v>
          </cell>
          <cell r="BP25">
            <v>697.77299999999991</v>
          </cell>
          <cell r="BQ25">
            <v>700.63299999999992</v>
          </cell>
          <cell r="BR25">
            <v>697.97299999999996</v>
          </cell>
          <cell r="BS25">
            <v>701.923</v>
          </cell>
          <cell r="BT25">
            <v>699.173</v>
          </cell>
          <cell r="BU25" t="str">
            <v/>
          </cell>
          <cell r="BV25">
            <v>1.2900000000000773</v>
          </cell>
          <cell r="BW25">
            <v>1.2000000000000455</v>
          </cell>
          <cell r="BX25">
            <v>1.4900000000000773</v>
          </cell>
          <cell r="BY25">
            <v>200</v>
          </cell>
          <cell r="BZ25">
            <v>0.65</v>
          </cell>
          <cell r="CA25">
            <v>0.25</v>
          </cell>
          <cell r="CB25">
            <v>1.2450000000000614</v>
          </cell>
          <cell r="CC25">
            <v>1.5630104899036985</v>
          </cell>
          <cell r="CD25">
            <v>1386.7810571670566</v>
          </cell>
          <cell r="CE25">
            <v>6.7611691465736201E-2</v>
          </cell>
          <cell r="CF25">
            <v>557.7964545923237</v>
          </cell>
          <cell r="CG25">
            <v>1944.5775117593803</v>
          </cell>
          <cell r="CH25">
            <v>1.5</v>
          </cell>
          <cell r="CI25">
            <v>2243</v>
          </cell>
          <cell r="CJ25">
            <v>1.3004307925274501</v>
          </cell>
          <cell r="CK25">
            <v>1.5</v>
          </cell>
          <cell r="CL25">
            <v>1</v>
          </cell>
          <cell r="CM25">
            <v>2</v>
          </cell>
        </row>
        <row r="26">
          <cell r="A26">
            <v>43</v>
          </cell>
          <cell r="B26" t="str">
            <v>C25</v>
          </cell>
          <cell r="C26" t="str">
            <v>C26</v>
          </cell>
          <cell r="F26">
            <v>0</v>
          </cell>
          <cell r="G26" t="str">
            <v/>
          </cell>
          <cell r="J26" t="str">
            <v/>
          </cell>
          <cell r="K26" t="str">
            <v/>
          </cell>
          <cell r="L26" t="str">
            <v/>
          </cell>
          <cell r="M26" t="str">
            <v/>
          </cell>
          <cell r="N26" t="str">
            <v/>
          </cell>
          <cell r="O26" t="str">
            <v/>
          </cell>
          <cell r="P26" t="str">
            <v/>
          </cell>
          <cell r="S26">
            <v>2.4900000000000002</v>
          </cell>
          <cell r="T26">
            <v>98</v>
          </cell>
          <cell r="U26">
            <v>976</v>
          </cell>
          <cell r="V26">
            <v>0.68799999999999994</v>
          </cell>
          <cell r="X26">
            <v>0</v>
          </cell>
          <cell r="Y26" t="str">
            <v/>
          </cell>
          <cell r="AA26">
            <v>0</v>
          </cell>
          <cell r="AB26" t="str">
            <v/>
          </cell>
          <cell r="AC26">
            <v>0.58479999999999999</v>
          </cell>
          <cell r="AD26">
            <v>1.4561519999999999</v>
          </cell>
          <cell r="AE26">
            <v>5.2413768138950738</v>
          </cell>
          <cell r="AF26">
            <v>5.739376813895074</v>
          </cell>
          <cell r="AG26">
            <v>5.9883768138950737</v>
          </cell>
          <cell r="AH26">
            <v>5.9883768138950737</v>
          </cell>
          <cell r="AI26">
            <v>35.950000000000003</v>
          </cell>
          <cell r="AJ26">
            <v>15.24</v>
          </cell>
          <cell r="AK26">
            <v>8</v>
          </cell>
          <cell r="AL26">
            <v>0.2</v>
          </cell>
          <cell r="AM26">
            <v>1.4E-2</v>
          </cell>
          <cell r="AN26">
            <v>3.4239578247070315E-2</v>
          </cell>
          <cell r="AO26">
            <v>6.5625000000000003E-2</v>
          </cell>
          <cell r="AP26">
            <v>0.17119789123535156</v>
          </cell>
          <cell r="AQ26">
            <v>1.6739046051147981</v>
          </cell>
          <cell r="AR26">
            <v>3.465378469014496</v>
          </cell>
          <cell r="AS26">
            <v>1.9916482940709745</v>
          </cell>
          <cell r="AT26">
            <v>0.14281124500634698</v>
          </cell>
          <cell r="AU26">
            <v>0.17705082325341731</v>
          </cell>
          <cell r="AV26">
            <v>3.7909673693793788</v>
          </cell>
          <cell r="AW26">
            <v>119.09675237640882</v>
          </cell>
          <cell r="AX26">
            <v>5.0281613011315632E-2</v>
          </cell>
          <cell r="AY26">
            <v>124.83245362014297</v>
          </cell>
          <cell r="AZ26" t="str">
            <v>14°49'07''</v>
          </cell>
          <cell r="BA26">
            <v>23.069239201803441</v>
          </cell>
          <cell r="BB26">
            <v>1.7999999999999999E-2</v>
          </cell>
          <cell r="BC26">
            <v>2E-3</v>
          </cell>
          <cell r="BD26">
            <v>7.0000000000000001E-3</v>
          </cell>
          <cell r="BE26">
            <v>2.6999999999999996E-2</v>
          </cell>
          <cell r="BF26">
            <v>2.6999999999999996E-2</v>
          </cell>
          <cell r="BG26" t="str">
            <v/>
          </cell>
          <cell r="BH26" t="str">
            <v/>
          </cell>
          <cell r="BI26" t="str">
            <v/>
          </cell>
          <cell r="BJ26" t="str">
            <v/>
          </cell>
          <cell r="BK26" t="str">
            <v/>
          </cell>
          <cell r="BL26" t="str">
            <v/>
          </cell>
          <cell r="BM26" t="str">
            <v/>
          </cell>
          <cell r="BN26">
            <v>0.03</v>
          </cell>
          <cell r="BO26">
            <v>697.75299999999993</v>
          </cell>
          <cell r="BP26">
            <v>692.27299999999991</v>
          </cell>
          <cell r="BQ26">
            <v>697.95299999999997</v>
          </cell>
          <cell r="BR26">
            <v>692.47299999999996</v>
          </cell>
          <cell r="BS26">
            <v>699.173</v>
          </cell>
          <cell r="BT26">
            <v>693.673</v>
          </cell>
          <cell r="BU26" t="str">
            <v/>
          </cell>
          <cell r="BV26">
            <v>1.2200000000000273</v>
          </cell>
          <cell r="BW26">
            <v>1.2000000000000455</v>
          </cell>
          <cell r="BX26">
            <v>1.4200000000000272</v>
          </cell>
          <cell r="BY26">
            <v>200</v>
          </cell>
          <cell r="BZ26">
            <v>0.65</v>
          </cell>
          <cell r="CA26">
            <v>0.25</v>
          </cell>
          <cell r="CB26">
            <v>1.2100000000000364</v>
          </cell>
          <cell r="CC26">
            <v>1.5274699047851064</v>
          </cell>
          <cell r="CD26">
            <v>1355.2476730205858</v>
          </cell>
          <cell r="CE26">
            <v>7.1084511354439828E-2</v>
          </cell>
          <cell r="CF26">
            <v>586.44721867412864</v>
          </cell>
          <cell r="CG26">
            <v>1941.6948916947144</v>
          </cell>
          <cell r="CH26">
            <v>1.5</v>
          </cell>
          <cell r="CI26">
            <v>2243</v>
          </cell>
          <cell r="CJ26">
            <v>1.2985030483914719</v>
          </cell>
          <cell r="CK26">
            <v>1.5</v>
          </cell>
          <cell r="CL26">
            <v>1</v>
          </cell>
          <cell r="CM26">
            <v>2</v>
          </cell>
        </row>
        <row r="27">
          <cell r="A27">
            <v>44</v>
          </cell>
          <cell r="B27" t="str">
            <v>C26</v>
          </cell>
          <cell r="C27" t="str">
            <v>C27</v>
          </cell>
          <cell r="F27">
            <v>0</v>
          </cell>
          <cell r="G27" t="str">
            <v/>
          </cell>
          <cell r="J27" t="str">
            <v/>
          </cell>
          <cell r="K27" t="str">
            <v/>
          </cell>
          <cell r="L27" t="str">
            <v/>
          </cell>
          <cell r="M27" t="str">
            <v/>
          </cell>
          <cell r="N27" t="str">
            <v/>
          </cell>
          <cell r="O27" t="str">
            <v/>
          </cell>
          <cell r="P27" t="str">
            <v/>
          </cell>
          <cell r="R27">
            <v>1.82</v>
          </cell>
          <cell r="S27">
            <v>4.3100000000000005</v>
          </cell>
          <cell r="T27">
            <v>98</v>
          </cell>
          <cell r="U27">
            <v>1689</v>
          </cell>
          <cell r="V27">
            <v>0.68799999999999994</v>
          </cell>
          <cell r="X27">
            <v>0</v>
          </cell>
          <cell r="Y27" t="str">
            <v/>
          </cell>
          <cell r="AA27">
            <v>0</v>
          </cell>
          <cell r="AB27" t="str">
            <v/>
          </cell>
          <cell r="AC27">
            <v>0.58479999999999999</v>
          </cell>
          <cell r="AD27">
            <v>2.5204879999999998</v>
          </cell>
          <cell r="AE27">
            <v>8.7148022025667249</v>
          </cell>
          <cell r="AF27">
            <v>9.576802202566725</v>
          </cell>
          <cell r="AG27">
            <v>10.007802202566726</v>
          </cell>
          <cell r="AH27">
            <v>10.007802202566726</v>
          </cell>
          <cell r="AI27">
            <v>37.86</v>
          </cell>
          <cell r="AJ27">
            <v>2.37</v>
          </cell>
          <cell r="AK27">
            <v>8</v>
          </cell>
          <cell r="AL27">
            <v>0.2</v>
          </cell>
          <cell r="AM27">
            <v>1.4E-2</v>
          </cell>
          <cell r="AN27">
            <v>7.0972442626953139E-2</v>
          </cell>
          <cell r="AO27">
            <v>8.4375000000000006E-2</v>
          </cell>
          <cell r="AP27">
            <v>0.35486221313476568</v>
          </cell>
          <cell r="AQ27">
            <v>1.0022846586341174</v>
          </cell>
          <cell r="AR27">
            <v>1.3997963163271712</v>
          </cell>
          <cell r="AS27">
            <v>0.58002549139143122</v>
          </cell>
          <cell r="AT27">
            <v>5.1201556418619225E-2</v>
          </cell>
          <cell r="AU27">
            <v>0.12217399904557236</v>
          </cell>
          <cell r="AV27">
            <v>1.4949674462920284</v>
          </cell>
          <cell r="AW27">
            <v>46.965787466269312</v>
          </cell>
          <cell r="AX27">
            <v>0.21308707343093736</v>
          </cell>
          <cell r="AY27">
            <v>156.0577941306515</v>
          </cell>
          <cell r="AZ27" t="str">
            <v>31°13'31''</v>
          </cell>
          <cell r="BA27">
            <v>10.735626297086231</v>
          </cell>
          <cell r="BB27">
            <v>1E-3</v>
          </cell>
          <cell r="BC27">
            <v>1.7999999999999999E-2</v>
          </cell>
          <cell r="BD27">
            <v>5.0000000000000001E-3</v>
          </cell>
          <cell r="BE27">
            <v>2.4E-2</v>
          </cell>
          <cell r="BF27">
            <v>2.3E-2</v>
          </cell>
          <cell r="BG27" t="str">
            <v/>
          </cell>
          <cell r="BH27" t="str">
            <v/>
          </cell>
          <cell r="BI27" t="str">
            <v/>
          </cell>
          <cell r="BJ27" t="str">
            <v/>
          </cell>
          <cell r="BK27" t="str">
            <v/>
          </cell>
          <cell r="BL27" t="str">
            <v/>
          </cell>
          <cell r="BM27" t="str">
            <v/>
          </cell>
          <cell r="BN27">
            <v>0.02</v>
          </cell>
          <cell r="BO27">
            <v>692.25299999999993</v>
          </cell>
          <cell r="BP27">
            <v>691.35299999999995</v>
          </cell>
          <cell r="BQ27">
            <v>692.45299999999997</v>
          </cell>
          <cell r="BR27">
            <v>691.553</v>
          </cell>
          <cell r="BS27">
            <v>693.673</v>
          </cell>
          <cell r="BT27">
            <v>692.75300000000016</v>
          </cell>
          <cell r="BU27" t="str">
            <v/>
          </cell>
          <cell r="BV27">
            <v>1.2200000000000273</v>
          </cell>
          <cell r="BW27">
            <v>1.2000000000001592</v>
          </cell>
          <cell r="BX27">
            <v>1.4200000000000272</v>
          </cell>
          <cell r="BY27">
            <v>200</v>
          </cell>
          <cell r="BZ27">
            <v>0.65</v>
          </cell>
          <cell r="CA27">
            <v>0.25</v>
          </cell>
          <cell r="CB27">
            <v>1.2100000000000932</v>
          </cell>
          <cell r="CC27">
            <v>1.5274699047851645</v>
          </cell>
          <cell r="CD27">
            <v>1355.2476730206374</v>
          </cell>
          <cell r="CE27">
            <v>7.1084511354432722E-2</v>
          </cell>
          <cell r="CF27">
            <v>586.44721867406997</v>
          </cell>
          <cell r="CG27">
            <v>1941.6948916947074</v>
          </cell>
          <cell r="CH27">
            <v>1.5</v>
          </cell>
          <cell r="CI27">
            <v>2243</v>
          </cell>
          <cell r="CJ27">
            <v>1.2985030483914672</v>
          </cell>
          <cell r="CK27">
            <v>1.5</v>
          </cell>
          <cell r="CL27">
            <v>1</v>
          </cell>
          <cell r="CM27">
            <v>2</v>
          </cell>
        </row>
        <row r="28">
          <cell r="A28">
            <v>45</v>
          </cell>
          <cell r="B28" t="str">
            <v>C27</v>
          </cell>
          <cell r="C28" t="str">
            <v>C28</v>
          </cell>
          <cell r="F28">
            <v>0</v>
          </cell>
          <cell r="G28" t="str">
            <v/>
          </cell>
          <cell r="J28" t="str">
            <v/>
          </cell>
          <cell r="K28" t="str">
            <v/>
          </cell>
          <cell r="L28" t="str">
            <v/>
          </cell>
          <cell r="M28" t="str">
            <v/>
          </cell>
          <cell r="N28" t="str">
            <v/>
          </cell>
          <cell r="O28" t="str">
            <v/>
          </cell>
          <cell r="P28" t="str">
            <v/>
          </cell>
          <cell r="S28">
            <v>4.3100000000000005</v>
          </cell>
          <cell r="T28">
            <v>98</v>
          </cell>
          <cell r="U28">
            <v>1689</v>
          </cell>
          <cell r="V28">
            <v>0.68799999999999994</v>
          </cell>
          <cell r="X28">
            <v>0</v>
          </cell>
          <cell r="Y28" t="str">
            <v/>
          </cell>
          <cell r="AA28">
            <v>0</v>
          </cell>
          <cell r="AB28" t="str">
            <v/>
          </cell>
          <cell r="AC28">
            <v>0.58479999999999999</v>
          </cell>
          <cell r="AD28">
            <v>2.5204879999999998</v>
          </cell>
          <cell r="AE28">
            <v>8.7148022025667249</v>
          </cell>
          <cell r="AF28">
            <v>9.576802202566725</v>
          </cell>
          <cell r="AG28">
            <v>10.007802202566726</v>
          </cell>
          <cell r="AH28">
            <v>10.007802202566726</v>
          </cell>
          <cell r="AI28">
            <v>10.66</v>
          </cell>
          <cell r="AJ28">
            <v>28.34</v>
          </cell>
          <cell r="AK28">
            <v>8</v>
          </cell>
          <cell r="AL28">
            <v>0.2</v>
          </cell>
          <cell r="AM28">
            <v>1.4E-2</v>
          </cell>
          <cell r="AN28">
            <v>3.7921905517578125E-2</v>
          </cell>
          <cell r="AO28">
            <v>8.4375000000000006E-2</v>
          </cell>
          <cell r="AP28">
            <v>0.18960952758789062</v>
          </cell>
          <cell r="AQ28">
            <v>2.4151515023277716</v>
          </cell>
          <cell r="AR28">
            <v>4.739217407238173</v>
          </cell>
          <cell r="AS28">
            <v>4.0204471941531734</v>
          </cell>
          <cell r="AT28">
            <v>0.29729647192640635</v>
          </cell>
          <cell r="AU28">
            <v>0.33521837744398447</v>
          </cell>
          <cell r="AV28">
            <v>5.1696064879540211</v>
          </cell>
          <cell r="AW28">
            <v>162.40797764506488</v>
          </cell>
          <cell r="AX28">
            <v>6.1621370745951379E-2</v>
          </cell>
          <cell r="AY28">
            <v>209.63757846663421</v>
          </cell>
          <cell r="AZ28" t="str">
            <v>53°34'47''</v>
          </cell>
          <cell r="BA28">
            <v>5.9415948551823039</v>
          </cell>
          <cell r="BB28">
            <v>0.21299999999999999</v>
          </cell>
          <cell r="BC28">
            <v>2.5000000000000001E-2</v>
          </cell>
          <cell r="BD28">
            <v>0.06</v>
          </cell>
          <cell r="BE28">
            <v>0.29799999999999999</v>
          </cell>
          <cell r="BF28">
            <v>0.29799999999999999</v>
          </cell>
          <cell r="BG28">
            <v>0.17846555509173276</v>
          </cell>
          <cell r="BH28">
            <v>5.9999999999999991</v>
          </cell>
          <cell r="BI28">
            <v>1.2</v>
          </cell>
          <cell r="BJ28">
            <v>0.74048335383162911</v>
          </cell>
          <cell r="BK28">
            <v>0.82485835383162909</v>
          </cell>
          <cell r="BL28">
            <v>1.1824847743831498E-3</v>
          </cell>
          <cell r="BM28">
            <v>0.99124900632721458</v>
          </cell>
          <cell r="BN28">
            <v>0.92</v>
          </cell>
          <cell r="BO28">
            <v>690.84299999999996</v>
          </cell>
          <cell r="BP28">
            <v>687.82299999999998</v>
          </cell>
          <cell r="BQ28">
            <v>691.04300000000001</v>
          </cell>
          <cell r="BR28">
            <v>688.02300000000002</v>
          </cell>
          <cell r="BS28">
            <v>692.75300000000016</v>
          </cell>
          <cell r="BT28">
            <v>689.22299999999996</v>
          </cell>
          <cell r="BU28" t="str">
            <v/>
          </cell>
          <cell r="BV28">
            <v>1.7100000000001501</v>
          </cell>
          <cell r="BW28">
            <v>1.1999999999999318</v>
          </cell>
          <cell r="BX28">
            <v>1.91000000000015</v>
          </cell>
          <cell r="BY28">
            <v>200</v>
          </cell>
          <cell r="BZ28">
            <v>0.65</v>
          </cell>
          <cell r="CA28">
            <v>0.25</v>
          </cell>
          <cell r="CB28">
            <v>1.4550000000000409</v>
          </cell>
          <cell r="CC28">
            <v>1.7676352489324805</v>
          </cell>
          <cell r="CD28">
            <v>1568.3343746153434</v>
          </cell>
          <cell r="CE28">
            <v>5.1142665311504576E-2</v>
          </cell>
          <cell r="CF28">
            <v>421.92698881991276</v>
          </cell>
          <cell r="CG28">
            <v>1990.2613634352563</v>
          </cell>
          <cell r="CH28">
            <v>1.5</v>
          </cell>
          <cell r="CI28">
            <v>2243</v>
          </cell>
          <cell r="CJ28">
            <v>1.3309817410400733</v>
          </cell>
          <cell r="CK28">
            <v>1.5</v>
          </cell>
          <cell r="CL28">
            <v>1</v>
          </cell>
          <cell r="CM28">
            <v>2</v>
          </cell>
        </row>
        <row r="29">
          <cell r="A29">
            <v>46</v>
          </cell>
          <cell r="B29" t="str">
            <v>C28</v>
          </cell>
          <cell r="C29" t="str">
            <v>C13</v>
          </cell>
          <cell r="F29">
            <v>0</v>
          </cell>
          <cell r="G29" t="str">
            <v/>
          </cell>
          <cell r="J29" t="str">
            <v/>
          </cell>
          <cell r="K29" t="str">
            <v/>
          </cell>
          <cell r="L29" t="str">
            <v/>
          </cell>
          <cell r="M29" t="str">
            <v/>
          </cell>
          <cell r="N29" t="str">
            <v/>
          </cell>
          <cell r="O29" t="str">
            <v/>
          </cell>
          <cell r="P29" t="str">
            <v/>
          </cell>
          <cell r="S29">
            <v>4.3100000000000005</v>
          </cell>
          <cell r="T29">
            <v>98</v>
          </cell>
          <cell r="U29">
            <v>1689</v>
          </cell>
          <cell r="V29">
            <v>0.68799999999999994</v>
          </cell>
          <cell r="X29">
            <v>0</v>
          </cell>
          <cell r="Y29" t="str">
            <v/>
          </cell>
          <cell r="AA29">
            <v>0</v>
          </cell>
          <cell r="AB29" t="str">
            <v/>
          </cell>
          <cell r="AC29">
            <v>0.58479999999999999</v>
          </cell>
          <cell r="AD29">
            <v>2.5204879999999998</v>
          </cell>
          <cell r="AE29">
            <v>8.7148022025667249</v>
          </cell>
          <cell r="AF29">
            <v>9.576802202566725</v>
          </cell>
          <cell r="AG29">
            <v>10.007802202566726</v>
          </cell>
          <cell r="AH29">
            <v>10.007802202566726</v>
          </cell>
          <cell r="AI29">
            <v>23.71</v>
          </cell>
          <cell r="AJ29">
            <v>3.58</v>
          </cell>
          <cell r="AK29">
            <v>8</v>
          </cell>
          <cell r="AL29">
            <v>0.2</v>
          </cell>
          <cell r="AM29">
            <v>1.4E-2</v>
          </cell>
          <cell r="AN29">
            <v>6.3768768310546856E-2</v>
          </cell>
          <cell r="AO29">
            <v>8.4375000000000006E-2</v>
          </cell>
          <cell r="AP29">
            <v>0.31884384155273426</v>
          </cell>
          <cell r="AQ29">
            <v>1.1605158588573394</v>
          </cell>
          <cell r="AR29">
            <v>1.721215988286543</v>
          </cell>
          <cell r="AS29">
            <v>0.79996836719410802</v>
          </cell>
          <cell r="AT29">
            <v>6.8644090655422429E-2</v>
          </cell>
          <cell r="AU29">
            <v>0.13241285896596927</v>
          </cell>
          <cell r="AV29">
            <v>1.837380386461664</v>
          </cell>
          <cell r="AW29">
            <v>57.723007239579395</v>
          </cell>
          <cell r="AX29">
            <v>0.17337631355603725</v>
          </cell>
          <cell r="AY29">
            <v>166.92567948968951</v>
          </cell>
          <cell r="AZ29" t="str">
            <v>42°42'43''</v>
          </cell>
          <cell r="BA29">
            <v>7.6724561551686419</v>
          </cell>
          <cell r="BB29">
            <v>1E-3</v>
          </cell>
          <cell r="BC29">
            <v>4.5999999999999999E-2</v>
          </cell>
          <cell r="BD29">
            <v>6.5000000000000002E-2</v>
          </cell>
          <cell r="BE29">
            <v>0.112</v>
          </cell>
          <cell r="BF29">
            <v>0.111</v>
          </cell>
          <cell r="BG29" t="str">
            <v/>
          </cell>
          <cell r="BH29" t="str">
            <v/>
          </cell>
          <cell r="BI29" t="str">
            <v/>
          </cell>
          <cell r="BJ29" t="str">
            <v/>
          </cell>
          <cell r="BK29" t="str">
            <v/>
          </cell>
          <cell r="BL29" t="str">
            <v/>
          </cell>
          <cell r="BM29" t="str">
            <v/>
          </cell>
          <cell r="BN29">
            <v>0.11</v>
          </cell>
          <cell r="BO29">
            <v>687.76299999999992</v>
          </cell>
          <cell r="BP29">
            <v>686.9129999999999</v>
          </cell>
          <cell r="BQ29">
            <v>687.96299999999997</v>
          </cell>
          <cell r="BR29">
            <v>687.11299999999994</v>
          </cell>
          <cell r="BS29">
            <v>689.22299999999996</v>
          </cell>
          <cell r="BT29">
            <v>688.11300000000006</v>
          </cell>
          <cell r="BU29" t="str">
            <v/>
          </cell>
          <cell r="BV29">
            <v>1.2599999999999909</v>
          </cell>
          <cell r="BW29">
            <v>1.0000000000001137</v>
          </cell>
          <cell r="BX29">
            <v>1.4599999999999909</v>
          </cell>
          <cell r="BY29">
            <v>200</v>
          </cell>
          <cell r="BZ29">
            <v>0.65</v>
          </cell>
          <cell r="CA29">
            <v>0.25</v>
          </cell>
          <cell r="CB29">
            <v>1.1300000000000523</v>
          </cell>
          <cell r="CC29">
            <v>1.4446357810494874</v>
          </cell>
          <cell r="CD29">
            <v>1281.7530967361579</v>
          </cell>
          <cell r="CE29">
            <v>8.0049116323609004E-2</v>
          </cell>
          <cell r="CF29">
            <v>660.40520966977431</v>
          </cell>
          <cell r="CG29">
            <v>1942.1583064059323</v>
          </cell>
          <cell r="CH29">
            <v>1.5</v>
          </cell>
          <cell r="CI29">
            <v>2243</v>
          </cell>
          <cell r="CJ29">
            <v>1.2988129556883186</v>
          </cell>
          <cell r="CK29">
            <v>1.5</v>
          </cell>
          <cell r="CL29">
            <v>1</v>
          </cell>
          <cell r="CM29">
            <v>2</v>
          </cell>
        </row>
        <row r="30">
          <cell r="A30">
            <v>47</v>
          </cell>
          <cell r="B30" t="str">
            <v>C13</v>
          </cell>
          <cell r="C30" t="str">
            <v>C14</v>
          </cell>
          <cell r="D30">
            <v>0.3</v>
          </cell>
          <cell r="E30">
            <v>0.81999999999999962</v>
          </cell>
          <cell r="F30">
            <v>1.1199999999999997</v>
          </cell>
          <cell r="G30">
            <v>5</v>
          </cell>
          <cell r="J30" t="str">
            <v/>
          </cell>
          <cell r="K30">
            <v>1.0409620105724</v>
          </cell>
          <cell r="L30">
            <v>1.0409620105724</v>
          </cell>
          <cell r="M30">
            <v>3</v>
          </cell>
          <cell r="N30">
            <v>471.90281881227315</v>
          </cell>
          <cell r="O30">
            <v>0.62662245173484554</v>
          </cell>
          <cell r="P30">
            <v>331.18948946129882</v>
          </cell>
          <cell r="Q30">
            <v>0.3</v>
          </cell>
          <cell r="R30">
            <v>8.2100000000000009</v>
          </cell>
          <cell r="S30">
            <v>12.820000000000002</v>
          </cell>
          <cell r="T30">
            <v>98</v>
          </cell>
          <cell r="U30">
            <v>5025</v>
          </cell>
          <cell r="V30">
            <v>0.68799999999999994</v>
          </cell>
          <cell r="X30">
            <v>0</v>
          </cell>
          <cell r="Y30" t="str">
            <v/>
          </cell>
          <cell r="AA30">
            <v>0</v>
          </cell>
          <cell r="AB30" t="str">
            <v/>
          </cell>
          <cell r="AC30">
            <v>0.58479999999999999</v>
          </cell>
          <cell r="AD30">
            <v>7.4971360000000011</v>
          </cell>
          <cell r="AE30">
            <v>23.931354558715341</v>
          </cell>
          <cell r="AF30">
            <v>23.931354558715341</v>
          </cell>
          <cell r="AG30">
            <v>25.213354558715341</v>
          </cell>
          <cell r="AH30">
            <v>356.40284402001419</v>
          </cell>
          <cell r="AI30">
            <v>74.069999999999993</v>
          </cell>
          <cell r="AJ30">
            <v>0.49</v>
          </cell>
          <cell r="AK30">
            <v>18</v>
          </cell>
          <cell r="AL30">
            <v>0.45</v>
          </cell>
          <cell r="AM30">
            <v>1.4E-2</v>
          </cell>
          <cell r="AN30">
            <v>0</v>
          </cell>
          <cell r="AO30" t="str">
            <v/>
          </cell>
          <cell r="AP30" t="str">
            <v/>
          </cell>
          <cell r="AQ30" t="str">
            <v/>
          </cell>
          <cell r="AR30" t="str">
            <v/>
          </cell>
          <cell r="AS30" t="str">
            <v/>
          </cell>
          <cell r="AT30">
            <v>0</v>
          </cell>
          <cell r="AU30" t="str">
            <v/>
          </cell>
          <cell r="AV30">
            <v>1.1671964236528531</v>
          </cell>
          <cell r="AW30">
            <v>185.63457031085673</v>
          </cell>
          <cell r="AX30" t="str">
            <v/>
          </cell>
          <cell r="AY30">
            <v>120.48880343979978</v>
          </cell>
          <cell r="AZ30" t="str">
            <v>46°26'13''</v>
          </cell>
          <cell r="BA30">
            <v>3.1081370028379447</v>
          </cell>
          <cell r="BB30" t="str">
            <v/>
          </cell>
          <cell r="BC30" t="str">
            <v/>
          </cell>
          <cell r="BD30" t="str">
            <v/>
          </cell>
          <cell r="BE30" t="str">
            <v/>
          </cell>
          <cell r="BF30">
            <v>0</v>
          </cell>
          <cell r="BG30">
            <v>0.83695201556002952</v>
          </cell>
          <cell r="BH30">
            <v>2.6666666666666665</v>
          </cell>
          <cell r="BI30">
            <v>1.2</v>
          </cell>
          <cell r="BJ30" t="str">
            <v/>
          </cell>
          <cell r="BK30" t="str">
            <v/>
          </cell>
          <cell r="BL30" t="str">
            <v/>
          </cell>
          <cell r="BM30">
            <v>1.1004840207873858</v>
          </cell>
          <cell r="BN30" t="str">
            <v/>
          </cell>
          <cell r="BO30">
            <v>686.87299999999993</v>
          </cell>
          <cell r="BP30">
            <v>686.51299999999992</v>
          </cell>
          <cell r="BQ30">
            <v>687.32299999999998</v>
          </cell>
          <cell r="BR30">
            <v>686.96299999999997</v>
          </cell>
          <cell r="BS30">
            <v>688.11300000000006</v>
          </cell>
          <cell r="BT30">
            <v>689.41300000000001</v>
          </cell>
          <cell r="BU30" t="str">
            <v/>
          </cell>
          <cell r="BV30">
            <v>0.79000000000007731</v>
          </cell>
          <cell r="BW30">
            <v>2.4500000000000455</v>
          </cell>
          <cell r="BX30">
            <v>1.2400000000000773</v>
          </cell>
          <cell r="BY30">
            <v>450</v>
          </cell>
          <cell r="BZ30">
            <v>0.96250000000000002</v>
          </cell>
          <cell r="CA30">
            <v>0.5625</v>
          </cell>
          <cell r="CB30">
            <v>1.6200000000000614</v>
          </cell>
          <cell r="CC30">
            <v>1.4066499719909016</v>
          </cell>
          <cell r="CD30">
            <v>2736.571583790862</v>
          </cell>
          <cell r="CE30">
            <v>9.2702451954917886E-2</v>
          </cell>
          <cell r="CF30">
            <v>764.79522862807255</v>
          </cell>
          <cell r="CG30">
            <v>3501.3668124189344</v>
          </cell>
          <cell r="CH30">
            <v>1.5</v>
          </cell>
          <cell r="CI30">
            <v>4487</v>
          </cell>
          <cell r="CJ30">
            <v>1.1705037260147986</v>
          </cell>
          <cell r="CK30">
            <v>1.5</v>
          </cell>
          <cell r="CL30">
            <v>2</v>
          </cell>
          <cell r="CM30">
            <v>2</v>
          </cell>
        </row>
        <row r="31">
          <cell r="A31">
            <v>48</v>
          </cell>
          <cell r="B31" t="str">
            <v>C14</v>
          </cell>
          <cell r="C31" t="str">
            <v>C15</v>
          </cell>
          <cell r="F31">
            <v>1.1199999999999997</v>
          </cell>
          <cell r="G31">
            <v>5</v>
          </cell>
          <cell r="J31" t="str">
            <v/>
          </cell>
          <cell r="K31">
            <v>0.1114086862725861</v>
          </cell>
          <cell r="L31">
            <v>3.1114086862725863</v>
          </cell>
          <cell r="M31">
            <v>3.1114086862725863</v>
          </cell>
          <cell r="N31">
            <v>469.45924466702473</v>
          </cell>
          <cell r="O31">
            <v>0.62989898989898918</v>
          </cell>
          <cell r="P31">
            <v>331.19733249624136</v>
          </cell>
          <cell r="S31">
            <v>12.820000000000002</v>
          </cell>
          <cell r="T31">
            <v>98</v>
          </cell>
          <cell r="U31">
            <v>5025</v>
          </cell>
          <cell r="V31">
            <v>0.68799999999999994</v>
          </cell>
          <cell r="X31">
            <v>0</v>
          </cell>
          <cell r="Y31" t="str">
            <v/>
          </cell>
          <cell r="AA31">
            <v>0</v>
          </cell>
          <cell r="AB31" t="str">
            <v/>
          </cell>
          <cell r="AC31">
            <v>0.58479999999999999</v>
          </cell>
          <cell r="AD31">
            <v>7.4971360000000011</v>
          </cell>
          <cell r="AE31">
            <v>23.931354558715341</v>
          </cell>
          <cell r="AF31">
            <v>23.931354558715341</v>
          </cell>
          <cell r="AG31">
            <v>25.213354558715341</v>
          </cell>
          <cell r="AH31">
            <v>356.41068705495672</v>
          </cell>
          <cell r="AI31">
            <v>7.92</v>
          </cell>
          <cell r="AJ31">
            <v>0.49</v>
          </cell>
          <cell r="AK31">
            <v>18</v>
          </cell>
          <cell r="AL31">
            <v>0.45</v>
          </cell>
          <cell r="AM31">
            <v>1.4E-2</v>
          </cell>
          <cell r="AN31">
            <v>0</v>
          </cell>
          <cell r="AO31" t="str">
            <v/>
          </cell>
          <cell r="AP31" t="str">
            <v/>
          </cell>
          <cell r="AQ31" t="str">
            <v/>
          </cell>
          <cell r="AR31" t="str">
            <v/>
          </cell>
          <cell r="AS31" t="str">
            <v/>
          </cell>
          <cell r="AT31">
            <v>0</v>
          </cell>
          <cell r="AU31" t="str">
            <v/>
          </cell>
          <cell r="AV31">
            <v>1.1671964236528531</v>
          </cell>
          <cell r="AW31">
            <v>185.63457031085673</v>
          </cell>
          <cell r="AX31" t="str">
            <v/>
          </cell>
          <cell r="AY31">
            <v>171.69793098169856</v>
          </cell>
          <cell r="AZ31" t="str">
            <v>51°12'33''</v>
          </cell>
          <cell r="BA31">
            <v>2.7823125836732552</v>
          </cell>
          <cell r="BB31" t="str">
            <v/>
          </cell>
          <cell r="BC31" t="str">
            <v/>
          </cell>
          <cell r="BD31" t="str">
            <v/>
          </cell>
          <cell r="BE31" t="str">
            <v/>
          </cell>
          <cell r="BF31">
            <v>0</v>
          </cell>
          <cell r="BG31">
            <v>0.83697043360582635</v>
          </cell>
          <cell r="BH31">
            <v>2.6666666666666665</v>
          </cell>
          <cell r="BI31">
            <v>1.2</v>
          </cell>
          <cell r="BJ31" t="str">
            <v/>
          </cell>
          <cell r="BK31" t="str">
            <v/>
          </cell>
          <cell r="BL31" t="str">
            <v/>
          </cell>
          <cell r="BM31">
            <v>1.1005158192416571</v>
          </cell>
          <cell r="BN31" t="str">
            <v/>
          </cell>
          <cell r="BO31">
            <v>686.51299999999992</v>
          </cell>
          <cell r="BP31">
            <v>686.47299999999996</v>
          </cell>
          <cell r="BQ31">
            <v>686.96299999999997</v>
          </cell>
          <cell r="BR31">
            <v>686.923</v>
          </cell>
          <cell r="BS31">
            <v>689.41300000000001</v>
          </cell>
          <cell r="BT31">
            <v>689.03300000000013</v>
          </cell>
          <cell r="BU31" t="str">
            <v/>
          </cell>
          <cell r="BV31">
            <v>2.4500000000000455</v>
          </cell>
          <cell r="BW31">
            <v>2.1100000000001273</v>
          </cell>
          <cell r="BX31">
            <v>2.9000000000000457</v>
          </cell>
          <cell r="BY31">
            <v>450</v>
          </cell>
          <cell r="BZ31">
            <v>0.96250000000000002</v>
          </cell>
          <cell r="CA31">
            <v>0.5625</v>
          </cell>
          <cell r="CB31">
            <v>2.2800000000000864</v>
          </cell>
          <cell r="CC31">
            <v>1.8461750726099502</v>
          </cell>
          <cell r="CD31">
            <v>3591.6470643061298</v>
          </cell>
          <cell r="CE31">
            <v>4.9082623821784632E-2</v>
          </cell>
          <cell r="CF31">
            <v>404.9316465297232</v>
          </cell>
          <cell r="CG31">
            <v>3996.5787108358531</v>
          </cell>
          <cell r="CH31">
            <v>1.5</v>
          </cell>
          <cell r="CI31">
            <v>4487</v>
          </cell>
          <cell r="CJ31">
            <v>1.3360526111552886</v>
          </cell>
          <cell r="CK31">
            <v>1.5</v>
          </cell>
          <cell r="CL31">
            <v>2</v>
          </cell>
          <cell r="CM31">
            <v>2</v>
          </cell>
        </row>
        <row r="32">
          <cell r="A32">
            <v>49</v>
          </cell>
          <cell r="B32" t="str">
            <v>C15</v>
          </cell>
          <cell r="C32" t="str">
            <v>C16</v>
          </cell>
          <cell r="F32">
            <v>1.1199999999999997</v>
          </cell>
          <cell r="G32">
            <v>5</v>
          </cell>
          <cell r="J32" t="str">
            <v/>
          </cell>
          <cell r="K32">
            <v>3.8589780837585699E-2</v>
          </cell>
          <cell r="L32">
            <v>3.149998467110172</v>
          </cell>
          <cell r="M32">
            <v>3.149998467110172</v>
          </cell>
          <cell r="N32">
            <v>468.61830850381955</v>
          </cell>
          <cell r="O32">
            <v>0.66974137931034572</v>
          </cell>
          <cell r="P32">
            <v>351.51544098432061</v>
          </cell>
          <cell r="S32">
            <v>12.820000000000002</v>
          </cell>
          <cell r="T32">
            <v>98</v>
          </cell>
          <cell r="U32">
            <v>5025</v>
          </cell>
          <cell r="V32">
            <v>0.68799999999999994</v>
          </cell>
          <cell r="X32">
            <v>0</v>
          </cell>
          <cell r="Y32" t="str">
            <v/>
          </cell>
          <cell r="AA32">
            <v>0</v>
          </cell>
          <cell r="AB32" t="str">
            <v/>
          </cell>
          <cell r="AC32">
            <v>0.58479999999999999</v>
          </cell>
          <cell r="AD32">
            <v>7.4971360000000011</v>
          </cell>
          <cell r="AE32">
            <v>23.931354558715341</v>
          </cell>
          <cell r="AF32">
            <v>23.931354558715341</v>
          </cell>
          <cell r="AG32">
            <v>25.213354558715341</v>
          </cell>
          <cell r="AH32">
            <v>376.72879554303597</v>
          </cell>
          <cell r="AI32">
            <v>5.22</v>
          </cell>
          <cell r="AJ32">
            <v>40.07</v>
          </cell>
          <cell r="AK32">
            <v>18</v>
          </cell>
          <cell r="AL32">
            <v>0.45</v>
          </cell>
          <cell r="AM32">
            <v>1.4E-2</v>
          </cell>
          <cell r="AN32">
            <v>0</v>
          </cell>
          <cell r="AO32" t="str">
            <v/>
          </cell>
          <cell r="AP32" t="str">
            <v/>
          </cell>
          <cell r="AQ32" t="str">
            <v/>
          </cell>
          <cell r="AR32" t="str">
            <v/>
          </cell>
          <cell r="AS32" t="str">
            <v/>
          </cell>
          <cell r="AT32">
            <v>0</v>
          </cell>
          <cell r="AU32" t="str">
            <v/>
          </cell>
          <cell r="AV32">
            <v>10.554935394568046</v>
          </cell>
          <cell r="AW32">
            <v>1678.6899419186741</v>
          </cell>
          <cell r="AX32" t="str">
            <v/>
          </cell>
          <cell r="AY32">
            <v>150.5004077340291</v>
          </cell>
          <cell r="AZ32" t="str">
            <v>21°11'51''</v>
          </cell>
          <cell r="BA32">
            <v>7.1254554098055687</v>
          </cell>
          <cell r="BB32" t="str">
            <v/>
          </cell>
          <cell r="BC32" t="str">
            <v/>
          </cell>
          <cell r="BD32" t="str">
            <v/>
          </cell>
          <cell r="BE32" t="str">
            <v/>
          </cell>
          <cell r="BF32">
            <v>0</v>
          </cell>
          <cell r="BG32" t="str">
            <v/>
          </cell>
          <cell r="BH32" t="str">
            <v/>
          </cell>
          <cell r="BI32" t="str">
            <v/>
          </cell>
          <cell r="BJ32" t="str">
            <v/>
          </cell>
          <cell r="BK32" t="str">
            <v/>
          </cell>
          <cell r="BL32" t="str">
            <v/>
          </cell>
          <cell r="BM32" t="str">
            <v/>
          </cell>
          <cell r="BN32">
            <v>0.1</v>
          </cell>
          <cell r="BO32">
            <v>686.37299999999993</v>
          </cell>
          <cell r="BP32">
            <v>684.2829999999999</v>
          </cell>
          <cell r="BQ32">
            <v>686.82299999999998</v>
          </cell>
          <cell r="BR32">
            <v>684.73299999999995</v>
          </cell>
          <cell r="BS32">
            <v>689.03300000000013</v>
          </cell>
          <cell r="BT32">
            <v>684.62300000000005</v>
          </cell>
          <cell r="BU32" t="str">
            <v/>
          </cell>
          <cell r="BV32">
            <v>2.2100000000001501</v>
          </cell>
          <cell r="BW32">
            <v>-0.10999999999989996</v>
          </cell>
          <cell r="BX32">
            <v>2.6600000000001502</v>
          </cell>
          <cell r="BY32">
            <v>450</v>
          </cell>
          <cell r="BZ32">
            <v>0.96250000000000002</v>
          </cell>
          <cell r="CA32">
            <v>0.5625</v>
          </cell>
          <cell r="CB32">
            <v>1.0500000000001251</v>
          </cell>
          <cell r="CC32">
            <v>0.96987335878849579</v>
          </cell>
          <cell r="CD32">
            <v>1886.8431567093255</v>
          </cell>
          <cell r="CE32">
            <v>0.19554065331898984</v>
          </cell>
          <cell r="CF32">
            <v>1613.2103898816663</v>
          </cell>
          <cell r="CG32">
            <v>3500.0535465909916</v>
          </cell>
          <cell r="CH32">
            <v>1.5</v>
          </cell>
          <cell r="CI32">
            <v>4487</v>
          </cell>
          <cell r="CJ32">
            <v>1.1700647024485151</v>
          </cell>
          <cell r="CK32">
            <v>1.5</v>
          </cell>
          <cell r="CL32">
            <v>2</v>
          </cell>
          <cell r="CM32">
            <v>2</v>
          </cell>
        </row>
        <row r="33">
          <cell r="A33">
            <v>50</v>
          </cell>
          <cell r="B33" t="str">
            <v>C16</v>
          </cell>
          <cell r="C33" t="str">
            <v>C17</v>
          </cell>
          <cell r="F33">
            <v>1.1199999999999997</v>
          </cell>
          <cell r="G33">
            <v>5</v>
          </cell>
          <cell r="J33" t="str">
            <v/>
          </cell>
          <cell r="K33">
            <v>0.48517237035901284</v>
          </cell>
          <cell r="L33">
            <v>3.6351708374691847</v>
          </cell>
          <cell r="M33">
            <v>3.6351708374691847</v>
          </cell>
          <cell r="N33">
            <v>458.27944425352018</v>
          </cell>
          <cell r="O33">
            <v>0.64210396039604045</v>
          </cell>
          <cell r="P33">
            <v>329.57461165807547</v>
          </cell>
          <cell r="S33">
            <v>12.820000000000002</v>
          </cell>
          <cell r="T33">
            <v>98</v>
          </cell>
          <cell r="U33">
            <v>5025</v>
          </cell>
          <cell r="V33">
            <v>0.68799999999999994</v>
          </cell>
          <cell r="X33">
            <v>0</v>
          </cell>
          <cell r="Y33" t="str">
            <v/>
          </cell>
          <cell r="AA33">
            <v>0</v>
          </cell>
          <cell r="AB33" t="str">
            <v/>
          </cell>
          <cell r="AC33">
            <v>0.58479999999999999</v>
          </cell>
          <cell r="AD33">
            <v>7.4971360000000011</v>
          </cell>
          <cell r="AE33">
            <v>23.931354558715341</v>
          </cell>
          <cell r="AF33">
            <v>23.931354558715341</v>
          </cell>
          <cell r="AG33">
            <v>25.213354558715341</v>
          </cell>
          <cell r="AH33">
            <v>354.78796621679084</v>
          </cell>
          <cell r="AI33">
            <v>4.04</v>
          </cell>
          <cell r="AJ33">
            <v>26.1</v>
          </cell>
          <cell r="AK33">
            <v>18</v>
          </cell>
          <cell r="AL33">
            <v>0.45</v>
          </cell>
          <cell r="AM33">
            <v>1.4E-2</v>
          </cell>
          <cell r="AN33">
            <v>0</v>
          </cell>
          <cell r="AO33" t="str">
            <v/>
          </cell>
          <cell r="AP33" t="str">
            <v/>
          </cell>
          <cell r="AQ33" t="str">
            <v/>
          </cell>
          <cell r="AR33" t="str">
            <v/>
          </cell>
          <cell r="AS33" t="str">
            <v/>
          </cell>
          <cell r="AT33">
            <v>0</v>
          </cell>
          <cell r="AU33" t="str">
            <v/>
          </cell>
          <cell r="AV33">
            <v>8.5185595128479807</v>
          </cell>
          <cell r="AW33">
            <v>1354.8183517269902</v>
          </cell>
          <cell r="AX33" t="str">
            <v/>
          </cell>
          <cell r="AY33">
            <v>150.4994376613574</v>
          </cell>
          <cell r="AZ33" t="str">
            <v>00°00'00''</v>
          </cell>
          <cell r="BA33">
            <v>1000</v>
          </cell>
          <cell r="BB33" t="str">
            <v/>
          </cell>
          <cell r="BC33" t="str">
            <v/>
          </cell>
          <cell r="BD33" t="str">
            <v/>
          </cell>
          <cell r="BE33" t="str">
            <v/>
          </cell>
          <cell r="BF33">
            <v>0</v>
          </cell>
          <cell r="BG33" t="str">
            <v/>
          </cell>
          <cell r="BH33" t="str">
            <v/>
          </cell>
          <cell r="BI33" t="str">
            <v/>
          </cell>
          <cell r="BJ33" t="str">
            <v/>
          </cell>
          <cell r="BK33" t="str">
            <v/>
          </cell>
          <cell r="BL33" t="str">
            <v/>
          </cell>
          <cell r="BM33" t="str">
            <v/>
          </cell>
          <cell r="BN33" t="str">
            <v/>
          </cell>
          <cell r="BO33">
            <v>683.88299999999992</v>
          </cell>
          <cell r="BP33">
            <v>682.83299999999997</v>
          </cell>
          <cell r="BQ33">
            <v>684.33299999999997</v>
          </cell>
          <cell r="BR33">
            <v>683.28300000000002</v>
          </cell>
          <cell r="BS33">
            <v>684.62300000000005</v>
          </cell>
          <cell r="BT33">
            <v>683.44299999999998</v>
          </cell>
          <cell r="BU33" t="str">
            <v/>
          </cell>
          <cell r="BV33">
            <v>0.29000000000007731</v>
          </cell>
          <cell r="BW33">
            <v>0.15999999999996817</v>
          </cell>
          <cell r="BX33">
            <v>0.74000000000007726</v>
          </cell>
          <cell r="BY33">
            <v>450</v>
          </cell>
          <cell r="BZ33">
            <v>0.96250000000000002</v>
          </cell>
          <cell r="CA33">
            <v>0.5625</v>
          </cell>
          <cell r="CB33">
            <v>0.22500000000002274</v>
          </cell>
          <cell r="CC33">
            <v>0.22785683862238518</v>
          </cell>
          <cell r="CD33">
            <v>443.28479875054001</v>
          </cell>
          <cell r="CE33">
            <v>0.86521412866045633</v>
          </cell>
          <cell r="CF33">
            <v>9279.4215298833951</v>
          </cell>
          <cell r="CG33">
            <v>9722.7063286339344</v>
          </cell>
          <cell r="CH33">
            <v>1.5</v>
          </cell>
          <cell r="CI33">
            <v>4487</v>
          </cell>
          <cell r="CJ33">
            <v>3.2502918415312911</v>
          </cell>
          <cell r="CK33">
            <v>4</v>
          </cell>
          <cell r="CL33">
            <v>2</v>
          </cell>
          <cell r="CM33">
            <v>2</v>
          </cell>
        </row>
        <row r="34">
          <cell r="A34">
            <v>51</v>
          </cell>
          <cell r="B34" t="str">
            <v>C17</v>
          </cell>
          <cell r="C34" t="str">
            <v>C18</v>
          </cell>
          <cell r="D34">
            <v>0.09</v>
          </cell>
          <cell r="F34">
            <v>1.2099999999999997</v>
          </cell>
          <cell r="G34">
            <v>5</v>
          </cell>
          <cell r="J34" t="str">
            <v/>
          </cell>
          <cell r="K34">
            <v>7.674231238376758E-2</v>
          </cell>
          <cell r="L34">
            <v>3.7119131498529523</v>
          </cell>
          <cell r="M34">
            <v>3.7119131498529523</v>
          </cell>
          <cell r="N34">
            <v>456.68279766231387</v>
          </cell>
          <cell r="O34">
            <v>0.6266236233907243</v>
          </cell>
          <cell r="P34">
            <v>346.26355758776015</v>
          </cell>
          <cell r="Q34">
            <v>0.09</v>
          </cell>
          <cell r="S34">
            <v>12.910000000000002</v>
          </cell>
          <cell r="T34">
            <v>98</v>
          </cell>
          <cell r="U34">
            <v>5060</v>
          </cell>
          <cell r="V34">
            <v>0.68799999999999994</v>
          </cell>
          <cell r="X34">
            <v>0</v>
          </cell>
          <cell r="Y34" t="str">
            <v/>
          </cell>
          <cell r="AA34">
            <v>0</v>
          </cell>
          <cell r="AB34" t="str">
            <v/>
          </cell>
          <cell r="AC34">
            <v>0.58479999999999999</v>
          </cell>
          <cell r="AD34">
            <v>7.5497680000000011</v>
          </cell>
          <cell r="AE34">
            <v>24.087004676164803</v>
          </cell>
          <cell r="AF34">
            <v>24.087004676164803</v>
          </cell>
          <cell r="AG34">
            <v>25.378004676164803</v>
          </cell>
          <cell r="AH34">
            <v>371.64156226392492</v>
          </cell>
          <cell r="AI34">
            <v>64.47</v>
          </cell>
          <cell r="AJ34">
            <v>0.62</v>
          </cell>
          <cell r="AK34">
            <v>18</v>
          </cell>
          <cell r="AL34">
            <v>0.45</v>
          </cell>
          <cell r="AM34">
            <v>1.4E-2</v>
          </cell>
          <cell r="AN34">
            <v>0</v>
          </cell>
          <cell r="AO34" t="str">
            <v/>
          </cell>
          <cell r="AP34" t="str">
            <v/>
          </cell>
          <cell r="AQ34" t="str">
            <v/>
          </cell>
          <cell r="AR34" t="str">
            <v/>
          </cell>
          <cell r="AS34" t="str">
            <v/>
          </cell>
          <cell r="AT34">
            <v>0</v>
          </cell>
          <cell r="AU34" t="str">
            <v/>
          </cell>
          <cell r="AV34">
            <v>1.3129305471944275</v>
          </cell>
          <cell r="AW34">
            <v>208.81258118806932</v>
          </cell>
          <cell r="AX34" t="str">
            <v/>
          </cell>
          <cell r="AY34">
            <v>208.24170826422633</v>
          </cell>
          <cell r="AZ34" t="str">
            <v>57°44'32''</v>
          </cell>
          <cell r="BA34">
            <v>2.4182077430262381</v>
          </cell>
          <cell r="BB34" t="str">
            <v/>
          </cell>
          <cell r="BC34" t="str">
            <v/>
          </cell>
          <cell r="BD34" t="str">
            <v/>
          </cell>
          <cell r="BE34" t="str">
            <v/>
          </cell>
          <cell r="BF34">
            <v>0</v>
          </cell>
          <cell r="BG34">
            <v>0.87273757721530154</v>
          </cell>
          <cell r="BH34">
            <v>2.6666666666666665</v>
          </cell>
          <cell r="BI34">
            <v>1.2</v>
          </cell>
          <cell r="BJ34" t="str">
            <v/>
          </cell>
          <cell r="BK34" t="str">
            <v/>
          </cell>
          <cell r="BL34" t="str">
            <v/>
          </cell>
          <cell r="BM34">
            <v>1.1635873442743006</v>
          </cell>
          <cell r="BN34" t="str">
            <v/>
          </cell>
          <cell r="BO34">
            <v>683.00299999999993</v>
          </cell>
          <cell r="BP34">
            <v>682.60299999999995</v>
          </cell>
          <cell r="BQ34">
            <v>683.45299999999997</v>
          </cell>
          <cell r="BR34">
            <v>683.053</v>
          </cell>
          <cell r="BS34">
            <v>683.44299999999998</v>
          </cell>
          <cell r="BT34">
            <v>684.57300000000009</v>
          </cell>
          <cell r="BU34" t="str">
            <v/>
          </cell>
          <cell r="BV34">
            <v>-9.9999999999909051E-3</v>
          </cell>
          <cell r="BW34">
            <v>1.5200000000000955</v>
          </cell>
          <cell r="BX34">
            <v>0.44000000000000911</v>
          </cell>
          <cell r="BY34">
            <v>450</v>
          </cell>
          <cell r="BZ34">
            <v>0.96250000000000002</v>
          </cell>
          <cell r="CA34">
            <v>0.5625</v>
          </cell>
          <cell r="CB34">
            <v>0.7550000000000523</v>
          </cell>
          <cell r="CC34">
            <v>0.72046281976272386</v>
          </cell>
          <cell r="CD34">
            <v>1401.626644153703</v>
          </cell>
          <cell r="CE34">
            <v>0.32021685538789268</v>
          </cell>
          <cell r="CF34">
            <v>2905.9679626451261</v>
          </cell>
          <cell r="CG34">
            <v>4307.5946067988289</v>
          </cell>
          <cell r="CH34">
            <v>1.5</v>
          </cell>
          <cell r="CI34">
            <v>4487</v>
          </cell>
          <cell r="CJ34">
            <v>1.4400249409846764</v>
          </cell>
          <cell r="CK34">
            <v>1.5</v>
          </cell>
          <cell r="CL34">
            <v>2</v>
          </cell>
          <cell r="CM34">
            <v>2</v>
          </cell>
        </row>
        <row r="35">
          <cell r="A35">
            <v>52</v>
          </cell>
          <cell r="B35" t="str">
            <v>C18</v>
          </cell>
          <cell r="C35" t="str">
            <v>C19</v>
          </cell>
          <cell r="D35">
            <v>0.59</v>
          </cell>
          <cell r="E35">
            <v>2.21</v>
          </cell>
          <cell r="F35">
            <v>4.01</v>
          </cell>
          <cell r="G35">
            <v>5</v>
          </cell>
          <cell r="J35" t="str">
            <v/>
          </cell>
          <cell r="K35">
            <v>4.9682638660320799E-2</v>
          </cell>
          <cell r="L35">
            <v>3.7615957885132731</v>
          </cell>
          <cell r="M35">
            <v>3.7615957885132731</v>
          </cell>
          <cell r="N35">
            <v>455.65463229924131</v>
          </cell>
          <cell r="O35">
            <v>0.64050518134715029</v>
          </cell>
          <cell r="P35">
            <v>1170.3151030989034</v>
          </cell>
          <cell r="Q35">
            <v>0.59</v>
          </cell>
          <cell r="R35">
            <v>2.21</v>
          </cell>
          <cell r="S35">
            <v>15.71</v>
          </cell>
          <cell r="T35">
            <v>98</v>
          </cell>
          <cell r="U35">
            <v>6158</v>
          </cell>
          <cell r="V35">
            <v>0.68799999999999994</v>
          </cell>
          <cell r="X35">
            <v>0</v>
          </cell>
          <cell r="Y35" t="str">
            <v/>
          </cell>
          <cell r="AA35">
            <v>0</v>
          </cell>
          <cell r="AB35" t="str">
            <v/>
          </cell>
          <cell r="AC35">
            <v>0.58479999999999999</v>
          </cell>
          <cell r="AD35">
            <v>9.1872080000000018</v>
          </cell>
          <cell r="AE35">
            <v>28.892419965387656</v>
          </cell>
          <cell r="AF35">
            <v>28.892419965387656</v>
          </cell>
          <cell r="AG35">
            <v>30.463419965387658</v>
          </cell>
          <cell r="AH35">
            <v>1200.778523064291</v>
          </cell>
          <cell r="AI35">
            <v>19.3</v>
          </cell>
          <cell r="AJ35">
            <v>14.58</v>
          </cell>
          <cell r="AK35">
            <v>28</v>
          </cell>
          <cell r="AL35">
            <v>0.70000000000000007</v>
          </cell>
          <cell r="AM35">
            <v>1.2999999999999999E-2</v>
          </cell>
          <cell r="AN35">
            <v>0</v>
          </cell>
          <cell r="AO35" t="str">
            <v/>
          </cell>
          <cell r="AP35" t="str">
            <v/>
          </cell>
          <cell r="AQ35" t="str">
            <v/>
          </cell>
          <cell r="AR35" t="str">
            <v/>
          </cell>
          <cell r="AS35" t="str">
            <v/>
          </cell>
          <cell r="AT35">
            <v>0</v>
          </cell>
          <cell r="AU35" t="str">
            <v/>
          </cell>
          <cell r="AV35">
            <v>9.2051959495256561</v>
          </cell>
          <cell r="AW35">
            <v>3542.5745563108298</v>
          </cell>
          <cell r="AX35" t="str">
            <v/>
          </cell>
          <cell r="AY35">
            <v>114.73554446443033</v>
          </cell>
          <cell r="AZ35" t="str">
            <v>93°30'22''</v>
          </cell>
          <cell r="BA35">
            <v>1.0077907318737453</v>
          </cell>
          <cell r="BB35" t="str">
            <v/>
          </cell>
          <cell r="BC35" t="str">
            <v/>
          </cell>
          <cell r="BD35" t="str">
            <v/>
          </cell>
          <cell r="BE35" t="str">
            <v/>
          </cell>
          <cell r="BF35">
            <v>0</v>
          </cell>
          <cell r="BG35">
            <v>0.9343476434955017</v>
          </cell>
          <cell r="BH35">
            <v>2.1428571428571428</v>
          </cell>
          <cell r="BI35">
            <v>1.2</v>
          </cell>
          <cell r="BJ35" t="str">
            <v/>
          </cell>
          <cell r="BK35" t="str">
            <v/>
          </cell>
          <cell r="BL35" t="str">
            <v/>
          </cell>
          <cell r="BM35">
            <v>1.9886500545321404</v>
          </cell>
          <cell r="BN35" t="str">
            <v/>
          </cell>
          <cell r="BO35">
            <v>683.40299999999991</v>
          </cell>
          <cell r="BP35">
            <v>680.59299999999996</v>
          </cell>
          <cell r="BQ35">
            <v>684.10299999999995</v>
          </cell>
          <cell r="BR35">
            <v>681.29300000000001</v>
          </cell>
          <cell r="BS35">
            <v>684.57300000000009</v>
          </cell>
          <cell r="BT35">
            <v>679.55300000000011</v>
          </cell>
          <cell r="BU35" t="str">
            <v/>
          </cell>
          <cell r="BV35">
            <v>0.47000000000014097</v>
          </cell>
          <cell r="BW35">
            <v>-1.7399999999998954</v>
          </cell>
          <cell r="BX35">
            <v>1.1700000000001411</v>
          </cell>
          <cell r="BY35">
            <v>700</v>
          </cell>
          <cell r="BZ35">
            <v>1.2749999999999999</v>
          </cell>
          <cell r="CA35">
            <v>0.875</v>
          </cell>
          <cell r="CB35">
            <v>-0.63499999999987722</v>
          </cell>
          <cell r="CC35">
            <v>-0.52634837539558499</v>
          </cell>
          <cell r="CD35">
            <v>-1796.8546632801404</v>
          </cell>
          <cell r="CE35">
            <v>1.4625746628637755</v>
          </cell>
          <cell r="CF35">
            <v>15686.113259213991</v>
          </cell>
          <cell r="CG35">
            <v>13889.25859593385</v>
          </cell>
          <cell r="CH35">
            <v>1.25</v>
          </cell>
          <cell r="CI35">
            <v>4613</v>
          </cell>
          <cell r="CJ35">
            <v>3.763618739414115</v>
          </cell>
          <cell r="CK35">
            <v>4</v>
          </cell>
          <cell r="CL35">
            <v>3</v>
          </cell>
          <cell r="CM35">
            <v>3</v>
          </cell>
        </row>
        <row r="36">
          <cell r="A36">
            <v>53</v>
          </cell>
          <cell r="B36" t="str">
            <v>C19</v>
          </cell>
          <cell r="C36" t="str">
            <v>C20</v>
          </cell>
          <cell r="F36">
            <v>4.01</v>
          </cell>
          <cell r="G36">
            <v>5</v>
          </cell>
          <cell r="J36" t="str">
            <v/>
          </cell>
          <cell r="K36">
            <v>4.8647885230008001E-2</v>
          </cell>
          <cell r="L36">
            <v>3.810243673743281</v>
          </cell>
          <cell r="M36">
            <v>3.810243673743281</v>
          </cell>
          <cell r="N36">
            <v>454.65203698934312</v>
          </cell>
          <cell r="O36">
            <v>0.63959865053513276</v>
          </cell>
          <cell r="P36">
            <v>1166.0872655789467</v>
          </cell>
          <cell r="S36">
            <v>15.71</v>
          </cell>
          <cell r="T36">
            <v>98</v>
          </cell>
          <cell r="U36">
            <v>6158</v>
          </cell>
          <cell r="V36">
            <v>0.68799999999999994</v>
          </cell>
          <cell r="X36">
            <v>0</v>
          </cell>
          <cell r="Y36" t="str">
            <v/>
          </cell>
          <cell r="AA36">
            <v>0</v>
          </cell>
          <cell r="AB36" t="str">
            <v/>
          </cell>
          <cell r="AC36">
            <v>0.58479999999999999</v>
          </cell>
          <cell r="AD36">
            <v>9.1872080000000018</v>
          </cell>
          <cell r="AE36">
            <v>28.892419965387656</v>
          </cell>
          <cell r="AF36">
            <v>28.892419965387656</v>
          </cell>
          <cell r="AG36">
            <v>30.463419965387658</v>
          </cell>
          <cell r="AH36">
            <v>1196.5506855443343</v>
          </cell>
          <cell r="AI36">
            <v>21.49</v>
          </cell>
          <cell r="AJ36">
            <v>20.5</v>
          </cell>
          <cell r="AK36">
            <v>28</v>
          </cell>
          <cell r="AL36">
            <v>0.70000000000000007</v>
          </cell>
          <cell r="AM36">
            <v>1.2999999999999999E-2</v>
          </cell>
          <cell r="AN36">
            <v>0</v>
          </cell>
          <cell r="AO36" t="str">
            <v/>
          </cell>
          <cell r="AP36" t="str">
            <v/>
          </cell>
          <cell r="AQ36" t="str">
            <v/>
          </cell>
          <cell r="AR36" t="str">
            <v/>
          </cell>
          <cell r="AS36" t="str">
            <v/>
          </cell>
          <cell r="AT36">
            <v>0</v>
          </cell>
          <cell r="AU36" t="str">
            <v/>
          </cell>
          <cell r="AV36">
            <v>10.915187647171557</v>
          </cell>
          <cell r="AW36">
            <v>4200.6564823012577</v>
          </cell>
          <cell r="AX36" t="str">
            <v/>
          </cell>
          <cell r="AY36">
            <v>114.73715898942989</v>
          </cell>
          <cell r="AZ36" t="str">
            <v>00°00'00''</v>
          </cell>
          <cell r="BA36">
            <v>1000</v>
          </cell>
          <cell r="BB36" t="str">
            <v/>
          </cell>
          <cell r="BC36" t="str">
            <v/>
          </cell>
          <cell r="BD36" t="str">
            <v/>
          </cell>
          <cell r="BE36" t="str">
            <v/>
          </cell>
          <cell r="BF36">
            <v>0</v>
          </cell>
          <cell r="BG36" t="str">
            <v/>
          </cell>
          <cell r="BH36" t="str">
            <v/>
          </cell>
          <cell r="BI36" t="str">
            <v/>
          </cell>
          <cell r="BJ36" t="str">
            <v/>
          </cell>
          <cell r="BK36" t="str">
            <v/>
          </cell>
          <cell r="BL36" t="str">
            <v/>
          </cell>
          <cell r="BM36" t="str">
            <v/>
          </cell>
          <cell r="BN36" t="str">
            <v/>
          </cell>
          <cell r="BO36">
            <v>680.59299999999996</v>
          </cell>
          <cell r="BP36">
            <v>676.18299999999999</v>
          </cell>
          <cell r="BQ36">
            <v>681.29300000000001</v>
          </cell>
          <cell r="BR36">
            <v>676.88300000000004</v>
          </cell>
          <cell r="BS36">
            <v>679.55300000000011</v>
          </cell>
          <cell r="BT36">
            <v>674.35300000000007</v>
          </cell>
          <cell r="BU36" t="str">
            <v/>
          </cell>
          <cell r="BV36">
            <v>-1.7399999999998954</v>
          </cell>
          <cell r="BW36">
            <v>-2.5299999999999727</v>
          </cell>
          <cell r="BX36">
            <v>-1.0399999999998952</v>
          </cell>
          <cell r="BY36">
            <v>700</v>
          </cell>
          <cell r="BZ36">
            <v>1.2749999999999999</v>
          </cell>
          <cell r="CA36">
            <v>0.875</v>
          </cell>
          <cell r="CB36">
            <v>-2.1349999999999341</v>
          </cell>
          <cell r="CC36">
            <v>-2.0245852491296268</v>
          </cell>
          <cell r="CD36">
            <v>-6911.5544307943328</v>
          </cell>
          <cell r="CE36">
            <v>1.9151977298689804</v>
          </cell>
          <cell r="CF36">
            <v>20540.495652844817</v>
          </cell>
          <cell r="CG36">
            <v>13628.941222050484</v>
          </cell>
          <cell r="CH36">
            <v>1.25</v>
          </cell>
          <cell r="CI36">
            <v>4613</v>
          </cell>
          <cell r="CJ36">
            <v>3.6930796721359429</v>
          </cell>
          <cell r="CK36">
            <v>4</v>
          </cell>
          <cell r="CL36">
            <v>3</v>
          </cell>
          <cell r="CM36">
            <v>3</v>
          </cell>
        </row>
        <row r="37">
          <cell r="A37">
            <v>54</v>
          </cell>
          <cell r="B37" t="str">
            <v>C20</v>
          </cell>
          <cell r="C37" t="str">
            <v>A21</v>
          </cell>
          <cell r="F37">
            <v>4.01</v>
          </cell>
          <cell r="G37">
            <v>5</v>
          </cell>
          <cell r="J37" t="str">
            <v/>
          </cell>
          <cell r="K37">
            <v>0.1971435875675345</v>
          </cell>
          <cell r="L37">
            <v>4.0073872613108152</v>
          </cell>
          <cell r="M37">
            <v>4.0073872613108152</v>
          </cell>
          <cell r="N37">
            <v>450.63065613657886</v>
          </cell>
          <cell r="O37">
            <v>0.63457776427703505</v>
          </cell>
          <cell r="P37">
            <v>1146.7003790862327</v>
          </cell>
          <cell r="S37">
            <v>15.71</v>
          </cell>
          <cell r="T37">
            <v>98</v>
          </cell>
          <cell r="U37">
            <v>6158</v>
          </cell>
          <cell r="V37">
            <v>0.68799999999999994</v>
          </cell>
          <cell r="X37">
            <v>0</v>
          </cell>
          <cell r="Y37" t="str">
            <v/>
          </cell>
          <cell r="AA37">
            <v>0</v>
          </cell>
          <cell r="AB37" t="str">
            <v/>
          </cell>
          <cell r="AC37">
            <v>0.58479999999999999</v>
          </cell>
          <cell r="AD37">
            <v>9.1872080000000018</v>
          </cell>
          <cell r="AE37">
            <v>28.892419965387656</v>
          </cell>
          <cell r="AF37">
            <v>28.892419965387656</v>
          </cell>
          <cell r="AG37">
            <v>30.463419965387658</v>
          </cell>
          <cell r="AH37">
            <v>1177.1637990516203</v>
          </cell>
          <cell r="AI37">
            <v>16.46</v>
          </cell>
          <cell r="AJ37">
            <v>9.2899999999999991</v>
          </cell>
          <cell r="AK37">
            <v>24</v>
          </cell>
          <cell r="AL37">
            <v>0.60000000000000009</v>
          </cell>
          <cell r="AM37">
            <v>1.2999999999999999E-2</v>
          </cell>
          <cell r="AN37">
            <v>0</v>
          </cell>
          <cell r="AO37" t="str">
            <v/>
          </cell>
          <cell r="AP37" t="str">
            <v/>
          </cell>
          <cell r="AQ37" t="str">
            <v/>
          </cell>
          <cell r="AR37" t="str">
            <v/>
          </cell>
          <cell r="AS37" t="str">
            <v/>
          </cell>
          <cell r="AT37">
            <v>0</v>
          </cell>
          <cell r="AU37" t="str">
            <v/>
          </cell>
          <cell r="AV37">
            <v>6.630265807271055</v>
          </cell>
          <cell r="AW37">
            <v>1874.6634916323314</v>
          </cell>
          <cell r="AX37" t="str">
            <v/>
          </cell>
          <cell r="AY37">
            <v>99.698075365859424</v>
          </cell>
          <cell r="AZ37" t="str">
            <v>15°02'21''</v>
          </cell>
          <cell r="BA37">
            <v>9.4697332935740395</v>
          </cell>
          <cell r="BB37" t="str">
            <v/>
          </cell>
          <cell r="BC37" t="str">
            <v/>
          </cell>
          <cell r="BD37" t="str">
            <v/>
          </cell>
          <cell r="BE37" t="str">
            <v/>
          </cell>
          <cell r="BF37">
            <v>0</v>
          </cell>
          <cell r="BG37" t="str">
            <v/>
          </cell>
          <cell r="BH37" t="str">
            <v/>
          </cell>
          <cell r="BI37" t="str">
            <v/>
          </cell>
          <cell r="BJ37" t="str">
            <v/>
          </cell>
          <cell r="BK37" t="str">
            <v/>
          </cell>
          <cell r="BL37" t="str">
            <v/>
          </cell>
          <cell r="BM37" t="str">
            <v/>
          </cell>
          <cell r="BN37" t="str">
            <v/>
          </cell>
          <cell r="BO37">
            <v>676.18299999999999</v>
          </cell>
          <cell r="BP37">
            <v>674.65300000000002</v>
          </cell>
          <cell r="BQ37">
            <v>676.78300000000002</v>
          </cell>
          <cell r="BR37">
            <v>675.25300000000004</v>
          </cell>
          <cell r="BS37">
            <v>674.35300000000007</v>
          </cell>
          <cell r="BT37">
            <v>672.02300000000014</v>
          </cell>
          <cell r="BU37" t="str">
            <v/>
          </cell>
          <cell r="BV37">
            <v>-2.42999999999995</v>
          </cell>
          <cell r="BW37">
            <v>-3.2299999999999045</v>
          </cell>
          <cell r="BX37">
            <v>-1.8299999999999499</v>
          </cell>
          <cell r="BY37">
            <v>600</v>
          </cell>
          <cell r="BZ37">
            <v>1.1499999999999999</v>
          </cell>
          <cell r="CA37">
            <v>0.75</v>
          </cell>
          <cell r="CB37">
            <v>-2.8299999999999272</v>
          </cell>
          <cell r="CC37">
            <v>-3.2654364164759015</v>
          </cell>
          <cell r="CD37">
            <v>-9068.9332876576955</v>
          </cell>
          <cell r="CE37">
            <v>1.9570336894141922</v>
          </cell>
          <cell r="CF37">
            <v>20989.186318967211</v>
          </cell>
          <cell r="CG37">
            <v>11920.253031309516</v>
          </cell>
          <cell r="CH37">
            <v>1.25</v>
          </cell>
          <cell r="CI37">
            <v>3954</v>
          </cell>
          <cell r="CJ37">
            <v>3.768415854612265</v>
          </cell>
          <cell r="CK37">
            <v>4</v>
          </cell>
          <cell r="CL37">
            <v>3</v>
          </cell>
          <cell r="CM37">
            <v>3</v>
          </cell>
        </row>
        <row r="38">
          <cell r="A38">
            <v>55</v>
          </cell>
          <cell r="E38">
            <v>-3.1310065197464443</v>
          </cell>
          <cell r="F38" t="str">
            <v/>
          </cell>
          <cell r="G38" t="str">
            <v/>
          </cell>
          <cell r="J38" t="str">
            <v/>
          </cell>
          <cell r="K38" t="str">
            <v/>
          </cell>
          <cell r="L38" t="str">
            <v/>
          </cell>
          <cell r="M38" t="str">
            <v/>
          </cell>
          <cell r="N38" t="str">
            <v/>
          </cell>
          <cell r="O38" t="str">
            <v/>
          </cell>
          <cell r="P38" t="str">
            <v/>
          </cell>
          <cell r="S38" t="str">
            <v/>
          </cell>
          <cell r="U38" t="str">
            <v/>
          </cell>
          <cell r="X38">
            <v>0</v>
          </cell>
          <cell r="Y38" t="str">
            <v/>
          </cell>
          <cell r="AA38">
            <v>0</v>
          </cell>
          <cell r="AB38" t="str">
            <v/>
          </cell>
          <cell r="AC38" t="str">
            <v/>
          </cell>
          <cell r="AD38" t="str">
            <v/>
          </cell>
          <cell r="AE38" t="str">
            <v/>
          </cell>
          <cell r="AF38" t="str">
            <v/>
          </cell>
          <cell r="AG38" t="str">
            <v/>
          </cell>
          <cell r="AH38" t="str">
            <v/>
          </cell>
          <cell r="AI38" t="str">
            <v/>
          </cell>
          <cell r="AJ38">
            <v>1.74</v>
          </cell>
          <cell r="AK38">
            <v>12</v>
          </cell>
          <cell r="AL38" t="str">
            <v/>
          </cell>
          <cell r="AM38" t="str">
            <v/>
          </cell>
          <cell r="AN38" t="str">
            <v/>
          </cell>
          <cell r="AO38" t="str">
            <v/>
          </cell>
          <cell r="AP38" t="str">
            <v/>
          </cell>
          <cell r="AQ38" t="str">
            <v/>
          </cell>
          <cell r="AR38" t="str">
            <v/>
          </cell>
          <cell r="AS38" t="str">
            <v/>
          </cell>
          <cell r="AT38" t="str">
            <v/>
          </cell>
          <cell r="AU38" t="str">
            <v/>
          </cell>
          <cell r="AV38" t="str">
            <v/>
          </cell>
          <cell r="AW38" t="str">
            <v/>
          </cell>
          <cell r="AX38" t="str">
            <v/>
          </cell>
          <cell r="AY38" t="str">
            <v/>
          </cell>
          <cell r="AZ38" t="str">
            <v/>
          </cell>
          <cell r="BA38" t="str">
            <v/>
          </cell>
          <cell r="BB38" t="str">
            <v/>
          </cell>
          <cell r="BC38" t="str">
            <v/>
          </cell>
          <cell r="BD38" t="str">
            <v/>
          </cell>
          <cell r="BE38" t="str">
            <v/>
          </cell>
          <cell r="BF38" t="str">
            <v/>
          </cell>
          <cell r="BG38" t="str">
            <v/>
          </cell>
          <cell r="BH38" t="str">
            <v/>
          </cell>
          <cell r="BI38" t="str">
            <v/>
          </cell>
          <cell r="BJ38" t="str">
            <v/>
          </cell>
          <cell r="BK38" t="str">
            <v/>
          </cell>
          <cell r="BL38" t="str">
            <v/>
          </cell>
          <cell r="BM38" t="str">
            <v/>
          </cell>
          <cell r="BN38" t="str">
            <v/>
          </cell>
          <cell r="BO38">
            <v>674.87300000000005</v>
          </cell>
          <cell r="BP38" t="str">
            <v/>
          </cell>
          <cell r="BQ38">
            <v>674.87300000000005</v>
          </cell>
          <cell r="BR38" t="str">
            <v/>
          </cell>
          <cell r="BS38" t="str">
            <v/>
          </cell>
          <cell r="BT38" t="str">
            <v/>
          </cell>
          <cell r="BU38" t="str">
            <v/>
          </cell>
          <cell r="BV38" t="str">
            <v/>
          </cell>
          <cell r="BW38" t="str">
            <v/>
          </cell>
          <cell r="BX38" t="str">
            <v/>
          </cell>
          <cell r="BY38">
            <v>0</v>
          </cell>
          <cell r="BZ38">
            <v>0.4</v>
          </cell>
          <cell r="CA38">
            <v>0</v>
          </cell>
          <cell r="CB38">
            <v>0</v>
          </cell>
          <cell r="CC38">
            <v>0</v>
          </cell>
          <cell r="CD38">
            <v>0</v>
          </cell>
          <cell r="CE38" t="e">
            <v>#VALUE!</v>
          </cell>
          <cell r="CF38" t="e">
            <v>#VALUE!</v>
          </cell>
          <cell r="CG38" t="e">
            <v>#VALUE!</v>
          </cell>
          <cell r="CH38">
            <v>1.5</v>
          </cell>
          <cell r="CI38" t="e">
            <v>#VALUE!</v>
          </cell>
          <cell r="CJ38" t="e">
            <v>#VALUE!</v>
          </cell>
          <cell r="CK38" t="e">
            <v>#VALUE!</v>
          </cell>
          <cell r="CL38">
            <v>2</v>
          </cell>
          <cell r="CM38">
            <v>2</v>
          </cell>
        </row>
        <row r="39">
          <cell r="A39">
            <v>56</v>
          </cell>
          <cell r="F39" t="str">
            <v/>
          </cell>
          <cell r="G39" t="str">
            <v/>
          </cell>
          <cell r="J39" t="str">
            <v/>
          </cell>
          <cell r="K39" t="str">
            <v/>
          </cell>
          <cell r="L39" t="str">
            <v/>
          </cell>
          <cell r="M39" t="str">
            <v/>
          </cell>
          <cell r="N39" t="str">
            <v/>
          </cell>
          <cell r="O39" t="str">
            <v/>
          </cell>
          <cell r="P39" t="str">
            <v/>
          </cell>
          <cell r="S39" t="str">
            <v/>
          </cell>
          <cell r="U39" t="str">
            <v/>
          </cell>
          <cell r="X39">
            <v>0</v>
          </cell>
          <cell r="Y39" t="str">
            <v/>
          </cell>
          <cell r="AA39">
            <v>0</v>
          </cell>
          <cell r="AB39" t="str">
            <v/>
          </cell>
          <cell r="AC39" t="str">
            <v/>
          </cell>
          <cell r="AD39" t="str">
            <v/>
          </cell>
          <cell r="AE39" t="str">
            <v/>
          </cell>
          <cell r="AF39" t="str">
            <v/>
          </cell>
          <cell r="AG39" t="str">
            <v/>
          </cell>
          <cell r="AH39" t="str">
            <v/>
          </cell>
          <cell r="AI39" t="str">
            <v/>
          </cell>
          <cell r="AJ39">
            <v>22.27</v>
          </cell>
          <cell r="AK39">
            <v>8</v>
          </cell>
          <cell r="AL39" t="str">
            <v/>
          </cell>
          <cell r="AM39" t="str">
            <v/>
          </cell>
          <cell r="AN39" t="str">
            <v/>
          </cell>
          <cell r="AO39" t="str">
            <v/>
          </cell>
          <cell r="AP39" t="str">
            <v/>
          </cell>
          <cell r="AQ39" t="str">
            <v/>
          </cell>
          <cell r="AR39" t="str">
            <v/>
          </cell>
          <cell r="AS39" t="str">
            <v/>
          </cell>
          <cell r="AT39" t="str">
            <v/>
          </cell>
          <cell r="AU39" t="str">
            <v/>
          </cell>
          <cell r="AV39" t="str">
            <v/>
          </cell>
          <cell r="AW39" t="str">
            <v/>
          </cell>
          <cell r="AX39" t="str">
            <v/>
          </cell>
          <cell r="AY39" t="str">
            <v/>
          </cell>
          <cell r="AZ39" t="str">
            <v/>
          </cell>
          <cell r="BA39" t="str">
            <v/>
          </cell>
          <cell r="BB39" t="str">
            <v/>
          </cell>
          <cell r="BC39" t="str">
            <v/>
          </cell>
          <cell r="BD39" t="str">
            <v/>
          </cell>
          <cell r="BE39" t="str">
            <v/>
          </cell>
          <cell r="BF39" t="str">
            <v/>
          </cell>
          <cell r="BG39" t="str">
            <v/>
          </cell>
          <cell r="BH39" t="str">
            <v/>
          </cell>
          <cell r="BI39" t="str">
            <v/>
          </cell>
          <cell r="BJ39" t="str">
            <v/>
          </cell>
          <cell r="BK39" t="str">
            <v/>
          </cell>
          <cell r="BL39" t="str">
            <v/>
          </cell>
          <cell r="BM39" t="str">
            <v/>
          </cell>
          <cell r="BN39" t="str">
            <v/>
          </cell>
          <cell r="BO39">
            <v>0</v>
          </cell>
          <cell r="BP39" t="str">
            <v/>
          </cell>
          <cell r="BQ39">
            <v>0</v>
          </cell>
          <cell r="BR39" t="str">
            <v/>
          </cell>
          <cell r="BS39" t="str">
            <v/>
          </cell>
          <cell r="BT39" t="str">
            <v/>
          </cell>
          <cell r="BU39" t="str">
            <v/>
          </cell>
          <cell r="BV39" t="str">
            <v/>
          </cell>
          <cell r="BW39" t="str">
            <v/>
          </cell>
          <cell r="BX39" t="str">
            <v/>
          </cell>
          <cell r="BY39">
            <v>0</v>
          </cell>
          <cell r="BZ39">
            <v>0.4</v>
          </cell>
          <cell r="CA39">
            <v>0</v>
          </cell>
          <cell r="CB39">
            <v>0</v>
          </cell>
          <cell r="CC39">
            <v>0</v>
          </cell>
          <cell r="CD39">
            <v>0</v>
          </cell>
          <cell r="CE39" t="e">
            <v>#VALUE!</v>
          </cell>
          <cell r="CF39" t="e">
            <v>#VALUE!</v>
          </cell>
          <cell r="CG39" t="e">
            <v>#VALUE!</v>
          </cell>
          <cell r="CH39">
            <v>1.3</v>
          </cell>
          <cell r="CI39" t="e">
            <v>#VALUE!</v>
          </cell>
          <cell r="CJ39" t="e">
            <v>#VALUE!</v>
          </cell>
          <cell r="CK39" t="e">
            <v>#VALUE!</v>
          </cell>
          <cell r="CL39">
            <v>1</v>
          </cell>
          <cell r="CM39">
            <v>4</v>
          </cell>
        </row>
        <row r="40">
          <cell r="A40">
            <v>57</v>
          </cell>
          <cell r="C40" t="str">
            <v/>
          </cell>
          <cell r="F40" t="str">
            <v/>
          </cell>
          <cell r="G40" t="str">
            <v/>
          </cell>
          <cell r="J40" t="str">
            <v/>
          </cell>
          <cell r="K40" t="str">
            <v/>
          </cell>
          <cell r="L40" t="str">
            <v/>
          </cell>
          <cell r="M40" t="str">
            <v/>
          </cell>
          <cell r="N40" t="str">
            <v/>
          </cell>
          <cell r="O40" t="str">
            <v/>
          </cell>
          <cell r="P40" t="str">
            <v/>
          </cell>
          <cell r="S40" t="str">
            <v/>
          </cell>
          <cell r="U40" t="str">
            <v/>
          </cell>
          <cell r="X40">
            <v>0</v>
          </cell>
          <cell r="Y40" t="str">
            <v/>
          </cell>
          <cell r="AA40">
            <v>0</v>
          </cell>
          <cell r="AB40" t="str">
            <v/>
          </cell>
          <cell r="AC40" t="str">
            <v/>
          </cell>
          <cell r="AD40" t="str">
            <v/>
          </cell>
          <cell r="AE40" t="str">
            <v/>
          </cell>
          <cell r="AF40" t="str">
            <v/>
          </cell>
          <cell r="AG40" t="str">
            <v/>
          </cell>
          <cell r="AH40" t="str">
            <v/>
          </cell>
          <cell r="AI40" t="str">
            <v/>
          </cell>
          <cell r="AJ40">
            <v>22.35</v>
          </cell>
          <cell r="AK40">
            <v>8</v>
          </cell>
          <cell r="AL40" t="str">
            <v/>
          </cell>
          <cell r="AM40" t="str">
            <v/>
          </cell>
          <cell r="AN40" t="str">
            <v/>
          </cell>
          <cell r="AO40" t="str">
            <v/>
          </cell>
          <cell r="AP40" t="str">
            <v/>
          </cell>
          <cell r="AQ40" t="str">
            <v/>
          </cell>
          <cell r="AR40" t="str">
            <v/>
          </cell>
          <cell r="AS40" t="str">
            <v/>
          </cell>
          <cell r="AT40" t="str">
            <v/>
          </cell>
          <cell r="AU40" t="str">
            <v/>
          </cell>
          <cell r="AV40" t="str">
            <v/>
          </cell>
          <cell r="AW40" t="str">
            <v/>
          </cell>
          <cell r="AX40" t="str">
            <v/>
          </cell>
          <cell r="AY40" t="str">
            <v/>
          </cell>
          <cell r="AZ40" t="str">
            <v/>
          </cell>
          <cell r="BA40" t="str">
            <v/>
          </cell>
          <cell r="BB40" t="str">
            <v/>
          </cell>
          <cell r="BC40" t="str">
            <v/>
          </cell>
          <cell r="BD40" t="str">
            <v/>
          </cell>
          <cell r="BE40" t="str">
            <v/>
          </cell>
          <cell r="BF40" t="str">
            <v/>
          </cell>
          <cell r="BG40" t="str">
            <v/>
          </cell>
          <cell r="BH40" t="str">
            <v/>
          </cell>
          <cell r="BI40" t="str">
            <v/>
          </cell>
          <cell r="BJ40" t="str">
            <v/>
          </cell>
          <cell r="BK40" t="str">
            <v/>
          </cell>
          <cell r="BL40" t="str">
            <v/>
          </cell>
          <cell r="BM40" t="str">
            <v/>
          </cell>
          <cell r="BN40" t="str">
            <v/>
          </cell>
          <cell r="BO40">
            <v>0</v>
          </cell>
          <cell r="BP40" t="str">
            <v/>
          </cell>
          <cell r="BQ40">
            <v>0</v>
          </cell>
          <cell r="BR40" t="str">
            <v/>
          </cell>
          <cell r="BS40" t="str">
            <v/>
          </cell>
          <cell r="BT40" t="str">
            <v/>
          </cell>
          <cell r="BU40" t="str">
            <v/>
          </cell>
          <cell r="BV40" t="str">
            <v/>
          </cell>
          <cell r="BW40" t="str">
            <v/>
          </cell>
          <cell r="BX40" t="str">
            <v/>
          </cell>
          <cell r="BY40">
            <v>0</v>
          </cell>
          <cell r="BZ40">
            <v>0.4</v>
          </cell>
          <cell r="CA40">
            <v>0</v>
          </cell>
          <cell r="CB40">
            <v>0</v>
          </cell>
          <cell r="CC40">
            <v>0</v>
          </cell>
          <cell r="CD40">
            <v>0</v>
          </cell>
          <cell r="CE40" t="e">
            <v>#VALUE!</v>
          </cell>
          <cell r="CF40" t="e">
            <v>#VALUE!</v>
          </cell>
          <cell r="CG40" t="e">
            <v>#VALUE!</v>
          </cell>
          <cell r="CH40">
            <v>1.3</v>
          </cell>
          <cell r="CI40" t="e">
            <v>#VALUE!</v>
          </cell>
          <cell r="CJ40" t="e">
            <v>#VALUE!</v>
          </cell>
          <cell r="CK40" t="e">
            <v>#VALUE!</v>
          </cell>
          <cell r="CL40">
            <v>1</v>
          </cell>
          <cell r="CM40">
            <v>4</v>
          </cell>
        </row>
        <row r="41">
          <cell r="A41">
            <v>58</v>
          </cell>
          <cell r="B41" t="str">
            <v>C31</v>
          </cell>
          <cell r="C41" t="str">
            <v>C32</v>
          </cell>
          <cell r="F41">
            <v>0</v>
          </cell>
          <cell r="G41" t="str">
            <v/>
          </cell>
          <cell r="J41" t="str">
            <v/>
          </cell>
          <cell r="K41" t="str">
            <v/>
          </cell>
          <cell r="L41" t="str">
            <v/>
          </cell>
          <cell r="M41" t="str">
            <v/>
          </cell>
          <cell r="N41" t="str">
            <v/>
          </cell>
          <cell r="O41" t="str">
            <v/>
          </cell>
          <cell r="P41" t="str">
            <v/>
          </cell>
          <cell r="Q41">
            <v>0.4</v>
          </cell>
          <cell r="S41">
            <v>0.4</v>
          </cell>
          <cell r="T41">
            <v>98</v>
          </cell>
          <cell r="U41">
            <v>157</v>
          </cell>
          <cell r="V41">
            <v>0.68799999999999994</v>
          </cell>
          <cell r="X41" t="str">
            <v/>
          </cell>
          <cell r="Y41" t="str">
            <v/>
          </cell>
          <cell r="AA41" t="str">
            <v/>
          </cell>
          <cell r="AB41" t="str">
            <v/>
          </cell>
          <cell r="AC41">
            <v>0.58479999999999999</v>
          </cell>
          <cell r="AD41">
            <v>0.23392000000000002</v>
          </cell>
          <cell r="AE41">
            <v>0.96275646183025421</v>
          </cell>
          <cell r="AF41">
            <v>1.0427564618302543</v>
          </cell>
          <cell r="AG41">
            <v>1.0827564618302543</v>
          </cell>
          <cell r="AH41">
            <v>1.5</v>
          </cell>
          <cell r="AI41">
            <v>33.06</v>
          </cell>
          <cell r="AJ41">
            <v>12.71</v>
          </cell>
          <cell r="AK41">
            <v>8</v>
          </cell>
          <cell r="AL41">
            <v>0.2</v>
          </cell>
          <cell r="AM41">
            <v>1.4E-2</v>
          </cell>
          <cell r="AN41">
            <v>1.8120574951171874E-2</v>
          </cell>
          <cell r="AO41">
            <v>3.125E-2</v>
          </cell>
          <cell r="AP41">
            <v>9.0602874755859361E-2</v>
          </cell>
          <cell r="AQ41">
            <v>1.0606024579340583</v>
          </cell>
          <cell r="AR41">
            <v>3.0484361958124309</v>
          </cell>
          <cell r="AS41">
            <v>0.97496141568254013</v>
          </cell>
          <cell r="AT41">
            <v>5.7333209672567068E-2</v>
          </cell>
          <cell r="AU41">
            <v>7.5453784623738945E-2</v>
          </cell>
          <cell r="AV41">
            <v>3.4620261029663735</v>
          </cell>
          <cell r="AW41">
            <v>108.76275771615262</v>
          </cell>
          <cell r="AX41">
            <v>1.379148553693974E-2</v>
          </cell>
          <cell r="AY41">
            <v>180.47667380172905</v>
          </cell>
          <cell r="AZ41" t="b">
            <v>0</v>
          </cell>
          <cell r="BA41" t="str">
            <v/>
          </cell>
          <cell r="BB41">
            <v>1E-3</v>
          </cell>
          <cell r="BC41">
            <v>0</v>
          </cell>
          <cell r="BD41">
            <v>0</v>
          </cell>
          <cell r="BE41">
            <v>1E-3</v>
          </cell>
          <cell r="BF41" t="str">
            <v/>
          </cell>
          <cell r="BG41">
            <v>2.6748963180841235E-2</v>
          </cell>
          <cell r="BH41">
            <v>5.9999999999999991</v>
          </cell>
          <cell r="BI41">
            <v>1.2</v>
          </cell>
          <cell r="BJ41">
            <v>0.10752081245013895</v>
          </cell>
          <cell r="BK41">
            <v>0.13877081245013895</v>
          </cell>
          <cell r="BL41">
            <v>7.4482604539801915E-6</v>
          </cell>
          <cell r="BM41">
            <v>0.16653391285271152</v>
          </cell>
          <cell r="BN41">
            <v>0</v>
          </cell>
          <cell r="BO41">
            <v>703.05299999999988</v>
          </cell>
          <cell r="BP41">
            <v>698.85299999999984</v>
          </cell>
          <cell r="BQ41">
            <v>703.25299999999993</v>
          </cell>
          <cell r="BR41">
            <v>699.05299999999988</v>
          </cell>
          <cell r="BS41">
            <v>704.45299999999997</v>
          </cell>
          <cell r="BT41">
            <v>699.85300000000007</v>
          </cell>
          <cell r="BU41" t="b">
            <v>0</v>
          </cell>
          <cell r="BV41">
            <v>1.2000000000000455</v>
          </cell>
          <cell r="BW41">
            <v>0.8000000000001819</v>
          </cell>
          <cell r="BX41">
            <v>1.4000000000000454</v>
          </cell>
          <cell r="BY41">
            <v>200</v>
          </cell>
          <cell r="BZ41">
            <v>0.65</v>
          </cell>
          <cell r="CA41">
            <v>0.25</v>
          </cell>
          <cell r="CB41">
            <v>1.0000000000001137</v>
          </cell>
          <cell r="CC41">
            <v>1.3051536509443407</v>
          </cell>
          <cell r="CD41">
            <v>1157.9975768003665</v>
          </cell>
          <cell r="CE41">
            <v>9.8449303549506206E-2</v>
          </cell>
          <cell r="CF41">
            <v>812.20675428342622</v>
          </cell>
          <cell r="CG41">
            <v>1970.2043310837926</v>
          </cell>
          <cell r="CH41">
            <v>1.5</v>
          </cell>
          <cell r="CI41">
            <v>2243</v>
          </cell>
          <cell r="CJ41">
            <v>1.3175686565428839</v>
          </cell>
          <cell r="CK41">
            <v>1.5</v>
          </cell>
          <cell r="CL41">
            <v>1</v>
          </cell>
          <cell r="CM41">
            <v>2</v>
          </cell>
        </row>
        <row r="42">
          <cell r="A42">
            <v>59</v>
          </cell>
          <cell r="B42" t="str">
            <v>C32</v>
          </cell>
          <cell r="C42" t="str">
            <v>C33</v>
          </cell>
          <cell r="F42">
            <v>0</v>
          </cell>
          <cell r="G42" t="str">
            <v/>
          </cell>
          <cell r="J42" t="str">
            <v/>
          </cell>
          <cell r="K42" t="str">
            <v/>
          </cell>
          <cell r="L42" t="str">
            <v/>
          </cell>
          <cell r="M42" t="str">
            <v/>
          </cell>
          <cell r="N42" t="str">
            <v/>
          </cell>
          <cell r="O42" t="str">
            <v/>
          </cell>
          <cell r="P42" t="str">
            <v/>
          </cell>
          <cell r="S42">
            <v>0.4</v>
          </cell>
          <cell r="T42">
            <v>98</v>
          </cell>
          <cell r="U42">
            <v>157</v>
          </cell>
          <cell r="V42">
            <v>0.68799999999999994</v>
          </cell>
          <cell r="X42">
            <v>0</v>
          </cell>
          <cell r="Y42" t="str">
            <v/>
          </cell>
          <cell r="AA42">
            <v>0</v>
          </cell>
          <cell r="AB42" t="str">
            <v/>
          </cell>
          <cell r="AC42">
            <v>0.58479999999999999</v>
          </cell>
          <cell r="AD42">
            <v>0.23392000000000002</v>
          </cell>
          <cell r="AE42">
            <v>0.96275646183025421</v>
          </cell>
          <cell r="AF42">
            <v>1.0427564618302543</v>
          </cell>
          <cell r="AG42">
            <v>1.0827564618302543</v>
          </cell>
          <cell r="AH42">
            <v>1.5</v>
          </cell>
          <cell r="AI42">
            <v>14.62</v>
          </cell>
          <cell r="AJ42">
            <v>22.67</v>
          </cell>
          <cell r="AK42">
            <v>8</v>
          </cell>
          <cell r="AL42">
            <v>0.2</v>
          </cell>
          <cell r="AM42">
            <v>1.4E-2</v>
          </cell>
          <cell r="AN42">
            <v>1.5719604492187501E-2</v>
          </cell>
          <cell r="AO42">
            <v>3.125E-2</v>
          </cell>
          <cell r="AP42">
            <v>7.85980224609375E-2</v>
          </cell>
          <cell r="AQ42">
            <v>1.3076246347994489</v>
          </cell>
          <cell r="AR42">
            <v>4.0408094936548542</v>
          </cell>
          <cell r="AS42">
            <v>1.550829268095187</v>
          </cell>
          <cell r="AT42">
            <v>8.7149958487991439E-2</v>
          </cell>
          <cell r="AU42">
            <v>0.10286956298017894</v>
          </cell>
          <cell r="AV42">
            <v>4.6236326602931452</v>
          </cell>
          <cell r="AW42">
            <v>145.25570398474781</v>
          </cell>
          <cell r="AX42">
            <v>1.0326616847745294E-2</v>
          </cell>
          <cell r="AY42">
            <v>204.8504252470143</v>
          </cell>
          <cell r="AZ42" t="str">
            <v>24°22'26''</v>
          </cell>
          <cell r="BA42">
            <v>13.890953541458391</v>
          </cell>
          <cell r="BB42">
            <v>2.7E-2</v>
          </cell>
          <cell r="BC42">
            <v>3.0000000000000001E-3</v>
          </cell>
          <cell r="BD42">
            <v>4.0000000000000001E-3</v>
          </cell>
          <cell r="BE42">
            <v>3.4000000000000002E-2</v>
          </cell>
          <cell r="BF42">
            <v>3.4000000000000002E-2</v>
          </cell>
          <cell r="BG42" t="str">
            <v/>
          </cell>
          <cell r="BH42" t="str">
            <v/>
          </cell>
          <cell r="BI42" t="str">
            <v/>
          </cell>
          <cell r="BJ42" t="str">
            <v/>
          </cell>
          <cell r="BK42" t="str">
            <v/>
          </cell>
          <cell r="BL42" t="str">
            <v/>
          </cell>
          <cell r="BM42" t="str">
            <v/>
          </cell>
          <cell r="BN42">
            <v>0.03</v>
          </cell>
          <cell r="BO42">
            <v>698.82299999999987</v>
          </cell>
          <cell r="BP42">
            <v>695.51299999999992</v>
          </cell>
          <cell r="BQ42">
            <v>699.02299999999991</v>
          </cell>
          <cell r="BR42">
            <v>695.71299999999997</v>
          </cell>
          <cell r="BS42">
            <v>699.85300000000007</v>
          </cell>
          <cell r="BT42">
            <v>696.53300000000013</v>
          </cell>
          <cell r="BU42" t="str">
            <v/>
          </cell>
          <cell r="BV42">
            <v>0.83000000000015461</v>
          </cell>
          <cell r="BW42">
            <v>0.82000000000016371</v>
          </cell>
          <cell r="BX42">
            <v>1.0300000000001546</v>
          </cell>
          <cell r="BY42">
            <v>200</v>
          </cell>
          <cell r="BZ42">
            <v>0.65</v>
          </cell>
          <cell r="CA42">
            <v>0.25</v>
          </cell>
          <cell r="CB42">
            <v>0.82500000000015916</v>
          </cell>
          <cell r="CC42">
            <v>1.1074302853340923</v>
          </cell>
          <cell r="CD42">
            <v>982.56752066267336</v>
          </cell>
          <cell r="CE42">
            <v>0.13420744962108144</v>
          </cell>
          <cell r="CF42">
            <v>1217.9326053113141</v>
          </cell>
          <cell r="CG42">
            <v>2200.5001259739875</v>
          </cell>
          <cell r="CH42">
            <v>1.5</v>
          </cell>
          <cell r="CI42">
            <v>2243</v>
          </cell>
          <cell r="CJ42">
            <v>1.4715783276687389</v>
          </cell>
          <cell r="CK42">
            <v>1.5</v>
          </cell>
          <cell r="CL42">
            <v>1</v>
          </cell>
          <cell r="CM42">
            <v>2</v>
          </cell>
        </row>
        <row r="43">
          <cell r="A43">
            <v>60</v>
          </cell>
          <cell r="B43" t="str">
            <v>C33</v>
          </cell>
          <cell r="C43" t="str">
            <v>C34</v>
          </cell>
          <cell r="F43">
            <v>0</v>
          </cell>
          <cell r="G43" t="str">
            <v/>
          </cell>
          <cell r="J43" t="str">
            <v/>
          </cell>
          <cell r="K43" t="str">
            <v/>
          </cell>
          <cell r="L43" t="str">
            <v/>
          </cell>
          <cell r="M43" t="str">
            <v/>
          </cell>
          <cell r="N43" t="str">
            <v/>
          </cell>
          <cell r="O43" t="str">
            <v/>
          </cell>
          <cell r="P43" t="str">
            <v/>
          </cell>
          <cell r="S43">
            <v>0.4</v>
          </cell>
          <cell r="T43">
            <v>98</v>
          </cell>
          <cell r="U43">
            <v>157</v>
          </cell>
          <cell r="V43">
            <v>0.68799999999999994</v>
          </cell>
          <cell r="X43">
            <v>0</v>
          </cell>
          <cell r="Y43" t="str">
            <v/>
          </cell>
          <cell r="AA43">
            <v>0</v>
          </cell>
          <cell r="AB43" t="str">
            <v/>
          </cell>
          <cell r="AC43">
            <v>0.58479999999999999</v>
          </cell>
          <cell r="AD43">
            <v>0.23392000000000002</v>
          </cell>
          <cell r="AE43">
            <v>0.96275646183025421</v>
          </cell>
          <cell r="AF43">
            <v>1.0427564618302543</v>
          </cell>
          <cell r="AG43">
            <v>1.0827564618302543</v>
          </cell>
          <cell r="AH43">
            <v>1.5</v>
          </cell>
          <cell r="AI43">
            <v>15.64</v>
          </cell>
          <cell r="AJ43">
            <v>21.09</v>
          </cell>
          <cell r="AK43">
            <v>8</v>
          </cell>
          <cell r="AL43">
            <v>0.2</v>
          </cell>
          <cell r="AM43">
            <v>1.4E-2</v>
          </cell>
          <cell r="AN43">
            <v>1.6001129150390623E-2</v>
          </cell>
          <cell r="AO43">
            <v>3.125E-2</v>
          </cell>
          <cell r="AP43">
            <v>8.0005645751953111E-2</v>
          </cell>
          <cell r="AQ43">
            <v>1.2738496815705684</v>
          </cell>
          <cell r="AR43">
            <v>3.9010338681074201</v>
          </cell>
          <cell r="AS43">
            <v>1.4634068275683341</v>
          </cell>
          <cell r="AT43">
            <v>8.2706065812305746E-2</v>
          </cell>
          <cell r="AU43">
            <v>9.8707194962696365E-2</v>
          </cell>
          <cell r="AV43">
            <v>4.4595994439352431</v>
          </cell>
          <cell r="AW43">
            <v>140.1024485102009</v>
          </cell>
          <cell r="AX43">
            <v>1.0706451000324841E-2</v>
          </cell>
          <cell r="AY43">
            <v>227.42337412800077</v>
          </cell>
          <cell r="AZ43" t="str">
            <v>22°34'23''</v>
          </cell>
          <cell r="BA43">
            <v>15.03200026335843</v>
          </cell>
          <cell r="BB43">
            <v>1E-3</v>
          </cell>
          <cell r="BC43">
            <v>1E-3</v>
          </cell>
          <cell r="BD43">
            <v>4.0000000000000001E-3</v>
          </cell>
          <cell r="BE43">
            <v>6.0000000000000001E-3</v>
          </cell>
          <cell r="BF43">
            <v>5.0000000000000001E-3</v>
          </cell>
          <cell r="BG43" t="str">
            <v/>
          </cell>
          <cell r="BH43" t="str">
            <v/>
          </cell>
          <cell r="BI43" t="str">
            <v/>
          </cell>
          <cell r="BJ43" t="str">
            <v/>
          </cell>
          <cell r="BK43" t="str">
            <v/>
          </cell>
          <cell r="BL43" t="str">
            <v/>
          </cell>
          <cell r="BM43" t="str">
            <v/>
          </cell>
          <cell r="BN43">
            <v>0.01</v>
          </cell>
          <cell r="BO43">
            <v>695.50299999999993</v>
          </cell>
          <cell r="BP43">
            <v>692.20299999999997</v>
          </cell>
          <cell r="BQ43">
            <v>695.70299999999997</v>
          </cell>
          <cell r="BR43">
            <v>692.40300000000002</v>
          </cell>
          <cell r="BS43">
            <v>696.53300000000013</v>
          </cell>
          <cell r="BT43">
            <v>693.23299999999995</v>
          </cell>
          <cell r="BU43" t="str">
            <v/>
          </cell>
          <cell r="BV43">
            <v>0.83000000000015461</v>
          </cell>
          <cell r="BW43">
            <v>0.82999999999992724</v>
          </cell>
          <cell r="BX43">
            <v>1.0300000000001546</v>
          </cell>
          <cell r="BY43">
            <v>200</v>
          </cell>
          <cell r="BZ43">
            <v>0.65</v>
          </cell>
          <cell r="CA43">
            <v>0.25</v>
          </cell>
          <cell r="CB43">
            <v>0.83000000000004093</v>
          </cell>
          <cell r="CC43">
            <v>1.1132435599236561</v>
          </cell>
          <cell r="CD43">
            <v>987.72534854226399</v>
          </cell>
          <cell r="CE43">
            <v>0.13295061126629726</v>
          </cell>
          <cell r="CF43">
            <v>1206.5267972416477</v>
          </cell>
          <cell r="CG43">
            <v>2194.2521457839116</v>
          </cell>
          <cell r="CH43">
            <v>1.5</v>
          </cell>
          <cell r="CI43">
            <v>2243</v>
          </cell>
          <cell r="CJ43">
            <v>1.4674000083262895</v>
          </cell>
          <cell r="CK43">
            <v>1.5</v>
          </cell>
          <cell r="CL43">
            <v>1</v>
          </cell>
          <cell r="CM43">
            <v>2</v>
          </cell>
        </row>
        <row r="44">
          <cell r="A44">
            <v>61</v>
          </cell>
          <cell r="B44" t="str">
            <v>C34</v>
          </cell>
          <cell r="C44" t="str">
            <v>C35</v>
          </cell>
          <cell r="F44">
            <v>0</v>
          </cell>
          <cell r="G44" t="str">
            <v/>
          </cell>
          <cell r="J44" t="str">
            <v/>
          </cell>
          <cell r="K44" t="str">
            <v/>
          </cell>
          <cell r="L44" t="str">
            <v/>
          </cell>
          <cell r="M44" t="str">
            <v/>
          </cell>
          <cell r="N44" t="str">
            <v/>
          </cell>
          <cell r="O44" t="str">
            <v/>
          </cell>
          <cell r="P44" t="str">
            <v/>
          </cell>
          <cell r="S44">
            <v>0.4</v>
          </cell>
          <cell r="T44">
            <v>98</v>
          </cell>
          <cell r="U44">
            <v>157</v>
          </cell>
          <cell r="V44">
            <v>0.68799999999999994</v>
          </cell>
          <cell r="X44">
            <v>0</v>
          </cell>
          <cell r="Y44" t="str">
            <v/>
          </cell>
          <cell r="AA44">
            <v>0</v>
          </cell>
          <cell r="AB44" t="str">
            <v/>
          </cell>
          <cell r="AC44">
            <v>0.58479999999999999</v>
          </cell>
          <cell r="AD44">
            <v>0.23392000000000002</v>
          </cell>
          <cell r="AE44">
            <v>0.96275646183025421</v>
          </cell>
          <cell r="AF44">
            <v>1.0427564618302543</v>
          </cell>
          <cell r="AG44">
            <v>1.0827564618302543</v>
          </cell>
          <cell r="AH44">
            <v>1.5</v>
          </cell>
          <cell r="AI44">
            <v>7.92</v>
          </cell>
          <cell r="AJ44">
            <v>6.27</v>
          </cell>
          <cell r="AK44">
            <v>8</v>
          </cell>
          <cell r="AL44">
            <v>0.2</v>
          </cell>
          <cell r="AM44">
            <v>1.4E-2</v>
          </cell>
          <cell r="AN44">
            <v>2.1549987792968753E-2</v>
          </cell>
          <cell r="AO44">
            <v>3.125E-2</v>
          </cell>
          <cell r="AP44">
            <v>0.10774993896484376</v>
          </cell>
          <cell r="AQ44">
            <v>0.8222695745335582</v>
          </cell>
          <cell r="AR44">
            <v>2.1628664938405349</v>
          </cell>
          <cell r="AS44">
            <v>0.55470527901471955</v>
          </cell>
          <cell r="AT44">
            <v>3.4461124016493309E-2</v>
          </cell>
          <cell r="AU44">
            <v>5.6011111809462062E-2</v>
          </cell>
          <cell r="AV44">
            <v>2.4315955122590709</v>
          </cell>
          <cell r="AW44">
            <v>76.39082597815009</v>
          </cell>
          <cell r="AX44">
            <v>1.9635865704987165E-2</v>
          </cell>
          <cell r="AY44">
            <v>232.97954529330997</v>
          </cell>
          <cell r="AZ44" t="str">
            <v>05°33'22''</v>
          </cell>
          <cell r="BA44">
            <v>61.824091446618468</v>
          </cell>
          <cell r="BB44">
            <v>1E-3</v>
          </cell>
          <cell r="BC44">
            <v>0.01</v>
          </cell>
          <cell r="BD44">
            <v>3.0000000000000001E-3</v>
          </cell>
          <cell r="BE44">
            <v>1.3999999999999999E-2</v>
          </cell>
          <cell r="BF44">
            <v>1.3000000000000001E-2</v>
          </cell>
          <cell r="BG44" t="str">
            <v/>
          </cell>
          <cell r="BH44" t="str">
            <v/>
          </cell>
          <cell r="BI44" t="str">
            <v/>
          </cell>
          <cell r="BJ44" t="str">
            <v/>
          </cell>
          <cell r="BK44" t="str">
            <v/>
          </cell>
          <cell r="BL44" t="str">
            <v/>
          </cell>
          <cell r="BM44" t="str">
            <v/>
          </cell>
          <cell r="BN44">
            <v>0.01</v>
          </cell>
          <cell r="BO44">
            <v>692.19299999999998</v>
          </cell>
          <cell r="BP44">
            <v>691.69299999999998</v>
          </cell>
          <cell r="BQ44">
            <v>692.39300000000003</v>
          </cell>
          <cell r="BR44">
            <v>691.89300000000003</v>
          </cell>
          <cell r="BS44">
            <v>693.23299999999995</v>
          </cell>
          <cell r="BT44">
            <v>692.71299999999997</v>
          </cell>
          <cell r="BU44" t="str">
            <v/>
          </cell>
          <cell r="BV44">
            <v>0.83999999999991815</v>
          </cell>
          <cell r="BW44">
            <v>0.81999999999993634</v>
          </cell>
          <cell r="BX44">
            <v>1.0399999999999181</v>
          </cell>
          <cell r="BY44">
            <v>200</v>
          </cell>
          <cell r="BZ44">
            <v>0.65</v>
          </cell>
          <cell r="CA44">
            <v>0.25</v>
          </cell>
          <cell r="CB44">
            <v>0.82999999999992724</v>
          </cell>
          <cell r="CC44">
            <v>1.1132435599235238</v>
          </cell>
          <cell r="CD44">
            <v>987.72534854214655</v>
          </cell>
          <cell r="CE44">
            <v>0.13295061126632512</v>
          </cell>
          <cell r="CF44">
            <v>1206.5267972419006</v>
          </cell>
          <cell r="CG44">
            <v>2194.2521457840471</v>
          </cell>
          <cell r="CH44">
            <v>1.5</v>
          </cell>
          <cell r="CI44">
            <v>2243</v>
          </cell>
          <cell r="CJ44">
            <v>1.4674000083263803</v>
          </cell>
          <cell r="CK44">
            <v>1.5</v>
          </cell>
          <cell r="CL44">
            <v>1</v>
          </cell>
          <cell r="CM44">
            <v>2</v>
          </cell>
        </row>
        <row r="45">
          <cell r="A45">
            <v>62</v>
          </cell>
          <cell r="B45" t="str">
            <v>C35</v>
          </cell>
          <cell r="C45" t="str">
            <v>C36</v>
          </cell>
          <cell r="F45">
            <v>0</v>
          </cell>
          <cell r="G45" t="str">
            <v/>
          </cell>
          <cell r="J45" t="str">
            <v/>
          </cell>
          <cell r="K45" t="str">
            <v/>
          </cell>
          <cell r="L45" t="str">
            <v/>
          </cell>
          <cell r="M45" t="str">
            <v/>
          </cell>
          <cell r="N45" t="str">
            <v/>
          </cell>
          <cell r="O45" t="str">
            <v/>
          </cell>
          <cell r="P45" t="str">
            <v/>
          </cell>
          <cell r="Q45">
            <v>0.37</v>
          </cell>
          <cell r="S45">
            <v>0.77</v>
          </cell>
          <cell r="T45">
            <v>98</v>
          </cell>
          <cell r="U45">
            <v>302</v>
          </cell>
          <cell r="V45">
            <v>0.68799999999999994</v>
          </cell>
          <cell r="X45">
            <v>0</v>
          </cell>
          <cell r="Y45" t="str">
            <v/>
          </cell>
          <cell r="AA45">
            <v>0</v>
          </cell>
          <cell r="AB45" t="str">
            <v/>
          </cell>
          <cell r="AC45">
            <v>0.58479999999999999</v>
          </cell>
          <cell r="AD45">
            <v>0.45029600000000003</v>
          </cell>
          <cell r="AE45">
            <v>1.7664380181782624</v>
          </cell>
          <cell r="AF45">
            <v>1.9204380181782623</v>
          </cell>
          <cell r="AG45">
            <v>1.9974380181782623</v>
          </cell>
          <cell r="AH45">
            <v>1.9974380181782623</v>
          </cell>
          <cell r="AI45">
            <v>70.47</v>
          </cell>
          <cell r="AJ45">
            <v>0.5</v>
          </cell>
          <cell r="AK45">
            <v>8</v>
          </cell>
          <cell r="AL45">
            <v>0.2</v>
          </cell>
          <cell r="AM45">
            <v>1.4E-2</v>
          </cell>
          <cell r="AN45">
            <v>4.6388244628906249E-2</v>
          </cell>
          <cell r="AO45">
            <v>3.7500000000000006E-2</v>
          </cell>
          <cell r="AP45">
            <v>0.23194122314453122</v>
          </cell>
          <cell r="AQ45">
            <v>0.36158566651884705</v>
          </cell>
          <cell r="AR45">
            <v>0.63767018541147014</v>
          </cell>
          <cell r="AS45">
            <v>8.4915358629070098E-2</v>
          </cell>
          <cell r="AT45">
            <v>6.6638223359775156E-3</v>
          </cell>
          <cell r="AU45">
            <v>5.3052066964883765E-2</v>
          </cell>
          <cell r="AV45">
            <v>0.68666128978778085</v>
          </cell>
          <cell r="AW45">
            <v>21.572100635017847</v>
          </cell>
          <cell r="AX45">
            <v>9.2593579641281412E-2</v>
          </cell>
          <cell r="AY45">
            <v>225.3794367014097</v>
          </cell>
          <cell r="BA45" t="str">
            <v/>
          </cell>
          <cell r="BB45">
            <v>1E-3</v>
          </cell>
          <cell r="BC45">
            <v>0</v>
          </cell>
          <cell r="BD45">
            <v>0</v>
          </cell>
          <cell r="BE45">
            <v>1E-3</v>
          </cell>
          <cell r="BF45">
            <v>1E-3</v>
          </cell>
          <cell r="BG45">
            <v>3.5619597336175209E-2</v>
          </cell>
          <cell r="BH45">
            <v>5.9999999999999991</v>
          </cell>
          <cell r="BI45">
            <v>1.2</v>
          </cell>
          <cell r="BJ45">
            <v>5.1796114780220366E-3</v>
          </cell>
          <cell r="BK45">
            <v>4.2679611478022045E-2</v>
          </cell>
          <cell r="BL45">
            <v>1.6001287763291672E-5</v>
          </cell>
          <cell r="BM45">
            <v>5.1234735318942404E-2</v>
          </cell>
          <cell r="BN45">
            <v>0.03</v>
          </cell>
          <cell r="BO45">
            <v>691.66300000000001</v>
          </cell>
          <cell r="BP45">
            <v>691.31299999999999</v>
          </cell>
          <cell r="BQ45">
            <v>691.86300000000006</v>
          </cell>
          <cell r="BR45">
            <v>691.51300000000003</v>
          </cell>
          <cell r="BS45">
            <v>692.71299999999997</v>
          </cell>
          <cell r="BT45">
            <v>693.90300000000002</v>
          </cell>
          <cell r="BU45" t="str">
            <v/>
          </cell>
          <cell r="BV45">
            <v>0.84999999999990905</v>
          </cell>
          <cell r="BW45">
            <v>2.3899999999999864</v>
          </cell>
          <cell r="BX45">
            <v>1.049999999999909</v>
          </cell>
          <cell r="BY45">
            <v>200</v>
          </cell>
          <cell r="BZ45">
            <v>0.65</v>
          </cell>
          <cell r="CA45">
            <v>0.25</v>
          </cell>
          <cell r="CB45">
            <v>1.6199999999999477</v>
          </cell>
          <cell r="CC45">
            <v>1.9185135744830206</v>
          </cell>
          <cell r="CD45">
            <v>1702.2011689600604</v>
          </cell>
          <cell r="CE45">
            <v>4.1998103242530949E-2</v>
          </cell>
          <cell r="CF45">
            <v>346.48435175088031</v>
          </cell>
          <cell r="CG45">
            <v>2048.6855207109406</v>
          </cell>
          <cell r="CH45">
            <v>1.5</v>
          </cell>
          <cell r="CI45">
            <v>2243</v>
          </cell>
          <cell r="CJ45">
            <v>1.3700527334223858</v>
          </cell>
          <cell r="CK45">
            <v>1.5</v>
          </cell>
          <cell r="CL45">
            <v>1</v>
          </cell>
          <cell r="CM45">
            <v>2</v>
          </cell>
        </row>
        <row r="46">
          <cell r="A46">
            <v>63</v>
          </cell>
          <cell r="F46" t="str">
            <v/>
          </cell>
          <cell r="G46" t="str">
            <v/>
          </cell>
          <cell r="J46" t="str">
            <v/>
          </cell>
          <cell r="K46" t="str">
            <v/>
          </cell>
          <cell r="L46" t="str">
            <v/>
          </cell>
          <cell r="M46" t="str">
            <v/>
          </cell>
          <cell r="N46" t="str">
            <v/>
          </cell>
          <cell r="O46" t="str">
            <v/>
          </cell>
          <cell r="P46" t="str">
            <v/>
          </cell>
          <cell r="S46" t="str">
            <v/>
          </cell>
          <cell r="U46" t="str">
            <v/>
          </cell>
          <cell r="X46">
            <v>0</v>
          </cell>
          <cell r="Y46" t="str">
            <v/>
          </cell>
          <cell r="AA46">
            <v>0</v>
          </cell>
          <cell r="AB46" t="str">
            <v/>
          </cell>
          <cell r="AC46" t="str">
            <v/>
          </cell>
          <cell r="AD46" t="str">
            <v/>
          </cell>
          <cell r="AE46" t="str">
            <v/>
          </cell>
          <cell r="AF46" t="str">
            <v/>
          </cell>
          <cell r="AG46" t="str">
            <v/>
          </cell>
          <cell r="AH46" t="str">
            <v/>
          </cell>
          <cell r="AI46" t="str">
            <v/>
          </cell>
          <cell r="AJ46">
            <v>16.149999999999999</v>
          </cell>
          <cell r="AK46">
            <v>8</v>
          </cell>
          <cell r="AL46" t="str">
            <v/>
          </cell>
          <cell r="AM46" t="str">
            <v/>
          </cell>
          <cell r="AN46" t="str">
            <v/>
          </cell>
          <cell r="AO46" t="str">
            <v/>
          </cell>
          <cell r="AP46" t="str">
            <v/>
          </cell>
          <cell r="AQ46" t="str">
            <v/>
          </cell>
          <cell r="AR46" t="str">
            <v/>
          </cell>
          <cell r="AS46" t="str">
            <v/>
          </cell>
          <cell r="AT46" t="str">
            <v/>
          </cell>
          <cell r="AU46" t="str">
            <v/>
          </cell>
          <cell r="AV46" t="str">
            <v/>
          </cell>
          <cell r="AW46" t="str">
            <v/>
          </cell>
          <cell r="AX46" t="str">
            <v/>
          </cell>
          <cell r="AY46" t="str">
            <v/>
          </cell>
          <cell r="AZ46" t="str">
            <v/>
          </cell>
          <cell r="BA46" t="str">
            <v/>
          </cell>
          <cell r="BB46" t="str">
            <v/>
          </cell>
          <cell r="BC46" t="str">
            <v/>
          </cell>
          <cell r="BD46" t="str">
            <v/>
          </cell>
          <cell r="BE46" t="str">
            <v/>
          </cell>
          <cell r="BF46" t="str">
            <v/>
          </cell>
          <cell r="BG46" t="str">
            <v/>
          </cell>
          <cell r="BH46" t="str">
            <v/>
          </cell>
          <cell r="BI46" t="str">
            <v/>
          </cell>
          <cell r="BJ46" t="str">
            <v/>
          </cell>
          <cell r="BK46" t="str">
            <v/>
          </cell>
          <cell r="BL46" t="str">
            <v/>
          </cell>
          <cell r="BM46" t="str">
            <v/>
          </cell>
          <cell r="BN46" t="str">
            <v/>
          </cell>
          <cell r="BO46">
            <v>691.31299999999999</v>
          </cell>
          <cell r="BP46" t="str">
            <v/>
          </cell>
          <cell r="BQ46">
            <v>691.31299999999999</v>
          </cell>
          <cell r="BR46" t="str">
            <v/>
          </cell>
          <cell r="BS46" t="str">
            <v/>
          </cell>
          <cell r="BT46" t="str">
            <v/>
          </cell>
          <cell r="BU46" t="str">
            <v/>
          </cell>
          <cell r="BV46" t="str">
            <v/>
          </cell>
          <cell r="BW46" t="str">
            <v/>
          </cell>
          <cell r="BX46" t="str">
            <v/>
          </cell>
          <cell r="BY46">
            <v>0</v>
          </cell>
          <cell r="BZ46">
            <v>0.4</v>
          </cell>
          <cell r="CA46">
            <v>0</v>
          </cell>
          <cell r="CB46">
            <v>0</v>
          </cell>
          <cell r="CC46">
            <v>0</v>
          </cell>
          <cell r="CD46">
            <v>0</v>
          </cell>
          <cell r="CE46" t="e">
            <v>#VALUE!</v>
          </cell>
          <cell r="CF46" t="e">
            <v>#VALUE!</v>
          </cell>
          <cell r="CG46" t="e">
            <v>#VALUE!</v>
          </cell>
          <cell r="CH46">
            <v>1.3</v>
          </cell>
          <cell r="CI46" t="e">
            <v>#VALUE!</v>
          </cell>
          <cell r="CJ46" t="e">
            <v>#VALUE!</v>
          </cell>
          <cell r="CK46" t="e">
            <v>#VALUE!</v>
          </cell>
          <cell r="CL46">
            <v>1</v>
          </cell>
          <cell r="CM46">
            <v>4</v>
          </cell>
        </row>
        <row r="47">
          <cell r="A47">
            <v>64</v>
          </cell>
          <cell r="C47" t="str">
            <v/>
          </cell>
          <cell r="F47" t="str">
            <v/>
          </cell>
          <cell r="G47" t="str">
            <v/>
          </cell>
          <cell r="J47" t="str">
            <v/>
          </cell>
          <cell r="K47" t="str">
            <v/>
          </cell>
          <cell r="L47" t="str">
            <v/>
          </cell>
          <cell r="M47" t="str">
            <v/>
          </cell>
          <cell r="N47" t="str">
            <v/>
          </cell>
          <cell r="O47" t="str">
            <v/>
          </cell>
          <cell r="P47" t="str">
            <v/>
          </cell>
          <cell r="S47" t="str">
            <v/>
          </cell>
          <cell r="U47" t="str">
            <v/>
          </cell>
          <cell r="X47">
            <v>0</v>
          </cell>
          <cell r="Y47" t="str">
            <v/>
          </cell>
          <cell r="AA47">
            <v>0</v>
          </cell>
          <cell r="AB47" t="str">
            <v/>
          </cell>
          <cell r="AC47" t="str">
            <v/>
          </cell>
          <cell r="AD47" t="str">
            <v/>
          </cell>
          <cell r="AE47" t="str">
            <v/>
          </cell>
          <cell r="AF47" t="str">
            <v/>
          </cell>
          <cell r="AG47" t="str">
            <v/>
          </cell>
          <cell r="AH47" t="str">
            <v/>
          </cell>
          <cell r="AI47" t="str">
            <v/>
          </cell>
          <cell r="AJ47">
            <v>2.12</v>
          </cell>
          <cell r="AK47">
            <v>8</v>
          </cell>
          <cell r="AL47" t="str">
            <v/>
          </cell>
          <cell r="AM47" t="str">
            <v/>
          </cell>
          <cell r="AN47" t="str">
            <v/>
          </cell>
          <cell r="AO47" t="str">
            <v/>
          </cell>
          <cell r="AP47" t="str">
            <v/>
          </cell>
          <cell r="AQ47" t="str">
            <v/>
          </cell>
          <cell r="AR47" t="str">
            <v/>
          </cell>
          <cell r="AS47" t="str">
            <v/>
          </cell>
          <cell r="AT47" t="str">
            <v/>
          </cell>
          <cell r="AU47" t="str">
            <v/>
          </cell>
          <cell r="AV47" t="str">
            <v/>
          </cell>
          <cell r="AW47" t="str">
            <v/>
          </cell>
          <cell r="AX47" t="str">
            <v/>
          </cell>
          <cell r="AY47" t="str">
            <v/>
          </cell>
          <cell r="AZ47" t="str">
            <v/>
          </cell>
          <cell r="BA47" t="str">
            <v/>
          </cell>
          <cell r="BB47" t="str">
            <v/>
          </cell>
          <cell r="BC47" t="str">
            <v/>
          </cell>
          <cell r="BD47" t="str">
            <v/>
          </cell>
          <cell r="BE47" t="str">
            <v/>
          </cell>
          <cell r="BF47" t="str">
            <v/>
          </cell>
          <cell r="BG47" t="str">
            <v/>
          </cell>
          <cell r="BH47" t="str">
            <v/>
          </cell>
          <cell r="BI47" t="str">
            <v/>
          </cell>
          <cell r="BJ47" t="str">
            <v/>
          </cell>
          <cell r="BK47" t="str">
            <v/>
          </cell>
          <cell r="BL47" t="str">
            <v/>
          </cell>
          <cell r="BM47" t="str">
            <v/>
          </cell>
          <cell r="BN47" t="str">
            <v/>
          </cell>
          <cell r="BO47">
            <v>-0.09</v>
          </cell>
          <cell r="BP47" t="str">
            <v/>
          </cell>
          <cell r="BQ47">
            <v>-0.09</v>
          </cell>
          <cell r="BR47" t="str">
            <v/>
          </cell>
          <cell r="BS47" t="str">
            <v/>
          </cell>
          <cell r="BT47" t="str">
            <v/>
          </cell>
          <cell r="BU47" t="str">
            <v/>
          </cell>
          <cell r="BV47" t="str">
            <v/>
          </cell>
          <cell r="BW47" t="str">
            <v/>
          </cell>
          <cell r="BX47" t="str">
            <v/>
          </cell>
          <cell r="BY47">
            <v>0</v>
          </cell>
          <cell r="BZ47">
            <v>0.4</v>
          </cell>
          <cell r="CA47">
            <v>0</v>
          </cell>
          <cell r="CB47">
            <v>0</v>
          </cell>
          <cell r="CC47">
            <v>0</v>
          </cell>
          <cell r="CD47">
            <v>0</v>
          </cell>
          <cell r="CE47" t="e">
            <v>#VALUE!</v>
          </cell>
          <cell r="CF47" t="e">
            <v>#VALUE!</v>
          </cell>
          <cell r="CG47" t="e">
            <v>#VALUE!</v>
          </cell>
          <cell r="CH47">
            <v>1.5</v>
          </cell>
          <cell r="CI47" t="e">
            <v>#VALUE!</v>
          </cell>
          <cell r="CJ47" t="e">
            <v>#VALUE!</v>
          </cell>
          <cell r="CK47" t="e">
            <v>#VALUE!</v>
          </cell>
          <cell r="CL47">
            <v>1</v>
          </cell>
          <cell r="CM47">
            <v>2</v>
          </cell>
        </row>
        <row r="48">
          <cell r="A48">
            <v>65</v>
          </cell>
          <cell r="B48" t="str">
            <v>C41</v>
          </cell>
          <cell r="C48" t="str">
            <v>C42</v>
          </cell>
          <cell r="F48">
            <v>0</v>
          </cell>
          <cell r="G48" t="str">
            <v/>
          </cell>
          <cell r="J48" t="str">
            <v/>
          </cell>
          <cell r="K48" t="str">
            <v/>
          </cell>
          <cell r="L48" t="str">
            <v/>
          </cell>
          <cell r="M48" t="str">
            <v/>
          </cell>
          <cell r="N48" t="str">
            <v/>
          </cell>
          <cell r="O48" t="str">
            <v/>
          </cell>
          <cell r="P48" t="str">
            <v/>
          </cell>
          <cell r="Q48">
            <v>0.06</v>
          </cell>
          <cell r="S48">
            <v>0.06</v>
          </cell>
          <cell r="T48">
            <v>98</v>
          </cell>
          <cell r="U48">
            <v>24</v>
          </cell>
          <cell r="V48">
            <v>0.68799999999999994</v>
          </cell>
          <cell r="X48" t="str">
            <v/>
          </cell>
          <cell r="Y48" t="str">
            <v/>
          </cell>
          <cell r="AA48" t="str">
            <v/>
          </cell>
          <cell r="AB48" t="str">
            <v/>
          </cell>
          <cell r="AC48">
            <v>0.58479999999999999</v>
          </cell>
          <cell r="AD48">
            <v>3.5088000000000001E-2</v>
          </cell>
          <cell r="AE48">
            <v>0.16595877174464532</v>
          </cell>
          <cell r="AF48">
            <v>0.17795877174464533</v>
          </cell>
          <cell r="AG48">
            <v>0.18395877174464534</v>
          </cell>
          <cell r="AH48">
            <v>1.5</v>
          </cell>
          <cell r="AI48">
            <v>22.03</v>
          </cell>
          <cell r="AJ48">
            <v>3.16</v>
          </cell>
          <cell r="AK48">
            <v>8</v>
          </cell>
          <cell r="AL48">
            <v>0.2</v>
          </cell>
          <cell r="AM48">
            <v>1.4E-2</v>
          </cell>
          <cell r="AN48">
            <v>2.5486755371093753E-2</v>
          </cell>
          <cell r="AO48">
            <v>3.125E-2</v>
          </cell>
          <cell r="AP48">
            <v>0.12743377685546875</v>
          </cell>
          <cell r="AQ48">
            <v>0.64346053825354355</v>
          </cell>
          <cell r="AR48">
            <v>1.5526440762324012</v>
          </cell>
          <cell r="AS48">
            <v>0.32228175403597431</v>
          </cell>
          <cell r="AT48">
            <v>2.1103030799670741E-2</v>
          </cell>
          <cell r="AU48">
            <v>4.6589786170764494E-2</v>
          </cell>
          <cell r="AV48">
            <v>1.7262397150928601</v>
          </cell>
          <cell r="AW48">
            <v>54.231420072706683</v>
          </cell>
          <cell r="AX48">
            <v>2.7659242520092379E-2</v>
          </cell>
          <cell r="AY48">
            <v>129.05298451941783</v>
          </cell>
          <cell r="AZ48" t="b">
            <v>0</v>
          </cell>
          <cell r="BA48" t="str">
            <v/>
          </cell>
          <cell r="BB48">
            <v>1E-3</v>
          </cell>
          <cell r="BC48">
            <v>0</v>
          </cell>
          <cell r="BD48">
            <v>0</v>
          </cell>
          <cell r="BE48">
            <v>1E-3</v>
          </cell>
          <cell r="BF48" t="str">
            <v/>
          </cell>
          <cell r="BG48">
            <v>2.6748963180841235E-2</v>
          </cell>
          <cell r="BH48">
            <v>5.9999999999999991</v>
          </cell>
          <cell r="BI48">
            <v>1.2</v>
          </cell>
          <cell r="BJ48">
            <v>2.6732161081230461E-2</v>
          </cell>
          <cell r="BK48">
            <v>5.7982161081230457E-2</v>
          </cell>
          <cell r="BL48">
            <v>7.4482604539801915E-6</v>
          </cell>
          <cell r="BM48">
            <v>6.9587531210021314E-2</v>
          </cell>
          <cell r="BN48">
            <v>0</v>
          </cell>
          <cell r="BO48">
            <v>734.95299999999997</v>
          </cell>
          <cell r="BP48">
            <v>734.25299999999993</v>
          </cell>
          <cell r="BQ48">
            <v>735.15300000000002</v>
          </cell>
          <cell r="BR48">
            <v>734.45299999999997</v>
          </cell>
          <cell r="BS48">
            <v>736.41300000000001</v>
          </cell>
          <cell r="BT48">
            <v>735.45299999999997</v>
          </cell>
          <cell r="BU48" t="b">
            <v>0</v>
          </cell>
          <cell r="BV48">
            <v>1.2599999999999909</v>
          </cell>
          <cell r="BW48">
            <v>1</v>
          </cell>
          <cell r="BX48">
            <v>1.4599999999999909</v>
          </cell>
          <cell r="BY48">
            <v>200</v>
          </cell>
          <cell r="BZ48">
            <v>0.65</v>
          </cell>
          <cell r="CA48">
            <v>0.25</v>
          </cell>
          <cell r="CB48">
            <v>1.1299999999999955</v>
          </cell>
          <cell r="CC48">
            <v>1.4446357810494279</v>
          </cell>
          <cell r="CD48">
            <v>1281.7530967361049</v>
          </cell>
          <cell r="CE48">
            <v>8.0049116323616665E-2</v>
          </cell>
          <cell r="CF48">
            <v>660.40520966983752</v>
          </cell>
          <cell r="CG48">
            <v>1942.1583064059423</v>
          </cell>
          <cell r="CH48">
            <v>1.5</v>
          </cell>
          <cell r="CI48">
            <v>2243</v>
          </cell>
          <cell r="CJ48">
            <v>1.2988129556883252</v>
          </cell>
          <cell r="CK48">
            <v>1.5</v>
          </cell>
          <cell r="CL48">
            <v>1</v>
          </cell>
          <cell r="CM48">
            <v>2</v>
          </cell>
        </row>
        <row r="49">
          <cell r="A49">
            <v>66</v>
          </cell>
          <cell r="B49" t="str">
            <v>C42</v>
          </cell>
          <cell r="C49" t="str">
            <v>C43</v>
          </cell>
          <cell r="F49">
            <v>0</v>
          </cell>
          <cell r="G49" t="str">
            <v/>
          </cell>
          <cell r="J49" t="str">
            <v/>
          </cell>
          <cell r="K49" t="str">
            <v/>
          </cell>
          <cell r="L49" t="str">
            <v/>
          </cell>
          <cell r="M49" t="str">
            <v/>
          </cell>
          <cell r="N49" t="str">
            <v/>
          </cell>
          <cell r="O49" t="str">
            <v/>
          </cell>
          <cell r="P49" t="str">
            <v/>
          </cell>
          <cell r="Q49">
            <v>0.4</v>
          </cell>
          <cell r="S49">
            <v>0.46</v>
          </cell>
          <cell r="T49">
            <v>98</v>
          </cell>
          <cell r="U49">
            <v>181</v>
          </cell>
          <cell r="V49">
            <v>0.68799999999999994</v>
          </cell>
          <cell r="X49">
            <v>0</v>
          </cell>
          <cell r="Y49" t="str">
            <v/>
          </cell>
          <cell r="AA49">
            <v>0</v>
          </cell>
          <cell r="AB49" t="str">
            <v/>
          </cell>
          <cell r="AC49">
            <v>0.58479999999999999</v>
          </cell>
          <cell r="AD49">
            <v>0.26900800000000002</v>
          </cell>
          <cell r="AE49">
            <v>1.0958853742696166</v>
          </cell>
          <cell r="AF49">
            <v>1.1878853742696167</v>
          </cell>
          <cell r="AG49">
            <v>1.2338853742696168</v>
          </cell>
          <cell r="AH49">
            <v>1.5</v>
          </cell>
          <cell r="AI49">
            <v>66.78</v>
          </cell>
          <cell r="AJ49">
            <v>16.2</v>
          </cell>
          <cell r="AK49">
            <v>8</v>
          </cell>
          <cell r="AL49">
            <v>0.2</v>
          </cell>
          <cell r="AM49">
            <v>1.4E-2</v>
          </cell>
          <cell r="AN49">
            <v>1.7072296142578127E-2</v>
          </cell>
          <cell r="AO49">
            <v>3.125E-2</v>
          </cell>
          <cell r="AP49">
            <v>8.5361480712890625E-2</v>
          </cell>
          <cell r="AQ49">
            <v>1.1578313604856028</v>
          </cell>
          <cell r="AR49">
            <v>3.4306096134168564</v>
          </cell>
          <cell r="AS49">
            <v>1.1841931528911851</v>
          </cell>
          <cell r="AT49">
            <v>6.8326883757591314E-2</v>
          </cell>
          <cell r="AU49">
            <v>8.5399179900169445E-2</v>
          </cell>
          <cell r="AV49">
            <v>3.9085445822369489</v>
          </cell>
          <cell r="AW49">
            <v>122.79054945783788</v>
          </cell>
          <cell r="AX49">
            <v>1.2215923836345803E-2</v>
          </cell>
          <cell r="AY49">
            <v>149.423962754852</v>
          </cell>
          <cell r="AZ49" t="str">
            <v>20°22'16''</v>
          </cell>
          <cell r="BA49">
            <v>16.697561856392234</v>
          </cell>
          <cell r="BB49">
            <v>3.9E-2</v>
          </cell>
          <cell r="BC49">
            <v>5.0000000000000001E-3</v>
          </cell>
          <cell r="BD49">
            <v>2E-3</v>
          </cell>
          <cell r="BE49">
            <v>4.5999999999999999E-2</v>
          </cell>
          <cell r="BF49">
            <v>4.5999999999999999E-2</v>
          </cell>
          <cell r="BG49" t="str">
            <v/>
          </cell>
          <cell r="BH49" t="str">
            <v/>
          </cell>
          <cell r="BI49" t="str">
            <v/>
          </cell>
          <cell r="BJ49" t="str">
            <v/>
          </cell>
          <cell r="BK49" t="str">
            <v/>
          </cell>
          <cell r="BL49" t="str">
            <v/>
          </cell>
          <cell r="BM49" t="str">
            <v/>
          </cell>
          <cell r="BN49">
            <v>0.05</v>
          </cell>
          <cell r="BO49">
            <v>734.20299999999997</v>
          </cell>
          <cell r="BP49">
            <v>723.38299999999992</v>
          </cell>
          <cell r="BQ49">
            <v>734.40300000000002</v>
          </cell>
          <cell r="BR49">
            <v>723.58299999999997</v>
          </cell>
          <cell r="BS49">
            <v>735.45299999999997</v>
          </cell>
          <cell r="BT49">
            <v>724.58300000000008</v>
          </cell>
          <cell r="BU49" t="str">
            <v/>
          </cell>
          <cell r="BV49">
            <v>1.0499999999999545</v>
          </cell>
          <cell r="BW49">
            <v>1.0000000000001137</v>
          </cell>
          <cell r="BX49">
            <v>1.2499999999999545</v>
          </cell>
          <cell r="BY49">
            <v>200</v>
          </cell>
          <cell r="BZ49">
            <v>0.65</v>
          </cell>
          <cell r="CA49">
            <v>0.25</v>
          </cell>
          <cell r="CB49">
            <v>1.0250000000000341</v>
          </cell>
          <cell r="CC49">
            <v>1.3324559091383172</v>
          </cell>
          <cell r="CD49">
            <v>1182.2215053829721</v>
          </cell>
          <cell r="CE49">
            <v>9.4473964477023609E-2</v>
          </cell>
          <cell r="CF49">
            <v>779.41020693544476</v>
          </cell>
          <cell r="CG49">
            <v>1961.6317123184167</v>
          </cell>
          <cell r="CH49">
            <v>1.5</v>
          </cell>
          <cell r="CI49">
            <v>2243</v>
          </cell>
          <cell r="CJ49">
            <v>1.3118357416306845</v>
          </cell>
          <cell r="CK49">
            <v>1.5</v>
          </cell>
          <cell r="CL49">
            <v>1</v>
          </cell>
          <cell r="CM49">
            <v>2</v>
          </cell>
        </row>
        <row r="50">
          <cell r="A50">
            <v>67</v>
          </cell>
          <cell r="B50" t="str">
            <v>C43</v>
          </cell>
          <cell r="C50" t="str">
            <v>C44</v>
          </cell>
          <cell r="F50">
            <v>0</v>
          </cell>
          <cell r="G50" t="str">
            <v/>
          </cell>
          <cell r="J50" t="str">
            <v/>
          </cell>
          <cell r="K50" t="str">
            <v/>
          </cell>
          <cell r="L50" t="str">
            <v/>
          </cell>
          <cell r="M50" t="str">
            <v/>
          </cell>
          <cell r="N50" t="str">
            <v/>
          </cell>
          <cell r="O50" t="str">
            <v/>
          </cell>
          <cell r="P50" t="str">
            <v/>
          </cell>
          <cell r="S50">
            <v>0.46</v>
          </cell>
          <cell r="T50">
            <v>98</v>
          </cell>
          <cell r="U50">
            <v>181</v>
          </cell>
          <cell r="V50">
            <v>0.68799999999999994</v>
          </cell>
          <cell r="X50">
            <v>0</v>
          </cell>
          <cell r="Y50" t="str">
            <v/>
          </cell>
          <cell r="AA50">
            <v>0</v>
          </cell>
          <cell r="AB50" t="str">
            <v/>
          </cell>
          <cell r="AC50">
            <v>0.58479999999999999</v>
          </cell>
          <cell r="AD50">
            <v>0.26900800000000002</v>
          </cell>
          <cell r="AE50">
            <v>1.0958853742696166</v>
          </cell>
          <cell r="AF50">
            <v>1.1878853742696167</v>
          </cell>
          <cell r="AG50">
            <v>1.2338853742696168</v>
          </cell>
          <cell r="AH50">
            <v>1.5</v>
          </cell>
          <cell r="AI50">
            <v>58.58</v>
          </cell>
          <cell r="AJ50">
            <v>1.02</v>
          </cell>
          <cell r="AK50">
            <v>8</v>
          </cell>
          <cell r="AL50">
            <v>0.2</v>
          </cell>
          <cell r="AM50">
            <v>1.4E-2</v>
          </cell>
          <cell r="AN50">
            <v>3.3689880371093758E-2</v>
          </cell>
          <cell r="AO50">
            <v>3.125E-2</v>
          </cell>
          <cell r="AP50">
            <v>0.16844940185546878</v>
          </cell>
          <cell r="AQ50">
            <v>0.42919142702492158</v>
          </cell>
          <cell r="AR50">
            <v>0.89607259602776035</v>
          </cell>
          <cell r="AS50">
            <v>0.13157878423470801</v>
          </cell>
          <cell r="AT50">
            <v>9.3886483706263294E-3</v>
          </cell>
          <cell r="AU50">
            <v>4.3078528741720086E-2</v>
          </cell>
          <cell r="AV50">
            <v>0.98074849113407159</v>
          </cell>
          <cell r="AW50">
            <v>30.811122547660744</v>
          </cell>
          <cell r="AX50">
            <v>4.868371795541359E-2</v>
          </cell>
          <cell r="AY50">
            <v>151.54051515442359</v>
          </cell>
          <cell r="AZ50" t="str">
            <v>02°06'60''</v>
          </cell>
          <cell r="BA50">
            <v>162.40353070436817</v>
          </cell>
          <cell r="BB50">
            <v>1E-3</v>
          </cell>
          <cell r="BC50">
            <v>1.2E-2</v>
          </cell>
          <cell r="BD50">
            <v>2E-3</v>
          </cell>
          <cell r="BE50">
            <v>1.5000000000000001E-2</v>
          </cell>
          <cell r="BF50">
            <v>1.5000000000000001E-2</v>
          </cell>
          <cell r="BG50">
            <v>2.6748963180841235E-2</v>
          </cell>
          <cell r="BH50">
            <v>5.9999999999999991</v>
          </cell>
          <cell r="BI50">
            <v>1.2</v>
          </cell>
          <cell r="BJ50">
            <v>8.6287355388781836E-3</v>
          </cell>
          <cell r="BK50">
            <v>3.9878735538878184E-2</v>
          </cell>
          <cell r="BL50">
            <v>7.4482604539801915E-6</v>
          </cell>
          <cell r="BM50">
            <v>4.7863420559198594E-2</v>
          </cell>
          <cell r="BN50">
            <v>0.03</v>
          </cell>
          <cell r="BO50">
            <v>723.35299999999995</v>
          </cell>
          <cell r="BP50">
            <v>722.75299999999993</v>
          </cell>
          <cell r="BQ50">
            <v>723.553</v>
          </cell>
          <cell r="BR50">
            <v>722.95299999999997</v>
          </cell>
          <cell r="BS50">
            <v>724.58300000000008</v>
          </cell>
          <cell r="BT50">
            <v>723.94299999999998</v>
          </cell>
          <cell r="BU50" t="str">
            <v/>
          </cell>
          <cell r="BV50">
            <v>1.0300000000000864</v>
          </cell>
          <cell r="BW50">
            <v>0.99000000000000909</v>
          </cell>
          <cell r="BX50">
            <v>1.2300000000000864</v>
          </cell>
          <cell r="BY50">
            <v>200</v>
          </cell>
          <cell r="BZ50">
            <v>0.65</v>
          </cell>
          <cell r="CA50">
            <v>0.25</v>
          </cell>
          <cell r="CB50">
            <v>1.0100000000000477</v>
          </cell>
          <cell r="CC50">
            <v>1.3161022842942249</v>
          </cell>
          <cell r="CD50">
            <v>1167.7117517400513</v>
          </cell>
          <cell r="CE50">
            <v>9.6831221955225311E-2</v>
          </cell>
          <cell r="CF50">
            <v>798.85758113060876</v>
          </cell>
          <cell r="CG50">
            <v>1966.5693328706602</v>
          </cell>
          <cell r="CH50">
            <v>1.5</v>
          </cell>
          <cell r="CI50">
            <v>2243</v>
          </cell>
          <cell r="CJ50">
            <v>1.3151377616165807</v>
          </cell>
          <cell r="CK50">
            <v>1.5</v>
          </cell>
          <cell r="CL50">
            <v>1</v>
          </cell>
          <cell r="CM50">
            <v>2</v>
          </cell>
        </row>
        <row r="51">
          <cell r="A51">
            <v>68</v>
          </cell>
          <cell r="B51" t="str">
            <v>C44</v>
          </cell>
          <cell r="C51" t="str">
            <v>C45</v>
          </cell>
          <cell r="F51">
            <v>0</v>
          </cell>
          <cell r="G51" t="str">
            <v/>
          </cell>
          <cell r="J51" t="str">
            <v/>
          </cell>
          <cell r="K51" t="str">
            <v/>
          </cell>
          <cell r="L51" t="str">
            <v/>
          </cell>
          <cell r="M51" t="str">
            <v/>
          </cell>
          <cell r="N51" t="str">
            <v/>
          </cell>
          <cell r="O51" t="str">
            <v/>
          </cell>
          <cell r="P51" t="str">
            <v/>
          </cell>
          <cell r="Q51">
            <v>0.55000000000000004</v>
          </cell>
          <cell r="S51">
            <v>1.01</v>
          </cell>
          <cell r="T51">
            <v>98</v>
          </cell>
          <cell r="U51">
            <v>397</v>
          </cell>
          <cell r="V51">
            <v>0.68799999999999994</v>
          </cell>
          <cell r="X51">
            <v>0</v>
          </cell>
          <cell r="Y51" t="str">
            <v/>
          </cell>
          <cell r="AA51">
            <v>0</v>
          </cell>
          <cell r="AB51" t="str">
            <v/>
          </cell>
          <cell r="AC51">
            <v>0.58479999999999999</v>
          </cell>
          <cell r="AD51">
            <v>0.59064800000000006</v>
          </cell>
          <cell r="AE51">
            <v>2.2713918613405624</v>
          </cell>
          <cell r="AF51">
            <v>2.4733918613405623</v>
          </cell>
          <cell r="AG51">
            <v>2.5743918613405623</v>
          </cell>
          <cell r="AH51">
            <v>2.5743918613405623</v>
          </cell>
          <cell r="AI51">
            <v>40.86</v>
          </cell>
          <cell r="AJ51">
            <v>3.93</v>
          </cell>
          <cell r="AK51">
            <v>8</v>
          </cell>
          <cell r="AL51">
            <v>0.2</v>
          </cell>
          <cell r="AM51">
            <v>1.4E-2</v>
          </cell>
          <cell r="AN51">
            <v>3.1508636474609372E-2</v>
          </cell>
          <cell r="AO51">
            <v>4.3750000000000004E-2</v>
          </cell>
          <cell r="AP51">
            <v>0.15754318237304685</v>
          </cell>
          <cell r="AQ51">
            <v>0.81143091089001462</v>
          </cell>
          <cell r="AR51">
            <v>1.7542720763360946</v>
          </cell>
          <cell r="AS51">
            <v>0.48000565074156676</v>
          </cell>
          <cell r="AT51">
            <v>3.3558619936177307E-2</v>
          </cell>
          <cell r="AU51">
            <v>6.5067256410786672E-2</v>
          </cell>
          <cell r="AV51">
            <v>1.9251024111405417</v>
          </cell>
          <cell r="AW51">
            <v>60.478875922471246</v>
          </cell>
          <cell r="AX51">
            <v>4.2566794142151594E-2</v>
          </cell>
          <cell r="AY51">
            <v>61.296419678570132</v>
          </cell>
          <cell r="BA51" t="str">
            <v/>
          </cell>
          <cell r="BB51">
            <v>2.1999999999999999E-2</v>
          </cell>
          <cell r="BC51">
            <v>0</v>
          </cell>
          <cell r="BD51">
            <v>0</v>
          </cell>
          <cell r="BE51">
            <v>2.1999999999999999E-2</v>
          </cell>
          <cell r="BF51">
            <v>2.1999999999999999E-2</v>
          </cell>
          <cell r="BG51">
            <v>4.5908208741370686E-2</v>
          </cell>
          <cell r="BH51">
            <v>5.9999999999999991</v>
          </cell>
          <cell r="BI51">
            <v>1.2</v>
          </cell>
          <cell r="BJ51">
            <v>4.8900961027134641E-2</v>
          </cell>
          <cell r="BK51">
            <v>9.2650961027134646E-2</v>
          </cell>
          <cell r="BL51">
            <v>3.1505945597283584E-5</v>
          </cell>
          <cell r="BM51">
            <v>0.11121896036727831</v>
          </cell>
          <cell r="BN51">
            <v>0.08</v>
          </cell>
          <cell r="BO51">
            <v>722.67299999999989</v>
          </cell>
          <cell r="BP51">
            <v>721.06299999999987</v>
          </cell>
          <cell r="BQ51">
            <v>722.87299999999993</v>
          </cell>
          <cell r="BR51">
            <v>721.26299999999992</v>
          </cell>
          <cell r="BS51">
            <v>723.94299999999998</v>
          </cell>
          <cell r="BT51">
            <v>722.99299999999994</v>
          </cell>
          <cell r="BU51" t="str">
            <v/>
          </cell>
          <cell r="BV51">
            <v>1.07000000000005</v>
          </cell>
          <cell r="BW51">
            <v>1.7300000000000182</v>
          </cell>
          <cell r="BX51">
            <v>1.27000000000005</v>
          </cell>
          <cell r="BY51">
            <v>200</v>
          </cell>
          <cell r="BZ51">
            <v>0.65</v>
          </cell>
          <cell r="CA51">
            <v>0.25</v>
          </cell>
          <cell r="CB51">
            <v>1.4000000000000341</v>
          </cell>
          <cell r="CC51">
            <v>1.7154407714474724</v>
          </cell>
          <cell r="CD51">
            <v>1522.02482446677</v>
          </cell>
          <cell r="CE51">
            <v>5.4840080383548595E-2</v>
          </cell>
          <cell r="CF51">
            <v>452.43066316427593</v>
          </cell>
          <cell r="CG51">
            <v>1974.455487631046</v>
          </cell>
          <cell r="CH51">
            <v>1.5</v>
          </cell>
          <cell r="CI51">
            <v>2243</v>
          </cell>
          <cell r="CJ51">
            <v>1.3204116056382387</v>
          </cell>
          <cell r="CK51">
            <v>1.5</v>
          </cell>
          <cell r="CL51">
            <v>1</v>
          </cell>
          <cell r="CM51">
            <v>2</v>
          </cell>
        </row>
        <row r="52">
          <cell r="A52">
            <v>69</v>
          </cell>
          <cell r="F52" t="str">
            <v/>
          </cell>
          <cell r="G52" t="str">
            <v/>
          </cell>
          <cell r="J52" t="str">
            <v/>
          </cell>
          <cell r="L52" t="str">
            <v/>
          </cell>
          <cell r="M52" t="str">
            <v/>
          </cell>
          <cell r="N52" t="str">
            <v/>
          </cell>
          <cell r="O52" t="str">
            <v/>
          </cell>
          <cell r="P52" t="str">
            <v/>
          </cell>
          <cell r="S52" t="str">
            <v/>
          </cell>
          <cell r="U52" t="str">
            <v/>
          </cell>
          <cell r="X52">
            <v>0</v>
          </cell>
          <cell r="Y52" t="str">
            <v/>
          </cell>
          <cell r="AA52">
            <v>0</v>
          </cell>
          <cell r="AB52" t="str">
            <v/>
          </cell>
          <cell r="AC52" t="str">
            <v/>
          </cell>
          <cell r="AD52" t="str">
            <v/>
          </cell>
          <cell r="AE52" t="str">
            <v/>
          </cell>
          <cell r="AF52" t="str">
            <v/>
          </cell>
          <cell r="AG52" t="str">
            <v/>
          </cell>
          <cell r="AH52" t="str">
            <v/>
          </cell>
          <cell r="AI52" t="str">
            <v/>
          </cell>
          <cell r="AJ52">
            <v>0.02</v>
          </cell>
          <cell r="AK52">
            <v>30</v>
          </cell>
          <cell r="AL52" t="str">
            <v/>
          </cell>
          <cell r="AM52" t="str">
            <v/>
          </cell>
          <cell r="AN52" t="str">
            <v/>
          </cell>
          <cell r="AO52" t="str">
            <v/>
          </cell>
          <cell r="AP52" t="str">
            <v/>
          </cell>
          <cell r="AQ52" t="str">
            <v/>
          </cell>
          <cell r="AR52" t="str">
            <v/>
          </cell>
          <cell r="AS52" t="str">
            <v/>
          </cell>
          <cell r="AT52" t="str">
            <v/>
          </cell>
          <cell r="AU52" t="str">
            <v/>
          </cell>
          <cell r="AV52" t="str">
            <v/>
          </cell>
          <cell r="AW52" t="str">
            <v/>
          </cell>
          <cell r="AX52" t="str">
            <v/>
          </cell>
          <cell r="AY52" t="str">
            <v/>
          </cell>
          <cell r="AZ52" t="str">
            <v/>
          </cell>
          <cell r="BA52" t="str">
            <v/>
          </cell>
          <cell r="BB52" t="str">
            <v/>
          </cell>
          <cell r="BC52" t="str">
            <v/>
          </cell>
          <cell r="BD52" t="str">
            <v/>
          </cell>
          <cell r="BE52" t="str">
            <v/>
          </cell>
          <cell r="BF52" t="str">
            <v/>
          </cell>
          <cell r="BG52" t="str">
            <v/>
          </cell>
          <cell r="BH52" t="str">
            <v/>
          </cell>
          <cell r="BI52" t="str">
            <v/>
          </cell>
          <cell r="BJ52" t="str">
            <v/>
          </cell>
          <cell r="BK52" t="str">
            <v/>
          </cell>
          <cell r="BL52" t="str">
            <v/>
          </cell>
          <cell r="BM52" t="str">
            <v/>
          </cell>
          <cell r="BN52" t="str">
            <v/>
          </cell>
          <cell r="BO52">
            <v>721.06299999999987</v>
          </cell>
          <cell r="BP52" t="str">
            <v/>
          </cell>
          <cell r="BQ52">
            <v>721.06299999999987</v>
          </cell>
          <cell r="BR52" t="str">
            <v/>
          </cell>
          <cell r="BS52" t="str">
            <v/>
          </cell>
          <cell r="BT52" t="str">
            <v/>
          </cell>
          <cell r="BU52" t="str">
            <v/>
          </cell>
          <cell r="BV52" t="str">
            <v/>
          </cell>
          <cell r="BW52" t="str">
            <v/>
          </cell>
          <cell r="BX52" t="str">
            <v/>
          </cell>
          <cell r="BY52">
            <v>0</v>
          </cell>
          <cell r="BZ52">
            <v>0.4</v>
          </cell>
          <cell r="CA52">
            <v>0</v>
          </cell>
          <cell r="CB52">
            <v>0</v>
          </cell>
          <cell r="CC52">
            <v>0</v>
          </cell>
          <cell r="CD52">
            <v>0</v>
          </cell>
          <cell r="CE52" t="e">
            <v>#VALUE!</v>
          </cell>
          <cell r="CF52" t="e">
            <v>#VALUE!</v>
          </cell>
          <cell r="CG52" t="e">
            <v>#VALUE!</v>
          </cell>
          <cell r="CH52">
            <v>1.3</v>
          </cell>
          <cell r="CI52" t="e">
            <v>#VALUE!</v>
          </cell>
          <cell r="CJ52" t="e">
            <v>#VALUE!</v>
          </cell>
          <cell r="CK52" t="e">
            <v>#VALUE!</v>
          </cell>
          <cell r="CL52">
            <v>5</v>
          </cell>
          <cell r="CM52">
            <v>4</v>
          </cell>
        </row>
        <row r="53">
          <cell r="A53">
            <v>70</v>
          </cell>
          <cell r="C53" t="str">
            <v/>
          </cell>
          <cell r="F53" t="str">
            <v/>
          </cell>
          <cell r="G53" t="str">
            <v/>
          </cell>
          <cell r="J53" t="str">
            <v/>
          </cell>
          <cell r="L53" t="str">
            <v/>
          </cell>
          <cell r="M53" t="str">
            <v/>
          </cell>
          <cell r="N53" t="str">
            <v/>
          </cell>
          <cell r="O53" t="str">
            <v/>
          </cell>
          <cell r="P53" t="str">
            <v/>
          </cell>
          <cell r="S53" t="str">
            <v/>
          </cell>
          <cell r="U53" t="str">
            <v/>
          </cell>
          <cell r="X53">
            <v>0</v>
          </cell>
          <cell r="Y53" t="str">
            <v/>
          </cell>
          <cell r="AA53">
            <v>0</v>
          </cell>
          <cell r="AB53" t="str">
            <v/>
          </cell>
          <cell r="AC53" t="str">
            <v/>
          </cell>
          <cell r="AD53" t="str">
            <v/>
          </cell>
          <cell r="AE53" t="str">
            <v/>
          </cell>
          <cell r="AF53" t="str">
            <v/>
          </cell>
          <cell r="AG53" t="str">
            <v/>
          </cell>
          <cell r="AH53" t="str">
            <v/>
          </cell>
          <cell r="AI53" t="str">
            <v/>
          </cell>
          <cell r="AJ53">
            <v>0.02</v>
          </cell>
          <cell r="AK53">
            <v>30</v>
          </cell>
          <cell r="AL53" t="str">
            <v/>
          </cell>
          <cell r="AM53" t="str">
            <v/>
          </cell>
          <cell r="AN53" t="str">
            <v/>
          </cell>
          <cell r="AO53" t="str">
            <v/>
          </cell>
          <cell r="AP53" t="str">
            <v/>
          </cell>
          <cell r="AQ53" t="str">
            <v/>
          </cell>
          <cell r="AR53" t="str">
            <v/>
          </cell>
          <cell r="AS53" t="str">
            <v/>
          </cell>
          <cell r="AT53" t="str">
            <v/>
          </cell>
          <cell r="AU53" t="str">
            <v/>
          </cell>
          <cell r="AV53" t="str">
            <v/>
          </cell>
          <cell r="AW53" t="str">
            <v/>
          </cell>
          <cell r="AX53" t="str">
            <v/>
          </cell>
          <cell r="AY53" t="str">
            <v/>
          </cell>
          <cell r="AZ53" t="str">
            <v/>
          </cell>
          <cell r="BA53" t="str">
            <v/>
          </cell>
          <cell r="BB53" t="str">
            <v/>
          </cell>
          <cell r="BC53" t="str">
            <v/>
          </cell>
          <cell r="BD53" t="str">
            <v/>
          </cell>
          <cell r="BE53" t="str">
            <v/>
          </cell>
          <cell r="BF53" t="str">
            <v/>
          </cell>
          <cell r="BG53" t="str">
            <v/>
          </cell>
          <cell r="BH53" t="str">
            <v/>
          </cell>
          <cell r="BI53" t="str">
            <v/>
          </cell>
          <cell r="BJ53" t="str">
            <v/>
          </cell>
          <cell r="BK53" t="str">
            <v/>
          </cell>
          <cell r="BL53" t="str">
            <v/>
          </cell>
          <cell r="BM53" t="str">
            <v/>
          </cell>
          <cell r="BN53" t="str">
            <v/>
          </cell>
          <cell r="BO53">
            <v>0</v>
          </cell>
          <cell r="BP53" t="str">
            <v/>
          </cell>
          <cell r="BQ53">
            <v>0</v>
          </cell>
          <cell r="BR53" t="str">
            <v/>
          </cell>
          <cell r="BS53" t="str">
            <v/>
          </cell>
          <cell r="BT53" t="str">
            <v/>
          </cell>
          <cell r="BU53" t="str">
            <v/>
          </cell>
          <cell r="BV53" t="str">
            <v/>
          </cell>
          <cell r="BW53" t="str">
            <v/>
          </cell>
          <cell r="BX53" t="str">
            <v/>
          </cell>
          <cell r="BY53">
            <v>0</v>
          </cell>
          <cell r="BZ53">
            <v>0.4</v>
          </cell>
          <cell r="CA53">
            <v>0</v>
          </cell>
          <cell r="CB53">
            <v>0</v>
          </cell>
          <cell r="CC53">
            <v>0</v>
          </cell>
          <cell r="CD53">
            <v>0</v>
          </cell>
          <cell r="CE53" t="e">
            <v>#VALUE!</v>
          </cell>
          <cell r="CF53" t="e">
            <v>#VALUE!</v>
          </cell>
          <cell r="CG53" t="e">
            <v>#VALUE!</v>
          </cell>
          <cell r="CH53">
            <v>1.3</v>
          </cell>
          <cell r="CI53" t="e">
            <v>#VALUE!</v>
          </cell>
          <cell r="CJ53" t="e">
            <v>#VALUE!</v>
          </cell>
          <cell r="CK53" t="e">
            <v>#VALUE!</v>
          </cell>
          <cell r="CL53">
            <v>5</v>
          </cell>
          <cell r="CM53">
            <v>4</v>
          </cell>
        </row>
        <row r="54">
          <cell r="A54">
            <v>71</v>
          </cell>
          <cell r="B54" t="str">
            <v>C46</v>
          </cell>
          <cell r="C54" t="str">
            <v>C45</v>
          </cell>
          <cell r="F54">
            <v>0</v>
          </cell>
          <cell r="G54" t="str">
            <v/>
          </cell>
          <cell r="J54" t="str">
            <v/>
          </cell>
          <cell r="L54" t="str">
            <v/>
          </cell>
          <cell r="M54" t="str">
            <v/>
          </cell>
          <cell r="N54" t="str">
            <v/>
          </cell>
          <cell r="O54" t="str">
            <v/>
          </cell>
          <cell r="P54" t="str">
            <v/>
          </cell>
          <cell r="Q54">
            <v>0.13</v>
          </cell>
          <cell r="S54">
            <v>0.13</v>
          </cell>
          <cell r="T54">
            <v>98</v>
          </cell>
          <cell r="U54">
            <v>51</v>
          </cell>
          <cell r="V54">
            <v>0.68799999999999994</v>
          </cell>
          <cell r="X54" t="str">
            <v/>
          </cell>
          <cell r="Y54" t="str">
            <v/>
          </cell>
          <cell r="AA54" t="str">
            <v/>
          </cell>
          <cell r="AB54" t="str">
            <v/>
          </cell>
          <cell r="AC54">
            <v>0.58479999999999999</v>
          </cell>
          <cell r="AD54">
            <v>7.6023999999999994E-2</v>
          </cell>
          <cell r="AE54">
            <v>0.33976508894512442</v>
          </cell>
          <cell r="AF54">
            <v>0.36576508894512444</v>
          </cell>
          <cell r="AG54">
            <v>0.37876508894512445</v>
          </cell>
          <cell r="AH54">
            <v>1.5</v>
          </cell>
          <cell r="AI54">
            <v>38</v>
          </cell>
          <cell r="AJ54">
            <v>1.58</v>
          </cell>
          <cell r="AK54">
            <v>8</v>
          </cell>
          <cell r="AL54">
            <v>0.2</v>
          </cell>
          <cell r="AM54">
            <v>1.4E-2</v>
          </cell>
          <cell r="AN54">
            <v>3.0216979980468753E-2</v>
          </cell>
          <cell r="AO54">
            <v>3.125E-2</v>
          </cell>
          <cell r="AP54">
            <v>0.15108489990234375</v>
          </cell>
          <cell r="AQ54">
            <v>0.50235407755737227</v>
          </cell>
          <cell r="AR54">
            <v>1.1099545398487596</v>
          </cell>
          <cell r="AS54">
            <v>0.18635205970990193</v>
          </cell>
          <cell r="AT54">
            <v>1.2862365914297574E-2</v>
          </cell>
          <cell r="AU54">
            <v>4.3079345894766329E-2</v>
          </cell>
          <cell r="AV54">
            <v>1.220635808495695</v>
          </cell>
          <cell r="AW54">
            <v>38.347404886787139</v>
          </cell>
          <cell r="AX54">
            <v>3.9116075896881236E-2</v>
          </cell>
          <cell r="AY54">
            <v>129.70537742247888</v>
          </cell>
          <cell r="AZ54" t="b">
            <v>0</v>
          </cell>
          <cell r="BA54" t="str">
            <v/>
          </cell>
          <cell r="BB54">
            <v>1E-3</v>
          </cell>
          <cell r="BC54">
            <v>0</v>
          </cell>
          <cell r="BD54">
            <v>0</v>
          </cell>
          <cell r="BE54">
            <v>1E-3</v>
          </cell>
          <cell r="BF54" t="str">
            <v/>
          </cell>
          <cell r="BG54">
            <v>2.6748963180841235E-2</v>
          </cell>
          <cell r="BH54">
            <v>5.9999999999999991</v>
          </cell>
          <cell r="BI54">
            <v>1.2</v>
          </cell>
          <cell r="BJ54">
            <v>1.336608054061523E-2</v>
          </cell>
          <cell r="BK54">
            <v>4.4616080540615229E-2</v>
          </cell>
          <cell r="BL54">
            <v>7.4482604539801915E-6</v>
          </cell>
          <cell r="BM54">
            <v>5.3548234561283048E-2</v>
          </cell>
          <cell r="BN54">
            <v>0</v>
          </cell>
          <cell r="BO54">
            <v>720.29299999999989</v>
          </cell>
          <cell r="BP54">
            <v>719.69299999999987</v>
          </cell>
          <cell r="BQ54">
            <v>720.49299999999994</v>
          </cell>
          <cell r="BR54">
            <v>719.89299999999992</v>
          </cell>
          <cell r="BS54">
            <v>721.69299999999998</v>
          </cell>
          <cell r="BT54">
            <v>722.99299999999994</v>
          </cell>
          <cell r="BU54" t="b">
            <v>0</v>
          </cell>
          <cell r="BV54">
            <v>1.2000000000000455</v>
          </cell>
          <cell r="BW54">
            <v>3.1000000000000227</v>
          </cell>
          <cell r="BX54">
            <v>1.4000000000000454</v>
          </cell>
          <cell r="BY54">
            <v>200</v>
          </cell>
          <cell r="BZ54">
            <v>0.65</v>
          </cell>
          <cell r="CA54">
            <v>0.25</v>
          </cell>
          <cell r="CB54">
            <v>2.1500000000000341</v>
          </cell>
          <cell r="CC54">
            <v>2.3498983093777586</v>
          </cell>
          <cell r="CD54">
            <v>2084.9472749954166</v>
          </cell>
          <cell r="CE54">
            <v>2.4653292845232655E-2</v>
          </cell>
          <cell r="CF54">
            <v>203.3896659731694</v>
          </cell>
          <cell r="CG54">
            <v>2288.3369409685861</v>
          </cell>
          <cell r="CH54">
            <v>1.5</v>
          </cell>
          <cell r="CI54">
            <v>2243</v>
          </cell>
          <cell r="CJ54">
            <v>1.5303189529437715</v>
          </cell>
          <cell r="CK54">
            <v>1.9</v>
          </cell>
          <cell r="CL54">
            <v>1</v>
          </cell>
          <cell r="CM54">
            <v>2</v>
          </cell>
        </row>
        <row r="55">
          <cell r="A55">
            <v>72</v>
          </cell>
          <cell r="B55" t="str">
            <v>C45</v>
          </cell>
          <cell r="C55" t="str">
            <v>C47</v>
          </cell>
          <cell r="F55">
            <v>0</v>
          </cell>
          <cell r="G55" t="str">
            <v/>
          </cell>
          <cell r="J55" t="str">
            <v/>
          </cell>
          <cell r="L55" t="str">
            <v/>
          </cell>
          <cell r="M55" t="str">
            <v/>
          </cell>
          <cell r="N55" t="str">
            <v/>
          </cell>
          <cell r="O55" t="str">
            <v/>
          </cell>
          <cell r="P55" t="str">
            <v/>
          </cell>
          <cell r="Q55">
            <v>0.09</v>
          </cell>
          <cell r="S55">
            <v>0.22</v>
          </cell>
          <cell r="U55">
            <v>51</v>
          </cell>
          <cell r="X55">
            <v>0</v>
          </cell>
          <cell r="Y55" t="str">
            <v/>
          </cell>
          <cell r="AA55">
            <v>0</v>
          </cell>
          <cell r="AB55" t="str">
            <v/>
          </cell>
          <cell r="AC55">
            <v>0</v>
          </cell>
          <cell r="AD55">
            <v>7.6023999999999994E-2</v>
          </cell>
          <cell r="AE55">
            <v>0.33976508894512442</v>
          </cell>
          <cell r="AF55">
            <v>0.3837650889451244</v>
          </cell>
          <cell r="AG55">
            <v>0.40576508894512442</v>
          </cell>
          <cell r="AH55">
            <v>1.5</v>
          </cell>
          <cell r="AI55">
            <v>28.68</v>
          </cell>
          <cell r="AJ55">
            <v>4.3099999999999996</v>
          </cell>
          <cell r="AK55">
            <v>8</v>
          </cell>
          <cell r="AL55">
            <v>0.2</v>
          </cell>
          <cell r="AM55">
            <v>1.4E-2</v>
          </cell>
          <cell r="AN55">
            <v>2.3622131347656249E-2</v>
          </cell>
          <cell r="AO55">
            <v>3.125E-2</v>
          </cell>
          <cell r="AP55">
            <v>0.11811065673828124</v>
          </cell>
          <cell r="AQ55">
            <v>0.71892268326763675</v>
          </cell>
          <cell r="AR55">
            <v>1.8039432477314221</v>
          </cell>
          <cell r="AS55">
            <v>0.41197095698228831</v>
          </cell>
          <cell r="AT55">
            <v>2.6343008385154881E-2</v>
          </cell>
          <cell r="AU55">
            <v>4.996513973281113E-2</v>
          </cell>
          <cell r="AV55">
            <v>2.016026320715536</v>
          </cell>
          <cell r="AW55">
            <v>63.335334786035894</v>
          </cell>
          <cell r="AX55">
            <v>2.3683462084275877E-2</v>
          </cell>
          <cell r="AY55">
            <v>135.40113735125379</v>
          </cell>
          <cell r="AZ55" t="str">
            <v>05°41'45''</v>
          </cell>
          <cell r="BA55">
            <v>60.306531114032445</v>
          </cell>
          <cell r="BB55">
            <v>7.0000000000000001E-3</v>
          </cell>
          <cell r="BC55">
            <v>1E-3</v>
          </cell>
          <cell r="BD55">
            <v>1E-3</v>
          </cell>
          <cell r="BE55">
            <v>9.0000000000000011E-3</v>
          </cell>
          <cell r="BF55">
            <v>9.0000000000000011E-3</v>
          </cell>
          <cell r="BG55" t="str">
            <v/>
          </cell>
          <cell r="BH55" t="str">
            <v/>
          </cell>
          <cell r="BI55" t="str">
            <v/>
          </cell>
          <cell r="BJ55" t="str">
            <v/>
          </cell>
          <cell r="BK55" t="str">
            <v/>
          </cell>
          <cell r="BL55" t="str">
            <v/>
          </cell>
          <cell r="BM55" t="str">
            <v/>
          </cell>
          <cell r="BN55">
            <v>0.01</v>
          </cell>
          <cell r="BO55">
            <v>719.68299999999988</v>
          </cell>
          <cell r="BP55">
            <v>718.44299999999987</v>
          </cell>
          <cell r="BQ55">
            <v>719.88299999999992</v>
          </cell>
          <cell r="BR55">
            <v>718.64299999999992</v>
          </cell>
          <cell r="BS55">
            <v>722.99299999999994</v>
          </cell>
          <cell r="BT55">
            <v>719.75300000000016</v>
          </cell>
          <cell r="BU55" t="str">
            <v/>
          </cell>
          <cell r="BV55">
            <v>3.1100000000000136</v>
          </cell>
          <cell r="BW55">
            <v>1.110000000000241</v>
          </cell>
          <cell r="BX55">
            <v>3.3100000000000138</v>
          </cell>
          <cell r="BY55">
            <v>200</v>
          </cell>
          <cell r="BZ55">
            <v>0.65</v>
          </cell>
          <cell r="CA55">
            <v>0.25</v>
          </cell>
          <cell r="CB55">
            <v>2.1100000000001273</v>
          </cell>
          <cell r="CC55">
            <v>2.3199717329199707</v>
          </cell>
          <cell r="CD55">
            <v>2058.3949200332445</v>
          </cell>
          <cell r="CE55">
            <v>2.5553001286404253E-2</v>
          </cell>
          <cell r="CF55">
            <v>210.81226061283508</v>
          </cell>
          <cell r="CG55">
            <v>2269.2071806460795</v>
          </cell>
          <cell r="CH55">
            <v>1.5</v>
          </cell>
          <cell r="CI55" t="b">
            <v>0</v>
          </cell>
          <cell r="CJ55" t="e">
            <v>#DIV/0!</v>
          </cell>
          <cell r="CK55" t="e">
            <v>#DIV/0!</v>
          </cell>
          <cell r="CL55">
            <v>5</v>
          </cell>
          <cell r="CM55">
            <v>2</v>
          </cell>
        </row>
        <row r="56">
          <cell r="A56">
            <v>73</v>
          </cell>
          <cell r="F56" t="str">
            <v/>
          </cell>
          <cell r="G56" t="str">
            <v/>
          </cell>
          <cell r="J56" t="str">
            <v/>
          </cell>
          <cell r="L56" t="str">
            <v/>
          </cell>
          <cell r="M56" t="str">
            <v/>
          </cell>
          <cell r="N56" t="str">
            <v/>
          </cell>
          <cell r="O56" t="str">
            <v/>
          </cell>
          <cell r="P56" t="str">
            <v/>
          </cell>
          <cell r="S56" t="str">
            <v/>
          </cell>
          <cell r="U56" t="str">
            <v/>
          </cell>
          <cell r="X56">
            <v>0</v>
          </cell>
          <cell r="Y56" t="str">
            <v/>
          </cell>
          <cell r="AA56">
            <v>0</v>
          </cell>
          <cell r="AB56" t="str">
            <v/>
          </cell>
          <cell r="AC56" t="str">
            <v/>
          </cell>
          <cell r="AD56" t="str">
            <v/>
          </cell>
          <cell r="AE56" t="str">
            <v/>
          </cell>
          <cell r="AF56" t="str">
            <v/>
          </cell>
          <cell r="AG56" t="str">
            <v/>
          </cell>
          <cell r="AH56" t="str">
            <v/>
          </cell>
          <cell r="AI56" t="str">
            <v/>
          </cell>
          <cell r="AJ56">
            <v>0.02</v>
          </cell>
          <cell r="AK56">
            <v>30</v>
          </cell>
          <cell r="AL56" t="str">
            <v/>
          </cell>
          <cell r="AM56" t="str">
            <v/>
          </cell>
          <cell r="AN56" t="str">
            <v/>
          </cell>
          <cell r="AO56" t="str">
            <v/>
          </cell>
          <cell r="AP56" t="str">
            <v/>
          </cell>
          <cell r="AQ56" t="str">
            <v/>
          </cell>
          <cell r="AR56" t="str">
            <v/>
          </cell>
          <cell r="AS56" t="str">
            <v/>
          </cell>
          <cell r="AT56" t="str">
            <v/>
          </cell>
          <cell r="AU56" t="str">
            <v/>
          </cell>
          <cell r="AV56" t="str">
            <v/>
          </cell>
          <cell r="AW56" t="str">
            <v/>
          </cell>
          <cell r="AX56" t="str">
            <v/>
          </cell>
          <cell r="AY56" t="str">
            <v/>
          </cell>
          <cell r="AZ56" t="str">
            <v/>
          </cell>
          <cell r="BA56" t="str">
            <v/>
          </cell>
          <cell r="BB56" t="str">
            <v/>
          </cell>
          <cell r="BC56" t="str">
            <v/>
          </cell>
          <cell r="BD56" t="str">
            <v/>
          </cell>
          <cell r="BE56" t="str">
            <v/>
          </cell>
          <cell r="BF56" t="str">
            <v/>
          </cell>
          <cell r="BG56" t="str">
            <v/>
          </cell>
          <cell r="BH56" t="str">
            <v/>
          </cell>
          <cell r="BI56" t="str">
            <v/>
          </cell>
          <cell r="BJ56" t="str">
            <v/>
          </cell>
          <cell r="BK56" t="str">
            <v/>
          </cell>
          <cell r="BL56" t="str">
            <v/>
          </cell>
          <cell r="BM56" t="str">
            <v/>
          </cell>
          <cell r="BN56" t="str">
            <v/>
          </cell>
          <cell r="BO56">
            <v>718.44299999999987</v>
          </cell>
          <cell r="BP56" t="str">
            <v/>
          </cell>
          <cell r="BQ56">
            <v>718.44299999999987</v>
          </cell>
          <cell r="BR56" t="str">
            <v/>
          </cell>
          <cell r="BS56" t="str">
            <v/>
          </cell>
          <cell r="BT56" t="str">
            <v/>
          </cell>
          <cell r="BU56" t="str">
            <v/>
          </cell>
          <cell r="BV56" t="str">
            <v/>
          </cell>
          <cell r="BW56" t="str">
            <v/>
          </cell>
          <cell r="BX56" t="str">
            <v/>
          </cell>
          <cell r="BY56">
            <v>0</v>
          </cell>
          <cell r="BZ56">
            <v>0.4</v>
          </cell>
          <cell r="CA56">
            <v>0</v>
          </cell>
          <cell r="CB56">
            <v>0</v>
          </cell>
          <cell r="CC56">
            <v>0</v>
          </cell>
          <cell r="CD56">
            <v>0</v>
          </cell>
          <cell r="CE56" t="e">
            <v>#VALUE!</v>
          </cell>
          <cell r="CF56" t="e">
            <v>#VALUE!</v>
          </cell>
          <cell r="CG56" t="e">
            <v>#VALUE!</v>
          </cell>
          <cell r="CH56">
            <v>1.3</v>
          </cell>
          <cell r="CI56" t="e">
            <v>#VALUE!</v>
          </cell>
          <cell r="CJ56" t="e">
            <v>#VALUE!</v>
          </cell>
          <cell r="CK56" t="e">
            <v>#VALUE!</v>
          </cell>
          <cell r="CL56">
            <v>5</v>
          </cell>
          <cell r="CM56">
            <v>4</v>
          </cell>
        </row>
        <row r="57">
          <cell r="A57">
            <v>74</v>
          </cell>
          <cell r="F57" t="str">
            <v/>
          </cell>
          <cell r="G57" t="str">
            <v/>
          </cell>
          <cell r="J57" t="str">
            <v/>
          </cell>
          <cell r="L57" t="str">
            <v/>
          </cell>
          <cell r="M57" t="str">
            <v/>
          </cell>
          <cell r="N57" t="str">
            <v/>
          </cell>
          <cell r="O57" t="str">
            <v/>
          </cell>
          <cell r="P57" t="str">
            <v/>
          </cell>
          <cell r="S57" t="str">
            <v/>
          </cell>
          <cell r="U57" t="str">
            <v/>
          </cell>
          <cell r="X57">
            <v>0</v>
          </cell>
          <cell r="Y57" t="str">
            <v/>
          </cell>
          <cell r="AA57">
            <v>0</v>
          </cell>
          <cell r="AB57" t="str">
            <v/>
          </cell>
          <cell r="AC57" t="str">
            <v/>
          </cell>
          <cell r="AD57" t="str">
            <v/>
          </cell>
          <cell r="AE57" t="str">
            <v/>
          </cell>
          <cell r="AF57" t="str">
            <v/>
          </cell>
          <cell r="AG57" t="str">
            <v/>
          </cell>
          <cell r="AH57" t="str">
            <v/>
          </cell>
          <cell r="AI57" t="str">
            <v/>
          </cell>
          <cell r="AJ57">
            <v>0.02</v>
          </cell>
          <cell r="AK57">
            <v>30</v>
          </cell>
          <cell r="AL57" t="str">
            <v/>
          </cell>
          <cell r="AM57" t="str">
            <v/>
          </cell>
          <cell r="AN57" t="str">
            <v/>
          </cell>
          <cell r="AO57" t="str">
            <v/>
          </cell>
          <cell r="AP57" t="str">
            <v/>
          </cell>
          <cell r="AQ57" t="str">
            <v/>
          </cell>
          <cell r="AR57" t="str">
            <v/>
          </cell>
          <cell r="AS57" t="str">
            <v/>
          </cell>
          <cell r="AT57" t="str">
            <v/>
          </cell>
          <cell r="AU57" t="str">
            <v/>
          </cell>
          <cell r="AV57" t="str">
            <v/>
          </cell>
          <cell r="AW57" t="str">
            <v/>
          </cell>
          <cell r="AX57" t="str">
            <v/>
          </cell>
          <cell r="AY57" t="str">
            <v/>
          </cell>
          <cell r="AZ57" t="str">
            <v/>
          </cell>
          <cell r="BA57" t="str">
            <v/>
          </cell>
          <cell r="BB57" t="str">
            <v/>
          </cell>
          <cell r="BC57" t="str">
            <v/>
          </cell>
          <cell r="BD57" t="str">
            <v/>
          </cell>
          <cell r="BE57" t="str">
            <v/>
          </cell>
          <cell r="BF57" t="str">
            <v/>
          </cell>
          <cell r="BG57" t="str">
            <v/>
          </cell>
          <cell r="BH57" t="str">
            <v/>
          </cell>
          <cell r="BI57" t="str">
            <v/>
          </cell>
          <cell r="BJ57" t="str">
            <v/>
          </cell>
          <cell r="BK57" t="str">
            <v/>
          </cell>
          <cell r="BL57" t="str">
            <v/>
          </cell>
          <cell r="BM57" t="str">
            <v/>
          </cell>
          <cell r="BN57" t="str">
            <v/>
          </cell>
          <cell r="BO57">
            <v>0</v>
          </cell>
          <cell r="BP57" t="str">
            <v/>
          </cell>
          <cell r="BQ57">
            <v>0</v>
          </cell>
          <cell r="BR57" t="str">
            <v/>
          </cell>
          <cell r="BS57" t="str">
            <v/>
          </cell>
          <cell r="BT57" t="str">
            <v/>
          </cell>
          <cell r="BU57" t="str">
            <v/>
          </cell>
          <cell r="BV57" t="str">
            <v/>
          </cell>
          <cell r="BW57" t="str">
            <v/>
          </cell>
          <cell r="BX57" t="str">
            <v/>
          </cell>
          <cell r="BY57">
            <v>0</v>
          </cell>
          <cell r="BZ57">
            <v>0.4</v>
          </cell>
          <cell r="CA57">
            <v>0</v>
          </cell>
          <cell r="CB57">
            <v>0</v>
          </cell>
          <cell r="CC57">
            <v>0</v>
          </cell>
          <cell r="CD57">
            <v>0</v>
          </cell>
          <cell r="CE57" t="e">
            <v>#VALUE!</v>
          </cell>
          <cell r="CF57" t="e">
            <v>#VALUE!</v>
          </cell>
          <cell r="CG57" t="e">
            <v>#VALUE!</v>
          </cell>
          <cell r="CH57">
            <v>1.3</v>
          </cell>
          <cell r="CI57" t="e">
            <v>#VALUE!</v>
          </cell>
          <cell r="CJ57" t="e">
            <v>#VALUE!</v>
          </cell>
          <cell r="CK57" t="e">
            <v>#VALUE!</v>
          </cell>
          <cell r="CL57">
            <v>5</v>
          </cell>
          <cell r="CM57">
            <v>4</v>
          </cell>
        </row>
        <row r="58">
          <cell r="A58">
            <v>75</v>
          </cell>
          <cell r="C58" t="str">
            <v/>
          </cell>
          <cell r="F58" t="str">
            <v/>
          </cell>
          <cell r="G58" t="str">
            <v/>
          </cell>
          <cell r="J58" t="str">
            <v/>
          </cell>
          <cell r="L58" t="str">
            <v/>
          </cell>
          <cell r="M58" t="str">
            <v/>
          </cell>
          <cell r="N58" t="str">
            <v/>
          </cell>
          <cell r="O58" t="str">
            <v/>
          </cell>
          <cell r="P58" t="str">
            <v/>
          </cell>
          <cell r="S58" t="str">
            <v/>
          </cell>
          <cell r="U58" t="str">
            <v/>
          </cell>
          <cell r="X58">
            <v>0</v>
          </cell>
          <cell r="Y58" t="str">
            <v/>
          </cell>
          <cell r="AA58">
            <v>0</v>
          </cell>
          <cell r="AB58" t="str">
            <v/>
          </cell>
          <cell r="AC58" t="str">
            <v/>
          </cell>
          <cell r="AD58" t="str">
            <v/>
          </cell>
          <cell r="AE58" t="str">
            <v/>
          </cell>
          <cell r="AF58" t="str">
            <v/>
          </cell>
          <cell r="AG58" t="str">
            <v/>
          </cell>
          <cell r="AH58" t="str">
            <v/>
          </cell>
          <cell r="AI58" t="str">
            <v/>
          </cell>
          <cell r="AJ58">
            <v>0.02</v>
          </cell>
          <cell r="AK58">
            <v>30</v>
          </cell>
          <cell r="AL58" t="str">
            <v/>
          </cell>
          <cell r="AM58" t="str">
            <v/>
          </cell>
          <cell r="AN58" t="str">
            <v/>
          </cell>
          <cell r="AO58" t="str">
            <v/>
          </cell>
          <cell r="AP58" t="str">
            <v/>
          </cell>
          <cell r="AQ58" t="str">
            <v/>
          </cell>
          <cell r="AR58" t="str">
            <v/>
          </cell>
          <cell r="AS58" t="str">
            <v/>
          </cell>
          <cell r="AT58" t="str">
            <v/>
          </cell>
          <cell r="AU58" t="str">
            <v/>
          </cell>
          <cell r="AV58" t="str">
            <v/>
          </cell>
          <cell r="AW58" t="str">
            <v/>
          </cell>
          <cell r="AX58" t="str">
            <v/>
          </cell>
          <cell r="AY58" t="str">
            <v/>
          </cell>
          <cell r="AZ58" t="str">
            <v/>
          </cell>
          <cell r="BA58" t="str">
            <v/>
          </cell>
          <cell r="BB58" t="str">
            <v/>
          </cell>
          <cell r="BC58" t="str">
            <v/>
          </cell>
          <cell r="BD58" t="str">
            <v/>
          </cell>
          <cell r="BE58" t="str">
            <v/>
          </cell>
          <cell r="BF58" t="str">
            <v/>
          </cell>
          <cell r="BG58" t="str">
            <v/>
          </cell>
          <cell r="BH58" t="str">
            <v/>
          </cell>
          <cell r="BI58" t="str">
            <v/>
          </cell>
          <cell r="BJ58" t="str">
            <v/>
          </cell>
          <cell r="BK58" t="str">
            <v/>
          </cell>
          <cell r="BL58" t="str">
            <v/>
          </cell>
          <cell r="BM58" t="str">
            <v/>
          </cell>
          <cell r="BN58" t="str">
            <v/>
          </cell>
          <cell r="BO58">
            <v>0</v>
          </cell>
          <cell r="BP58" t="str">
            <v/>
          </cell>
          <cell r="BQ58">
            <v>0</v>
          </cell>
          <cell r="BR58" t="str">
            <v/>
          </cell>
          <cell r="BS58" t="str">
            <v/>
          </cell>
          <cell r="BT58" t="str">
            <v/>
          </cell>
          <cell r="BU58" t="str">
            <v/>
          </cell>
          <cell r="BV58" t="str">
            <v/>
          </cell>
          <cell r="BW58" t="str">
            <v/>
          </cell>
          <cell r="BX58" t="str">
            <v/>
          </cell>
          <cell r="BY58">
            <v>0</v>
          </cell>
          <cell r="BZ58">
            <v>0.4</v>
          </cell>
          <cell r="CA58">
            <v>0</v>
          </cell>
          <cell r="CB58">
            <v>0</v>
          </cell>
          <cell r="CC58">
            <v>0</v>
          </cell>
          <cell r="CD58">
            <v>0</v>
          </cell>
          <cell r="CE58" t="e">
            <v>#VALUE!</v>
          </cell>
          <cell r="CF58" t="e">
            <v>#VALUE!</v>
          </cell>
          <cell r="CG58" t="e">
            <v>#VALUE!</v>
          </cell>
          <cell r="CH58">
            <v>1.3</v>
          </cell>
          <cell r="CI58" t="e">
            <v>#VALUE!</v>
          </cell>
          <cell r="CJ58" t="e">
            <v>#VALUE!</v>
          </cell>
          <cell r="CK58" t="e">
            <v>#VALUE!</v>
          </cell>
          <cell r="CL58">
            <v>5</v>
          </cell>
          <cell r="CM58">
            <v>4</v>
          </cell>
        </row>
        <row r="59">
          <cell r="A59">
            <v>76</v>
          </cell>
          <cell r="B59" t="str">
            <v>A21</v>
          </cell>
          <cell r="C59" t="str">
            <v>C51</v>
          </cell>
          <cell r="E59">
            <v>3.13</v>
          </cell>
          <cell r="F59">
            <v>3.13</v>
          </cell>
          <cell r="G59">
            <v>5</v>
          </cell>
          <cell r="J59" t="str">
            <v/>
          </cell>
          <cell r="K59">
            <v>0.11460125141746949</v>
          </cell>
          <cell r="L59">
            <v>0.11460125141746949</v>
          </cell>
          <cell r="M59">
            <v>3</v>
          </cell>
          <cell r="N59">
            <v>471.90281881227315</v>
          </cell>
          <cell r="O59">
            <v>0.63012548262548296</v>
          </cell>
          <cell r="P59">
            <v>930.73051325856159</v>
          </cell>
          <cell r="S59">
            <v>0</v>
          </cell>
          <cell r="U59" t="str">
            <v/>
          </cell>
          <cell r="X59" t="str">
            <v/>
          </cell>
          <cell r="Y59" t="str">
            <v/>
          </cell>
          <cell r="AA59" t="str">
            <v/>
          </cell>
          <cell r="AB59" t="str">
            <v/>
          </cell>
          <cell r="AC59" t="str">
            <v/>
          </cell>
          <cell r="AD59" t="str">
            <v/>
          </cell>
          <cell r="AE59" t="str">
            <v/>
          </cell>
          <cell r="AF59" t="str">
            <v/>
          </cell>
          <cell r="AG59" t="str">
            <v/>
          </cell>
          <cell r="AH59">
            <v>932.23051325856159</v>
          </cell>
          <cell r="AI59">
            <v>12.95</v>
          </cell>
          <cell r="AJ59">
            <v>2.87</v>
          </cell>
          <cell r="AK59">
            <v>24</v>
          </cell>
          <cell r="AL59">
            <v>0.60000000000000009</v>
          </cell>
          <cell r="AM59">
            <v>1.2999999999999999E-2</v>
          </cell>
          <cell r="AN59">
            <v>0.49235315322875989</v>
          </cell>
          <cell r="AO59">
            <v>0.57410888671875016</v>
          </cell>
          <cell r="AP59">
            <v>0.82058858871459972</v>
          </cell>
          <cell r="AQ59">
            <v>3.7544882511630981</v>
          </cell>
          <cell r="AR59">
            <v>1.6309463093775045</v>
          </cell>
          <cell r="AS59">
            <v>4.1994002348634876</v>
          </cell>
          <cell r="AT59">
            <v>0.71845983833444127</v>
          </cell>
          <cell r="AU59">
            <v>1.2108129915632011</v>
          </cell>
          <cell r="AV59">
            <v>3.6852251891975691</v>
          </cell>
          <cell r="AW59">
            <v>1041.972874308643</v>
          </cell>
          <cell r="AX59">
            <v>0.8946782936908062</v>
          </cell>
          <cell r="AY59">
            <v>54.859778276292957</v>
          </cell>
          <cell r="AZ59" t="b">
            <v>0</v>
          </cell>
          <cell r="BA59" t="str">
            <v/>
          </cell>
          <cell r="BB59">
            <v>1E-3</v>
          </cell>
          <cell r="BC59">
            <v>0</v>
          </cell>
          <cell r="BD59">
            <v>0</v>
          </cell>
          <cell r="BE59">
            <v>1E-3</v>
          </cell>
          <cell r="BF59" t="str">
            <v/>
          </cell>
          <cell r="BG59">
            <v>1.0664386366702769</v>
          </cell>
          <cell r="BH59">
            <v>1.9999999999999996</v>
          </cell>
          <cell r="BI59">
            <v>1.3</v>
          </cell>
          <cell r="BJ59" t="str">
            <v/>
          </cell>
          <cell r="BK59" t="str">
            <v/>
          </cell>
          <cell r="BL59" t="str">
            <v/>
          </cell>
          <cell r="BM59">
            <v>2.2403366767437505</v>
          </cell>
          <cell r="BN59">
            <v>0</v>
          </cell>
          <cell r="BO59">
            <v>669.80300000000011</v>
          </cell>
          <cell r="BP59">
            <v>669.43300000000011</v>
          </cell>
          <cell r="BQ59">
            <v>670.40300000000013</v>
          </cell>
          <cell r="BR59">
            <v>670.03300000000013</v>
          </cell>
          <cell r="BS59">
            <v>672.02300000000014</v>
          </cell>
          <cell r="BT59">
            <v>671.34300000000007</v>
          </cell>
          <cell r="BU59" t="b">
            <v>0</v>
          </cell>
          <cell r="BV59">
            <v>1.6200000000000045</v>
          </cell>
          <cell r="BW59">
            <v>1.3099999999999454</v>
          </cell>
          <cell r="BX59">
            <v>2.2200000000000046</v>
          </cell>
          <cell r="BY59">
            <v>600</v>
          </cell>
          <cell r="BZ59">
            <v>1.1499999999999999</v>
          </cell>
          <cell r="CA59">
            <v>0.75</v>
          </cell>
          <cell r="CB59">
            <v>1.464999999999975</v>
          </cell>
          <cell r="CC59">
            <v>1.1109699718449539</v>
          </cell>
          <cell r="CD59">
            <v>3085.4413543063979</v>
          </cell>
          <cell r="CE59">
            <v>0.1448753769562664</v>
          </cell>
          <cell r="CF59">
            <v>1195.2218598891977</v>
          </cell>
          <cell r="CG59">
            <v>4280.6632141955961</v>
          </cell>
          <cell r="CH59">
            <v>1.25</v>
          </cell>
          <cell r="CI59">
            <v>2928</v>
          </cell>
          <cell r="CJ59">
            <v>1.8274689268253057</v>
          </cell>
          <cell r="CK59">
            <v>1.9</v>
          </cell>
          <cell r="CL59">
            <v>2</v>
          </cell>
          <cell r="CM59">
            <v>3</v>
          </cell>
        </row>
        <row r="60">
          <cell r="A60">
            <v>77</v>
          </cell>
          <cell r="B60" t="str">
            <v>C51</v>
          </cell>
          <cell r="C60" t="str">
            <v>C52</v>
          </cell>
          <cell r="E60">
            <v>1.4109083086337395</v>
          </cell>
          <cell r="F60">
            <v>4.540908308633739</v>
          </cell>
          <cell r="G60">
            <v>5</v>
          </cell>
          <cell r="J60" t="str">
            <v/>
          </cell>
          <cell r="K60">
            <v>0.207825604811361</v>
          </cell>
          <cell r="L60">
            <v>3.2078256048113611</v>
          </cell>
          <cell r="M60">
            <v>3.2078256048113611</v>
          </cell>
          <cell r="N60">
            <v>467.36338090484503</v>
          </cell>
          <cell r="O60">
            <v>0.63583333333333336</v>
          </cell>
          <cell r="P60">
            <v>1349.4</v>
          </cell>
          <cell r="S60">
            <v>0</v>
          </cell>
          <cell r="U60" t="str">
            <v/>
          </cell>
          <cell r="X60">
            <v>0</v>
          </cell>
          <cell r="Y60" t="str">
            <v/>
          </cell>
          <cell r="AA60">
            <v>0</v>
          </cell>
          <cell r="AB60" t="str">
            <v/>
          </cell>
          <cell r="AC60" t="str">
            <v/>
          </cell>
          <cell r="AD60" t="str">
            <v/>
          </cell>
          <cell r="AE60" t="str">
            <v/>
          </cell>
          <cell r="AF60" t="str">
            <v/>
          </cell>
          <cell r="AG60" t="str">
            <v/>
          </cell>
          <cell r="AH60">
            <v>1350.9</v>
          </cell>
          <cell r="AI60">
            <v>12</v>
          </cell>
          <cell r="AJ60">
            <v>11.3</v>
          </cell>
          <cell r="AK60">
            <v>24</v>
          </cell>
          <cell r="AL60">
            <v>0.60000000000000009</v>
          </cell>
          <cell r="AM60">
            <v>1.2999999999999999E-2</v>
          </cell>
          <cell r="AN60">
            <v>0.39710397720336921</v>
          </cell>
          <cell r="AO60">
            <v>0.59384765625000013</v>
          </cell>
          <cell r="AP60">
            <v>0.66183996200561523</v>
          </cell>
          <cell r="AQ60">
            <v>6.8021114336172364</v>
          </cell>
          <cell r="AR60">
            <v>3.6686319484017798</v>
          </cell>
          <cell r="AS60">
            <v>14.00169953154499</v>
          </cell>
          <cell r="AT60">
            <v>2.3582426073061331</v>
          </cell>
          <cell r="AU60">
            <v>2.7553465845095024</v>
          </cell>
          <cell r="AV60">
            <v>7.3124398101596899</v>
          </cell>
          <cell r="AW60">
            <v>2067.5436468673711</v>
          </cell>
          <cell r="AX60">
            <v>0.65338402990757161</v>
          </cell>
          <cell r="AY60">
            <v>0.3797372051886222</v>
          </cell>
          <cell r="AZ60" t="str">
            <v>54°28'48''</v>
          </cell>
          <cell r="BA60">
            <v>2.4280638163390891</v>
          </cell>
          <cell r="BB60">
            <v>1.5449999999999999</v>
          </cell>
          <cell r="BC60">
            <v>0.16400000000000001</v>
          </cell>
          <cell r="BD60">
            <v>0.56799999999999995</v>
          </cell>
          <cell r="BE60">
            <v>2.2769999999999997</v>
          </cell>
          <cell r="BF60">
            <v>2.2769999999999997</v>
          </cell>
          <cell r="BG60">
            <v>1.5453816773730737</v>
          </cell>
          <cell r="BH60">
            <v>1.9999999999999996</v>
          </cell>
          <cell r="BI60">
            <v>1.3</v>
          </cell>
          <cell r="BJ60" t="str">
            <v/>
          </cell>
          <cell r="BK60" t="str">
            <v/>
          </cell>
          <cell r="BL60" t="str">
            <v/>
          </cell>
          <cell r="BM60">
            <v>4.1039471069472668</v>
          </cell>
          <cell r="BN60">
            <v>3.61</v>
          </cell>
          <cell r="BO60">
            <v>669.10300000000007</v>
          </cell>
          <cell r="BP60">
            <v>667.74300000000005</v>
          </cell>
          <cell r="BQ60">
            <v>669.70300000000009</v>
          </cell>
          <cell r="BR60">
            <v>668.34300000000007</v>
          </cell>
          <cell r="BS60">
            <v>671.34300000000007</v>
          </cell>
          <cell r="BT60">
            <v>669.34300000000007</v>
          </cell>
          <cell r="BU60" t="str">
            <v/>
          </cell>
          <cell r="BV60">
            <v>1.6399999999999864</v>
          </cell>
          <cell r="BW60">
            <v>1</v>
          </cell>
          <cell r="BX60">
            <v>2.2399999999999864</v>
          </cell>
          <cell r="BY60">
            <v>600</v>
          </cell>
          <cell r="BZ60">
            <v>1.1499999999999999</v>
          </cell>
          <cell r="CA60">
            <v>0.75</v>
          </cell>
          <cell r="CB60">
            <v>1.3199999999999932</v>
          </cell>
          <cell r="CC60">
            <v>1.0143667052529992</v>
          </cell>
          <cell r="CD60">
            <v>2817.1499321638912</v>
          </cell>
          <cell r="CE60">
            <v>0.17316357276338468</v>
          </cell>
          <cell r="CF60">
            <v>1428.5994752979236</v>
          </cell>
          <cell r="CG60">
            <v>4245.7494074618153</v>
          </cell>
          <cell r="CH60">
            <v>1.25</v>
          </cell>
          <cell r="CI60">
            <v>2928</v>
          </cell>
          <cell r="CJ60">
            <v>1.8125637839232476</v>
          </cell>
          <cell r="CK60">
            <v>1.9</v>
          </cell>
          <cell r="CL60">
            <v>2</v>
          </cell>
          <cell r="CM60">
            <v>3</v>
          </cell>
        </row>
        <row r="61">
          <cell r="A61">
            <v>78</v>
          </cell>
          <cell r="B61" t="str">
            <v>C52</v>
          </cell>
          <cell r="C61" t="str">
            <v>C53</v>
          </cell>
          <cell r="F61">
            <v>4.540908308633739</v>
          </cell>
          <cell r="G61">
            <v>5</v>
          </cell>
          <cell r="J61" t="str">
            <v/>
          </cell>
          <cell r="K61">
            <v>6.9013978503485104E-2</v>
          </cell>
          <cell r="L61">
            <v>3.276839583314846</v>
          </cell>
          <cell r="M61">
            <v>3.276839583314846</v>
          </cell>
          <cell r="N61">
            <v>465.87382715726278</v>
          </cell>
          <cell r="O61">
            <v>0.6375000000000004</v>
          </cell>
          <cell r="P61">
            <v>1348.6250869773014</v>
          </cell>
          <cell r="S61">
            <v>0</v>
          </cell>
          <cell r="U61" t="str">
            <v/>
          </cell>
          <cell r="X61">
            <v>0</v>
          </cell>
          <cell r="Y61" t="str">
            <v/>
          </cell>
          <cell r="AA61">
            <v>0</v>
          </cell>
          <cell r="AB61" t="str">
            <v/>
          </cell>
          <cell r="AC61" t="str">
            <v/>
          </cell>
          <cell r="AD61" t="str">
            <v/>
          </cell>
          <cell r="AE61" t="str">
            <v/>
          </cell>
          <cell r="AF61" t="str">
            <v/>
          </cell>
          <cell r="AG61" t="str">
            <v/>
          </cell>
          <cell r="AH61">
            <v>1350.1250869773014</v>
          </cell>
          <cell r="AI61">
            <v>12</v>
          </cell>
          <cell r="AJ61">
            <v>15.18</v>
          </cell>
          <cell r="AK61">
            <v>24</v>
          </cell>
          <cell r="AL61">
            <v>0.60000000000000009</v>
          </cell>
          <cell r="AM61">
            <v>1.2999999999999999E-2</v>
          </cell>
          <cell r="AN61">
            <v>0.36289826631546029</v>
          </cell>
          <cell r="AO61">
            <v>0.59383850097656266</v>
          </cell>
          <cell r="AP61">
            <v>0.60483044385910045</v>
          </cell>
          <cell r="AQ61">
            <v>7.5496718176491209</v>
          </cell>
          <cell r="AR61">
            <v>4.362050511219449</v>
          </cell>
          <cell r="AS61">
            <v>17.482995322190245</v>
          </cell>
          <cell r="AT61">
            <v>2.9050736266159727</v>
          </cell>
          <cell r="AU61">
            <v>3.267971892931433</v>
          </cell>
          <cell r="AV61">
            <v>8.4753758855428263</v>
          </cell>
          <cell r="AW61">
            <v>2396.3560756590095</v>
          </cell>
          <cell r="AX61">
            <v>0.56340754226435674</v>
          </cell>
          <cell r="AY61">
            <v>0.37973720525858901</v>
          </cell>
          <cell r="AZ61" t="str">
            <v>00°00'00''</v>
          </cell>
          <cell r="BA61">
            <v>1000</v>
          </cell>
          <cell r="BB61">
            <v>0.51300000000000001</v>
          </cell>
          <cell r="BC61">
            <v>5.5E-2</v>
          </cell>
          <cell r="BD61">
            <v>0.13100000000000001</v>
          </cell>
          <cell r="BE61">
            <v>0.69900000000000007</v>
          </cell>
          <cell r="BF61">
            <v>0.69900000000000007</v>
          </cell>
          <cell r="BG61" t="str">
            <v/>
          </cell>
          <cell r="BH61" t="str">
            <v/>
          </cell>
          <cell r="BI61" t="str">
            <v/>
          </cell>
          <cell r="BJ61" t="str">
            <v/>
          </cell>
          <cell r="BK61" t="str">
            <v/>
          </cell>
          <cell r="BL61" t="str">
            <v/>
          </cell>
          <cell r="BM61" t="str">
            <v/>
          </cell>
          <cell r="BN61">
            <v>0.7</v>
          </cell>
          <cell r="BO61">
            <v>667.16300000000001</v>
          </cell>
          <cell r="BP61">
            <v>665.34299999999996</v>
          </cell>
          <cell r="BQ61">
            <v>667.76300000000003</v>
          </cell>
          <cell r="BR61">
            <v>665.94299999999998</v>
          </cell>
          <cell r="BS61">
            <v>669.34300000000007</v>
          </cell>
          <cell r="BT61">
            <v>666.94299999999998</v>
          </cell>
          <cell r="BU61" t="str">
            <v/>
          </cell>
          <cell r="BV61">
            <v>1.5800000000000409</v>
          </cell>
          <cell r="BW61">
            <v>1</v>
          </cell>
          <cell r="BX61">
            <v>2.180000000000041</v>
          </cell>
          <cell r="BY61">
            <v>600</v>
          </cell>
          <cell r="BZ61">
            <v>1.1499999999999999</v>
          </cell>
          <cell r="CA61">
            <v>0.75</v>
          </cell>
          <cell r="CB61">
            <v>1.2900000000000205</v>
          </cell>
          <cell r="CC61">
            <v>0.99404306734130532</v>
          </cell>
          <cell r="CD61">
            <v>2760.7061087736402</v>
          </cell>
          <cell r="CE61">
            <v>0.17997720574508347</v>
          </cell>
          <cell r="CF61">
            <v>1484.8119473969386</v>
          </cell>
          <cell r="CG61">
            <v>4245.5180561705783</v>
          </cell>
          <cell r="CH61">
            <v>1.25</v>
          </cell>
          <cell r="CI61">
            <v>2928</v>
          </cell>
          <cell r="CJ61">
            <v>1.8124650171493248</v>
          </cell>
          <cell r="CK61">
            <v>1.9</v>
          </cell>
          <cell r="CL61">
            <v>2</v>
          </cell>
          <cell r="CM61">
            <v>3</v>
          </cell>
        </row>
        <row r="62">
          <cell r="A62">
            <v>79</v>
          </cell>
          <cell r="B62" t="str">
            <v>C53</v>
          </cell>
          <cell r="C62" t="str">
            <v>C54</v>
          </cell>
          <cell r="F62">
            <v>4.540908308633739</v>
          </cell>
          <cell r="G62">
            <v>5</v>
          </cell>
          <cell r="J62" t="str">
            <v/>
          </cell>
          <cell r="K62">
            <v>6.9013978503485104E-2</v>
          </cell>
          <cell r="L62">
            <v>3.3458535618183309</v>
          </cell>
          <cell r="M62">
            <v>3.3458535618183309</v>
          </cell>
          <cell r="N62">
            <v>464.39306287061709</v>
          </cell>
          <cell r="O62">
            <v>0.63312529056252875</v>
          </cell>
          <cell r="P62">
            <v>1335.1132875976296</v>
          </cell>
          <cell r="S62">
            <v>0</v>
          </cell>
          <cell r="U62" t="str">
            <v/>
          </cell>
          <cell r="X62">
            <v>0</v>
          </cell>
          <cell r="Y62" t="str">
            <v/>
          </cell>
          <cell r="AA62">
            <v>0</v>
          </cell>
          <cell r="AB62" t="str">
            <v/>
          </cell>
          <cell r="AC62" t="str">
            <v/>
          </cell>
          <cell r="AD62" t="str">
            <v/>
          </cell>
          <cell r="AE62" t="str">
            <v/>
          </cell>
          <cell r="AF62" t="str">
            <v/>
          </cell>
          <cell r="AG62" t="str">
            <v/>
          </cell>
          <cell r="AH62">
            <v>1336.6132875976296</v>
          </cell>
          <cell r="AI62">
            <v>21.51</v>
          </cell>
          <cell r="AJ62">
            <v>9.23</v>
          </cell>
          <cell r="AK62">
            <v>24</v>
          </cell>
          <cell r="AL62">
            <v>0.60000000000000009</v>
          </cell>
          <cell r="AM62">
            <v>1.2999999999999999E-2</v>
          </cell>
          <cell r="AN62">
            <v>0.4206632137298586</v>
          </cell>
          <cell r="AO62">
            <v>0.59358215332031261</v>
          </cell>
          <cell r="AP62">
            <v>0.70110535621643089</v>
          </cell>
          <cell r="AQ62">
            <v>6.3117093251869303</v>
          </cell>
          <cell r="AR62">
            <v>3.2428305568054996</v>
          </cell>
          <cell r="AS62">
            <v>11.972322232648592</v>
          </cell>
          <cell r="AT62">
            <v>2.0304625181269955</v>
          </cell>
          <cell r="AU62">
            <v>2.451125731856854</v>
          </cell>
          <cell r="AV62">
            <v>6.6088201473996433</v>
          </cell>
          <cell r="AW62">
            <v>1868.5998741570247</v>
          </cell>
          <cell r="AX62">
            <v>0.71530203233081746</v>
          </cell>
          <cell r="AY62">
            <v>7.0463928157493481</v>
          </cell>
          <cell r="AZ62" t="str">
            <v>06°39'60''</v>
          </cell>
          <cell r="BA62">
            <v>21.461706834955795</v>
          </cell>
          <cell r="BB62">
            <v>1E-3</v>
          </cell>
          <cell r="BC62">
            <v>0.17499999999999999</v>
          </cell>
          <cell r="BD62">
            <v>0.122</v>
          </cell>
          <cell r="BE62">
            <v>0.29799999999999999</v>
          </cell>
          <cell r="BF62">
            <v>0.29699999999999999</v>
          </cell>
          <cell r="BG62" t="str">
            <v/>
          </cell>
          <cell r="BH62" t="str">
            <v/>
          </cell>
          <cell r="BI62" t="str">
            <v/>
          </cell>
          <cell r="BJ62" t="str">
            <v/>
          </cell>
          <cell r="BK62" t="str">
            <v/>
          </cell>
          <cell r="BL62" t="str">
            <v/>
          </cell>
          <cell r="BM62" t="str">
            <v/>
          </cell>
          <cell r="BN62">
            <v>0.3</v>
          </cell>
          <cell r="BO62">
            <v>665.11300000000006</v>
          </cell>
          <cell r="BP62">
            <v>663.12300000000005</v>
          </cell>
          <cell r="BQ62">
            <v>665.71300000000008</v>
          </cell>
          <cell r="BR62">
            <v>663.72300000000007</v>
          </cell>
          <cell r="BS62">
            <v>666.94299999999998</v>
          </cell>
          <cell r="BT62">
            <v>664.52300000000014</v>
          </cell>
          <cell r="BU62" t="str">
            <v/>
          </cell>
          <cell r="BV62">
            <v>1.2299999999999045</v>
          </cell>
          <cell r="BW62">
            <v>0.80000000000006821</v>
          </cell>
          <cell r="BX62">
            <v>1.8299999999999046</v>
          </cell>
          <cell r="BY62">
            <v>600</v>
          </cell>
          <cell r="BZ62">
            <v>1.1499999999999999</v>
          </cell>
          <cell r="CA62">
            <v>0.75</v>
          </cell>
          <cell r="CB62">
            <v>1.0149999999999864</v>
          </cell>
          <cell r="CC62">
            <v>0.80220603694993275</v>
          </cell>
          <cell r="CD62">
            <v>2227.9267161192001</v>
          </cell>
          <cell r="CE62">
            <v>0.26408571234109723</v>
          </cell>
          <cell r="CF62">
            <v>2178.7071268140521</v>
          </cell>
          <cell r="CG62">
            <v>4406.6338429332518</v>
          </cell>
          <cell r="CH62">
            <v>1.25</v>
          </cell>
          <cell r="CI62">
            <v>3954</v>
          </cell>
          <cell r="CJ62">
            <v>1.393093652925282</v>
          </cell>
          <cell r="CK62">
            <v>1.5</v>
          </cell>
          <cell r="CL62">
            <v>3</v>
          </cell>
          <cell r="CM62">
            <v>3</v>
          </cell>
        </row>
        <row r="63">
          <cell r="A63">
            <v>80</v>
          </cell>
          <cell r="B63" t="str">
            <v>C54</v>
          </cell>
          <cell r="C63" t="str">
            <v>B02</v>
          </cell>
          <cell r="F63">
            <v>4.540908308633739</v>
          </cell>
          <cell r="G63">
            <v>5</v>
          </cell>
          <cell r="J63" t="str">
            <v/>
          </cell>
          <cell r="K63">
            <v>6.9013978503485104E-2</v>
          </cell>
          <cell r="L63">
            <v>3.4148675403218158</v>
          </cell>
          <cell r="M63">
            <v>3.4148675403218158</v>
          </cell>
          <cell r="N63">
            <v>462.92101245913631</v>
          </cell>
          <cell r="O63">
            <v>0.66360108303249099</v>
          </cell>
          <cell r="P63">
            <v>1394.9438066942571</v>
          </cell>
          <cell r="S63">
            <v>0</v>
          </cell>
          <cell r="U63" t="str">
            <v/>
          </cell>
          <cell r="X63">
            <v>0</v>
          </cell>
          <cell r="Y63" t="str">
            <v/>
          </cell>
          <cell r="AA63">
            <v>0</v>
          </cell>
          <cell r="AB63" t="str">
            <v/>
          </cell>
          <cell r="AC63" t="str">
            <v/>
          </cell>
          <cell r="AD63" t="str">
            <v/>
          </cell>
          <cell r="AE63" t="str">
            <v/>
          </cell>
          <cell r="AF63" t="str">
            <v/>
          </cell>
          <cell r="AG63" t="str">
            <v/>
          </cell>
          <cell r="AH63">
            <v>1396.4438066942571</v>
          </cell>
          <cell r="AI63">
            <v>2.77</v>
          </cell>
          <cell r="AJ63">
            <v>3.25</v>
          </cell>
          <cell r="AK63">
            <v>28</v>
          </cell>
          <cell r="AL63">
            <v>0.70000000000000007</v>
          </cell>
          <cell r="AM63">
            <v>1.2999999999999999E-2</v>
          </cell>
          <cell r="AN63">
            <v>0.54538080692291269</v>
          </cell>
          <cell r="AO63">
            <v>0.67180175781250018</v>
          </cell>
          <cell r="AP63">
            <v>0.77911543846130371</v>
          </cell>
          <cell r="AQ63">
            <v>4.3406905213677565</v>
          </cell>
          <cell r="AR63">
            <v>1.8604714294665938</v>
          </cell>
          <cell r="AS63">
            <v>5.3362671375072201</v>
          </cell>
          <cell r="AT63">
            <v>0.9603259022574866</v>
          </cell>
          <cell r="AU63">
            <v>1.5057067091803993</v>
          </cell>
          <cell r="AV63">
            <v>4.34606238639598</v>
          </cell>
          <cell r="AW63">
            <v>1672.5608139802059</v>
          </cell>
          <cell r="AX63">
            <v>0.83491362168836714</v>
          </cell>
          <cell r="AY63">
            <v>59.642394106660248</v>
          </cell>
          <cell r="AZ63" t="str">
            <v>52°35'46''</v>
          </cell>
          <cell r="BA63">
            <v>2.168061441678244</v>
          </cell>
          <cell r="BB63">
            <v>1E-3</v>
          </cell>
          <cell r="BC63">
            <v>0.214</v>
          </cell>
          <cell r="BD63">
            <v>0.57799999999999996</v>
          </cell>
          <cell r="BE63">
            <v>0.79299999999999993</v>
          </cell>
          <cell r="BF63">
            <v>0.79199999999999993</v>
          </cell>
          <cell r="BG63">
            <v>1.0865983651414863</v>
          </cell>
          <cell r="BH63">
            <v>2.1428571428571428</v>
          </cell>
          <cell r="BI63">
            <v>1.2</v>
          </cell>
          <cell r="BJ63" t="str">
            <v/>
          </cell>
          <cell r="BK63" t="str">
            <v/>
          </cell>
          <cell r="BL63" t="str">
            <v/>
          </cell>
          <cell r="BM63">
            <v>2.4823086738364051</v>
          </cell>
          <cell r="BN63">
            <v>2.06</v>
          </cell>
          <cell r="BO63">
            <v>662.86300000000006</v>
          </cell>
          <cell r="BP63">
            <v>662.77300000000002</v>
          </cell>
          <cell r="BQ63">
            <v>663.5630000000001</v>
          </cell>
          <cell r="BR63">
            <v>663.47300000000007</v>
          </cell>
          <cell r="BS63">
            <v>664.52300000000014</v>
          </cell>
          <cell r="BT63">
            <v>662.52300000000014</v>
          </cell>
          <cell r="BU63" t="str">
            <v/>
          </cell>
          <cell r="BV63">
            <v>0.96000000000003638</v>
          </cell>
          <cell r="BW63">
            <v>-0.94999999999993179</v>
          </cell>
          <cell r="BX63">
            <v>1.6600000000000366</v>
          </cell>
          <cell r="BY63">
            <v>700</v>
          </cell>
          <cell r="BZ63">
            <v>1.2749999999999999</v>
          </cell>
          <cell r="CA63">
            <v>0.875</v>
          </cell>
          <cell r="CB63">
            <v>5.0000000000522959E-3</v>
          </cell>
          <cell r="CC63">
            <v>3.9198774568215515E-3</v>
          </cell>
          <cell r="CD63">
            <v>13.381726660565622</v>
          </cell>
          <cell r="CE63">
            <v>0.99999906137175432</v>
          </cell>
          <cell r="CF63">
            <v>10724.989933212066</v>
          </cell>
          <cell r="CG63">
            <v>10738.371659872631</v>
          </cell>
          <cell r="CH63">
            <v>1.25</v>
          </cell>
          <cell r="CI63">
            <v>3416</v>
          </cell>
          <cell r="CJ63">
            <v>3.9294392783491774</v>
          </cell>
          <cell r="CK63">
            <v>4</v>
          </cell>
          <cell r="CL63">
            <v>2</v>
          </cell>
          <cell r="CM63">
            <v>3</v>
          </cell>
        </row>
        <row r="64">
          <cell r="A64">
            <v>81</v>
          </cell>
          <cell r="F64" t="str">
            <v/>
          </cell>
          <cell r="G64" t="str">
            <v/>
          </cell>
          <cell r="J64" t="str">
            <v/>
          </cell>
          <cell r="L64" t="str">
            <v/>
          </cell>
          <cell r="M64" t="str">
            <v/>
          </cell>
          <cell r="N64" t="str">
            <v/>
          </cell>
          <cell r="O64" t="str">
            <v/>
          </cell>
          <cell r="P64" t="str">
            <v/>
          </cell>
          <cell r="S64" t="str">
            <v/>
          </cell>
          <cell r="U64" t="str">
            <v/>
          </cell>
          <cell r="X64">
            <v>0</v>
          </cell>
          <cell r="Y64" t="str">
            <v/>
          </cell>
          <cell r="AA64">
            <v>0</v>
          </cell>
          <cell r="AB64" t="str">
            <v/>
          </cell>
          <cell r="AC64" t="str">
            <v/>
          </cell>
          <cell r="AD64" t="str">
            <v/>
          </cell>
          <cell r="AE64" t="str">
            <v/>
          </cell>
          <cell r="AF64" t="str">
            <v/>
          </cell>
          <cell r="AG64" t="str">
            <v/>
          </cell>
          <cell r="AH64" t="str">
            <v/>
          </cell>
          <cell r="AI64" t="str">
            <v/>
          </cell>
          <cell r="AJ64">
            <v>0.02</v>
          </cell>
          <cell r="AK64">
            <v>30</v>
          </cell>
          <cell r="AL64" t="str">
            <v/>
          </cell>
          <cell r="AM64" t="str">
            <v/>
          </cell>
          <cell r="AN64" t="str">
            <v/>
          </cell>
          <cell r="AO64" t="str">
            <v/>
          </cell>
          <cell r="AP64" t="str">
            <v/>
          </cell>
          <cell r="AQ64" t="str">
            <v/>
          </cell>
          <cell r="AR64" t="str">
            <v/>
          </cell>
          <cell r="AS64" t="str">
            <v/>
          </cell>
          <cell r="AT64" t="str">
            <v/>
          </cell>
          <cell r="AU64" t="str">
            <v/>
          </cell>
          <cell r="AV64" t="str">
            <v/>
          </cell>
          <cell r="AW64" t="str">
            <v/>
          </cell>
          <cell r="AX64" t="str">
            <v/>
          </cell>
          <cell r="AY64" t="str">
            <v/>
          </cell>
          <cell r="AZ64" t="str">
            <v/>
          </cell>
          <cell r="BA64" t="str">
            <v/>
          </cell>
          <cell r="BB64" t="str">
            <v/>
          </cell>
          <cell r="BC64" t="str">
            <v/>
          </cell>
          <cell r="BD64" t="str">
            <v/>
          </cell>
          <cell r="BE64" t="str">
            <v/>
          </cell>
          <cell r="BF64" t="str">
            <v/>
          </cell>
          <cell r="BG64" t="str">
            <v/>
          </cell>
          <cell r="BH64" t="str">
            <v/>
          </cell>
          <cell r="BI64" t="str">
            <v/>
          </cell>
          <cell r="BJ64" t="str">
            <v/>
          </cell>
          <cell r="BK64" t="str">
            <v/>
          </cell>
          <cell r="BL64" t="str">
            <v/>
          </cell>
          <cell r="BM64" t="str">
            <v/>
          </cell>
          <cell r="BN64" t="str">
            <v/>
          </cell>
          <cell r="BO64">
            <v>662.77300000000002</v>
          </cell>
          <cell r="BP64" t="str">
            <v/>
          </cell>
          <cell r="BQ64">
            <v>662.77300000000002</v>
          </cell>
          <cell r="BR64" t="str">
            <v/>
          </cell>
          <cell r="BS64" t="str">
            <v/>
          </cell>
          <cell r="BT64" t="str">
            <v/>
          </cell>
          <cell r="BU64" t="str">
            <v/>
          </cell>
          <cell r="BV64" t="str">
            <v/>
          </cell>
          <cell r="BW64" t="str">
            <v/>
          </cell>
          <cell r="BX64" t="str">
            <v/>
          </cell>
          <cell r="BY64">
            <v>0</v>
          </cell>
          <cell r="BZ64">
            <v>0.4</v>
          </cell>
          <cell r="CA64">
            <v>0</v>
          </cell>
          <cell r="CB64">
            <v>0</v>
          </cell>
          <cell r="CC64">
            <v>0</v>
          </cell>
          <cell r="CD64">
            <v>0</v>
          </cell>
          <cell r="CE64" t="e">
            <v>#VALUE!</v>
          </cell>
          <cell r="CF64" t="e">
            <v>#VALUE!</v>
          </cell>
          <cell r="CG64" t="e">
            <v>#VALUE!</v>
          </cell>
          <cell r="CH64">
            <v>1.3</v>
          </cell>
          <cell r="CI64" t="e">
            <v>#VALUE!</v>
          </cell>
          <cell r="CJ64" t="e">
            <v>#VALUE!</v>
          </cell>
          <cell r="CK64" t="e">
            <v>#VALUE!</v>
          </cell>
          <cell r="CL64">
            <v>5</v>
          </cell>
          <cell r="CM64">
            <v>4</v>
          </cell>
        </row>
        <row r="65">
          <cell r="A65">
            <v>82</v>
          </cell>
          <cell r="C65" t="str">
            <v/>
          </cell>
          <cell r="F65" t="str">
            <v/>
          </cell>
          <cell r="G65" t="str">
            <v/>
          </cell>
          <cell r="J65" t="str">
            <v/>
          </cell>
          <cell r="L65" t="str">
            <v/>
          </cell>
          <cell r="M65" t="str">
            <v/>
          </cell>
          <cell r="N65" t="str">
            <v/>
          </cell>
          <cell r="O65" t="str">
            <v/>
          </cell>
          <cell r="P65" t="str">
            <v/>
          </cell>
          <cell r="S65" t="str">
            <v/>
          </cell>
          <cell r="U65" t="str">
            <v/>
          </cell>
          <cell r="X65">
            <v>0</v>
          </cell>
          <cell r="Y65" t="str">
            <v/>
          </cell>
          <cell r="AA65">
            <v>0</v>
          </cell>
          <cell r="AB65" t="str">
            <v/>
          </cell>
          <cell r="AC65" t="str">
            <v/>
          </cell>
          <cell r="AD65" t="str">
            <v/>
          </cell>
          <cell r="AE65" t="str">
            <v/>
          </cell>
          <cell r="AF65" t="str">
            <v/>
          </cell>
          <cell r="AG65" t="str">
            <v/>
          </cell>
          <cell r="AH65" t="str">
            <v/>
          </cell>
          <cell r="AI65" t="str">
            <v/>
          </cell>
          <cell r="AJ65">
            <v>0.02</v>
          </cell>
          <cell r="AK65">
            <v>30</v>
          </cell>
          <cell r="AL65" t="str">
            <v/>
          </cell>
          <cell r="AM65" t="str">
            <v/>
          </cell>
          <cell r="AN65" t="str">
            <v/>
          </cell>
          <cell r="AO65" t="str">
            <v/>
          </cell>
          <cell r="AP65" t="str">
            <v/>
          </cell>
          <cell r="AQ65" t="str">
            <v/>
          </cell>
          <cell r="AR65" t="str">
            <v/>
          </cell>
          <cell r="AS65" t="str">
            <v/>
          </cell>
          <cell r="AT65" t="str">
            <v/>
          </cell>
          <cell r="AU65" t="str">
            <v/>
          </cell>
          <cell r="AV65" t="str">
            <v/>
          </cell>
          <cell r="AW65" t="str">
            <v/>
          </cell>
          <cell r="AX65" t="str">
            <v/>
          </cell>
          <cell r="AY65" t="str">
            <v/>
          </cell>
          <cell r="AZ65" t="str">
            <v/>
          </cell>
          <cell r="BA65" t="str">
            <v/>
          </cell>
          <cell r="BB65" t="str">
            <v/>
          </cell>
          <cell r="BC65" t="str">
            <v/>
          </cell>
          <cell r="BD65" t="str">
            <v/>
          </cell>
          <cell r="BE65" t="str">
            <v/>
          </cell>
          <cell r="BF65" t="str">
            <v/>
          </cell>
          <cell r="BG65" t="str">
            <v/>
          </cell>
          <cell r="BH65" t="str">
            <v/>
          </cell>
          <cell r="BI65" t="str">
            <v/>
          </cell>
          <cell r="BJ65" t="str">
            <v/>
          </cell>
          <cell r="BK65" t="str">
            <v/>
          </cell>
          <cell r="BL65" t="str">
            <v/>
          </cell>
          <cell r="BM65" t="str">
            <v/>
          </cell>
          <cell r="BN65" t="str">
            <v/>
          </cell>
          <cell r="BO65">
            <v>0</v>
          </cell>
          <cell r="BP65" t="str">
            <v/>
          </cell>
          <cell r="BQ65">
            <v>0</v>
          </cell>
          <cell r="BR65" t="str">
            <v/>
          </cell>
          <cell r="BS65" t="str">
            <v/>
          </cell>
          <cell r="BT65" t="str">
            <v/>
          </cell>
          <cell r="BU65" t="str">
            <v/>
          </cell>
          <cell r="BV65" t="str">
            <v/>
          </cell>
          <cell r="BW65" t="str">
            <v/>
          </cell>
          <cell r="BX65" t="str">
            <v/>
          </cell>
          <cell r="BY65">
            <v>0</v>
          </cell>
          <cell r="BZ65">
            <v>0.4</v>
          </cell>
          <cell r="CA65">
            <v>0</v>
          </cell>
          <cell r="CB65">
            <v>0</v>
          </cell>
          <cell r="CC65">
            <v>0</v>
          </cell>
          <cell r="CD65">
            <v>0</v>
          </cell>
          <cell r="CE65" t="e">
            <v>#VALUE!</v>
          </cell>
          <cell r="CF65" t="e">
            <v>#VALUE!</v>
          </cell>
          <cell r="CG65" t="e">
            <v>#VALUE!</v>
          </cell>
          <cell r="CH65">
            <v>1.3</v>
          </cell>
          <cell r="CI65" t="e">
            <v>#VALUE!</v>
          </cell>
          <cell r="CJ65" t="e">
            <v>#VALUE!</v>
          </cell>
          <cell r="CK65" t="e">
            <v>#VALUE!</v>
          </cell>
          <cell r="CL65">
            <v>5</v>
          </cell>
          <cell r="CM65">
            <v>4</v>
          </cell>
        </row>
        <row r="66">
          <cell r="A66">
            <v>83</v>
          </cell>
          <cell r="B66" t="str">
            <v>A12</v>
          </cell>
          <cell r="C66" t="str">
            <v>B01</v>
          </cell>
          <cell r="D66">
            <v>1.36</v>
          </cell>
          <cell r="F66">
            <v>1.36</v>
          </cell>
          <cell r="G66">
            <v>5</v>
          </cell>
          <cell r="J66" t="str">
            <v/>
          </cell>
          <cell r="K66">
            <v>6.9013978503485104E-2</v>
          </cell>
          <cell r="L66">
            <v>6.9013978503485104E-2</v>
          </cell>
          <cell r="M66">
            <v>3</v>
          </cell>
          <cell r="N66">
            <v>471.90281881227315</v>
          </cell>
          <cell r="O66">
            <v>0.63517830045523482</v>
          </cell>
          <cell r="P66">
            <v>407.6497053891714</v>
          </cell>
          <cell r="S66">
            <v>0</v>
          </cell>
          <cell r="U66" t="str">
            <v/>
          </cell>
          <cell r="X66" t="str">
            <v/>
          </cell>
          <cell r="Y66" t="str">
            <v/>
          </cell>
          <cell r="AA66" t="str">
            <v/>
          </cell>
          <cell r="AB66" t="str">
            <v/>
          </cell>
          <cell r="AC66" t="str">
            <v/>
          </cell>
          <cell r="AD66" t="str">
            <v/>
          </cell>
          <cell r="AE66" t="str">
            <v/>
          </cell>
          <cell r="AF66" t="str">
            <v/>
          </cell>
          <cell r="AG66" t="str">
            <v/>
          </cell>
          <cell r="AH66">
            <v>409.1497053891714</v>
          </cell>
          <cell r="AI66">
            <v>13.18</v>
          </cell>
          <cell r="AJ66">
            <v>3.66</v>
          </cell>
          <cell r="AK66">
            <v>18</v>
          </cell>
          <cell r="AL66">
            <v>0.45</v>
          </cell>
          <cell r="AM66">
            <v>1.4E-2</v>
          </cell>
          <cell r="AN66">
            <v>0.34205310344696049</v>
          </cell>
          <cell r="AO66">
            <v>0.421875</v>
          </cell>
          <cell r="AP66">
            <v>0.76011800765991222</v>
          </cell>
          <cell r="AQ66">
            <v>3.1542870759603714</v>
          </cell>
          <cell r="AR66">
            <v>1.7319779487330151</v>
          </cell>
          <cell r="AS66">
            <v>3.7911630619146761</v>
          </cell>
          <cell r="AT66">
            <v>0.50711146572735111</v>
          </cell>
          <cell r="AU66">
            <v>0.8491645691743116</v>
          </cell>
          <cell r="AV66">
            <v>3.1899689136992531</v>
          </cell>
          <cell r="AW66">
            <v>507.34263453815521</v>
          </cell>
          <cell r="AX66">
            <v>0.80645638181310952</v>
          </cell>
          <cell r="AY66">
            <v>12.083830182408475</v>
          </cell>
          <cell r="AZ66" t="b">
            <v>0</v>
          </cell>
          <cell r="BA66" t="str">
            <v/>
          </cell>
          <cell r="BB66">
            <v>1E-3</v>
          </cell>
          <cell r="BC66">
            <v>0</v>
          </cell>
          <cell r="BD66">
            <v>0</v>
          </cell>
          <cell r="BE66">
            <v>1E-3</v>
          </cell>
          <cell r="BF66" t="str">
            <v/>
          </cell>
          <cell r="BG66">
            <v>0.96081913019759546</v>
          </cell>
          <cell r="BH66">
            <v>2.6666666666666665</v>
          </cell>
          <cell r="BI66">
            <v>1.2</v>
          </cell>
          <cell r="BJ66" t="str">
            <v/>
          </cell>
          <cell r="BK66" t="str">
            <v/>
          </cell>
          <cell r="BL66" t="str">
            <v/>
          </cell>
          <cell r="BM66">
            <v>1.3301610457436088</v>
          </cell>
          <cell r="BN66">
            <v>0</v>
          </cell>
          <cell r="BO66">
            <v>686.28699999999992</v>
          </cell>
          <cell r="BP66">
            <v>685.8069999999999</v>
          </cell>
          <cell r="BQ66">
            <v>686.73699999999997</v>
          </cell>
          <cell r="BR66">
            <v>686.25699999999995</v>
          </cell>
          <cell r="BS66">
            <v>688.78700000000003</v>
          </cell>
          <cell r="BT66">
            <v>686.76300000000015</v>
          </cell>
          <cell r="BU66" t="b">
            <v>0</v>
          </cell>
          <cell r="BV66">
            <v>2.0500000000000682</v>
          </cell>
          <cell r="BW66">
            <v>0.50600000000019918</v>
          </cell>
          <cell r="BX66">
            <v>2.5000000000000684</v>
          </cell>
          <cell r="BY66">
            <v>450</v>
          </cell>
          <cell r="BZ66">
            <v>0.96250000000000002</v>
          </cell>
          <cell r="CA66">
            <v>0.5625</v>
          </cell>
          <cell r="CB66">
            <v>1.2780000000001337</v>
          </cell>
          <cell r="CC66">
            <v>1.1514400187524345</v>
          </cell>
          <cell r="CD66">
            <v>2240.0725827319825</v>
          </cell>
          <cell r="CE66">
            <v>0.14096662455078157</v>
          </cell>
          <cell r="CF66">
            <v>1162.974652543948</v>
          </cell>
          <cell r="CG66">
            <v>3403.0472352759307</v>
          </cell>
          <cell r="CH66">
            <v>1.5</v>
          </cell>
          <cell r="CI66">
            <v>4487</v>
          </cell>
          <cell r="CJ66">
            <v>1.1376355812154881</v>
          </cell>
          <cell r="CK66">
            <v>1.5</v>
          </cell>
          <cell r="CL66">
            <v>2</v>
          </cell>
          <cell r="CM66">
            <v>2</v>
          </cell>
        </row>
      </sheetData>
      <sheetData sheetId="3" refreshError="1">
        <row r="12">
          <cell r="A12">
            <v>1</v>
          </cell>
          <cell r="B12" t="str">
            <v>C01</v>
          </cell>
          <cell r="C12" t="str">
            <v>C02</v>
          </cell>
          <cell r="D12">
            <v>0.02</v>
          </cell>
          <cell r="E12">
            <v>0.17</v>
          </cell>
          <cell r="F12">
            <v>0.19</v>
          </cell>
          <cell r="G12">
            <v>5</v>
          </cell>
          <cell r="H12">
            <v>100</v>
          </cell>
          <cell r="I12">
            <v>50</v>
          </cell>
          <cell r="J12">
            <v>50</v>
          </cell>
          <cell r="K12">
            <v>0.27664946512301691</v>
          </cell>
          <cell r="L12">
            <v>3.095626019591704</v>
          </cell>
          <cell r="M12">
            <v>3.095626019591704</v>
          </cell>
          <cell r="N12">
            <v>469.8039831565884</v>
          </cell>
          <cell r="O12">
            <v>0.6253233636078922</v>
          </cell>
          <cell r="P12">
            <v>55.818087326934048</v>
          </cell>
          <cell r="R12">
            <v>0.17</v>
          </cell>
          <cell r="S12">
            <v>0.17</v>
          </cell>
          <cell r="T12">
            <v>98</v>
          </cell>
          <cell r="U12">
            <v>67</v>
          </cell>
          <cell r="V12">
            <v>0.68799999999999994</v>
          </cell>
          <cell r="X12">
            <v>0</v>
          </cell>
          <cell r="Y12" t="str">
            <v/>
          </cell>
          <cell r="AA12">
            <v>0</v>
          </cell>
          <cell r="AB12" t="str">
            <v/>
          </cell>
          <cell r="AC12">
            <v>0.58479999999999999</v>
          </cell>
          <cell r="AD12">
            <v>9.9416000000000004E-2</v>
          </cell>
          <cell r="AE12">
            <v>0.4356567664164121</v>
          </cell>
          <cell r="AF12">
            <v>0.4356567664164121</v>
          </cell>
          <cell r="AG12">
            <v>0.45265676641641212</v>
          </cell>
          <cell r="AH12">
            <v>57.318087326934048</v>
          </cell>
          <cell r="AI12">
            <v>31.93</v>
          </cell>
          <cell r="AJ12">
            <v>1.8</v>
          </cell>
          <cell r="AK12">
            <v>10</v>
          </cell>
          <cell r="AL12">
            <v>0.25</v>
          </cell>
          <cell r="AM12">
            <v>1.4E-2</v>
          </cell>
          <cell r="AN12">
            <v>0.18444585800170898</v>
          </cell>
          <cell r="AO12">
            <v>0.1953125</v>
          </cell>
          <cell r="AP12">
            <v>0.73778343200683594</v>
          </cell>
          <cell r="AQ12">
            <v>1.4763484214637064</v>
          </cell>
          <cell r="AR12">
            <v>1.1208831667985493</v>
          </cell>
          <cell r="AS12">
            <v>1.0123203162045067</v>
          </cell>
          <cell r="AT12">
            <v>0.11109096134344432</v>
          </cell>
          <cell r="AU12">
            <v>0.2955368193451533</v>
          </cell>
          <cell r="AV12">
            <v>1.5118214073823955</v>
          </cell>
          <cell r="AW12">
            <v>74.211359796442437</v>
          </cell>
          <cell r="AX12">
            <v>0.77236271487484287</v>
          </cell>
          <cell r="AY12">
            <v>195.8006893534214</v>
          </cell>
          <cell r="BO12">
            <v>729.91300000000001</v>
          </cell>
          <cell r="BP12">
            <v>729.34299999999996</v>
          </cell>
          <cell r="BQ12">
            <v>730.16300000000001</v>
          </cell>
          <cell r="BR12">
            <v>729.59299999999996</v>
          </cell>
          <cell r="BS12">
            <v>731.36300000000006</v>
          </cell>
          <cell r="BT12">
            <v>732.75300000000016</v>
          </cell>
          <cell r="BU12" t="b">
            <v>0</v>
          </cell>
          <cell r="BV12">
            <v>1.2000000000000455</v>
          </cell>
          <cell r="BW12">
            <v>3.1600000000001955</v>
          </cell>
          <cell r="BX12">
            <v>1.4500000000000455</v>
          </cell>
          <cell r="BY12">
            <v>250</v>
          </cell>
          <cell r="BZ12">
            <v>0.71250000000000002</v>
          </cell>
          <cell r="CA12">
            <v>0.3125</v>
          </cell>
          <cell r="CB12">
            <v>2.1800000000001205</v>
          </cell>
          <cell r="CC12">
            <v>2.2267586221582389</v>
          </cell>
          <cell r="CD12">
            <v>2373.8986567380389</v>
          </cell>
          <cell r="CE12">
            <v>2.9965888982830813E-2</v>
          </cell>
          <cell r="CF12">
            <v>247.21858410835421</v>
          </cell>
          <cell r="CG12">
            <v>2621.1172408463931</v>
          </cell>
          <cell r="CH12">
            <v>1.5</v>
          </cell>
          <cell r="CI12">
            <v>2957</v>
          </cell>
          <cell r="CJ12">
            <v>1.3296164562967836</v>
          </cell>
          <cell r="CK12">
            <v>1.5</v>
          </cell>
          <cell r="CL12">
            <v>2</v>
          </cell>
          <cell r="CM12">
            <v>2</v>
          </cell>
        </row>
        <row r="13">
          <cell r="A13">
            <v>2</v>
          </cell>
          <cell r="B13" t="str">
            <v>C02</v>
          </cell>
          <cell r="C13" t="str">
            <v>C03</v>
          </cell>
          <cell r="D13">
            <v>7.0000000000000007E-2</v>
          </cell>
          <cell r="E13">
            <v>1.06</v>
          </cell>
          <cell r="F13">
            <v>1.32</v>
          </cell>
          <cell r="G13">
            <v>5</v>
          </cell>
          <cell r="J13" t="str">
            <v/>
          </cell>
          <cell r="K13">
            <v>0.13864702779471333</v>
          </cell>
          <cell r="L13">
            <v>3.2342730473864174</v>
          </cell>
          <cell r="M13">
            <v>3.2342730473864174</v>
          </cell>
          <cell r="N13">
            <v>466.79151255448659</v>
          </cell>
          <cell r="O13">
            <v>0.63917076167076192</v>
          </cell>
          <cell r="P13">
            <v>393.8345223395857</v>
          </cell>
          <cell r="Q13">
            <v>7.0000000000000007E-2</v>
          </cell>
          <cell r="R13">
            <v>1.06</v>
          </cell>
          <cell r="S13">
            <v>1.3</v>
          </cell>
          <cell r="T13">
            <v>98</v>
          </cell>
          <cell r="U13">
            <v>510</v>
          </cell>
          <cell r="V13">
            <v>0.68799999999999994</v>
          </cell>
          <cell r="X13">
            <v>0</v>
          </cell>
          <cell r="Y13" t="str">
            <v/>
          </cell>
          <cell r="AA13">
            <v>0</v>
          </cell>
          <cell r="AB13" t="str">
            <v/>
          </cell>
          <cell r="AC13">
            <v>0.58479999999999999</v>
          </cell>
          <cell r="AD13">
            <v>0.76024000000000003</v>
          </cell>
          <cell r="AE13">
            <v>2.8699792237869337</v>
          </cell>
          <cell r="AF13">
            <v>2.8699792237869337</v>
          </cell>
          <cell r="AG13">
            <v>2.9999792237869336</v>
          </cell>
          <cell r="AH13">
            <v>396.83450156337261</v>
          </cell>
          <cell r="AI13">
            <v>28.49</v>
          </cell>
          <cell r="AJ13">
            <v>16</v>
          </cell>
          <cell r="AK13">
            <v>18</v>
          </cell>
          <cell r="AL13">
            <v>0.45</v>
          </cell>
          <cell r="AM13">
            <v>1.4E-2</v>
          </cell>
          <cell r="AN13">
            <v>0.21567631959915157</v>
          </cell>
          <cell r="AO13">
            <v>0.41879882812499997</v>
          </cell>
          <cell r="AP13">
            <v>0.4792807102203368</v>
          </cell>
          <cell r="AQ13">
            <v>5.2681488071739047</v>
          </cell>
          <cell r="AR13">
            <v>4.1057521210051311</v>
          </cell>
          <cell r="AS13">
            <v>11.371762549399705</v>
          </cell>
          <cell r="AT13">
            <v>1.4145459660819486</v>
          </cell>
          <cell r="AU13">
            <v>1.6302222856811002</v>
          </cell>
          <cell r="AV13">
            <v>6.6696938494448759</v>
          </cell>
          <cell r="AW13">
            <v>1060.7689732048957</v>
          </cell>
          <cell r="AX13">
            <v>0.3741007812138572</v>
          </cell>
          <cell r="AY13">
            <v>144.99166753125877</v>
          </cell>
          <cell r="AZ13" t="str">
            <v>50°48'32''</v>
          </cell>
          <cell r="BA13">
            <v>2.8074230182531519</v>
          </cell>
          <cell r="BB13">
            <v>1.335</v>
          </cell>
          <cell r="BC13">
            <v>0.13</v>
          </cell>
          <cell r="BD13">
            <v>0.23200000000000001</v>
          </cell>
          <cell r="BE13">
            <v>1.6969999999999998</v>
          </cell>
          <cell r="BF13">
            <v>1.6969999999999998</v>
          </cell>
          <cell r="BG13">
            <v>0.9318989494611698</v>
          </cell>
          <cell r="BH13">
            <v>2.6666666666666665</v>
          </cell>
          <cell r="BI13">
            <v>1.2</v>
          </cell>
          <cell r="BJ13" t="str">
            <v/>
          </cell>
          <cell r="BK13" t="str">
            <v/>
          </cell>
          <cell r="BL13" t="str">
            <v/>
          </cell>
          <cell r="BM13">
            <v>1.2737045314798463</v>
          </cell>
          <cell r="BN13">
            <v>1.0900000000000001</v>
          </cell>
          <cell r="BO13">
            <v>729.02299999999991</v>
          </cell>
          <cell r="BP13">
            <v>724.46299999999997</v>
          </cell>
          <cell r="BQ13">
            <v>729.47299999999996</v>
          </cell>
          <cell r="BR13">
            <v>724.91300000000001</v>
          </cell>
          <cell r="BS13">
            <v>732.75300000000016</v>
          </cell>
          <cell r="BT13">
            <v>726.10300000000007</v>
          </cell>
          <cell r="BU13" t="str">
            <v/>
          </cell>
          <cell r="BV13">
            <v>3.2800000000002001</v>
          </cell>
          <cell r="BW13">
            <v>1.1900000000000546</v>
          </cell>
          <cell r="BX13">
            <v>3.7300000000002003</v>
          </cell>
          <cell r="BY13">
            <v>450</v>
          </cell>
          <cell r="BZ13">
            <v>0.96250000000000002</v>
          </cell>
          <cell r="CA13">
            <v>0.5625</v>
          </cell>
          <cell r="CB13">
            <v>2.2350000000001273</v>
          </cell>
          <cell r="CC13">
            <v>1.8182677779848908</v>
          </cell>
          <cell r="CD13">
            <v>3537.3547307675126</v>
          </cell>
          <cell r="CE13">
            <v>5.0975674788497072E-2</v>
          </cell>
          <cell r="CF13">
            <v>420.54931700510082</v>
          </cell>
          <cell r="CG13">
            <v>3957.9040477726135</v>
          </cell>
          <cell r="CH13">
            <v>1.5</v>
          </cell>
          <cell r="CI13">
            <v>4487</v>
          </cell>
          <cell r="CJ13">
            <v>1.3231237066322532</v>
          </cell>
          <cell r="CK13">
            <v>1.5</v>
          </cell>
          <cell r="CL13">
            <v>2</v>
          </cell>
          <cell r="CM13">
            <v>2</v>
          </cell>
        </row>
        <row r="14">
          <cell r="A14">
            <v>3</v>
          </cell>
          <cell r="B14" t="str">
            <v>C03</v>
          </cell>
          <cell r="C14" t="str">
            <v>C04</v>
          </cell>
          <cell r="D14">
            <v>0.08</v>
          </cell>
          <cell r="F14">
            <v>1.4000000000000001</v>
          </cell>
          <cell r="G14">
            <v>5</v>
          </cell>
          <cell r="J14" t="str">
            <v/>
          </cell>
          <cell r="K14">
            <v>7.1464170340705999E-2</v>
          </cell>
          <cell r="L14">
            <v>3.3057372177271236</v>
          </cell>
          <cell r="M14">
            <v>3.3057372177271236</v>
          </cell>
          <cell r="N14">
            <v>465.2527340804084</v>
          </cell>
          <cell r="O14">
            <v>0.64032555282555292</v>
          </cell>
          <cell r="P14">
            <v>417.07849981509253</v>
          </cell>
          <cell r="Q14">
            <v>0.08</v>
          </cell>
          <cell r="S14">
            <v>1.3800000000000001</v>
          </cell>
          <cell r="T14">
            <v>98</v>
          </cell>
          <cell r="U14">
            <v>541</v>
          </cell>
          <cell r="V14">
            <v>0.68799999999999994</v>
          </cell>
          <cell r="X14">
            <v>0</v>
          </cell>
          <cell r="Y14" t="str">
            <v/>
          </cell>
          <cell r="AA14">
            <v>0</v>
          </cell>
          <cell r="AB14" t="str">
            <v/>
          </cell>
          <cell r="AC14">
            <v>0.58479999999999999</v>
          </cell>
          <cell r="AD14">
            <v>0.80702400000000007</v>
          </cell>
          <cell r="AE14">
            <v>3.0332862581549471</v>
          </cell>
          <cell r="AF14">
            <v>3.0332862581549471</v>
          </cell>
          <cell r="AG14">
            <v>3.171286258154947</v>
          </cell>
          <cell r="AH14">
            <v>420.24978607324749</v>
          </cell>
          <cell r="AI14">
            <v>20.350000000000001</v>
          </cell>
          <cell r="AJ14">
            <v>24.18</v>
          </cell>
          <cell r="AK14">
            <v>18</v>
          </cell>
          <cell r="AL14">
            <v>0.45</v>
          </cell>
          <cell r="AM14">
            <v>1.4E-2</v>
          </cell>
          <cell r="AN14">
            <v>0.19886208772659303</v>
          </cell>
          <cell r="AO14">
            <v>0.42440185546875003</v>
          </cell>
          <cell r="AP14">
            <v>0.44191575050354004</v>
          </cell>
          <cell r="AQ14">
            <v>6.1996519811284889</v>
          </cell>
          <cell r="AR14">
            <v>5.0783077620942541</v>
          </cell>
          <cell r="AS14">
            <v>16.041290417037256</v>
          </cell>
          <cell r="AT14">
            <v>1.9590053357344748</v>
          </cell>
          <cell r="AU14">
            <v>2.157867423461068</v>
          </cell>
          <cell r="AV14">
            <v>8.1992486392653134</v>
          </cell>
          <cell r="AW14">
            <v>1304.0341515598959</v>
          </cell>
          <cell r="AX14">
            <v>0.3222690031319666</v>
          </cell>
          <cell r="AY14">
            <v>146.22168306402935</v>
          </cell>
          <cell r="AZ14" t="str">
            <v>01°13'48''</v>
          </cell>
          <cell r="BA14">
            <v>124.21215286107042</v>
          </cell>
          <cell r="BB14">
            <v>0.52800000000000002</v>
          </cell>
          <cell r="BC14">
            <v>5.3999999999999999E-2</v>
          </cell>
          <cell r="BD14">
            <v>8.4000000000000005E-2</v>
          </cell>
          <cell r="BE14">
            <v>0.66600000000000004</v>
          </cell>
          <cell r="BF14">
            <v>0.66600000000000004</v>
          </cell>
          <cell r="BG14" t="str">
            <v/>
          </cell>
          <cell r="BH14" t="str">
            <v/>
          </cell>
          <cell r="BI14" t="str">
            <v/>
          </cell>
          <cell r="BJ14" t="str">
            <v/>
          </cell>
          <cell r="BK14" t="str">
            <v/>
          </cell>
          <cell r="BL14" t="str">
            <v/>
          </cell>
          <cell r="BM14" t="str">
            <v/>
          </cell>
          <cell r="BN14">
            <v>0.67</v>
          </cell>
          <cell r="BO14">
            <v>723.83299999999997</v>
          </cell>
          <cell r="BP14">
            <v>718.91300000000001</v>
          </cell>
          <cell r="BQ14">
            <v>724.28300000000002</v>
          </cell>
          <cell r="BR14">
            <v>719.36300000000006</v>
          </cell>
          <cell r="BS14">
            <v>726.10300000000007</v>
          </cell>
          <cell r="BT14">
            <v>720.88300000000004</v>
          </cell>
          <cell r="BU14" t="str">
            <v/>
          </cell>
          <cell r="BV14">
            <v>1.82000000000005</v>
          </cell>
          <cell r="BW14">
            <v>1.5199999999999818</v>
          </cell>
          <cell r="BX14">
            <v>2.2700000000000502</v>
          </cell>
          <cell r="BY14">
            <v>450</v>
          </cell>
          <cell r="BZ14">
            <v>0.96250000000000002</v>
          </cell>
          <cell r="CA14">
            <v>0.5625</v>
          </cell>
          <cell r="CB14">
            <v>1.6700000000000159</v>
          </cell>
          <cell r="CC14">
            <v>1.4423178197654005</v>
          </cell>
          <cell r="CD14">
            <v>2805.9617097057853</v>
          </cell>
          <cell r="CE14">
            <v>8.7719275937971131E-2</v>
          </cell>
          <cell r="CF14">
            <v>723.68402648826179</v>
          </cell>
          <cell r="CG14">
            <v>3529.645736194047</v>
          </cell>
          <cell r="CH14">
            <v>1.5</v>
          </cell>
          <cell r="CI14">
            <v>4487</v>
          </cell>
          <cell r="CJ14">
            <v>1.1799573443929285</v>
          </cell>
          <cell r="CK14">
            <v>1.5</v>
          </cell>
          <cell r="CL14">
            <v>2</v>
          </cell>
          <cell r="CM14">
            <v>2</v>
          </cell>
        </row>
        <row r="15">
          <cell r="A15">
            <v>4</v>
          </cell>
          <cell r="B15" t="str">
            <v>C04</v>
          </cell>
          <cell r="C15" t="str">
            <v>C05</v>
          </cell>
          <cell r="D15">
            <v>0.08</v>
          </cell>
          <cell r="F15">
            <v>1.4800000000000002</v>
          </cell>
          <cell r="G15">
            <v>5</v>
          </cell>
          <cell r="J15" t="str">
            <v/>
          </cell>
          <cell r="K15">
            <v>0.18402821531285735</v>
          </cell>
          <cell r="L15">
            <v>3.489765433039981</v>
          </cell>
          <cell r="M15">
            <v>3.489765433039981</v>
          </cell>
          <cell r="N15">
            <v>461.33323264765886</v>
          </cell>
          <cell r="O15">
            <v>0.63945471195471215</v>
          </cell>
          <cell r="P15">
            <v>436.60252990881048</v>
          </cell>
          <cell r="Q15">
            <v>0.08</v>
          </cell>
          <cell r="S15">
            <v>1.4600000000000002</v>
          </cell>
          <cell r="T15">
            <v>98</v>
          </cell>
          <cell r="U15">
            <v>572</v>
          </cell>
          <cell r="V15">
            <v>0.68799999999999994</v>
          </cell>
          <cell r="X15">
            <v>0</v>
          </cell>
          <cell r="Y15" t="str">
            <v/>
          </cell>
          <cell r="AA15">
            <v>0</v>
          </cell>
          <cell r="AB15" t="str">
            <v/>
          </cell>
          <cell r="AC15">
            <v>0.58479999999999999</v>
          </cell>
          <cell r="AD15">
            <v>0.85380800000000012</v>
          </cell>
          <cell r="AE15">
            <v>3.1959004264721123</v>
          </cell>
          <cell r="AF15">
            <v>3.1959004264721123</v>
          </cell>
          <cell r="AG15">
            <v>3.3419004264721122</v>
          </cell>
          <cell r="AH15">
            <v>439.94443033528262</v>
          </cell>
          <cell r="AI15">
            <v>30.03</v>
          </cell>
          <cell r="AJ15">
            <v>23.2</v>
          </cell>
          <cell r="AK15">
            <v>18</v>
          </cell>
          <cell r="AL15">
            <v>0.45</v>
          </cell>
          <cell r="AM15">
            <v>1.4E-2</v>
          </cell>
          <cell r="AN15">
            <v>0.20615474581718446</v>
          </cell>
          <cell r="AO15">
            <v>0.42824707031249998</v>
          </cell>
          <cell r="AP15">
            <v>0.458121657371521</v>
          </cell>
          <cell r="AQ15">
            <v>6.191942411299471</v>
          </cell>
          <cell r="AR15">
            <v>4.9621972087159012</v>
          </cell>
          <cell r="AS15">
            <v>15.869199652632618</v>
          </cell>
          <cell r="AT15">
            <v>1.9541361276681499</v>
          </cell>
          <cell r="AU15">
            <v>2.1602908734853346</v>
          </cell>
          <cell r="AV15">
            <v>8.0313749299679724</v>
          </cell>
          <cell r="AW15">
            <v>1277.334991709514</v>
          </cell>
          <cell r="AX15">
            <v>0.34442368931464523</v>
          </cell>
          <cell r="AY15">
            <v>149.18645052714808</v>
          </cell>
          <cell r="AZ15" t="str">
            <v>02°57'53''</v>
          </cell>
          <cell r="BA15">
            <v>51.523316498109317</v>
          </cell>
          <cell r="BB15">
            <v>2E-3</v>
          </cell>
          <cell r="BC15">
            <v>1E-3</v>
          </cell>
          <cell r="BD15">
            <v>9.8000000000000004E-2</v>
          </cell>
          <cell r="BE15">
            <v>0.10100000000000001</v>
          </cell>
          <cell r="BF15">
            <v>0.10100000000000001</v>
          </cell>
          <cell r="BG15" t="str">
            <v/>
          </cell>
          <cell r="BH15" t="str">
            <v/>
          </cell>
          <cell r="BI15" t="str">
            <v/>
          </cell>
          <cell r="BJ15" t="str">
            <v/>
          </cell>
          <cell r="BK15" t="str">
            <v/>
          </cell>
          <cell r="BL15" t="str">
            <v/>
          </cell>
          <cell r="BM15" t="str">
            <v/>
          </cell>
          <cell r="BN15">
            <v>0.1</v>
          </cell>
          <cell r="BO15">
            <v>718.803</v>
          </cell>
          <cell r="BP15">
            <v>711.83299999999997</v>
          </cell>
          <cell r="BQ15">
            <v>719.25300000000004</v>
          </cell>
          <cell r="BR15">
            <v>712.28300000000002</v>
          </cell>
          <cell r="BS15">
            <v>720.88300000000004</v>
          </cell>
          <cell r="BT15">
            <v>713.70299999999997</v>
          </cell>
          <cell r="BU15" t="str">
            <v/>
          </cell>
          <cell r="BV15">
            <v>1.6299999999999955</v>
          </cell>
          <cell r="BW15">
            <v>1.4199999999999591</v>
          </cell>
          <cell r="BX15">
            <v>2.0799999999999956</v>
          </cell>
          <cell r="BY15">
            <v>450</v>
          </cell>
          <cell r="BZ15">
            <v>0.96250000000000002</v>
          </cell>
          <cell r="CA15">
            <v>0.5625</v>
          </cell>
          <cell r="CB15">
            <v>1.5249999999999773</v>
          </cell>
          <cell r="CC15">
            <v>1.3377476981738206</v>
          </cell>
          <cell r="CD15">
            <v>2602.5254398738161</v>
          </cell>
          <cell r="CE15">
            <v>0.10336889729831789</v>
          </cell>
          <cell r="CF15">
            <v>852.79340271112255</v>
          </cell>
          <cell r="CG15">
            <v>3455.3188425849385</v>
          </cell>
          <cell r="CH15">
            <v>1.5</v>
          </cell>
          <cell r="CI15">
            <v>4487</v>
          </cell>
          <cell r="CJ15">
            <v>1.1551099317756648</v>
          </cell>
          <cell r="CK15">
            <v>1.5</v>
          </cell>
          <cell r="CL15">
            <v>2</v>
          </cell>
          <cell r="CM15">
            <v>2</v>
          </cell>
        </row>
        <row r="16">
          <cell r="A16">
            <v>5</v>
          </cell>
          <cell r="B16" t="str">
            <v>C05</v>
          </cell>
          <cell r="C16" t="str">
            <v>A06</v>
          </cell>
          <cell r="D16">
            <v>0.12</v>
          </cell>
          <cell r="F16">
            <v>1.6</v>
          </cell>
          <cell r="G16">
            <v>5</v>
          </cell>
          <cell r="J16" t="str">
            <v/>
          </cell>
          <cell r="K16">
            <v>0.23391889898068488</v>
          </cell>
          <cell r="L16">
            <v>3.7236843320206661</v>
          </cell>
          <cell r="M16">
            <v>3.7236843320206661</v>
          </cell>
          <cell r="N16">
            <v>456.43880792748882</v>
          </cell>
          <cell r="O16">
            <v>0.63097006220839813</v>
          </cell>
          <cell r="P16">
            <v>460.79875685173562</v>
          </cell>
          <cell r="Q16">
            <v>0.12</v>
          </cell>
          <cell r="S16">
            <v>1.58</v>
          </cell>
          <cell r="T16">
            <v>98</v>
          </cell>
          <cell r="U16">
            <v>619</v>
          </cell>
          <cell r="V16">
            <v>0.68799999999999994</v>
          </cell>
          <cell r="X16">
            <v>0</v>
          </cell>
          <cell r="Y16" t="str">
            <v/>
          </cell>
          <cell r="AA16">
            <v>0</v>
          </cell>
          <cell r="AB16" t="str">
            <v/>
          </cell>
          <cell r="AC16">
            <v>0.58479999999999999</v>
          </cell>
          <cell r="AD16">
            <v>0.92398400000000014</v>
          </cell>
          <cell r="AE16">
            <v>3.4386103870359377</v>
          </cell>
          <cell r="AF16">
            <v>3.4386103870359377</v>
          </cell>
          <cell r="AG16">
            <v>3.5966103870359376</v>
          </cell>
          <cell r="AH16">
            <v>464.39536723877154</v>
          </cell>
          <cell r="AI16">
            <v>51.44</v>
          </cell>
          <cell r="AJ16">
            <v>5.05</v>
          </cell>
          <cell r="AK16">
            <v>18</v>
          </cell>
          <cell r="AL16">
            <v>0.45</v>
          </cell>
          <cell r="AM16">
            <v>1.4E-2</v>
          </cell>
          <cell r="AN16">
            <v>0.33402128219604488</v>
          </cell>
          <cell r="AO16">
            <v>0.43209228515624998</v>
          </cell>
          <cell r="AP16">
            <v>0.74226951599121083</v>
          </cell>
          <cell r="AQ16">
            <v>3.6685745690779918</v>
          </cell>
          <cell r="AR16">
            <v>2.0636965913588634</v>
          </cell>
          <cell r="AS16">
            <v>5.1362319386365947</v>
          </cell>
          <cell r="AT16">
            <v>0.68595511564147671</v>
          </cell>
          <cell r="AU16">
            <v>1.0199763978375216</v>
          </cell>
          <cell r="AV16">
            <v>3.7470681958439203</v>
          </cell>
          <cell r="AW16">
            <v>595.94544702601308</v>
          </cell>
          <cell r="AX16">
            <v>0.77925818471518693</v>
          </cell>
          <cell r="AY16">
            <v>173.38809492308243</v>
          </cell>
          <cell r="AZ16" t="str">
            <v>24°12'06''</v>
          </cell>
          <cell r="BA16">
            <v>6.2190089136179072</v>
          </cell>
          <cell r="BB16">
            <v>1E-3</v>
          </cell>
          <cell r="BC16">
            <v>0.254</v>
          </cell>
          <cell r="BD16">
            <v>0.496</v>
          </cell>
          <cell r="BE16">
            <v>0.751</v>
          </cell>
          <cell r="BF16">
            <v>0.75</v>
          </cell>
          <cell r="BG16" t="str">
            <v/>
          </cell>
          <cell r="BH16" t="str">
            <v/>
          </cell>
          <cell r="BI16" t="str">
            <v/>
          </cell>
          <cell r="BJ16" t="str">
            <v/>
          </cell>
          <cell r="BK16" t="str">
            <v/>
          </cell>
          <cell r="BL16" t="str">
            <v/>
          </cell>
          <cell r="BM16" t="str">
            <v/>
          </cell>
          <cell r="BN16">
            <v>0.75</v>
          </cell>
          <cell r="BO16">
            <v>711.08299999999997</v>
          </cell>
          <cell r="BP16">
            <v>708.48299999999995</v>
          </cell>
          <cell r="BQ16">
            <v>711.53300000000002</v>
          </cell>
          <cell r="BR16">
            <v>708.93299999999999</v>
          </cell>
          <cell r="BS16">
            <v>713.70299999999997</v>
          </cell>
          <cell r="BT16">
            <v>710.13300000000004</v>
          </cell>
          <cell r="BU16" t="str">
            <v/>
          </cell>
          <cell r="BV16">
            <v>2.1699999999999591</v>
          </cell>
          <cell r="BW16">
            <v>1.2000000000000455</v>
          </cell>
          <cell r="BX16">
            <v>2.6199999999999593</v>
          </cell>
          <cell r="BY16">
            <v>450</v>
          </cell>
          <cell r="BZ16">
            <v>0.96250000000000002</v>
          </cell>
          <cell r="CA16">
            <v>0.5625</v>
          </cell>
          <cell r="CB16">
            <v>1.6850000000000023</v>
          </cell>
          <cell r="CC16">
            <v>1.4529389276641502</v>
          </cell>
          <cell r="CD16">
            <v>2826.6245772583702</v>
          </cell>
          <cell r="CE16">
            <v>8.6300124299999559E-2</v>
          </cell>
          <cell r="CF16">
            <v>711.97602547499639</v>
          </cell>
          <cell r="CG16">
            <v>3538.6006027333665</v>
          </cell>
          <cell r="CH16">
            <v>1.5</v>
          </cell>
          <cell r="CI16">
            <v>4487</v>
          </cell>
          <cell r="CJ16">
            <v>1.1829509480945064</v>
          </cell>
          <cell r="CK16">
            <v>1.5</v>
          </cell>
          <cell r="CL16">
            <v>2</v>
          </cell>
          <cell r="CM16">
            <v>2</v>
          </cell>
        </row>
        <row r="17">
          <cell r="A17">
            <v>6</v>
          </cell>
          <cell r="B17" t="str">
            <v>A06</v>
          </cell>
          <cell r="C17" t="str">
            <v>C07</v>
          </cell>
          <cell r="D17">
            <v>0.11</v>
          </cell>
          <cell r="E17">
            <v>-1.28</v>
          </cell>
          <cell r="F17">
            <v>0.43000000000000016</v>
          </cell>
          <cell r="G17">
            <v>5</v>
          </cell>
          <cell r="J17" t="str">
            <v/>
          </cell>
          <cell r="K17">
            <v>0.18105549249407701</v>
          </cell>
          <cell r="L17">
            <v>3.9047398245147429</v>
          </cell>
          <cell r="M17">
            <v>3.9047398245147429</v>
          </cell>
          <cell r="N17">
            <v>452.71620450204074</v>
          </cell>
          <cell r="O17">
            <v>0.63363969674372367</v>
          </cell>
          <cell r="P17">
            <v>123.3493521686064</v>
          </cell>
          <cell r="R17">
            <v>5.41</v>
          </cell>
          <cell r="S17">
            <v>6.99</v>
          </cell>
          <cell r="T17">
            <v>98</v>
          </cell>
          <cell r="U17">
            <v>2740</v>
          </cell>
          <cell r="V17">
            <v>0.68799999999999994</v>
          </cell>
          <cell r="X17">
            <v>0</v>
          </cell>
          <cell r="Y17" t="str">
            <v/>
          </cell>
          <cell r="AA17">
            <v>0</v>
          </cell>
          <cell r="AB17" t="str">
            <v/>
          </cell>
          <cell r="AC17">
            <v>0.58479999999999999</v>
          </cell>
          <cell r="AD17">
            <v>4.0877520000000001</v>
          </cell>
          <cell r="AE17">
            <v>13.641572862094037</v>
          </cell>
          <cell r="AF17">
            <v>13.641572862094037</v>
          </cell>
          <cell r="AG17">
            <v>14.340572862094037</v>
          </cell>
          <cell r="AH17">
            <v>137.68992503070044</v>
          </cell>
          <cell r="AI17">
            <v>40.229999999999997</v>
          </cell>
          <cell r="AJ17">
            <v>9.5299999999999994</v>
          </cell>
          <cell r="AK17">
            <v>10</v>
          </cell>
          <cell r="AL17">
            <v>0.25</v>
          </cell>
          <cell r="AM17">
            <v>1.4E-2</v>
          </cell>
          <cell r="AN17">
            <v>0.19001126289367676</v>
          </cell>
          <cell r="AO17">
            <v>0.24627685546875</v>
          </cell>
          <cell r="AP17">
            <v>0.76004505157470703</v>
          </cell>
          <cell r="AQ17">
            <v>3.4396027150155191</v>
          </cell>
          <cell r="AR17">
            <v>2.534132949407506</v>
          </cell>
          <cell r="AS17">
            <v>5.4837776471765869</v>
          </cell>
          <cell r="AT17">
            <v>0.60300034847819217</v>
          </cell>
          <cell r="AU17">
            <v>0.79301161137186893</v>
          </cell>
          <cell r="AV17">
            <v>3.478649627315622</v>
          </cell>
          <cell r="AW17">
            <v>170.75781427480672</v>
          </cell>
          <cell r="AX17">
            <v>0.80634626072872462</v>
          </cell>
          <cell r="AY17">
            <v>123.05013851849486</v>
          </cell>
          <cell r="AZ17" t="str">
            <v>50°20'17''</v>
          </cell>
          <cell r="BA17">
            <v>5.1074356833435486</v>
          </cell>
          <cell r="BB17">
            <v>1E-3</v>
          </cell>
          <cell r="BC17">
            <v>1.7000000000000001E-2</v>
          </cell>
          <cell r="BD17">
            <v>0.25800000000000001</v>
          </cell>
          <cell r="BE17">
            <v>0.27600000000000002</v>
          </cell>
          <cell r="BF17">
            <v>0.27500000000000002</v>
          </cell>
          <cell r="BG17">
            <v>1.40553875471339</v>
          </cell>
          <cell r="BH17">
            <v>4.8</v>
          </cell>
          <cell r="BI17">
            <v>1.2</v>
          </cell>
          <cell r="BJ17" t="str">
            <v/>
          </cell>
          <cell r="BK17" t="str">
            <v/>
          </cell>
          <cell r="BL17" t="str">
            <v/>
          </cell>
          <cell r="BM17">
            <v>1.3419839564437259</v>
          </cell>
          <cell r="BN17">
            <v>1.01</v>
          </cell>
          <cell r="BO17">
            <v>707.52299999999991</v>
          </cell>
          <cell r="BP17">
            <v>703.69299999999987</v>
          </cell>
          <cell r="BQ17">
            <v>707.77299999999991</v>
          </cell>
          <cell r="BR17">
            <v>703.94299999999987</v>
          </cell>
          <cell r="BS17">
            <v>710.13300000000004</v>
          </cell>
          <cell r="BT17">
            <v>705.19299999999998</v>
          </cell>
          <cell r="BU17" t="str">
            <v/>
          </cell>
          <cell r="BV17">
            <v>2.3600000000001273</v>
          </cell>
          <cell r="BW17">
            <v>1.2500000000001137</v>
          </cell>
          <cell r="BX17">
            <v>2.6100000000001273</v>
          </cell>
          <cell r="BY17">
            <v>250</v>
          </cell>
          <cell r="BZ17">
            <v>0.71250000000000002</v>
          </cell>
          <cell r="CA17">
            <v>0.3125</v>
          </cell>
          <cell r="CB17">
            <v>1.8050000000001205</v>
          </cell>
          <cell r="CC17">
            <v>1.9421167236767078</v>
          </cell>
          <cell r="CD17">
            <v>2070.4481553084079</v>
          </cell>
          <cell r="CE17">
            <v>4.2825757596623104E-2</v>
          </cell>
          <cell r="CF17">
            <v>353.31250017214063</v>
          </cell>
          <cell r="CG17">
            <v>2423.7606554805484</v>
          </cell>
          <cell r="CH17">
            <v>1.5</v>
          </cell>
          <cell r="CI17">
            <v>2957</v>
          </cell>
          <cell r="CJ17">
            <v>1.2295032070411982</v>
          </cell>
          <cell r="CK17">
            <v>1.5</v>
          </cell>
          <cell r="CL17">
            <v>2</v>
          </cell>
          <cell r="CM17">
            <v>2</v>
          </cell>
        </row>
        <row r="18">
          <cell r="A18">
            <v>7</v>
          </cell>
          <cell r="B18" t="str">
            <v>C07</v>
          </cell>
          <cell r="C18" t="str">
            <v>C61</v>
          </cell>
          <cell r="D18">
            <v>0.18</v>
          </cell>
          <cell r="F18">
            <v>0.6100000000000001</v>
          </cell>
          <cell r="G18">
            <v>5</v>
          </cell>
          <cell r="J18" t="str">
            <v/>
          </cell>
          <cell r="K18">
            <v>0.34650327688695443</v>
          </cell>
          <cell r="L18">
            <v>4.2512431014016974</v>
          </cell>
          <cell r="M18">
            <v>4.2512431014016974</v>
          </cell>
          <cell r="N18">
            <v>445.74692635114201</v>
          </cell>
          <cell r="O18">
            <v>0.63069428238039649</v>
          </cell>
          <cell r="P18">
            <v>171.48932308136361</v>
          </cell>
          <cell r="S18">
            <v>6.99</v>
          </cell>
          <cell r="T18">
            <v>98</v>
          </cell>
          <cell r="U18">
            <v>2740</v>
          </cell>
          <cell r="V18">
            <v>0.68799999999999994</v>
          </cell>
          <cell r="X18">
            <v>0</v>
          </cell>
          <cell r="Y18" t="str">
            <v/>
          </cell>
          <cell r="AA18">
            <v>0</v>
          </cell>
          <cell r="AB18" t="str">
            <v/>
          </cell>
          <cell r="AC18">
            <v>0.58479999999999999</v>
          </cell>
          <cell r="AD18">
            <v>4.0877520000000001</v>
          </cell>
          <cell r="AE18">
            <v>13.641572862094037</v>
          </cell>
          <cell r="AF18">
            <v>13.641572862094037</v>
          </cell>
          <cell r="AG18">
            <v>14.340572862094037</v>
          </cell>
          <cell r="AH18">
            <v>185.82989594345764</v>
          </cell>
          <cell r="AI18">
            <v>34.28</v>
          </cell>
          <cell r="AJ18">
            <v>5.58</v>
          </cell>
          <cell r="AK18">
            <v>12</v>
          </cell>
          <cell r="AL18">
            <v>0.30000000000000004</v>
          </cell>
          <cell r="AM18">
            <v>1.4E-2</v>
          </cell>
          <cell r="AN18">
            <v>0.24190979003906252</v>
          </cell>
          <cell r="AO18">
            <v>0.29179687500000001</v>
          </cell>
          <cell r="AP18">
            <v>0.80636596679687489</v>
          </cell>
          <cell r="AQ18">
            <v>3.0425379661971554</v>
          </cell>
          <cell r="AR18">
            <v>1.9122336454936288</v>
          </cell>
          <cell r="AS18">
            <v>4.0296157883654304</v>
          </cell>
          <cell r="AT18">
            <v>0.47181637491086253</v>
          </cell>
          <cell r="AU18">
            <v>0.71372616494992502</v>
          </cell>
          <cell r="AV18">
            <v>3.0058605937136016</v>
          </cell>
          <cell r="AW18">
            <v>212.47176507582842</v>
          </cell>
          <cell r="AX18">
            <v>0.87460983758071276</v>
          </cell>
          <cell r="AY18">
            <v>121.46197312984964</v>
          </cell>
          <cell r="AZ18" t="str">
            <v>01°35'17''</v>
          </cell>
          <cell r="BA18">
            <v>4.1073263684940535</v>
          </cell>
          <cell r="BB18">
            <v>1E-3</v>
          </cell>
          <cell r="BC18">
            <v>2.5999999999999999E-2</v>
          </cell>
          <cell r="BD18">
            <v>0.214</v>
          </cell>
          <cell r="BE18">
            <v>0.24099999999999999</v>
          </cell>
          <cell r="BF18">
            <v>0.24</v>
          </cell>
          <cell r="BG18">
            <v>1.2025499648738953</v>
          </cell>
          <cell r="BH18">
            <v>3.9999999999999991</v>
          </cell>
          <cell r="BI18">
            <v>1.2</v>
          </cell>
          <cell r="BJ18" t="str">
            <v/>
          </cell>
          <cell r="BK18" t="str">
            <v/>
          </cell>
          <cell r="BL18" t="str">
            <v/>
          </cell>
          <cell r="BM18">
            <v>1.2463565250293192</v>
          </cell>
          <cell r="BN18">
            <v>1.06</v>
          </cell>
          <cell r="BO18">
            <v>703.36299999999994</v>
          </cell>
          <cell r="BP18">
            <v>701.45299999999997</v>
          </cell>
          <cell r="BQ18">
            <v>703.6629999999999</v>
          </cell>
          <cell r="BR18">
            <v>701.75299999999993</v>
          </cell>
          <cell r="BS18">
            <v>705.19299999999998</v>
          </cell>
          <cell r="BT18">
            <v>703.00300000000016</v>
          </cell>
          <cell r="BU18" t="str">
            <v/>
          </cell>
          <cell r="BV18">
            <v>1.5300000000000864</v>
          </cell>
          <cell r="BW18">
            <v>1.2500000000002274</v>
          </cell>
          <cell r="BX18">
            <v>1.8300000000000864</v>
          </cell>
          <cell r="BY18">
            <v>300</v>
          </cell>
          <cell r="BZ18">
            <v>0.77500000000000002</v>
          </cell>
          <cell r="CA18">
            <v>0.375</v>
          </cell>
          <cell r="CB18">
            <v>1.3900000000001569</v>
          </cell>
          <cell r="CC18">
            <v>1.4819881387386633</v>
          </cell>
          <cell r="CD18">
            <v>1869.2501642428103</v>
          </cell>
          <cell r="CE18">
            <v>8.2668075285198483E-2</v>
          </cell>
          <cell r="CF18">
            <v>682.01162110288749</v>
          </cell>
          <cell r="CG18">
            <v>2551.2617853456977</v>
          </cell>
          <cell r="CH18">
            <v>1.5</v>
          </cell>
          <cell r="CI18">
            <v>3365</v>
          </cell>
          <cell r="CJ18">
            <v>1.1372637973309203</v>
          </cell>
          <cell r="CK18">
            <v>1.5</v>
          </cell>
          <cell r="CL18">
            <v>2</v>
          </cell>
          <cell r="CM18">
            <v>2</v>
          </cell>
        </row>
        <row r="19">
          <cell r="A19">
            <v>8</v>
          </cell>
          <cell r="B19" t="str">
            <v>C61</v>
          </cell>
          <cell r="C19" t="str">
            <v>C08</v>
          </cell>
          <cell r="D19">
            <v>0.04</v>
          </cell>
          <cell r="F19">
            <v>0.65000000000000013</v>
          </cell>
          <cell r="G19">
            <v>5</v>
          </cell>
          <cell r="J19" t="str">
            <v/>
          </cell>
          <cell r="K19">
            <v>0.24142491561781468</v>
          </cell>
          <cell r="L19">
            <v>4.4926680170195121</v>
          </cell>
          <cell r="M19">
            <v>4.4926680170195121</v>
          </cell>
          <cell r="N19">
            <v>441.00779427951176</v>
          </cell>
          <cell r="O19">
            <v>0.62818710359408092</v>
          </cell>
          <cell r="P19">
            <v>180.07301581805956</v>
          </cell>
          <cell r="Q19">
            <v>0.33</v>
          </cell>
          <cell r="S19">
            <v>7.32</v>
          </cell>
          <cell r="T19">
            <v>98</v>
          </cell>
          <cell r="U19">
            <v>2869</v>
          </cell>
          <cell r="V19">
            <v>0.68799999999999994</v>
          </cell>
          <cell r="X19">
            <v>0</v>
          </cell>
          <cell r="Y19" t="str">
            <v/>
          </cell>
          <cell r="AA19">
            <v>0</v>
          </cell>
          <cell r="AB19" t="str">
            <v/>
          </cell>
          <cell r="AC19">
            <v>0.58479999999999999</v>
          </cell>
          <cell r="AD19">
            <v>4.2807360000000001</v>
          </cell>
          <cell r="AE19">
            <v>14.237373129122957</v>
          </cell>
          <cell r="AF19">
            <v>14.237373129122957</v>
          </cell>
          <cell r="AG19">
            <v>14.969373129122957</v>
          </cell>
          <cell r="AH19">
            <v>195.04238894718253</v>
          </cell>
          <cell r="AI19">
            <v>18.920000000000002</v>
          </cell>
          <cell r="AJ19">
            <v>1.53</v>
          </cell>
          <cell r="AK19">
            <v>16</v>
          </cell>
          <cell r="AL19">
            <v>0.4</v>
          </cell>
          <cell r="AM19">
            <v>1.4E-2</v>
          </cell>
          <cell r="AN19">
            <v>0.30604972839355471</v>
          </cell>
          <cell r="AO19">
            <v>0.3195312500000001</v>
          </cell>
          <cell r="AP19">
            <v>0.76512432098388672</v>
          </cell>
          <cell r="AQ19">
            <v>1.8904898693461605</v>
          </cell>
          <cell r="AR19">
            <v>1.0933902959748305</v>
          </cell>
          <cell r="AS19">
            <v>1.4158329987051654</v>
          </cell>
          <cell r="AT19">
            <v>0.18215861091235794</v>
          </cell>
          <cell r="AU19">
            <v>0.48820833930591268</v>
          </cell>
          <cell r="AV19">
            <v>1.9067332587890613</v>
          </cell>
          <cell r="AW19">
            <v>239.60716792668165</v>
          </cell>
          <cell r="AX19">
            <v>0.81400899077804012</v>
          </cell>
          <cell r="AY19">
            <v>121.46171530625648</v>
          </cell>
          <cell r="AZ19" t="str">
            <v>00°00'00''</v>
          </cell>
          <cell r="BA19">
            <v>1000</v>
          </cell>
          <cell r="BB19">
            <v>1E-3</v>
          </cell>
          <cell r="BC19">
            <v>5.8000000000000003E-2</v>
          </cell>
          <cell r="BD19">
            <v>1.6E-2</v>
          </cell>
          <cell r="BE19">
            <v>7.5000000000000011E-2</v>
          </cell>
          <cell r="BF19">
            <v>7.400000000000001E-2</v>
          </cell>
          <cell r="BG19" t="str">
            <v/>
          </cell>
          <cell r="BH19" t="str">
            <v/>
          </cell>
          <cell r="BI19" t="str">
            <v/>
          </cell>
          <cell r="BJ19" t="str">
            <v/>
          </cell>
          <cell r="BK19" t="str">
            <v/>
          </cell>
          <cell r="BL19" t="str">
            <v/>
          </cell>
          <cell r="BM19" t="str">
            <v/>
          </cell>
          <cell r="BN19">
            <v>0.1</v>
          </cell>
          <cell r="BO19">
            <v>697.15299999999991</v>
          </cell>
          <cell r="BP19">
            <v>696.86299999999994</v>
          </cell>
          <cell r="BQ19">
            <v>697.55299999999988</v>
          </cell>
          <cell r="BR19">
            <v>697.26299999999992</v>
          </cell>
          <cell r="BS19">
            <v>703.00300000000016</v>
          </cell>
          <cell r="BT19">
            <v>702.74299999999994</v>
          </cell>
          <cell r="BU19">
            <v>4.3000000000000682</v>
          </cell>
          <cell r="BV19">
            <v>5.4500000000002728</v>
          </cell>
          <cell r="BW19">
            <v>5.4800000000000182</v>
          </cell>
          <cell r="BX19">
            <v>5.8500000000002732</v>
          </cell>
          <cell r="BY19">
            <v>400</v>
          </cell>
          <cell r="BZ19">
            <v>0.9</v>
          </cell>
          <cell r="CA19">
            <v>0.5</v>
          </cell>
          <cell r="CB19">
            <v>5.4650000000001455</v>
          </cell>
          <cell r="CC19">
            <v>3.3503438135874428</v>
          </cell>
          <cell r="CD19">
            <v>5698.9348269122411</v>
          </cell>
          <cell r="CE19">
            <v>7.9243436539873091E-3</v>
          </cell>
          <cell r="CF19">
            <v>65.3758351453953</v>
          </cell>
          <cell r="CG19">
            <v>5764.3106620576364</v>
          </cell>
          <cell r="CH19">
            <v>1.5</v>
          </cell>
          <cell r="CI19">
            <v>4079</v>
          </cell>
          <cell r="CJ19">
            <v>2.1197514079643183</v>
          </cell>
          <cell r="CK19">
            <v>2.2000000000000002</v>
          </cell>
          <cell r="CL19">
            <v>2</v>
          </cell>
          <cell r="CM19">
            <v>2</v>
          </cell>
        </row>
        <row r="20">
          <cell r="A20">
            <v>9</v>
          </cell>
          <cell r="B20" t="str">
            <v>C08</v>
          </cell>
          <cell r="C20" t="str">
            <v>C09</v>
          </cell>
          <cell r="D20">
            <v>0.62</v>
          </cell>
          <cell r="F20">
            <v>1.27</v>
          </cell>
          <cell r="G20">
            <v>5</v>
          </cell>
          <cell r="J20" t="str">
            <v/>
          </cell>
          <cell r="K20">
            <v>6.5016643146473818E-2</v>
          </cell>
          <cell r="L20">
            <v>4.5576846601659859</v>
          </cell>
          <cell r="M20">
            <v>4.5576846601659859</v>
          </cell>
          <cell r="N20">
            <v>439.74748222771825</v>
          </cell>
          <cell r="O20">
            <v>0.63108321114369492</v>
          </cell>
          <cell r="P20">
            <v>352.44691153431165</v>
          </cell>
          <cell r="Q20">
            <v>0.62</v>
          </cell>
          <cell r="S20">
            <v>7.94</v>
          </cell>
          <cell r="T20">
            <v>98</v>
          </cell>
          <cell r="U20">
            <v>3112</v>
          </cell>
          <cell r="V20">
            <v>0.68799999999999994</v>
          </cell>
          <cell r="X20">
            <v>0</v>
          </cell>
          <cell r="Y20" t="str">
            <v/>
          </cell>
          <cell r="AA20">
            <v>0</v>
          </cell>
          <cell r="AB20" t="str">
            <v/>
          </cell>
          <cell r="AC20">
            <v>0.58479999999999999</v>
          </cell>
          <cell r="AD20">
            <v>4.6433119999999999</v>
          </cell>
          <cell r="AE20">
            <v>15.35151028272357</v>
          </cell>
          <cell r="AF20">
            <v>15.35151028272357</v>
          </cell>
          <cell r="AG20">
            <v>16.145510282723571</v>
          </cell>
          <cell r="AH20">
            <v>368.59242181703524</v>
          </cell>
          <cell r="AI20">
            <v>54.56</v>
          </cell>
          <cell r="AJ20">
            <v>2.38</v>
          </cell>
          <cell r="AK20">
            <v>18</v>
          </cell>
          <cell r="AL20">
            <v>0.45</v>
          </cell>
          <cell r="AM20">
            <v>1.4E-2</v>
          </cell>
          <cell r="AN20">
            <v>0.37129755020141608</v>
          </cell>
          <cell r="AO20">
            <v>0.41044921875000007</v>
          </cell>
          <cell r="AP20">
            <v>0.82510566711425792</v>
          </cell>
          <cell r="AQ20">
            <v>2.625941165867649</v>
          </cell>
          <cell r="AR20">
            <v>1.3073368269613086</v>
          </cell>
          <cell r="AS20">
            <v>2.6224234769082191</v>
          </cell>
          <cell r="AT20">
            <v>0.35145601460745907</v>
          </cell>
          <cell r="AU20">
            <v>0.7227535648088752</v>
          </cell>
          <cell r="AV20">
            <v>2.5723756309570667</v>
          </cell>
          <cell r="AW20">
            <v>409.11866696471162</v>
          </cell>
          <cell r="AX20">
            <v>0.90094256649704041</v>
          </cell>
          <cell r="AY20">
            <v>117.92527848673406</v>
          </cell>
          <cell r="AZ20" t="str">
            <v>03°32'11''</v>
          </cell>
          <cell r="BA20">
            <v>43.1904326159652</v>
          </cell>
          <cell r="BB20">
            <v>0.23499999999999999</v>
          </cell>
          <cell r="BC20">
            <v>1.7000000000000001E-2</v>
          </cell>
          <cell r="BD20">
            <v>1.2999999999999999E-2</v>
          </cell>
          <cell r="BE20">
            <v>0.26500000000000001</v>
          </cell>
          <cell r="BF20">
            <v>0.26500000000000001</v>
          </cell>
          <cell r="BG20" t="str">
            <v/>
          </cell>
          <cell r="BH20" t="str">
            <v/>
          </cell>
          <cell r="BI20" t="str">
            <v/>
          </cell>
          <cell r="BJ20" t="str">
            <v/>
          </cell>
          <cell r="BK20" t="str">
            <v/>
          </cell>
          <cell r="BL20" t="str">
            <v/>
          </cell>
          <cell r="BM20" t="str">
            <v/>
          </cell>
          <cell r="BN20">
            <v>0.27</v>
          </cell>
          <cell r="BO20">
            <v>696.59299999999996</v>
          </cell>
          <cell r="BP20">
            <v>695.29300000000001</v>
          </cell>
          <cell r="BQ20">
            <v>697.04300000000001</v>
          </cell>
          <cell r="BR20">
            <v>695.74300000000005</v>
          </cell>
          <cell r="BS20">
            <v>702.74299999999994</v>
          </cell>
          <cell r="BT20">
            <v>698.83300000000008</v>
          </cell>
          <cell r="BU20" t="str">
            <v/>
          </cell>
          <cell r="BV20">
            <v>5.6999999999999318</v>
          </cell>
          <cell r="BW20">
            <v>3.0900000000000318</v>
          </cell>
          <cell r="BX20">
            <v>6.149999999999932</v>
          </cell>
          <cell r="BY20">
            <v>450</v>
          </cell>
          <cell r="BZ20">
            <v>0.96250000000000002</v>
          </cell>
          <cell r="CA20">
            <v>0.5625</v>
          </cell>
          <cell r="CB20">
            <v>4.3949999999999818</v>
          </cell>
          <cell r="CC20">
            <v>2.8809020695580791</v>
          </cell>
          <cell r="CD20">
            <v>5604.6599340407338</v>
          </cell>
          <cell r="CE20">
            <v>1.3709704677613455E-2</v>
          </cell>
          <cell r="CF20">
            <v>113.105063590311</v>
          </cell>
          <cell r="CG20">
            <v>5717.7649976310449</v>
          </cell>
          <cell r="CH20">
            <v>1.5</v>
          </cell>
          <cell r="CI20">
            <v>4487</v>
          </cell>
          <cell r="CJ20">
            <v>1.9114436140955131</v>
          </cell>
          <cell r="CK20">
            <v>2.2000000000000002</v>
          </cell>
          <cell r="CL20">
            <v>2</v>
          </cell>
          <cell r="CM20">
            <v>2</v>
          </cell>
        </row>
        <row r="21">
          <cell r="A21">
            <v>10</v>
          </cell>
          <cell r="B21" t="str">
            <v>C09</v>
          </cell>
          <cell r="C21" t="str">
            <v>C10</v>
          </cell>
          <cell r="F21">
            <v>1.27</v>
          </cell>
          <cell r="G21">
            <v>5</v>
          </cell>
          <cell r="J21" t="str">
            <v/>
          </cell>
          <cell r="K21">
            <v>7.5797436158161771E-2</v>
          </cell>
          <cell r="L21">
            <v>4.6334820963241476</v>
          </cell>
          <cell r="M21">
            <v>4.6334820963241476</v>
          </cell>
          <cell r="N21">
            <v>438.28660769752878</v>
          </cell>
          <cell r="O21">
            <v>0.63716135458167367</v>
          </cell>
          <cell r="P21">
            <v>354.65929659256631</v>
          </cell>
          <cell r="S21">
            <v>7.94</v>
          </cell>
          <cell r="T21">
            <v>98</v>
          </cell>
          <cell r="U21">
            <v>3112</v>
          </cell>
          <cell r="V21">
            <v>0.68799999999999994</v>
          </cell>
          <cell r="X21">
            <v>0</v>
          </cell>
          <cell r="Y21" t="str">
            <v/>
          </cell>
          <cell r="AA21">
            <v>0</v>
          </cell>
          <cell r="AB21" t="str">
            <v/>
          </cell>
          <cell r="AC21">
            <v>0.58479999999999999</v>
          </cell>
          <cell r="AD21">
            <v>4.6433119999999999</v>
          </cell>
          <cell r="AE21">
            <v>15.35151028272357</v>
          </cell>
          <cell r="AF21">
            <v>15.35151028272357</v>
          </cell>
          <cell r="AG21">
            <v>16.145510282723571</v>
          </cell>
          <cell r="AH21">
            <v>370.8048068752899</v>
          </cell>
          <cell r="AI21">
            <v>20.079999999999998</v>
          </cell>
          <cell r="AJ21">
            <v>3.75</v>
          </cell>
          <cell r="AK21">
            <v>18</v>
          </cell>
          <cell r="AL21">
            <v>0.45</v>
          </cell>
          <cell r="AM21">
            <v>1.4E-2</v>
          </cell>
          <cell r="AN21">
            <v>0.31743514537811279</v>
          </cell>
          <cell r="AO21">
            <v>0.41132812500000004</v>
          </cell>
          <cell r="AP21">
            <v>0.70541143417358398</v>
          </cell>
          <cell r="AQ21">
            <v>3.0922111664149985</v>
          </cell>
          <cell r="AR21">
            <v>1.8245575255366293</v>
          </cell>
          <cell r="AS21">
            <v>3.665719761637583</v>
          </cell>
          <cell r="AT21">
            <v>0.48734810895522962</v>
          </cell>
          <cell r="AU21">
            <v>0.80478325433334241</v>
          </cell>
          <cell r="AV21">
            <v>3.2289516504002553</v>
          </cell>
          <cell r="AW21">
            <v>513.5425709245128</v>
          </cell>
          <cell r="AX21">
            <v>0.72205271358077072</v>
          </cell>
          <cell r="AY21">
            <v>119.50807788276418</v>
          </cell>
          <cell r="AZ21" t="str">
            <v>01°34'58''</v>
          </cell>
          <cell r="BA21">
            <v>96.524568417690219</v>
          </cell>
          <cell r="BB21">
            <v>8.2000000000000003E-2</v>
          </cell>
          <cell r="BC21">
            <v>1.4E-2</v>
          </cell>
          <cell r="BD21">
            <v>2.1000000000000001E-2</v>
          </cell>
          <cell r="BE21">
            <v>0.11700000000000001</v>
          </cell>
          <cell r="BF21">
            <v>0.11700000000000001</v>
          </cell>
          <cell r="BG21" t="str">
            <v/>
          </cell>
          <cell r="BH21" t="str">
            <v/>
          </cell>
          <cell r="BI21" t="str">
            <v/>
          </cell>
          <cell r="BJ21" t="str">
            <v/>
          </cell>
          <cell r="BK21" t="str">
            <v/>
          </cell>
          <cell r="BL21" t="str">
            <v/>
          </cell>
          <cell r="BM21" t="str">
            <v/>
          </cell>
          <cell r="BN21">
            <v>0.12</v>
          </cell>
          <cell r="BO21">
            <v>694.00300000000004</v>
          </cell>
          <cell r="BP21">
            <v>693.25300000000004</v>
          </cell>
          <cell r="BQ21">
            <v>694.45300000000009</v>
          </cell>
          <cell r="BR21">
            <v>693.70300000000009</v>
          </cell>
          <cell r="BS21">
            <v>698.83300000000008</v>
          </cell>
          <cell r="BT21">
            <v>694.95299999999997</v>
          </cell>
          <cell r="BU21">
            <v>1.2899999999999636</v>
          </cell>
          <cell r="BV21">
            <v>4.3799999999999955</v>
          </cell>
          <cell r="BW21">
            <v>1.2499999999998863</v>
          </cell>
          <cell r="BX21">
            <v>4.8299999999999956</v>
          </cell>
          <cell r="BY21">
            <v>450</v>
          </cell>
          <cell r="BZ21">
            <v>0.96250000000000002</v>
          </cell>
          <cell r="CA21">
            <v>0.5625</v>
          </cell>
          <cell r="CB21">
            <v>2.8149999999999409</v>
          </cell>
          <cell r="CC21">
            <v>2.1568742729422317</v>
          </cell>
          <cell r="CD21">
            <v>4196.0977945275681</v>
          </cell>
          <cell r="CE21">
            <v>3.2761069157960954E-2</v>
          </cell>
          <cell r="CF21">
            <v>270.27882055317787</v>
          </cell>
          <cell r="CG21">
            <v>4466.376615080746</v>
          </cell>
          <cell r="CH21">
            <v>1.5</v>
          </cell>
          <cell r="CI21">
            <v>4487</v>
          </cell>
          <cell r="CJ21">
            <v>1.4931056212661287</v>
          </cell>
          <cell r="CK21">
            <v>1.5</v>
          </cell>
          <cell r="CL21">
            <v>2</v>
          </cell>
          <cell r="CM21">
            <v>2</v>
          </cell>
        </row>
        <row r="22">
          <cell r="A22">
            <v>11</v>
          </cell>
          <cell r="B22" t="str">
            <v>C10</v>
          </cell>
          <cell r="C22" t="str">
            <v>C11</v>
          </cell>
          <cell r="F22">
            <v>1.27</v>
          </cell>
          <cell r="G22">
            <v>5</v>
          </cell>
          <cell r="J22" t="str">
            <v/>
          </cell>
          <cell r="K22">
            <v>2.0629546385722234E-2</v>
          </cell>
          <cell r="L22">
            <v>4.6541116427098697</v>
          </cell>
          <cell r="M22">
            <v>4.6541116427098697</v>
          </cell>
          <cell r="N22">
            <v>437.8905648792479</v>
          </cell>
          <cell r="O22">
            <v>0.63867975288959733</v>
          </cell>
          <cell r="P22">
            <v>355.18323396760064</v>
          </cell>
          <cell r="S22">
            <v>7.94</v>
          </cell>
          <cell r="T22">
            <v>98</v>
          </cell>
          <cell r="U22">
            <v>3112</v>
          </cell>
          <cell r="V22">
            <v>0.68799999999999994</v>
          </cell>
          <cell r="X22">
            <v>0</v>
          </cell>
          <cell r="Y22" t="str">
            <v/>
          </cell>
          <cell r="AA22">
            <v>0</v>
          </cell>
          <cell r="AB22" t="str">
            <v/>
          </cell>
          <cell r="AC22">
            <v>0.58479999999999999</v>
          </cell>
          <cell r="AD22">
            <v>4.6433119999999999</v>
          </cell>
          <cell r="AE22">
            <v>15.35151028272357</v>
          </cell>
          <cell r="AF22">
            <v>15.35151028272357</v>
          </cell>
          <cell r="AG22">
            <v>16.145510282723571</v>
          </cell>
          <cell r="AH22">
            <v>371.32874425032423</v>
          </cell>
          <cell r="AI22">
            <v>25.09</v>
          </cell>
          <cell r="AJ22">
            <v>19.04</v>
          </cell>
          <cell r="AK22">
            <v>18</v>
          </cell>
          <cell r="AL22">
            <v>0.45</v>
          </cell>
          <cell r="AM22">
            <v>1.4E-2</v>
          </cell>
          <cell r="AN22">
            <v>0.19840439558029183</v>
          </cell>
          <cell r="AO22">
            <v>0.41132812500000004</v>
          </cell>
          <cell r="AP22">
            <v>0.44089865684509294</v>
          </cell>
          <cell r="AQ22">
            <v>5.4945343586537332</v>
          </cell>
          <cell r="AR22">
            <v>4.5069873790235855</v>
          </cell>
          <cell r="AS22">
            <v>12.606656596432973</v>
          </cell>
          <cell r="AT22">
            <v>1.5387312853428334</v>
          </cell>
          <cell r="AU22">
            <v>1.7371356809231253</v>
          </cell>
          <cell r="AV22">
            <v>7.2757770096350631</v>
          </cell>
          <cell r="AW22">
            <v>1157.1623348829933</v>
          </cell>
          <cell r="AX22">
            <v>0.32089598240152817</v>
          </cell>
          <cell r="AY22">
            <v>124.52499114507151</v>
          </cell>
          <cell r="AZ22" t="str">
            <v>05°01'01''</v>
          </cell>
          <cell r="BA22">
            <v>30.435270669453658</v>
          </cell>
          <cell r="BB22">
            <v>0.93200000000000005</v>
          </cell>
          <cell r="BC22">
            <v>0.105</v>
          </cell>
          <cell r="BD22">
            <v>4.7E-2</v>
          </cell>
          <cell r="BE22">
            <v>1.0840000000000001</v>
          </cell>
          <cell r="BF22">
            <v>1.0840000000000001</v>
          </cell>
          <cell r="BG22">
            <v>0.87200297682874595</v>
          </cell>
          <cell r="BH22">
            <v>2.6666666666666665</v>
          </cell>
          <cell r="BI22">
            <v>1.2</v>
          </cell>
          <cell r="BJ22" t="str">
            <v/>
          </cell>
          <cell r="BK22" t="str">
            <v/>
          </cell>
          <cell r="BL22" t="str">
            <v/>
          </cell>
          <cell r="BM22">
            <v>1.1622654122143776</v>
          </cell>
          <cell r="BN22">
            <v>0.84</v>
          </cell>
          <cell r="BO22">
            <v>692.41300000000001</v>
          </cell>
          <cell r="BP22">
            <v>687.63300000000004</v>
          </cell>
          <cell r="BQ22">
            <v>692.86300000000006</v>
          </cell>
          <cell r="BR22">
            <v>688.08300000000008</v>
          </cell>
          <cell r="BS22">
            <v>694.95299999999997</v>
          </cell>
          <cell r="BT22">
            <v>689.34300000000007</v>
          </cell>
          <cell r="BU22" t="str">
            <v/>
          </cell>
          <cell r="BV22">
            <v>2.0899999999999181</v>
          </cell>
          <cell r="BW22">
            <v>1.2599999999999909</v>
          </cell>
          <cell r="BX22">
            <v>2.5399999999999183</v>
          </cell>
          <cell r="BY22">
            <v>450</v>
          </cell>
          <cell r="BZ22">
            <v>0.96250000000000002</v>
          </cell>
          <cell r="CA22">
            <v>0.5625</v>
          </cell>
          <cell r="CB22">
            <v>1.6749999999999545</v>
          </cell>
          <cell r="CC22">
            <v>1.4458622359710975</v>
          </cell>
          <cell r="CD22">
            <v>2812.8572052894597</v>
          </cell>
          <cell r="CE22">
            <v>8.7242482775220398E-2</v>
          </cell>
          <cell r="CF22">
            <v>719.75048289556833</v>
          </cell>
          <cell r="CG22">
            <v>3532.6076881850281</v>
          </cell>
          <cell r="CH22">
            <v>1.5</v>
          </cell>
          <cell r="CI22">
            <v>4487</v>
          </cell>
          <cell r="CJ22">
            <v>1.1809475222370276</v>
          </cell>
          <cell r="CK22">
            <v>1.5</v>
          </cell>
          <cell r="CL22">
            <v>2</v>
          </cell>
          <cell r="CM22">
            <v>2</v>
          </cell>
        </row>
        <row r="23">
          <cell r="A23">
            <v>12</v>
          </cell>
          <cell r="B23" t="str">
            <v>C11</v>
          </cell>
          <cell r="C23" t="str">
            <v>A12</v>
          </cell>
          <cell r="E23">
            <v>0.28000000000000003</v>
          </cell>
          <cell r="F23">
            <v>1.55</v>
          </cell>
          <cell r="G23">
            <v>5</v>
          </cell>
          <cell r="J23" t="str">
            <v/>
          </cell>
          <cell r="K23" t="str">
            <v/>
          </cell>
          <cell r="L23">
            <v>4.6541116427098697</v>
          </cell>
          <cell r="M23">
            <v>4.6541116427098697</v>
          </cell>
          <cell r="N23">
            <v>437.8905648792479</v>
          </cell>
          <cell r="O23">
            <v>0.63306000000000051</v>
          </cell>
          <cell r="P23">
            <v>429.67705155380821</v>
          </cell>
          <cell r="R23">
            <v>0.28000000000000003</v>
          </cell>
          <cell r="S23">
            <v>8.2200000000000006</v>
          </cell>
          <cell r="T23">
            <v>98</v>
          </cell>
          <cell r="U23">
            <v>110</v>
          </cell>
          <cell r="V23">
            <v>0.68799999999999994</v>
          </cell>
          <cell r="X23">
            <v>0</v>
          </cell>
          <cell r="Y23" t="str">
            <v/>
          </cell>
          <cell r="AA23">
            <v>0</v>
          </cell>
          <cell r="AB23" t="str">
            <v/>
          </cell>
          <cell r="AC23">
            <v>0.58479999999999999</v>
          </cell>
          <cell r="AD23">
            <v>4.8070560000000002</v>
          </cell>
          <cell r="AE23">
            <v>15.852551091358571</v>
          </cell>
          <cell r="AF23">
            <v>15.852551091358571</v>
          </cell>
          <cell r="AG23">
            <v>16.67455109135857</v>
          </cell>
          <cell r="AH23">
            <v>446.35160264516679</v>
          </cell>
          <cell r="AI23">
            <v>5</v>
          </cell>
          <cell r="AJ23">
            <v>3.5</v>
          </cell>
          <cell r="AK23">
            <v>18</v>
          </cell>
          <cell r="AL23">
            <v>0.45</v>
          </cell>
          <cell r="AM23">
            <v>1.4E-2</v>
          </cell>
          <cell r="AN23">
            <v>0.3708824515342713</v>
          </cell>
          <cell r="AO23">
            <v>0.42934570312499998</v>
          </cell>
          <cell r="AP23">
            <v>0.82418322563171398</v>
          </cell>
          <cell r="AQ23">
            <v>3.1831374235550873</v>
          </cell>
          <cell r="AR23">
            <v>1.587184713910635</v>
          </cell>
          <cell r="AS23">
            <v>3.8533283513727228</v>
          </cell>
          <cell r="AT23">
            <v>0.51643036988975122</v>
          </cell>
          <cell r="AU23">
            <v>0.88731282142402246</v>
          </cell>
          <cell r="AV23">
            <v>3.1194636574120183</v>
          </cell>
          <cell r="AW23">
            <v>496.12925803158839</v>
          </cell>
          <cell r="AX23">
            <v>0.89966797043190649</v>
          </cell>
          <cell r="AY23">
            <v>107.10862610994928</v>
          </cell>
          <cell r="AZ23" t="str">
            <v>17°24'59''</v>
          </cell>
          <cell r="BA23">
            <v>8.7050576818825309</v>
          </cell>
          <cell r="BB23">
            <v>1E-3</v>
          </cell>
          <cell r="BC23">
            <v>0.20399999999999999</v>
          </cell>
          <cell r="BD23">
            <v>0.192</v>
          </cell>
          <cell r="BE23">
            <v>0.39700000000000002</v>
          </cell>
          <cell r="BF23">
            <v>0.39600000000000002</v>
          </cell>
          <cell r="BG23" t="str">
            <v/>
          </cell>
          <cell r="BH23" t="str">
            <v/>
          </cell>
          <cell r="BI23" t="str">
            <v/>
          </cell>
          <cell r="BJ23" t="str">
            <v/>
          </cell>
          <cell r="BK23" t="str">
            <v/>
          </cell>
          <cell r="BL23" t="str">
            <v/>
          </cell>
          <cell r="BM23" t="str">
            <v/>
          </cell>
          <cell r="BN23">
            <v>0.4</v>
          </cell>
          <cell r="BO23">
            <v>687.23300000000006</v>
          </cell>
          <cell r="BP23">
            <v>687.05300000000011</v>
          </cell>
          <cell r="BQ23">
            <v>687.68300000000011</v>
          </cell>
          <cell r="BR23">
            <v>687.50300000000016</v>
          </cell>
          <cell r="BS23">
            <v>689.34300000000007</v>
          </cell>
          <cell r="BT23">
            <v>688.78700000000003</v>
          </cell>
          <cell r="BU23" t="str">
            <v/>
          </cell>
          <cell r="BV23">
            <v>1.6599999999999682</v>
          </cell>
          <cell r="BW23">
            <v>1.2839999999998781</v>
          </cell>
          <cell r="BX23">
            <v>2.1099999999999683</v>
          </cell>
          <cell r="BY23">
            <v>450</v>
          </cell>
          <cell r="BZ23">
            <v>0.96250000000000002</v>
          </cell>
          <cell r="CA23">
            <v>0.5625</v>
          </cell>
          <cell r="CB23">
            <v>1.4719999999999231</v>
          </cell>
          <cell r="CC23">
            <v>1.2986522926038992</v>
          </cell>
          <cell r="CD23">
            <v>2526.4671609346706</v>
          </cell>
          <cell r="CE23">
            <v>0.11010492596859589</v>
          </cell>
          <cell r="CF23">
            <v>908.36563924091604</v>
          </cell>
          <cell r="CG23">
            <v>3434.8328001755867</v>
          </cell>
          <cell r="CH23">
            <v>1.5</v>
          </cell>
          <cell r="CI23">
            <v>4487</v>
          </cell>
          <cell r="CJ23">
            <v>1.1482614665173567</v>
          </cell>
          <cell r="CK23">
            <v>1.5</v>
          </cell>
          <cell r="CL23">
            <v>2</v>
          </cell>
          <cell r="CM23">
            <v>2</v>
          </cell>
        </row>
        <row r="24">
          <cell r="A24">
            <v>13</v>
          </cell>
          <cell r="B24" t="str">
            <v>A12</v>
          </cell>
          <cell r="C24" t="str">
            <v>C13</v>
          </cell>
          <cell r="E24">
            <v>-1.5</v>
          </cell>
          <cell r="F24">
            <v>5.0000000000000044E-2</v>
          </cell>
          <cell r="G24">
            <v>5</v>
          </cell>
          <cell r="J24" t="str">
            <v/>
          </cell>
          <cell r="K24" t="str">
            <v/>
          </cell>
          <cell r="L24">
            <v>4.6541116427098697</v>
          </cell>
          <cell r="M24">
            <v>4.6541116427098697</v>
          </cell>
          <cell r="N24">
            <v>437.8905648792479</v>
          </cell>
          <cell r="O24">
            <v>0.63306105610561048</v>
          </cell>
          <cell r="P24">
            <v>13.860573173056965</v>
          </cell>
          <cell r="S24">
            <v>8.2200000000000006</v>
          </cell>
          <cell r="T24">
            <v>98</v>
          </cell>
          <cell r="U24">
            <v>110</v>
          </cell>
          <cell r="V24">
            <v>0.68799999999999994</v>
          </cell>
          <cell r="X24">
            <v>0</v>
          </cell>
          <cell r="Y24" t="str">
            <v/>
          </cell>
          <cell r="AA24">
            <v>0</v>
          </cell>
          <cell r="AB24" t="str">
            <v/>
          </cell>
          <cell r="AC24">
            <v>0.58479999999999999</v>
          </cell>
          <cell r="AD24">
            <v>4.8070560000000002</v>
          </cell>
          <cell r="AE24">
            <v>15.852551091358571</v>
          </cell>
          <cell r="AF24">
            <v>15.852551091358571</v>
          </cell>
          <cell r="AG24">
            <v>16.67455109135857</v>
          </cell>
          <cell r="AH24">
            <v>30.535124264415536</v>
          </cell>
          <cell r="AI24">
            <v>6.06</v>
          </cell>
          <cell r="AJ24">
            <v>5.98</v>
          </cell>
          <cell r="AK24">
            <v>8</v>
          </cell>
          <cell r="AL24">
            <v>0.2</v>
          </cell>
          <cell r="AM24">
            <v>1.4E-2</v>
          </cell>
          <cell r="AN24">
            <v>0.10073776245117187</v>
          </cell>
          <cell r="AO24">
            <v>0.15000000000000002</v>
          </cell>
          <cell r="AP24">
            <v>0.50368881225585938</v>
          </cell>
          <cell r="AQ24">
            <v>1.9258378679877948</v>
          </cell>
          <cell r="AR24">
            <v>2.1818722797944949</v>
          </cell>
          <cell r="AS24">
            <v>1.970139740484198</v>
          </cell>
          <cell r="AT24">
            <v>0.18903422496308742</v>
          </cell>
          <cell r="AU24">
            <v>0.2897719874142593</v>
          </cell>
          <cell r="AV24">
            <v>2.3746967329830779</v>
          </cell>
          <cell r="AW24">
            <v>74.603298108433222</v>
          </cell>
          <cell r="AX24">
            <v>0.40929992424777023</v>
          </cell>
          <cell r="AY24">
            <v>107.10481361440441</v>
          </cell>
          <cell r="AZ24" t="str">
            <v>00°00'00''</v>
          </cell>
          <cell r="BA24">
            <v>1000</v>
          </cell>
          <cell r="BB24">
            <v>1E-3</v>
          </cell>
          <cell r="BC24">
            <v>6.5000000000000002E-2</v>
          </cell>
          <cell r="BD24">
            <v>1.7000000000000001E-2</v>
          </cell>
          <cell r="BE24">
            <v>8.3000000000000004E-2</v>
          </cell>
          <cell r="BF24">
            <v>8.2000000000000003E-2</v>
          </cell>
          <cell r="BG24" t="str">
            <v/>
          </cell>
          <cell r="BH24" t="str">
            <v/>
          </cell>
          <cell r="BI24" t="str">
            <v/>
          </cell>
          <cell r="BJ24" t="str">
            <v/>
          </cell>
          <cell r="BK24" t="str">
            <v/>
          </cell>
          <cell r="BL24" t="str">
            <v/>
          </cell>
          <cell r="BM24" t="str">
            <v/>
          </cell>
          <cell r="BN24">
            <v>0.08</v>
          </cell>
          <cell r="BO24">
            <v>686.97300000000007</v>
          </cell>
          <cell r="BP24">
            <v>686.61300000000006</v>
          </cell>
          <cell r="BQ24">
            <v>687.17300000000012</v>
          </cell>
          <cell r="BR24">
            <v>686.8130000000001</v>
          </cell>
          <cell r="BS24">
            <v>688.78700000000003</v>
          </cell>
          <cell r="BT24">
            <v>688.11300000000006</v>
          </cell>
          <cell r="BU24" t="str">
            <v/>
          </cell>
          <cell r="BV24">
            <v>1.6139999999999191</v>
          </cell>
          <cell r="BW24">
            <v>1.2999999999999545</v>
          </cell>
          <cell r="BX24">
            <v>1.813999999999919</v>
          </cell>
          <cell r="BY24">
            <v>200</v>
          </cell>
          <cell r="BZ24">
            <v>0.65</v>
          </cell>
          <cell r="CA24">
            <v>0.25</v>
          </cell>
          <cell r="CB24">
            <v>1.4569999999999368</v>
          </cell>
          <cell r="CC24">
            <v>1.7695149826283836</v>
          </cell>
          <cell r="CD24">
            <v>1570.0021683370335</v>
          </cell>
          <cell r="CE24">
            <v>5.1015114483115021E-2</v>
          </cell>
          <cell r="CF24">
            <v>420.87469448569891</v>
          </cell>
          <cell r="CG24">
            <v>1990.8768628227324</v>
          </cell>
          <cell r="CH24">
            <v>1.5</v>
          </cell>
          <cell r="CI24">
            <v>2957</v>
          </cell>
          <cell r="CJ24">
            <v>1.0099138634542097</v>
          </cell>
          <cell r="CK24">
            <v>1.5</v>
          </cell>
          <cell r="CL24">
            <v>2</v>
          </cell>
          <cell r="CM24">
            <v>2</v>
          </cell>
        </row>
        <row r="25">
          <cell r="A25">
            <v>14</v>
          </cell>
          <cell r="B25" t="str">
            <v>C13</v>
          </cell>
          <cell r="C25" t="str">
            <v>C14</v>
          </cell>
          <cell r="D25">
            <v>0.3</v>
          </cell>
          <cell r="F25">
            <v>0.35000000000000003</v>
          </cell>
          <cell r="G25">
            <v>5</v>
          </cell>
          <cell r="J25" t="str">
            <v/>
          </cell>
          <cell r="K25" t="str">
            <v/>
          </cell>
          <cell r="L25">
            <v>4.6541116427098697</v>
          </cell>
          <cell r="M25">
            <v>4.6541116427098697</v>
          </cell>
          <cell r="N25">
            <v>437.8905648792479</v>
          </cell>
          <cell r="O25">
            <v>0.62662245173484554</v>
          </cell>
          <cell r="P25">
            <v>96.037220774666778</v>
          </cell>
          <cell r="Q25">
            <v>0.3</v>
          </cell>
          <cell r="R25">
            <v>4.3099999999999996</v>
          </cell>
          <cell r="S25">
            <v>12.83</v>
          </cell>
          <cell r="T25">
            <v>98</v>
          </cell>
          <cell r="U25">
            <v>1917</v>
          </cell>
          <cell r="V25">
            <v>0.68799999999999994</v>
          </cell>
          <cell r="X25">
            <v>0</v>
          </cell>
          <cell r="Y25" t="str">
            <v/>
          </cell>
          <cell r="AA25">
            <v>0</v>
          </cell>
          <cell r="AB25" t="str">
            <v/>
          </cell>
          <cell r="AC25">
            <v>0.58479999999999999</v>
          </cell>
          <cell r="AD25">
            <v>7.5029839999999997</v>
          </cell>
          <cell r="AE25">
            <v>23.948652961556085</v>
          </cell>
          <cell r="AF25">
            <v>23.948652961556085</v>
          </cell>
          <cell r="AG25">
            <v>25.231652961556087</v>
          </cell>
          <cell r="AH25">
            <v>121.26887373622287</v>
          </cell>
          <cell r="AI25">
            <v>74.069999999999993</v>
          </cell>
          <cell r="AJ25">
            <v>0.41</v>
          </cell>
          <cell r="AK25">
            <v>18</v>
          </cell>
          <cell r="AL25">
            <v>0.45</v>
          </cell>
          <cell r="AM25">
            <v>1.4E-2</v>
          </cell>
          <cell r="AN25">
            <v>0.3151702880859375</v>
          </cell>
          <cell r="AO25">
            <v>0.24301757812500002</v>
          </cell>
          <cell r="AP25">
            <v>0.70037841796875</v>
          </cell>
          <cell r="AQ25">
            <v>1.0192004030817821</v>
          </cell>
          <cell r="AR25">
            <v>0.60520601775671157</v>
          </cell>
          <cell r="AS25">
            <v>0.3985357720480861</v>
          </cell>
          <cell r="AT25">
            <v>5.2944417005202193E-2</v>
          </cell>
          <cell r="AU25">
            <v>0.36811470509113969</v>
          </cell>
          <cell r="AV25">
            <v>1.067671958590932</v>
          </cell>
          <cell r="AW25">
            <v>169.80588806612556</v>
          </cell>
          <cell r="AX25">
            <v>0.71416177093339972</v>
          </cell>
          <cell r="AY25">
            <v>120.48880343979978</v>
          </cell>
          <cell r="AZ25" t="str">
            <v>13°23'02''</v>
          </cell>
          <cell r="BA25">
            <v>11.363827430889648</v>
          </cell>
          <cell r="BB25">
            <v>7.8E-2</v>
          </cell>
          <cell r="BC25">
            <v>2.7E-2</v>
          </cell>
          <cell r="BD25">
            <v>6.0000000000000001E-3</v>
          </cell>
          <cell r="BE25">
            <v>0.111</v>
          </cell>
          <cell r="BF25">
            <v>0.111</v>
          </cell>
          <cell r="BG25">
            <v>0.28477951284958553</v>
          </cell>
          <cell r="BH25">
            <v>2.6666666666666665</v>
          </cell>
          <cell r="BI25">
            <v>1.2</v>
          </cell>
          <cell r="BJ25">
            <v>4.1102566573952996E-2</v>
          </cell>
          <cell r="BK25">
            <v>0.28412014469895303</v>
          </cell>
          <cell r="BL25">
            <v>9.2654422126641801E-3</v>
          </cell>
          <cell r="BM25">
            <v>0.35206270429394065</v>
          </cell>
          <cell r="BN25">
            <v>0.25</v>
          </cell>
          <cell r="BO25">
            <v>686.37300000000005</v>
          </cell>
          <cell r="BP25">
            <v>686.07300000000009</v>
          </cell>
          <cell r="BQ25">
            <v>686.82300000000009</v>
          </cell>
          <cell r="BR25">
            <v>686.52300000000014</v>
          </cell>
          <cell r="BS25">
            <v>688.11300000000006</v>
          </cell>
          <cell r="BT25">
            <v>689.41300000000001</v>
          </cell>
          <cell r="BU25" t="str">
            <v/>
          </cell>
          <cell r="BV25">
            <v>1.2899999999999636</v>
          </cell>
          <cell r="BW25">
            <v>2.8899999999998727</v>
          </cell>
          <cell r="BX25">
            <v>1.7399999999999636</v>
          </cell>
          <cell r="BY25">
            <v>450</v>
          </cell>
          <cell r="BZ25">
            <v>0.96250000000000002</v>
          </cell>
          <cell r="CA25">
            <v>0.5625</v>
          </cell>
          <cell r="CB25">
            <v>2.0899999999999181</v>
          </cell>
          <cell r="CC25">
            <v>1.7263664932246268</v>
          </cell>
          <cell r="CD25">
            <v>3358.5650891391419</v>
          </cell>
          <cell r="CE25">
            <v>5.7864451854060084E-2</v>
          </cell>
          <cell r="CF25">
            <v>477.38172779599569</v>
          </cell>
          <cell r="CG25">
            <v>3835.9468169351376</v>
          </cell>
          <cell r="CH25">
            <v>1.5</v>
          </cell>
          <cell r="CI25">
            <v>4487</v>
          </cell>
          <cell r="CJ25">
            <v>1.2823535158018065</v>
          </cell>
          <cell r="CK25">
            <v>1.5</v>
          </cell>
          <cell r="CL25">
            <v>2</v>
          </cell>
          <cell r="CM25">
            <v>2</v>
          </cell>
        </row>
        <row r="26">
          <cell r="A26">
            <v>15</v>
          </cell>
          <cell r="B26" t="str">
            <v>C14</v>
          </cell>
          <cell r="C26" t="str">
            <v>C15</v>
          </cell>
          <cell r="F26">
            <v>0.35000000000000003</v>
          </cell>
          <cell r="G26">
            <v>5</v>
          </cell>
          <cell r="J26" t="str">
            <v/>
          </cell>
          <cell r="K26" t="str">
            <v/>
          </cell>
          <cell r="L26">
            <v>4.6541116427098697</v>
          </cell>
          <cell r="M26">
            <v>4.6541116427098697</v>
          </cell>
          <cell r="N26">
            <v>437.8905648792479</v>
          </cell>
          <cell r="O26">
            <v>0.62989898989898918</v>
          </cell>
          <cell r="P26">
            <v>96.539388576307616</v>
          </cell>
          <cell r="S26">
            <v>12.83</v>
          </cell>
          <cell r="T26">
            <v>98</v>
          </cell>
          <cell r="U26">
            <v>1917</v>
          </cell>
          <cell r="V26">
            <v>0.68799999999999994</v>
          </cell>
          <cell r="X26">
            <v>0</v>
          </cell>
          <cell r="Y26" t="str">
            <v/>
          </cell>
          <cell r="AA26">
            <v>0</v>
          </cell>
          <cell r="AB26" t="str">
            <v/>
          </cell>
          <cell r="AC26">
            <v>0.58479999999999999</v>
          </cell>
          <cell r="AD26">
            <v>7.5029839999999997</v>
          </cell>
          <cell r="AE26">
            <v>23.948652961556085</v>
          </cell>
          <cell r="AF26">
            <v>23.948652961556085</v>
          </cell>
          <cell r="AG26">
            <v>25.231652961556087</v>
          </cell>
          <cell r="AH26">
            <v>121.77104153786371</v>
          </cell>
          <cell r="AI26">
            <v>7.92</v>
          </cell>
          <cell r="AJ26">
            <v>0.5</v>
          </cell>
          <cell r="AK26">
            <v>18</v>
          </cell>
          <cell r="AL26">
            <v>0.45</v>
          </cell>
          <cell r="AM26">
            <v>1.4E-2</v>
          </cell>
          <cell r="AN26">
            <v>0.29668879508972162</v>
          </cell>
          <cell r="AO26">
            <v>0.24345703125000001</v>
          </cell>
          <cell r="AP26">
            <v>0.65930843353271473</v>
          </cell>
          <cell r="AQ26">
            <v>1.0947976498534921</v>
          </cell>
          <cell r="AR26">
            <v>0.68391644176976363</v>
          </cell>
          <cell r="AS26">
            <v>0.46323274838033618</v>
          </cell>
          <cell r="AT26">
            <v>6.1089800923788462E-2</v>
          </cell>
          <cell r="AU26">
            <v>0.35777859601351009</v>
          </cell>
          <cell r="AV26">
            <v>1.1790464373451699</v>
          </cell>
          <cell r="AW26">
            <v>187.51923355636825</v>
          </cell>
          <cell r="AX26">
            <v>0.64937894224732606</v>
          </cell>
          <cell r="AY26">
            <v>171.69793098169856</v>
          </cell>
          <cell r="AZ26" t="str">
            <v>51°12'33''</v>
          </cell>
          <cell r="BA26">
            <v>2.7823125836732552</v>
          </cell>
          <cell r="BB26">
            <v>1E-3</v>
          </cell>
          <cell r="BC26">
            <v>1E-3</v>
          </cell>
          <cell r="BD26">
            <v>1.0999999999999999E-2</v>
          </cell>
          <cell r="BE26">
            <v>1.2999999999999999E-2</v>
          </cell>
          <cell r="BF26">
            <v>1.2999999999999999E-2</v>
          </cell>
          <cell r="BG26">
            <v>0.28595876930273845</v>
          </cell>
          <cell r="BH26">
            <v>2.6666666666666665</v>
          </cell>
          <cell r="BI26">
            <v>1.2</v>
          </cell>
          <cell r="BJ26">
            <v>5.021891818371254E-2</v>
          </cell>
          <cell r="BK26">
            <v>0.29367594943371256</v>
          </cell>
          <cell r="BL26">
            <v>9.3682384884000783E-3</v>
          </cell>
          <cell r="BM26">
            <v>0.36365302550653517</v>
          </cell>
          <cell r="BN26">
            <v>0.05</v>
          </cell>
          <cell r="BO26">
            <v>686.02300000000014</v>
          </cell>
          <cell r="BP26">
            <v>685.98300000000017</v>
          </cell>
          <cell r="BQ26">
            <v>686.47300000000018</v>
          </cell>
          <cell r="BR26">
            <v>686.43300000000022</v>
          </cell>
          <cell r="BS26">
            <v>689.41300000000001</v>
          </cell>
          <cell r="BT26">
            <v>689.03300000000013</v>
          </cell>
          <cell r="BU26" t="str">
            <v/>
          </cell>
          <cell r="BV26">
            <v>2.9399999999998272</v>
          </cell>
          <cell r="BW26">
            <v>2.5999999999999091</v>
          </cell>
          <cell r="BX26">
            <v>3.3899999999998274</v>
          </cell>
          <cell r="BY26">
            <v>450</v>
          </cell>
          <cell r="BZ26">
            <v>0.96250000000000002</v>
          </cell>
          <cell r="CA26">
            <v>0.5625</v>
          </cell>
          <cell r="CB26">
            <v>2.7699999999998681</v>
          </cell>
          <cell r="CC26">
            <v>2.1321792333691234</v>
          </cell>
          <cell r="CD26">
            <v>4148.0547526180653</v>
          </cell>
          <cell r="CE26">
            <v>3.3797260236705262E-2</v>
          </cell>
          <cell r="CF26">
            <v>278.82739695281839</v>
          </cell>
          <cell r="CG26">
            <v>4426.8821495708835</v>
          </cell>
          <cell r="CH26">
            <v>1.5</v>
          </cell>
          <cell r="CI26">
            <v>4487</v>
          </cell>
          <cell r="CJ26">
            <v>1.4799026575342824</v>
          </cell>
          <cell r="CK26">
            <v>1.5</v>
          </cell>
          <cell r="CL26">
            <v>2</v>
          </cell>
          <cell r="CM26">
            <v>2</v>
          </cell>
        </row>
        <row r="27">
          <cell r="A27">
            <v>16</v>
          </cell>
          <cell r="B27" t="str">
            <v>C15</v>
          </cell>
          <cell r="C27" t="str">
            <v>C16</v>
          </cell>
          <cell r="F27">
            <v>0.35000000000000003</v>
          </cell>
          <cell r="G27">
            <v>5</v>
          </cell>
          <cell r="J27" t="str">
            <v/>
          </cell>
          <cell r="K27" t="str">
            <v/>
          </cell>
          <cell r="L27">
            <v>4.6541116427098697</v>
          </cell>
          <cell r="M27">
            <v>4.6541116427098697</v>
          </cell>
          <cell r="N27">
            <v>437.8905648792479</v>
          </cell>
          <cell r="O27">
            <v>0.66974137931034572</v>
          </cell>
          <cell r="P27">
            <v>102.64570081822488</v>
          </cell>
          <cell r="S27">
            <v>12.83</v>
          </cell>
          <cell r="T27">
            <v>98</v>
          </cell>
          <cell r="U27">
            <v>1917</v>
          </cell>
          <cell r="V27">
            <v>0.68799999999999994</v>
          </cell>
          <cell r="X27">
            <v>0</v>
          </cell>
          <cell r="Y27" t="str">
            <v/>
          </cell>
          <cell r="AA27">
            <v>0</v>
          </cell>
          <cell r="AB27" t="str">
            <v/>
          </cell>
          <cell r="AC27">
            <v>0.58479999999999999</v>
          </cell>
          <cell r="AD27">
            <v>7.5029839999999997</v>
          </cell>
          <cell r="AE27">
            <v>23.948652961556085</v>
          </cell>
          <cell r="AF27">
            <v>23.948652961556085</v>
          </cell>
          <cell r="AG27">
            <v>25.231652961556087</v>
          </cell>
          <cell r="AH27">
            <v>127.87735377978098</v>
          </cell>
          <cell r="AI27">
            <v>5.22</v>
          </cell>
          <cell r="AJ27">
            <v>46.51</v>
          </cell>
          <cell r="AK27">
            <v>18</v>
          </cell>
          <cell r="AL27">
            <v>0.45</v>
          </cell>
          <cell r="AM27">
            <v>1.4E-2</v>
          </cell>
          <cell r="AN27">
            <v>9.1291397809982328E-2</v>
          </cell>
          <cell r="AO27">
            <v>0.24960937499999999</v>
          </cell>
          <cell r="AP27">
            <v>0.20286977291107183</v>
          </cell>
          <cell r="AQ27">
            <v>5.5333082548660188</v>
          </cell>
          <cell r="AR27">
            <v>6.9852038707835087</v>
          </cell>
          <cell r="AS27">
            <v>15.783833586338119</v>
          </cell>
          <cell r="AT27">
            <v>1.5605249869198994</v>
          </cell>
          <cell r="AU27">
            <v>1.6518163847298817</v>
          </cell>
          <cell r="AV27">
            <v>11.371534621226271</v>
          </cell>
          <cell r="AW27">
            <v>1808.5644373206262</v>
          </cell>
          <cell r="AX27">
            <v>7.0706551086026137E-2</v>
          </cell>
          <cell r="AY27">
            <v>150.5004077340291</v>
          </cell>
          <cell r="AZ27" t="str">
            <v>21°11'51''</v>
          </cell>
          <cell r="BA27">
            <v>7.1254554098055687</v>
          </cell>
          <cell r="BB27">
            <v>1.294</v>
          </cell>
          <cell r="BC27">
            <v>0.15</v>
          </cell>
          <cell r="BD27">
            <v>0.224</v>
          </cell>
          <cell r="BE27">
            <v>1.6679999999999999</v>
          </cell>
          <cell r="BF27">
            <v>1.6679999999999999</v>
          </cell>
          <cell r="BG27">
            <v>0.30029841452236117</v>
          </cell>
          <cell r="BH27">
            <v>2.6666666666666665</v>
          </cell>
          <cell r="BI27">
            <v>1.2</v>
          </cell>
          <cell r="BJ27">
            <v>4.7930518538132354</v>
          </cell>
          <cell r="BK27">
            <v>5.0426612288132358</v>
          </cell>
          <cell r="BL27">
            <v>1.0675652368827082E-2</v>
          </cell>
          <cell r="BM27">
            <v>6.0640042574184756</v>
          </cell>
          <cell r="BN27">
            <v>5.77</v>
          </cell>
          <cell r="BO27">
            <v>685.40300000000025</v>
          </cell>
          <cell r="BP27">
            <v>682.9730000000003</v>
          </cell>
          <cell r="BQ27">
            <v>685.85300000000029</v>
          </cell>
          <cell r="BR27">
            <v>683.42300000000034</v>
          </cell>
          <cell r="BS27">
            <v>689.03300000000013</v>
          </cell>
          <cell r="BT27">
            <v>684.62300000000005</v>
          </cell>
          <cell r="BU27" t="str">
            <v/>
          </cell>
          <cell r="BV27">
            <v>3.1799999999998363</v>
          </cell>
          <cell r="BW27">
            <v>1.1999999999997044</v>
          </cell>
          <cell r="BX27">
            <v>3.6299999999998365</v>
          </cell>
          <cell r="BY27">
            <v>450</v>
          </cell>
          <cell r="BZ27">
            <v>0.96250000000000002</v>
          </cell>
          <cell r="CA27">
            <v>0.5625</v>
          </cell>
          <cell r="CB27">
            <v>2.1899999999997704</v>
          </cell>
          <cell r="CC27">
            <v>1.7900719555872155</v>
          </cell>
          <cell r="CD27">
            <v>3482.5010799720098</v>
          </cell>
          <cell r="CE27">
            <v>5.2978269652359744E-2</v>
          </cell>
          <cell r="CF27">
            <v>437.07072463196789</v>
          </cell>
          <cell r="CG27">
            <v>3919.5718046039779</v>
          </cell>
          <cell r="CH27">
            <v>1.5</v>
          </cell>
          <cell r="CI27">
            <v>4487</v>
          </cell>
          <cell r="CJ27">
            <v>1.3103092727670975</v>
          </cell>
          <cell r="CK27">
            <v>1.5</v>
          </cell>
          <cell r="CL27">
            <v>2</v>
          </cell>
          <cell r="CM27">
            <v>2</v>
          </cell>
        </row>
        <row r="28">
          <cell r="A28">
            <v>17</v>
          </cell>
          <cell r="B28" t="str">
            <v>C16</v>
          </cell>
          <cell r="C28" t="str">
            <v>C17</v>
          </cell>
          <cell r="F28">
            <v>0.35000000000000003</v>
          </cell>
          <cell r="G28">
            <v>5</v>
          </cell>
          <cell r="J28" t="str">
            <v/>
          </cell>
          <cell r="K28" t="str">
            <v/>
          </cell>
          <cell r="L28">
            <v>4.6541116427098697</v>
          </cell>
          <cell r="M28">
            <v>4.6541116427098697</v>
          </cell>
          <cell r="N28">
            <v>437.8905648792479</v>
          </cell>
          <cell r="O28">
            <v>0.64210396039604045</v>
          </cell>
          <cell r="P28">
            <v>98.409943075158537</v>
          </cell>
          <cell r="S28">
            <v>12.83</v>
          </cell>
          <cell r="T28">
            <v>98</v>
          </cell>
          <cell r="U28">
            <v>1917</v>
          </cell>
          <cell r="V28">
            <v>0.68799999999999994</v>
          </cell>
          <cell r="X28">
            <v>0</v>
          </cell>
          <cell r="Y28" t="str">
            <v/>
          </cell>
          <cell r="AA28">
            <v>0</v>
          </cell>
          <cell r="AB28" t="str">
            <v/>
          </cell>
          <cell r="AC28">
            <v>0.58479999999999999</v>
          </cell>
          <cell r="AD28">
            <v>7.5029839999999997</v>
          </cell>
          <cell r="AE28">
            <v>23.948652961556085</v>
          </cell>
          <cell r="AF28">
            <v>23.948652961556085</v>
          </cell>
          <cell r="AG28">
            <v>25.231652961556087</v>
          </cell>
          <cell r="AH28">
            <v>123.64159603671462</v>
          </cell>
          <cell r="AI28">
            <v>4.04</v>
          </cell>
          <cell r="AJ28">
            <v>18.79</v>
          </cell>
          <cell r="AK28">
            <v>18</v>
          </cell>
          <cell r="AL28">
            <v>0.45</v>
          </cell>
          <cell r="AM28">
            <v>1.4E-2</v>
          </cell>
          <cell r="AN28">
            <v>0.11251437664031982</v>
          </cell>
          <cell r="AO28">
            <v>0.24521484374999999</v>
          </cell>
          <cell r="AP28">
            <v>0.25003194808959961</v>
          </cell>
          <cell r="AQ28">
            <v>3.9757790513113038</v>
          </cell>
          <cell r="AR28">
            <v>4.4897540672024876</v>
          </cell>
          <cell r="AS28">
            <v>7.6667329164274074</v>
          </cell>
          <cell r="AT28">
            <v>0.80564827037950104</v>
          </cell>
          <cell r="AU28">
            <v>0.91816264701982087</v>
          </cell>
          <cell r="AV28">
            <v>7.2278527823431746</v>
          </cell>
          <cell r="AW28">
            <v>1149.5403158632919</v>
          </cell>
          <cell r="AX28">
            <v>0.1075574247640555</v>
          </cell>
          <cell r="AY28">
            <v>150.4994376613574</v>
          </cell>
          <cell r="AZ28" t="str">
            <v>00°00'00''</v>
          </cell>
          <cell r="BA28">
            <v>1000</v>
          </cell>
          <cell r="BB28">
            <v>1E-3</v>
          </cell>
          <cell r="BC28">
            <v>0.151</v>
          </cell>
          <cell r="BD28">
            <v>5.8000000000000003E-2</v>
          </cell>
          <cell r="BE28">
            <v>0.21</v>
          </cell>
          <cell r="BF28">
            <v>0.20899999999999999</v>
          </cell>
          <cell r="BG28" t="str">
            <v/>
          </cell>
          <cell r="BH28" t="str">
            <v/>
          </cell>
          <cell r="BI28" t="str">
            <v/>
          </cell>
          <cell r="BJ28" t="str">
            <v/>
          </cell>
          <cell r="BK28" t="str">
            <v/>
          </cell>
          <cell r="BL28" t="str">
            <v/>
          </cell>
          <cell r="BM28" t="str">
            <v/>
          </cell>
          <cell r="BN28">
            <v>0.21</v>
          </cell>
          <cell r="BO28">
            <v>682.27300000000025</v>
          </cell>
          <cell r="BP28">
            <v>681.51300000000026</v>
          </cell>
          <cell r="BQ28">
            <v>682.7230000000003</v>
          </cell>
          <cell r="BR28">
            <v>681.96300000000031</v>
          </cell>
          <cell r="BS28">
            <v>684.62300000000005</v>
          </cell>
          <cell r="BT28">
            <v>683.44299999999998</v>
          </cell>
          <cell r="BU28" t="str">
            <v/>
          </cell>
          <cell r="BV28">
            <v>1.8999999999997499</v>
          </cell>
          <cell r="BW28">
            <v>1.4799999999996771</v>
          </cell>
          <cell r="BX28">
            <v>2.3499999999997501</v>
          </cell>
          <cell r="BY28">
            <v>450</v>
          </cell>
          <cell r="BZ28">
            <v>0.96250000000000002</v>
          </cell>
          <cell r="CA28">
            <v>0.5625</v>
          </cell>
          <cell r="CB28">
            <v>1.6899999999997135</v>
          </cell>
          <cell r="CC28">
            <v>1.4564712123942514</v>
          </cell>
          <cell r="CD28">
            <v>2833.4964716249356</v>
          </cell>
          <cell r="CE28">
            <v>8.5834483443120613E-2</v>
          </cell>
          <cell r="CF28">
            <v>708.13448840574506</v>
          </cell>
          <cell r="CG28">
            <v>3541.6309600306804</v>
          </cell>
          <cell r="CH28">
            <v>1.5</v>
          </cell>
          <cell r="CI28">
            <v>4487</v>
          </cell>
          <cell r="CJ28">
            <v>1.1839639937700068</v>
          </cell>
          <cell r="CK28">
            <v>1.5</v>
          </cell>
          <cell r="CL28">
            <v>2</v>
          </cell>
          <cell r="CM28">
            <v>2</v>
          </cell>
        </row>
        <row r="29">
          <cell r="A29">
            <v>18</v>
          </cell>
          <cell r="B29" t="str">
            <v>C17</v>
          </cell>
          <cell r="C29" t="str">
            <v>C18</v>
          </cell>
          <cell r="D29">
            <v>0.09</v>
          </cell>
          <cell r="F29">
            <v>0.44000000000000006</v>
          </cell>
          <cell r="G29">
            <v>5</v>
          </cell>
          <cell r="J29" t="str">
            <v/>
          </cell>
          <cell r="K29" t="str">
            <v/>
          </cell>
          <cell r="L29">
            <v>4.6541116427098697</v>
          </cell>
          <cell r="M29">
            <v>4.6541116427098697</v>
          </cell>
          <cell r="N29">
            <v>437.8905648792479</v>
          </cell>
          <cell r="O29">
            <v>0.6266236233907243</v>
          </cell>
          <cell r="P29">
            <v>120.73273186182799</v>
          </cell>
          <cell r="Q29">
            <v>0.09</v>
          </cell>
          <cell r="S29">
            <v>12.92</v>
          </cell>
          <cell r="T29">
            <v>98</v>
          </cell>
          <cell r="U29">
            <v>1952</v>
          </cell>
          <cell r="V29">
            <v>0.68799999999999994</v>
          </cell>
          <cell r="X29">
            <v>0</v>
          </cell>
          <cell r="Y29" t="str">
            <v/>
          </cell>
          <cell r="AA29">
            <v>0</v>
          </cell>
          <cell r="AB29" t="str">
            <v/>
          </cell>
          <cell r="AC29">
            <v>0.58479999999999999</v>
          </cell>
          <cell r="AD29">
            <v>7.5556159999999997</v>
          </cell>
          <cell r="AE29">
            <v>24.104294214297553</v>
          </cell>
          <cell r="AF29">
            <v>24.104294214297553</v>
          </cell>
          <cell r="AG29">
            <v>25.396294214297555</v>
          </cell>
          <cell r="AH29">
            <v>146.12902607612554</v>
          </cell>
          <cell r="AI29">
            <v>64.47</v>
          </cell>
          <cell r="AJ29">
            <v>0.38</v>
          </cell>
          <cell r="AK29">
            <v>18</v>
          </cell>
          <cell r="AL29">
            <v>0.45</v>
          </cell>
          <cell r="AM29">
            <v>1.4E-2</v>
          </cell>
          <cell r="AN29">
            <v>0.36901016235351564</v>
          </cell>
          <cell r="AO29">
            <v>0.26806640625</v>
          </cell>
          <cell r="AP29">
            <v>0.8200225830078125</v>
          </cell>
          <cell r="AQ29">
            <v>1.0469238242441505</v>
          </cell>
          <cell r="AR29">
            <v>0.52562657530616341</v>
          </cell>
          <cell r="AS29">
            <v>0.41680087223403262</v>
          </cell>
          <cell r="AT29">
            <v>5.5863888571355602E-2</v>
          </cell>
          <cell r="AU29">
            <v>0.42487405092487124</v>
          </cell>
          <cell r="AV29">
            <v>1.0278688540258512</v>
          </cell>
          <cell r="AW29">
            <v>163.47547780848203</v>
          </cell>
          <cell r="AX29">
            <v>0.89388957925127743</v>
          </cell>
          <cell r="AY29">
            <v>208.24170826422633</v>
          </cell>
          <cell r="AZ29" t="str">
            <v>57°44'32''</v>
          </cell>
          <cell r="BA29">
            <v>2.4182077430262381</v>
          </cell>
          <cell r="BB29">
            <v>1E-3</v>
          </cell>
          <cell r="BC29">
            <v>0.15</v>
          </cell>
          <cell r="BD29">
            <v>6.4000000000000001E-2</v>
          </cell>
          <cell r="BE29">
            <v>0.215</v>
          </cell>
          <cell r="BF29">
            <v>0.215</v>
          </cell>
          <cell r="BG29">
            <v>0.34315939100466136</v>
          </cell>
          <cell r="BH29">
            <v>2.6666666666666665</v>
          </cell>
          <cell r="BI29">
            <v>1.2</v>
          </cell>
          <cell r="BJ29">
            <v>4.2089160445659177E-2</v>
          </cell>
          <cell r="BK29">
            <v>0.31015556669565919</v>
          </cell>
          <cell r="BL29">
            <v>1.5244101460617611E-2</v>
          </cell>
          <cell r="BM29">
            <v>0.39047960178753216</v>
          </cell>
          <cell r="BN29">
            <v>0.28000000000000003</v>
          </cell>
          <cell r="BO29">
            <v>681.38300000000027</v>
          </cell>
          <cell r="BP29">
            <v>681.14300000000026</v>
          </cell>
          <cell r="BQ29">
            <v>681.83300000000031</v>
          </cell>
          <cell r="BR29">
            <v>681.5930000000003</v>
          </cell>
          <cell r="BS29">
            <v>683.44299999999998</v>
          </cell>
          <cell r="BT29">
            <v>684.57300000000009</v>
          </cell>
          <cell r="BU29" t="str">
            <v/>
          </cell>
          <cell r="BV29">
            <v>1.6099999999996726</v>
          </cell>
          <cell r="BW29">
            <v>2.9799999999997908</v>
          </cell>
          <cell r="BX29">
            <v>2.0599999999996728</v>
          </cell>
          <cell r="BY29">
            <v>450</v>
          </cell>
          <cell r="BZ29">
            <v>0.96250000000000002</v>
          </cell>
          <cell r="CA29">
            <v>0.5625</v>
          </cell>
          <cell r="CB29">
            <v>2.2949999999997317</v>
          </cell>
          <cell r="CC29">
            <v>1.8554138980513093</v>
          </cell>
          <cell r="CD29">
            <v>3609.6207661323515</v>
          </cell>
          <cell r="CE29">
            <v>4.8474597514741369E-2</v>
          </cell>
          <cell r="CF29">
            <v>399.9154294966163</v>
          </cell>
          <cell r="CG29">
            <v>4009.536195628968</v>
          </cell>
          <cell r="CH29">
            <v>1.5</v>
          </cell>
          <cell r="CI29">
            <v>4487</v>
          </cell>
          <cell r="CJ29">
            <v>1.3403842864817144</v>
          </cell>
          <cell r="CK29">
            <v>1.5</v>
          </cell>
          <cell r="CL29">
            <v>2</v>
          </cell>
          <cell r="CM29">
            <v>2</v>
          </cell>
        </row>
        <row r="30">
          <cell r="A30">
            <v>19</v>
          </cell>
          <cell r="B30" t="str">
            <v>C18</v>
          </cell>
          <cell r="C30" t="str">
            <v>C19</v>
          </cell>
          <cell r="D30">
            <v>0.04</v>
          </cell>
          <cell r="E30">
            <v>2.5499999999999998</v>
          </cell>
          <cell r="F30">
            <v>3.03</v>
          </cell>
          <cell r="G30">
            <v>5</v>
          </cell>
          <cell r="J30" t="str">
            <v/>
          </cell>
          <cell r="K30">
            <v>1.0409620105724</v>
          </cell>
          <cell r="L30">
            <v>5.6950736532822699</v>
          </cell>
          <cell r="M30">
            <v>5.6950736532822699</v>
          </cell>
          <cell r="N30">
            <v>418.73477282316048</v>
          </cell>
          <cell r="O30">
            <v>0.64050518134715029</v>
          </cell>
          <cell r="P30">
            <v>812.65142855847216</v>
          </cell>
          <cell r="Q30">
            <v>0.04</v>
          </cell>
          <cell r="R30">
            <v>2.5499999999999998</v>
          </cell>
          <cell r="S30">
            <v>15.51</v>
          </cell>
          <cell r="T30">
            <v>98</v>
          </cell>
          <cell r="U30">
            <v>2967</v>
          </cell>
          <cell r="V30">
            <v>0.68799999999999994</v>
          </cell>
          <cell r="X30">
            <v>0</v>
          </cell>
          <cell r="Y30" t="str">
            <v/>
          </cell>
          <cell r="AA30">
            <v>0</v>
          </cell>
          <cell r="AB30" t="str">
            <v/>
          </cell>
          <cell r="AC30">
            <v>0.58479999999999999</v>
          </cell>
          <cell r="AD30">
            <v>9.0702479999999994</v>
          </cell>
          <cell r="AE30">
            <v>28.551399527413498</v>
          </cell>
          <cell r="AF30">
            <v>28.551399527413498</v>
          </cell>
          <cell r="AG30">
            <v>30.102399527413496</v>
          </cell>
          <cell r="AH30">
            <v>842.75382808588563</v>
          </cell>
          <cell r="AI30">
            <v>19.3</v>
          </cell>
          <cell r="AJ30">
            <v>12.56</v>
          </cell>
          <cell r="AK30">
            <v>28</v>
          </cell>
          <cell r="AL30">
            <v>0.70000000000000007</v>
          </cell>
          <cell r="AM30">
            <v>1.2999999999999999E-2</v>
          </cell>
          <cell r="AN30">
            <v>0.27372342944145206</v>
          </cell>
          <cell r="AO30">
            <v>0.57541503906250013</v>
          </cell>
          <cell r="AP30">
            <v>0.39103347063064575</v>
          </cell>
          <cell r="AQ30">
            <v>6.0432101652517645</v>
          </cell>
          <cell r="AR30">
            <v>4.2668532950937799</v>
          </cell>
          <cell r="AS30">
            <v>11.682602929841305</v>
          </cell>
          <cell r="AT30">
            <v>1.8613857849848245</v>
          </cell>
          <cell r="AU30">
            <v>2.1351092144262767</v>
          </cell>
          <cell r="AV30">
            <v>8.5437610854409787</v>
          </cell>
          <cell r="AW30">
            <v>3288.0245898558483</v>
          </cell>
          <cell r="AX30">
            <v>0.25631007465270605</v>
          </cell>
          <cell r="AY30">
            <v>114.73554446443033</v>
          </cell>
          <cell r="AZ30" t="str">
            <v>93°30'22''</v>
          </cell>
          <cell r="BA30">
            <v>1.0077907318737453</v>
          </cell>
          <cell r="BB30">
            <v>1.71</v>
          </cell>
          <cell r="BC30">
            <v>0.18099999999999999</v>
          </cell>
          <cell r="BD30">
            <v>0.25600000000000001</v>
          </cell>
          <cell r="BE30">
            <v>2.1470000000000002</v>
          </cell>
          <cell r="BF30">
            <v>2.1470000000000002</v>
          </cell>
          <cell r="BG30">
            <v>0.65576210616210429</v>
          </cell>
          <cell r="BH30">
            <v>2.1428571428571428</v>
          </cell>
          <cell r="BI30">
            <v>1.2</v>
          </cell>
          <cell r="BJ30" t="str">
            <v/>
          </cell>
          <cell r="BK30" t="str">
            <v/>
          </cell>
          <cell r="BL30" t="str">
            <v/>
          </cell>
          <cell r="BM30">
            <v>1.2779304091405184</v>
          </cell>
          <cell r="BN30">
            <v>0.91</v>
          </cell>
          <cell r="BO30">
            <v>680.29300000000023</v>
          </cell>
          <cell r="BP30">
            <v>677.87300000000027</v>
          </cell>
          <cell r="BQ30">
            <v>680.99300000000028</v>
          </cell>
          <cell r="BR30">
            <v>678.57300000000032</v>
          </cell>
          <cell r="BS30">
            <v>684.57300000000009</v>
          </cell>
          <cell r="BT30">
            <v>679.55300000000011</v>
          </cell>
          <cell r="BU30" t="str">
            <v/>
          </cell>
          <cell r="BV30">
            <v>3.5799999999998136</v>
          </cell>
          <cell r="BW30">
            <v>0.97999999999979082</v>
          </cell>
          <cell r="BX30">
            <v>4.2799999999998137</v>
          </cell>
          <cell r="BY30">
            <v>700</v>
          </cell>
          <cell r="BZ30">
            <v>1.2749999999999999</v>
          </cell>
          <cell r="CA30">
            <v>0.875</v>
          </cell>
          <cell r="CB30">
            <v>2.2799999999998022</v>
          </cell>
          <cell r="CC30">
            <v>1.478405219135404</v>
          </cell>
          <cell r="CD30">
            <v>5046.9982171496813</v>
          </cell>
          <cell r="CE30">
            <v>7.5050793024618923E-2</v>
          </cell>
          <cell r="CF30">
            <v>619.16904245310616</v>
          </cell>
          <cell r="CG30">
            <v>5666.1672596027875</v>
          </cell>
          <cell r="CH30">
            <v>1.25</v>
          </cell>
          <cell r="CI30">
            <v>3416</v>
          </cell>
          <cell r="CJ30">
            <v>2.0733925862129636</v>
          </cell>
          <cell r="CK30">
            <v>2.2000000000000002</v>
          </cell>
          <cell r="CL30">
            <v>2</v>
          </cell>
          <cell r="CM30">
            <v>3</v>
          </cell>
        </row>
        <row r="31">
          <cell r="A31">
            <v>20</v>
          </cell>
          <cell r="B31" t="str">
            <v>C19</v>
          </cell>
          <cell r="C31" t="str">
            <v>C20</v>
          </cell>
          <cell r="D31">
            <v>0.06</v>
          </cell>
          <cell r="F31">
            <v>3.09</v>
          </cell>
          <cell r="G31">
            <v>5</v>
          </cell>
          <cell r="J31" t="str">
            <v/>
          </cell>
          <cell r="K31">
            <v>0.1114086862725861</v>
          </cell>
          <cell r="L31">
            <v>5.8064823395548562</v>
          </cell>
          <cell r="M31">
            <v>5.8064823395548562</v>
          </cell>
          <cell r="N31">
            <v>416.77659245846382</v>
          </cell>
          <cell r="O31">
            <v>0.63959865053513276</v>
          </cell>
          <cell r="P31">
            <v>823.70051548318918</v>
          </cell>
          <cell r="Q31">
            <v>0.06</v>
          </cell>
          <cell r="S31">
            <v>15.57</v>
          </cell>
          <cell r="T31">
            <v>98</v>
          </cell>
          <cell r="U31">
            <v>2991</v>
          </cell>
          <cell r="V31">
            <v>0.68799999999999994</v>
          </cell>
          <cell r="X31">
            <v>0</v>
          </cell>
          <cell r="Y31" t="str">
            <v/>
          </cell>
          <cell r="AA31">
            <v>0</v>
          </cell>
          <cell r="AB31" t="str">
            <v/>
          </cell>
          <cell r="AC31">
            <v>0.58479999999999999</v>
          </cell>
          <cell r="AD31">
            <v>9.1053359999999994</v>
          </cell>
          <cell r="AE31">
            <v>28.653739317893354</v>
          </cell>
          <cell r="AF31">
            <v>28.653739317893354</v>
          </cell>
          <cell r="AG31">
            <v>30.210739317893353</v>
          </cell>
          <cell r="AH31">
            <v>853.91125480108258</v>
          </cell>
          <cell r="AI31">
            <v>21.49</v>
          </cell>
          <cell r="AJ31">
            <v>19.920000000000002</v>
          </cell>
          <cell r="AK31">
            <v>28</v>
          </cell>
          <cell r="AL31">
            <v>0.70000000000000007</v>
          </cell>
          <cell r="AM31">
            <v>1.2999999999999999E-2</v>
          </cell>
          <cell r="AN31">
            <v>0.24419292211532592</v>
          </cell>
          <cell r="AO31">
            <v>0.57866210937500018</v>
          </cell>
          <cell r="AP31">
            <v>0.3488470315933227</v>
          </cell>
          <cell r="AQ31">
            <v>7.1455995945685054</v>
          </cell>
          <cell r="AR31">
            <v>5.3862416836514919</v>
          </cell>
          <cell r="AS31">
            <v>16.817122932812747</v>
          </cell>
          <cell r="AT31">
            <v>2.602425767884688</v>
          </cell>
          <cell r="AU31">
            <v>2.8466186900000139</v>
          </cell>
          <cell r="AV31">
            <v>10.75966977857024</v>
          </cell>
          <cell r="AW31">
            <v>4140.806192597528</v>
          </cell>
          <cell r="AX31">
            <v>0.20621859973248929</v>
          </cell>
          <cell r="AY31">
            <v>114.73715898942989</v>
          </cell>
          <cell r="AZ31" t="str">
            <v>00°00'00''</v>
          </cell>
          <cell r="BA31">
            <v>1000</v>
          </cell>
          <cell r="BB31">
            <v>0.71199999999999997</v>
          </cell>
          <cell r="BC31">
            <v>7.3999999999999996E-2</v>
          </cell>
          <cell r="BD31">
            <v>0.111</v>
          </cell>
          <cell r="BE31">
            <v>0.89699999999999991</v>
          </cell>
          <cell r="BF31">
            <v>0.89699999999999991</v>
          </cell>
          <cell r="BG31" t="str">
            <v/>
          </cell>
          <cell r="BH31" t="str">
            <v/>
          </cell>
          <cell r="BI31" t="str">
            <v/>
          </cell>
          <cell r="BJ31" t="str">
            <v/>
          </cell>
          <cell r="BK31" t="str">
            <v/>
          </cell>
          <cell r="BL31" t="str">
            <v/>
          </cell>
          <cell r="BM31" t="str">
            <v/>
          </cell>
          <cell r="BN31">
            <v>0.9</v>
          </cell>
          <cell r="BO31">
            <v>676.98300000000029</v>
          </cell>
          <cell r="BP31">
            <v>672.70300000000032</v>
          </cell>
          <cell r="BQ31">
            <v>677.68300000000033</v>
          </cell>
          <cell r="BR31">
            <v>673.40300000000036</v>
          </cell>
          <cell r="BS31">
            <v>679.55300000000011</v>
          </cell>
          <cell r="BT31">
            <v>674.35300000000007</v>
          </cell>
          <cell r="BU31" t="str">
            <v/>
          </cell>
          <cell r="BV31">
            <v>1.8699999999997772</v>
          </cell>
          <cell r="BW31">
            <v>0.94999999999970441</v>
          </cell>
          <cell r="BX31">
            <v>2.5699999999997774</v>
          </cell>
          <cell r="BY31">
            <v>700</v>
          </cell>
          <cell r="BZ31">
            <v>1.2749999999999999</v>
          </cell>
          <cell r="CA31">
            <v>0.875</v>
          </cell>
          <cell r="CB31">
            <v>1.4099999999997408</v>
          </cell>
          <cell r="CC31">
            <v>0.98163236546473365</v>
          </cell>
          <cell r="CD31">
            <v>3351.1088396280757</v>
          </cell>
          <cell r="CE31">
            <v>0.17724447485870864</v>
          </cell>
          <cell r="CF31">
            <v>1462.2669175843464</v>
          </cell>
          <cell r="CG31">
            <v>4813.3757572124223</v>
          </cell>
          <cell r="CH31">
            <v>1.25</v>
          </cell>
          <cell r="CI31">
            <v>3416</v>
          </cell>
          <cell r="CJ31">
            <v>1.7613348057715246</v>
          </cell>
          <cell r="CK31">
            <v>1.9</v>
          </cell>
          <cell r="CL31">
            <v>2</v>
          </cell>
          <cell r="CM31">
            <v>3</v>
          </cell>
        </row>
        <row r="32">
          <cell r="A32">
            <v>21</v>
          </cell>
          <cell r="B32" t="str">
            <v>C20</v>
          </cell>
          <cell r="C32" t="str">
            <v>A21</v>
          </cell>
          <cell r="F32">
            <v>3.09</v>
          </cell>
          <cell r="G32">
            <v>5</v>
          </cell>
          <cell r="J32" t="str">
            <v/>
          </cell>
          <cell r="K32">
            <v>3.8589780837585699E-2</v>
          </cell>
          <cell r="L32">
            <v>5.8450721203924418</v>
          </cell>
          <cell r="M32">
            <v>5.8450721203924418</v>
          </cell>
          <cell r="N32">
            <v>416.1022764375839</v>
          </cell>
          <cell r="O32">
            <v>0.63457776427703505</v>
          </cell>
          <cell r="P32">
            <v>815.91218958335151</v>
          </cell>
          <cell r="S32">
            <v>15.57</v>
          </cell>
          <cell r="T32">
            <v>98</v>
          </cell>
          <cell r="U32">
            <v>2991</v>
          </cell>
          <cell r="V32">
            <v>0.68799999999999994</v>
          </cell>
          <cell r="X32">
            <v>0</v>
          </cell>
          <cell r="Y32" t="str">
            <v/>
          </cell>
          <cell r="AA32">
            <v>0</v>
          </cell>
          <cell r="AB32" t="str">
            <v/>
          </cell>
          <cell r="AC32">
            <v>0.58479999999999999</v>
          </cell>
          <cell r="AD32">
            <v>9.1053359999999994</v>
          </cell>
          <cell r="AE32">
            <v>28.653739317893354</v>
          </cell>
          <cell r="AF32">
            <v>28.653739317893354</v>
          </cell>
          <cell r="AG32">
            <v>30.210739317893353</v>
          </cell>
          <cell r="AH32">
            <v>846.1229289012449</v>
          </cell>
          <cell r="AI32">
            <v>16.46</v>
          </cell>
          <cell r="AJ32">
            <v>5.71</v>
          </cell>
          <cell r="AK32">
            <v>24</v>
          </cell>
          <cell r="AL32">
            <v>0.60000000000000009</v>
          </cell>
          <cell r="AM32">
            <v>1.2999999999999999E-2</v>
          </cell>
          <cell r="AN32">
            <v>0.36759567260742199</v>
          </cell>
          <cell r="AO32">
            <v>0.56345214843750013</v>
          </cell>
          <cell r="AP32">
            <v>0.61265945434570324</v>
          </cell>
          <cell r="AQ32">
            <v>4.659697786559974</v>
          </cell>
          <cell r="AR32">
            <v>2.6670380059460763</v>
          </cell>
          <cell r="AS32">
            <v>6.6460351725848561</v>
          </cell>
          <cell r="AT32">
            <v>1.1066658237549398</v>
          </cell>
          <cell r="AU32">
            <v>1.4742614963623617</v>
          </cell>
          <cell r="AV32">
            <v>5.1980581877270664</v>
          </cell>
          <cell r="AW32">
            <v>1469.7163273946069</v>
          </cell>
          <cell r="AX32">
            <v>0.57570492559008479</v>
          </cell>
          <cell r="AY32">
            <v>99.698075365859424</v>
          </cell>
          <cell r="AZ32" t="str">
            <v>15°02'21''</v>
          </cell>
          <cell r="BA32">
            <v>9.4697332935740395</v>
          </cell>
          <cell r="BB32">
            <v>1E-3</v>
          </cell>
          <cell r="BC32">
            <v>0.29899999999999999</v>
          </cell>
          <cell r="BD32">
            <v>0.35499999999999998</v>
          </cell>
          <cell r="BE32">
            <v>0.65500000000000003</v>
          </cell>
          <cell r="BF32">
            <v>0.65399999999999991</v>
          </cell>
          <cell r="BG32" t="str">
            <v/>
          </cell>
          <cell r="BH32" t="str">
            <v/>
          </cell>
          <cell r="BI32" t="str">
            <v/>
          </cell>
          <cell r="BJ32" t="str">
            <v/>
          </cell>
          <cell r="BK32" t="str">
            <v/>
          </cell>
          <cell r="BL32" t="str">
            <v/>
          </cell>
          <cell r="BM32" t="str">
            <v/>
          </cell>
          <cell r="BN32">
            <v>0.1</v>
          </cell>
          <cell r="BO32">
            <v>671.11300000000028</v>
          </cell>
          <cell r="BP32">
            <v>670.17300000000023</v>
          </cell>
          <cell r="BQ32">
            <v>671.71300000000031</v>
          </cell>
          <cell r="BR32">
            <v>670.77300000000025</v>
          </cell>
          <cell r="BS32">
            <v>674.35300000000007</v>
          </cell>
          <cell r="BT32">
            <v>672.02300000000014</v>
          </cell>
          <cell r="BU32">
            <v>1.5900000000000318</v>
          </cell>
          <cell r="BV32">
            <v>2.639999999999759</v>
          </cell>
          <cell r="BW32">
            <v>1.2499999999998863</v>
          </cell>
          <cell r="BX32">
            <v>3.2399999999997591</v>
          </cell>
          <cell r="BY32">
            <v>600</v>
          </cell>
          <cell r="BZ32">
            <v>1.1499999999999999</v>
          </cell>
          <cell r="CA32">
            <v>0.75</v>
          </cell>
          <cell r="CB32">
            <v>1.9449999999998226</v>
          </cell>
          <cell r="CC32">
            <v>1.412298630530689</v>
          </cell>
          <cell r="CD32">
            <v>3922.3063716413558</v>
          </cell>
          <cell r="CE32">
            <v>8.7159735983932562E-2</v>
          </cell>
          <cell r="CF32">
            <v>719.06782186744363</v>
          </cell>
          <cell r="CG32">
            <v>4641.3741935087992</v>
          </cell>
          <cell r="CH32">
            <v>1.25</v>
          </cell>
          <cell r="CI32">
            <v>2928</v>
          </cell>
          <cell r="CJ32">
            <v>1.9814609774200818</v>
          </cell>
          <cell r="CK32">
            <v>2.2000000000000002</v>
          </cell>
          <cell r="CL32">
            <v>2</v>
          </cell>
          <cell r="CM32">
            <v>3</v>
          </cell>
        </row>
        <row r="33">
          <cell r="A33">
            <v>22</v>
          </cell>
          <cell r="B33" t="str">
            <v>A21</v>
          </cell>
          <cell r="C33" t="str">
            <v>C725</v>
          </cell>
          <cell r="E33">
            <v>-3</v>
          </cell>
          <cell r="F33">
            <v>8.9999999999999858E-2</v>
          </cell>
          <cell r="G33">
            <v>5</v>
          </cell>
          <cell r="J33" t="str">
            <v/>
          </cell>
          <cell r="K33">
            <v>0.48517237035901284</v>
          </cell>
          <cell r="L33">
            <v>6.330244490751455</v>
          </cell>
          <cell r="M33">
            <v>6.330244490751455</v>
          </cell>
          <cell r="N33">
            <v>407.79409737979614</v>
          </cell>
          <cell r="O33">
            <v>0.62647629310344866</v>
          </cell>
          <cell r="P33">
            <v>22.992600102836498</v>
          </cell>
          <cell r="S33">
            <v>15.57</v>
          </cell>
          <cell r="T33">
            <v>98</v>
          </cell>
          <cell r="U33">
            <v>2991</v>
          </cell>
          <cell r="V33">
            <v>0.68799999999999994</v>
          </cell>
          <cell r="X33">
            <v>0</v>
          </cell>
          <cell r="Y33" t="str">
            <v/>
          </cell>
          <cell r="AA33">
            <v>0</v>
          </cell>
          <cell r="AB33" t="str">
            <v/>
          </cell>
          <cell r="AC33">
            <v>0.58479999999999999</v>
          </cell>
          <cell r="AD33">
            <v>9.1053359999999994</v>
          </cell>
          <cell r="AE33">
            <v>28.653739317893354</v>
          </cell>
          <cell r="AF33">
            <v>28.653739317893354</v>
          </cell>
          <cell r="AG33">
            <v>30.210739317893353</v>
          </cell>
          <cell r="AH33">
            <v>53.203339420729847</v>
          </cell>
          <cell r="AI33">
            <v>18.559999999999999</v>
          </cell>
          <cell r="AJ33">
            <v>0.5</v>
          </cell>
          <cell r="AK33">
            <v>12</v>
          </cell>
          <cell r="AL33">
            <v>0.30000000000000004</v>
          </cell>
          <cell r="AM33">
            <v>1.4E-2</v>
          </cell>
          <cell r="AN33">
            <v>0.23405742645263677</v>
          </cell>
          <cell r="AO33">
            <v>0.17929687500000002</v>
          </cell>
          <cell r="AP33">
            <v>0.78019142150878917</v>
          </cell>
          <cell r="AQ33">
            <v>0.89916319209920159</v>
          </cell>
          <cell r="AR33">
            <v>0.58778155347259819</v>
          </cell>
          <cell r="AS33">
            <v>0.35221054419674536</v>
          </cell>
          <cell r="AT33">
            <v>4.1207667993171541E-2</v>
          </cell>
          <cell r="AU33">
            <v>0.27526509444580832</v>
          </cell>
          <cell r="AV33">
            <v>0.89978083297385381</v>
          </cell>
          <cell r="AW33">
            <v>63.601759231010206</v>
          </cell>
          <cell r="AX33">
            <v>0.83650735551965016</v>
          </cell>
          <cell r="AY33">
            <v>119.92178337811953</v>
          </cell>
          <cell r="AZ33" t="str">
            <v>20°13'25''</v>
          </cell>
          <cell r="BA33">
            <v>11.214496684338839</v>
          </cell>
          <cell r="BB33">
            <v>1E-3</v>
          </cell>
          <cell r="BC33">
            <v>0.21299999999999999</v>
          </cell>
          <cell r="BD33">
            <v>0.02</v>
          </cell>
          <cell r="BE33">
            <v>0.23399999999999999</v>
          </cell>
          <cell r="BF33">
            <v>0.23399999999999999</v>
          </cell>
          <cell r="BG33">
            <v>0.34429160941380316</v>
          </cell>
          <cell r="BH33">
            <v>3.9999999999999991</v>
          </cell>
          <cell r="BI33">
            <v>1.2</v>
          </cell>
          <cell r="BJ33">
            <v>3.2357977204485085E-2</v>
          </cell>
          <cell r="BK33">
            <v>0.2116548522044851</v>
          </cell>
          <cell r="BL33">
            <v>1.0252508574409323E-2</v>
          </cell>
          <cell r="BM33">
            <v>0.26628883293467331</v>
          </cell>
          <cell r="BN33">
            <v>-0.1</v>
          </cell>
          <cell r="BO33">
            <v>670.14300000000026</v>
          </cell>
          <cell r="BP33">
            <v>670.05300000000022</v>
          </cell>
          <cell r="BQ33">
            <v>670.44300000000021</v>
          </cell>
          <cell r="BR33">
            <v>670.35300000000018</v>
          </cell>
          <cell r="BS33">
            <v>672.02300000000014</v>
          </cell>
          <cell r="BT33">
            <v>672.40300000000002</v>
          </cell>
          <cell r="BU33" t="str">
            <v/>
          </cell>
          <cell r="BV33">
            <v>1.5799999999999272</v>
          </cell>
          <cell r="BW33">
            <v>2.0499999999998408</v>
          </cell>
          <cell r="BX33">
            <v>1.8799999999999273</v>
          </cell>
          <cell r="BY33">
            <v>300</v>
          </cell>
          <cell r="BZ33">
            <v>0.77500000000000002</v>
          </cell>
          <cell r="CA33">
            <v>0.375</v>
          </cell>
          <cell r="CB33">
            <v>1.814999999999884</v>
          </cell>
          <cell r="CC33">
            <v>1.8301559529052325</v>
          </cell>
          <cell r="CD33">
            <v>2308.3985803487813</v>
          </cell>
          <cell r="CE33">
            <v>5.0728678463819565E-2</v>
          </cell>
          <cell r="CF33">
            <v>418.51159732651143</v>
          </cell>
          <cell r="CG33">
            <v>2726.9101776752927</v>
          </cell>
          <cell r="CH33">
            <v>1.5</v>
          </cell>
          <cell r="CI33">
            <v>3365</v>
          </cell>
          <cell r="CJ33">
            <v>1.215561743391661</v>
          </cell>
          <cell r="CK33">
            <v>1.5</v>
          </cell>
          <cell r="CL33">
            <v>2</v>
          </cell>
          <cell r="CM33">
            <v>2</v>
          </cell>
        </row>
        <row r="34">
          <cell r="A34">
            <v>23</v>
          </cell>
          <cell r="F34" t="str">
            <v/>
          </cell>
          <cell r="G34" t="str">
            <v/>
          </cell>
          <cell r="J34" t="str">
            <v/>
          </cell>
          <cell r="L34" t="str">
            <v/>
          </cell>
          <cell r="M34" t="str">
            <v/>
          </cell>
          <cell r="N34" t="str">
            <v/>
          </cell>
          <cell r="O34" t="str">
            <v/>
          </cell>
          <cell r="P34" t="str">
            <v/>
          </cell>
          <cell r="S34" t="str">
            <v/>
          </cell>
          <cell r="T34">
            <v>98</v>
          </cell>
          <cell r="U34" t="str">
            <v/>
          </cell>
          <cell r="V34">
            <v>0.68799999999999994</v>
          </cell>
          <cell r="X34">
            <v>0</v>
          </cell>
          <cell r="Y34" t="str">
            <v/>
          </cell>
          <cell r="AA34">
            <v>0</v>
          </cell>
          <cell r="AB34" t="str">
            <v/>
          </cell>
          <cell r="AC34" t="str">
            <v/>
          </cell>
          <cell r="AD34" t="str">
            <v/>
          </cell>
          <cell r="AE34" t="str">
            <v/>
          </cell>
          <cell r="AF34" t="str">
            <v/>
          </cell>
          <cell r="AG34" t="str">
            <v/>
          </cell>
          <cell r="AH34" t="str">
            <v/>
          </cell>
          <cell r="AI34" t="str">
            <v/>
          </cell>
          <cell r="AL34" t="str">
            <v/>
          </cell>
          <cell r="AM34" t="str">
            <v/>
          </cell>
          <cell r="AN34" t="str">
            <v/>
          </cell>
          <cell r="AO34" t="str">
            <v/>
          </cell>
          <cell r="AP34" t="str">
            <v/>
          </cell>
          <cell r="AQ34" t="str">
            <v/>
          </cell>
          <cell r="AR34" t="str">
            <v/>
          </cell>
          <cell r="AS34" t="str">
            <v/>
          </cell>
          <cell r="AT34" t="str">
            <v/>
          </cell>
          <cell r="AU34" t="str">
            <v/>
          </cell>
          <cell r="AV34" t="str">
            <v/>
          </cell>
          <cell r="AW34" t="str">
            <v/>
          </cell>
          <cell r="AX34" t="str">
            <v/>
          </cell>
          <cell r="AY34" t="str">
            <v/>
          </cell>
          <cell r="AZ34" t="str">
            <v/>
          </cell>
          <cell r="BA34" t="str">
            <v/>
          </cell>
          <cell r="BB34" t="str">
            <v/>
          </cell>
          <cell r="BC34" t="str">
            <v/>
          </cell>
          <cell r="BD34" t="str">
            <v/>
          </cell>
          <cell r="BE34" t="str">
            <v/>
          </cell>
          <cell r="BF34" t="str">
            <v/>
          </cell>
          <cell r="BG34" t="str">
            <v/>
          </cell>
          <cell r="BH34" t="str">
            <v/>
          </cell>
          <cell r="BI34" t="str">
            <v/>
          </cell>
          <cell r="BJ34" t="str">
            <v/>
          </cell>
          <cell r="BK34" t="str">
            <v/>
          </cell>
          <cell r="BL34" t="str">
            <v/>
          </cell>
          <cell r="BM34" t="str">
            <v/>
          </cell>
          <cell r="BN34" t="str">
            <v/>
          </cell>
          <cell r="BO34">
            <v>670.05300000000022</v>
          </cell>
          <cell r="BP34" t="str">
            <v/>
          </cell>
          <cell r="BQ34">
            <v>670.05300000000022</v>
          </cell>
          <cell r="BR34" t="str">
            <v/>
          </cell>
          <cell r="BS34" t="str">
            <v/>
          </cell>
          <cell r="BT34" t="str">
            <v/>
          </cell>
          <cell r="BU34" t="str">
            <v/>
          </cell>
          <cell r="BV34" t="str">
            <v/>
          </cell>
          <cell r="BW34" t="str">
            <v/>
          </cell>
          <cell r="BX34" t="str">
            <v/>
          </cell>
          <cell r="BY34">
            <v>0</v>
          </cell>
          <cell r="BZ34">
            <v>0.4</v>
          </cell>
          <cell r="CA34">
            <v>0</v>
          </cell>
          <cell r="CB34">
            <v>0</v>
          </cell>
          <cell r="CC34">
            <v>0</v>
          </cell>
          <cell r="CD34">
            <v>0</v>
          </cell>
          <cell r="CE34" t="e">
            <v>#VALUE!</v>
          </cell>
          <cell r="CF34" t="e">
            <v>#VALUE!</v>
          </cell>
          <cell r="CG34" t="e">
            <v>#VALUE!</v>
          </cell>
          <cell r="CH34">
            <v>1.5</v>
          </cell>
          <cell r="CI34" t="e">
            <v>#VALUE!</v>
          </cell>
          <cell r="CJ34" t="e">
            <v>#VALUE!</v>
          </cell>
          <cell r="CK34" t="e">
            <v>#VALUE!</v>
          </cell>
          <cell r="CL34">
            <v>2</v>
          </cell>
          <cell r="CM34">
            <v>2</v>
          </cell>
        </row>
        <row r="35">
          <cell r="A35">
            <v>24</v>
          </cell>
          <cell r="C35" t="str">
            <v/>
          </cell>
          <cell r="F35" t="str">
            <v/>
          </cell>
          <cell r="G35" t="str">
            <v/>
          </cell>
          <cell r="J35" t="str">
            <v/>
          </cell>
          <cell r="L35" t="str">
            <v/>
          </cell>
          <cell r="M35" t="str">
            <v/>
          </cell>
          <cell r="N35" t="str">
            <v/>
          </cell>
          <cell r="O35" t="str">
            <v/>
          </cell>
          <cell r="P35" t="str">
            <v/>
          </cell>
          <cell r="S35" t="str">
            <v/>
          </cell>
          <cell r="T35">
            <v>98</v>
          </cell>
          <cell r="U35" t="str">
            <v/>
          </cell>
          <cell r="V35">
            <v>0.68799999999999994</v>
          </cell>
          <cell r="X35">
            <v>0</v>
          </cell>
          <cell r="Y35" t="str">
            <v/>
          </cell>
          <cell r="AA35">
            <v>0</v>
          </cell>
          <cell r="AB35" t="str">
            <v/>
          </cell>
          <cell r="AC35" t="str">
            <v/>
          </cell>
          <cell r="AD35" t="str">
            <v/>
          </cell>
          <cell r="AE35" t="str">
            <v/>
          </cell>
          <cell r="AF35" t="str">
            <v/>
          </cell>
          <cell r="AG35" t="str">
            <v/>
          </cell>
          <cell r="AH35" t="str">
            <v/>
          </cell>
          <cell r="AI35" t="str">
            <v/>
          </cell>
          <cell r="AL35" t="str">
            <v/>
          </cell>
          <cell r="AM35" t="str">
            <v/>
          </cell>
          <cell r="AN35" t="str">
            <v/>
          </cell>
          <cell r="AO35" t="str">
            <v/>
          </cell>
          <cell r="AP35" t="str">
            <v/>
          </cell>
          <cell r="AQ35" t="str">
            <v/>
          </cell>
          <cell r="AR35" t="str">
            <v/>
          </cell>
          <cell r="AS35" t="str">
            <v/>
          </cell>
          <cell r="AT35" t="str">
            <v/>
          </cell>
          <cell r="AU35" t="str">
            <v/>
          </cell>
          <cell r="AV35" t="str">
            <v/>
          </cell>
          <cell r="AW35" t="str">
            <v/>
          </cell>
          <cell r="AX35" t="str">
            <v/>
          </cell>
          <cell r="AY35" t="str">
            <v/>
          </cell>
          <cell r="AZ35" t="str">
            <v/>
          </cell>
          <cell r="BA35" t="str">
            <v/>
          </cell>
          <cell r="BB35" t="str">
            <v/>
          </cell>
          <cell r="BC35" t="str">
            <v/>
          </cell>
          <cell r="BD35" t="str">
            <v/>
          </cell>
          <cell r="BE35" t="str">
            <v/>
          </cell>
          <cell r="BF35" t="str">
            <v/>
          </cell>
          <cell r="BG35" t="str">
            <v/>
          </cell>
          <cell r="BH35" t="str">
            <v/>
          </cell>
          <cell r="BI35" t="str">
            <v/>
          </cell>
          <cell r="BJ35" t="str">
            <v/>
          </cell>
          <cell r="BK35" t="str">
            <v/>
          </cell>
          <cell r="BL35" t="str">
            <v/>
          </cell>
          <cell r="BM35" t="str">
            <v/>
          </cell>
          <cell r="BN35" t="str">
            <v/>
          </cell>
          <cell r="BO35">
            <v>0</v>
          </cell>
          <cell r="BP35" t="str">
            <v/>
          </cell>
          <cell r="BQ35">
            <v>0</v>
          </cell>
          <cell r="BR35" t="str">
            <v/>
          </cell>
          <cell r="BS35" t="str">
            <v/>
          </cell>
          <cell r="BT35" t="str">
            <v/>
          </cell>
          <cell r="BU35" t="str">
            <v/>
          </cell>
          <cell r="BV35" t="str">
            <v/>
          </cell>
          <cell r="BW35" t="str">
            <v/>
          </cell>
          <cell r="BX35" t="str">
            <v/>
          </cell>
          <cell r="BY35">
            <v>0</v>
          </cell>
          <cell r="BZ35">
            <v>0.4</v>
          </cell>
          <cell r="CA35">
            <v>0</v>
          </cell>
          <cell r="CB35">
            <v>0</v>
          </cell>
          <cell r="CC35">
            <v>0</v>
          </cell>
          <cell r="CD35">
            <v>0</v>
          </cell>
          <cell r="CE35" t="e">
            <v>#VALUE!</v>
          </cell>
          <cell r="CF35" t="e">
            <v>#VALUE!</v>
          </cell>
          <cell r="CG35" t="e">
            <v>#VALUE!</v>
          </cell>
          <cell r="CH35">
            <v>1.5</v>
          </cell>
          <cell r="CI35" t="e">
            <v>#VALUE!</v>
          </cell>
          <cell r="CJ35" t="e">
            <v>#VALUE!</v>
          </cell>
          <cell r="CK35" t="e">
            <v>#VALUE!</v>
          </cell>
          <cell r="CL35">
            <v>2</v>
          </cell>
          <cell r="CM35">
            <v>2</v>
          </cell>
        </row>
        <row r="36">
          <cell r="A36">
            <v>25</v>
          </cell>
          <cell r="B36" t="str">
            <v>C65</v>
          </cell>
          <cell r="C36" t="str">
            <v>C02</v>
          </cell>
          <cell r="D36">
            <v>1.06</v>
          </cell>
          <cell r="F36">
            <v>1.06</v>
          </cell>
          <cell r="G36">
            <v>5</v>
          </cell>
          <cell r="H36">
            <v>36.799999999999997</v>
          </cell>
          <cell r="I36">
            <v>16</v>
          </cell>
          <cell r="J36">
            <v>43.478260869565219</v>
          </cell>
          <cell r="K36">
            <v>4.8647885230008001E-2</v>
          </cell>
          <cell r="L36">
            <v>1.9674559208888331</v>
          </cell>
          <cell r="M36">
            <v>3</v>
          </cell>
          <cell r="N36">
            <v>471.90281881227315</v>
          </cell>
          <cell r="O36">
            <v>0.63052939412117581</v>
          </cell>
          <cell r="P36">
            <v>315.40151433556429</v>
          </cell>
          <cell r="Q36">
            <v>1.06</v>
          </cell>
          <cell r="S36">
            <v>1.06</v>
          </cell>
          <cell r="T36">
            <v>98</v>
          </cell>
          <cell r="U36">
            <v>416</v>
          </cell>
          <cell r="V36">
            <v>0.68799999999999994</v>
          </cell>
          <cell r="X36" t="str">
            <v/>
          </cell>
          <cell r="Y36" t="str">
            <v/>
          </cell>
          <cell r="AA36" t="str">
            <v/>
          </cell>
          <cell r="AB36" t="str">
            <v/>
          </cell>
          <cell r="AC36">
            <v>0.58479999999999999</v>
          </cell>
          <cell r="AD36">
            <v>0.61988799999999999</v>
          </cell>
          <cell r="AE36">
            <v>2.3754089779960461</v>
          </cell>
          <cell r="AF36">
            <v>2.3754089779960461</v>
          </cell>
          <cell r="AG36">
            <v>2.481408977996046</v>
          </cell>
          <cell r="AH36">
            <v>317.88292331356035</v>
          </cell>
          <cell r="AI36">
            <v>16.670000000000002</v>
          </cell>
          <cell r="AJ36">
            <v>6.88</v>
          </cell>
          <cell r="AK36">
            <v>14</v>
          </cell>
          <cell r="AL36">
            <v>0.35000000000000003</v>
          </cell>
          <cell r="AM36">
            <v>1.4E-2</v>
          </cell>
          <cell r="AN36">
            <v>0.28684284687042244</v>
          </cell>
          <cell r="AO36">
            <v>0.34468078613281261</v>
          </cell>
          <cell r="AP36">
            <v>0.81955099105834972</v>
          </cell>
          <cell r="AQ36">
            <v>3.7667191182941138</v>
          </cell>
          <cell r="AR36">
            <v>2.1460192077338629</v>
          </cell>
          <cell r="AS36">
            <v>5.8668386919375335</v>
          </cell>
          <cell r="AT36">
            <v>0.72314846667290444</v>
          </cell>
          <cell r="AU36">
            <v>1.0099913135433269</v>
          </cell>
          <cell r="AV36">
            <v>3.6989388155534599</v>
          </cell>
          <cell r="AW36">
            <v>355.87961965126453</v>
          </cell>
          <cell r="AX36">
            <v>0.89323160349857034</v>
          </cell>
          <cell r="AY36">
            <v>114.16598646464206</v>
          </cell>
          <cell r="AZ36" t="b">
            <v>0</v>
          </cell>
          <cell r="BA36" t="str">
            <v/>
          </cell>
          <cell r="BB36">
            <v>1E-3</v>
          </cell>
          <cell r="BC36">
            <v>0</v>
          </cell>
          <cell r="BD36">
            <v>0</v>
          </cell>
          <cell r="BE36">
            <v>1E-3</v>
          </cell>
          <cell r="BF36" t="str">
            <v/>
          </cell>
          <cell r="BG36">
            <v>1.3992256904642315</v>
          </cell>
          <cell r="BH36">
            <v>3.4285714285714279</v>
          </cell>
          <cell r="BI36">
            <v>1.2</v>
          </cell>
          <cell r="BJ36" t="str">
            <v/>
          </cell>
          <cell r="BK36" t="str">
            <v/>
          </cell>
          <cell r="BL36" t="str">
            <v/>
          </cell>
          <cell r="BM36">
            <v>1.8645732578563656</v>
          </cell>
          <cell r="BN36">
            <v>0</v>
          </cell>
          <cell r="BO36">
            <v>732.16300000000012</v>
          </cell>
          <cell r="BP36">
            <v>731.01300000000015</v>
          </cell>
          <cell r="BQ36">
            <v>732.51300000000015</v>
          </cell>
          <cell r="BR36">
            <v>731.36300000000017</v>
          </cell>
          <cell r="BS36">
            <v>733.76300000000015</v>
          </cell>
          <cell r="BT36">
            <v>732.75300000000016</v>
          </cell>
          <cell r="BU36" t="b">
            <v>0</v>
          </cell>
          <cell r="BV36">
            <v>1.25</v>
          </cell>
          <cell r="BW36">
            <v>1.3899999999999864</v>
          </cell>
          <cell r="BX36">
            <v>1.6</v>
          </cell>
          <cell r="BY36">
            <v>350</v>
          </cell>
          <cell r="BZ36">
            <v>0.83750000000000002</v>
          </cell>
          <cell r="CA36">
            <v>0.4375</v>
          </cell>
          <cell r="CB36">
            <v>1.3199999999999932</v>
          </cell>
          <cell r="CC36">
            <v>1.3318877741955721</v>
          </cell>
          <cell r="CD36">
            <v>1961.8082591506625</v>
          </cell>
          <cell r="CE36">
            <v>0.10512844739980842</v>
          </cell>
          <cell r="CF36">
            <v>867.3096910484195</v>
          </cell>
          <cell r="CG36">
            <v>2829.1179501990819</v>
          </cell>
          <cell r="CH36">
            <v>1.5</v>
          </cell>
          <cell r="CI36">
            <v>3671</v>
          </cell>
          <cell r="CJ36">
            <v>1.1560002520562853</v>
          </cell>
          <cell r="CK36">
            <v>1.5</v>
          </cell>
          <cell r="CL36">
            <v>2</v>
          </cell>
          <cell r="CM36">
            <v>2</v>
          </cell>
        </row>
        <row r="37">
          <cell r="A37">
            <v>26</v>
          </cell>
          <cell r="F37" t="str">
            <v/>
          </cell>
          <cell r="G37" t="str">
            <v/>
          </cell>
          <cell r="J37" t="str">
            <v/>
          </cell>
          <cell r="L37" t="str">
            <v/>
          </cell>
          <cell r="M37" t="str">
            <v/>
          </cell>
          <cell r="N37" t="str">
            <v/>
          </cell>
          <cell r="O37" t="str">
            <v/>
          </cell>
          <cell r="P37" t="str">
            <v/>
          </cell>
          <cell r="S37" t="str">
            <v/>
          </cell>
          <cell r="X37">
            <v>0</v>
          </cell>
          <cell r="Y37" t="str">
            <v/>
          </cell>
          <cell r="AA37">
            <v>0</v>
          </cell>
          <cell r="AB37" t="str">
            <v/>
          </cell>
          <cell r="AC37" t="str">
            <v/>
          </cell>
          <cell r="AD37" t="str">
            <v/>
          </cell>
          <cell r="AE37" t="str">
            <v/>
          </cell>
          <cell r="AF37" t="str">
            <v/>
          </cell>
          <cell r="AG37" t="str">
            <v/>
          </cell>
          <cell r="AH37" t="str">
            <v/>
          </cell>
          <cell r="AI37" t="str">
            <v/>
          </cell>
          <cell r="AL37" t="str">
            <v/>
          </cell>
          <cell r="AM37" t="str">
            <v/>
          </cell>
          <cell r="AN37" t="str">
            <v/>
          </cell>
          <cell r="AO37" t="str">
            <v/>
          </cell>
          <cell r="AP37" t="str">
            <v/>
          </cell>
          <cell r="AQ37" t="str">
            <v/>
          </cell>
          <cell r="AR37" t="str">
            <v/>
          </cell>
          <cell r="AS37" t="str">
            <v/>
          </cell>
          <cell r="AT37" t="str">
            <v/>
          </cell>
          <cell r="AU37" t="str">
            <v/>
          </cell>
          <cell r="AV37" t="str">
            <v/>
          </cell>
          <cell r="AW37" t="str">
            <v/>
          </cell>
          <cell r="AX37" t="str">
            <v/>
          </cell>
          <cell r="AY37" t="str">
            <v/>
          </cell>
          <cell r="AZ37" t="str">
            <v/>
          </cell>
          <cell r="BA37" t="str">
            <v/>
          </cell>
          <cell r="BB37" t="str">
            <v/>
          </cell>
          <cell r="BC37" t="str">
            <v/>
          </cell>
          <cell r="BD37" t="str">
            <v/>
          </cell>
          <cell r="BE37" t="str">
            <v/>
          </cell>
          <cell r="BF37" t="str">
            <v/>
          </cell>
          <cell r="BG37" t="str">
            <v/>
          </cell>
          <cell r="BH37" t="str">
            <v/>
          </cell>
          <cell r="BI37" t="str">
            <v/>
          </cell>
          <cell r="BJ37" t="str">
            <v/>
          </cell>
          <cell r="BK37" t="str">
            <v/>
          </cell>
          <cell r="BL37" t="str">
            <v/>
          </cell>
          <cell r="BM37" t="str">
            <v/>
          </cell>
          <cell r="BN37" t="str">
            <v/>
          </cell>
          <cell r="BO37">
            <v>731.01300000000015</v>
          </cell>
          <cell r="BP37" t="str">
            <v/>
          </cell>
          <cell r="BQ37">
            <v>731.01300000000015</v>
          </cell>
          <cell r="BR37" t="str">
            <v/>
          </cell>
          <cell r="BS37" t="str">
            <v/>
          </cell>
          <cell r="BT37" t="str">
            <v/>
          </cell>
          <cell r="BU37" t="str">
            <v/>
          </cell>
          <cell r="BV37" t="str">
            <v/>
          </cell>
          <cell r="BW37" t="str">
            <v/>
          </cell>
          <cell r="BX37" t="str">
            <v/>
          </cell>
          <cell r="BY37">
            <v>0</v>
          </cell>
          <cell r="BZ37">
            <v>0.4</v>
          </cell>
          <cell r="CA37">
            <v>0</v>
          </cell>
          <cell r="CB37">
            <v>0</v>
          </cell>
          <cell r="CC37">
            <v>0</v>
          </cell>
          <cell r="CD37">
            <v>0</v>
          </cell>
          <cell r="CE37" t="e">
            <v>#VALUE!</v>
          </cell>
          <cell r="CF37" t="e">
            <v>#VALUE!</v>
          </cell>
          <cell r="CG37" t="e">
            <v>#VALUE!</v>
          </cell>
          <cell r="CH37">
            <v>1.25</v>
          </cell>
          <cell r="CI37">
            <v>0</v>
          </cell>
          <cell r="CJ37" t="e">
            <v>#VALUE!</v>
          </cell>
          <cell r="CK37" t="e">
            <v>#VALUE!</v>
          </cell>
          <cell r="CL37">
            <v>3</v>
          </cell>
          <cell r="CM37">
            <v>3</v>
          </cell>
        </row>
        <row r="38">
          <cell r="A38">
            <v>27</v>
          </cell>
          <cell r="C38" t="str">
            <v/>
          </cell>
          <cell r="F38" t="str">
            <v/>
          </cell>
          <cell r="G38" t="str">
            <v/>
          </cell>
          <cell r="J38" t="str">
            <v/>
          </cell>
          <cell r="K38" t="str">
            <v/>
          </cell>
          <cell r="L38" t="str">
            <v/>
          </cell>
          <cell r="M38" t="str">
            <v/>
          </cell>
          <cell r="N38" t="str">
            <v/>
          </cell>
          <cell r="O38" t="str">
            <v/>
          </cell>
          <cell r="P38" t="str">
            <v/>
          </cell>
          <cell r="S38" t="str">
            <v/>
          </cell>
          <cell r="U38" t="str">
            <v/>
          </cell>
          <cell r="X38">
            <v>0</v>
          </cell>
          <cell r="Y38" t="str">
            <v/>
          </cell>
          <cell r="AA38">
            <v>0</v>
          </cell>
          <cell r="AB38" t="str">
            <v/>
          </cell>
          <cell r="AC38" t="str">
            <v/>
          </cell>
          <cell r="AD38" t="str">
            <v/>
          </cell>
          <cell r="AE38" t="str">
            <v/>
          </cell>
          <cell r="AF38" t="str">
            <v/>
          </cell>
          <cell r="AG38" t="str">
            <v/>
          </cell>
          <cell r="AH38" t="str">
            <v/>
          </cell>
          <cell r="AI38" t="str">
            <v/>
          </cell>
          <cell r="AL38" t="str">
            <v/>
          </cell>
          <cell r="AM38" t="str">
            <v/>
          </cell>
          <cell r="AN38" t="str">
            <v/>
          </cell>
          <cell r="AO38" t="str">
            <v/>
          </cell>
          <cell r="AP38" t="str">
            <v/>
          </cell>
          <cell r="AQ38" t="str">
            <v/>
          </cell>
          <cell r="AR38" t="str">
            <v/>
          </cell>
          <cell r="AS38" t="str">
            <v/>
          </cell>
          <cell r="AT38" t="str">
            <v/>
          </cell>
          <cell r="AU38" t="str">
            <v/>
          </cell>
          <cell r="AV38" t="str">
            <v/>
          </cell>
          <cell r="AW38" t="str">
            <v/>
          </cell>
          <cell r="AX38" t="str">
            <v/>
          </cell>
          <cell r="AY38" t="str">
            <v/>
          </cell>
          <cell r="AZ38" t="str">
            <v/>
          </cell>
          <cell r="BA38" t="str">
            <v/>
          </cell>
          <cell r="BB38" t="str">
            <v/>
          </cell>
          <cell r="BC38" t="str">
            <v/>
          </cell>
          <cell r="BD38" t="str">
            <v/>
          </cell>
          <cell r="BE38" t="str">
            <v/>
          </cell>
          <cell r="BF38" t="str">
            <v/>
          </cell>
          <cell r="BG38" t="str">
            <v/>
          </cell>
          <cell r="BH38" t="str">
            <v/>
          </cell>
          <cell r="BI38" t="str">
            <v/>
          </cell>
          <cell r="BJ38" t="str">
            <v/>
          </cell>
          <cell r="BK38" t="str">
            <v/>
          </cell>
          <cell r="BL38" t="str">
            <v/>
          </cell>
          <cell r="BM38" t="str">
            <v/>
          </cell>
          <cell r="BN38" t="str">
            <v/>
          </cell>
          <cell r="BO38">
            <v>0</v>
          </cell>
          <cell r="BP38" t="str">
            <v/>
          </cell>
          <cell r="BQ38">
            <v>0</v>
          </cell>
          <cell r="BR38" t="str">
            <v/>
          </cell>
          <cell r="BS38" t="str">
            <v/>
          </cell>
          <cell r="BT38" t="str">
            <v/>
          </cell>
          <cell r="BU38" t="str">
            <v/>
          </cell>
          <cell r="BV38" t="str">
            <v/>
          </cell>
          <cell r="BW38" t="str">
            <v/>
          </cell>
          <cell r="BX38" t="str">
            <v/>
          </cell>
          <cell r="BY38">
            <v>0</v>
          </cell>
          <cell r="BZ38">
            <v>0.4</v>
          </cell>
          <cell r="CA38">
            <v>0</v>
          </cell>
          <cell r="CB38">
            <v>0</v>
          </cell>
          <cell r="CC38">
            <v>0</v>
          </cell>
          <cell r="CD38">
            <v>0</v>
          </cell>
          <cell r="CE38" t="e">
            <v>#VALUE!</v>
          </cell>
          <cell r="CF38" t="e">
            <v>#VALUE!</v>
          </cell>
          <cell r="CG38" t="e">
            <v>#VALUE!</v>
          </cell>
          <cell r="CH38">
            <v>1.5</v>
          </cell>
          <cell r="CI38" t="e">
            <v>#VALUE!</v>
          </cell>
          <cell r="CJ38" t="e">
            <v>#VALUE!</v>
          </cell>
          <cell r="CK38" t="e">
            <v>#VALUE!</v>
          </cell>
          <cell r="CL38">
            <v>2</v>
          </cell>
          <cell r="CM38">
            <v>2</v>
          </cell>
        </row>
        <row r="39">
          <cell r="A39">
            <v>28</v>
          </cell>
          <cell r="B39" t="str">
            <v>C05</v>
          </cell>
          <cell r="C39" t="str">
            <v>C66</v>
          </cell>
          <cell r="D39">
            <v>0.08</v>
          </cell>
          <cell r="E39">
            <v>1.48</v>
          </cell>
          <cell r="F39">
            <v>1.56</v>
          </cell>
          <cell r="G39">
            <v>5</v>
          </cell>
          <cell r="J39" t="str">
            <v/>
          </cell>
          <cell r="K39" t="str">
            <v/>
          </cell>
          <cell r="L39">
            <v>3.72</v>
          </cell>
          <cell r="M39">
            <v>3.72</v>
          </cell>
          <cell r="N39">
            <v>456.51514969634218</v>
          </cell>
          <cell r="O39">
            <v>0.63097305389221547</v>
          </cell>
          <cell r="P39">
            <v>449.35606271706217</v>
          </cell>
          <cell r="Q39">
            <v>0.08</v>
          </cell>
          <cell r="R39">
            <v>1.46</v>
          </cell>
          <cell r="S39">
            <v>1.54</v>
          </cell>
          <cell r="U39">
            <v>0</v>
          </cell>
          <cell r="V39">
            <v>0.68799999999999994</v>
          </cell>
          <cell r="X39" t="str">
            <v/>
          </cell>
          <cell r="Y39" t="str">
            <v/>
          </cell>
          <cell r="AA39" t="str">
            <v/>
          </cell>
          <cell r="AB39" t="str">
            <v/>
          </cell>
          <cell r="AC39">
            <v>0.58479999999999999</v>
          </cell>
          <cell r="AD39">
            <v>0.90059199999999995</v>
          </cell>
          <cell r="AE39">
            <v>3.357862437011466</v>
          </cell>
          <cell r="AF39">
            <v>3.357862437011466</v>
          </cell>
          <cell r="AG39">
            <v>3.5118624370114659</v>
          </cell>
          <cell r="AH39">
            <v>452.86792515407365</v>
          </cell>
          <cell r="AI39">
            <v>41.75</v>
          </cell>
          <cell r="AJ39">
            <v>4.8600000000000003</v>
          </cell>
          <cell r="AK39">
            <v>18</v>
          </cell>
          <cell r="AL39">
            <v>0.45</v>
          </cell>
          <cell r="AM39">
            <v>1.4E-2</v>
          </cell>
          <cell r="AN39">
            <v>0.33266472816467291</v>
          </cell>
          <cell r="AO39">
            <v>0.430389404296875</v>
          </cell>
          <cell r="AP39">
            <v>0.73925495147705089</v>
          </cell>
          <cell r="AQ39">
            <v>3.5926959790713959</v>
          </cell>
          <cell r="AR39">
            <v>2.0291277788693174</v>
          </cell>
          <cell r="AS39">
            <v>4.9274661047989676</v>
          </cell>
          <cell r="AT39">
            <v>0.65787280316186414</v>
          </cell>
          <cell r="AU39">
            <v>0.99053753132653699</v>
          </cell>
          <cell r="AV39">
            <v>3.6759030011368368</v>
          </cell>
          <cell r="AW39">
            <v>584.62711184880811</v>
          </cell>
          <cell r="AX39">
            <v>0.77462696473644033</v>
          </cell>
          <cell r="AY39">
            <v>168.3950695955327</v>
          </cell>
          <cell r="AZ39" t="b">
            <v>0</v>
          </cell>
          <cell r="BA39" t="str">
            <v/>
          </cell>
          <cell r="BB39">
            <v>1E-3</v>
          </cell>
          <cell r="BC39">
            <v>0</v>
          </cell>
          <cell r="BD39">
            <v>0</v>
          </cell>
          <cell r="BE39">
            <v>1E-3</v>
          </cell>
          <cell r="BF39" t="str">
            <v/>
          </cell>
          <cell r="BG39">
            <v>1.0634840016004636</v>
          </cell>
          <cell r="BH39">
            <v>2.6666666666666665</v>
          </cell>
          <cell r="BI39">
            <v>1.2</v>
          </cell>
          <cell r="BJ39" t="str">
            <v/>
          </cell>
          <cell r="BK39" t="str">
            <v/>
          </cell>
          <cell r="BL39" t="str">
            <v/>
          </cell>
          <cell r="BM39">
            <v>1.5445115658202628</v>
          </cell>
          <cell r="BN39">
            <v>0</v>
          </cell>
          <cell r="BO39">
            <v>711.08299999999986</v>
          </cell>
          <cell r="BP39">
            <v>709.05299999999988</v>
          </cell>
          <cell r="BQ39">
            <v>711.5329999999999</v>
          </cell>
          <cell r="BR39">
            <v>709.50299999999993</v>
          </cell>
          <cell r="BS39">
            <v>713.70299999999997</v>
          </cell>
          <cell r="BT39">
            <v>710.80300000000011</v>
          </cell>
          <cell r="BU39" t="b">
            <v>0</v>
          </cell>
          <cell r="BV39">
            <v>2.1700000000000728</v>
          </cell>
          <cell r="BW39">
            <v>1.3000000000001819</v>
          </cell>
          <cell r="BX39">
            <v>2.6200000000000729</v>
          </cell>
          <cell r="BY39">
            <v>450</v>
          </cell>
          <cell r="BZ39">
            <v>0.96250000000000002</v>
          </cell>
          <cell r="CA39">
            <v>0.5625</v>
          </cell>
          <cell r="CB39">
            <v>1.7350000000001273</v>
          </cell>
          <cell r="CC39">
            <v>1.4880807702715295</v>
          </cell>
          <cell r="CD39">
            <v>2894.9913847771545</v>
          </cell>
          <cell r="CE39">
            <v>8.1803329920048573E-2</v>
          </cell>
          <cell r="CF39">
            <v>674.87747184040074</v>
          </cell>
          <cell r="CG39">
            <v>3569.8688566175551</v>
          </cell>
          <cell r="CH39">
            <v>1.5</v>
          </cell>
          <cell r="CI39">
            <v>3262</v>
          </cell>
          <cell r="CJ39">
            <v>1.6415705962373797</v>
          </cell>
          <cell r="CK39">
            <v>1.9</v>
          </cell>
          <cell r="CL39">
            <v>1</v>
          </cell>
          <cell r="CM39">
            <v>2</v>
          </cell>
        </row>
        <row r="40">
          <cell r="A40">
            <v>29</v>
          </cell>
          <cell r="B40" t="str">
            <v>C66</v>
          </cell>
          <cell r="C40" t="str">
            <v>A06</v>
          </cell>
          <cell r="D40">
            <v>0.04</v>
          </cell>
          <cell r="F40">
            <v>1.6</v>
          </cell>
          <cell r="G40">
            <v>5</v>
          </cell>
          <cell r="J40" t="str">
            <v/>
          </cell>
          <cell r="K40" t="str">
            <v/>
          </cell>
          <cell r="L40">
            <v>3.72</v>
          </cell>
          <cell r="M40">
            <v>3.72</v>
          </cell>
          <cell r="N40">
            <v>456.51514969634218</v>
          </cell>
          <cell r="O40">
            <v>0.63069047619047658</v>
          </cell>
          <cell r="P40">
            <v>460.67161144024442</v>
          </cell>
          <cell r="Q40">
            <v>0.4</v>
          </cell>
          <cell r="R40">
            <v>1.65</v>
          </cell>
          <cell r="S40">
            <v>3.59</v>
          </cell>
          <cell r="U40">
            <v>0</v>
          </cell>
          <cell r="V40">
            <v>0.68799999999999994</v>
          </cell>
          <cell r="X40">
            <v>0</v>
          </cell>
          <cell r="Y40" t="str">
            <v/>
          </cell>
          <cell r="AA40">
            <v>0</v>
          </cell>
          <cell r="AB40" t="str">
            <v/>
          </cell>
          <cell r="AC40">
            <v>0.58479999999999999</v>
          </cell>
          <cell r="AD40">
            <v>2.0994319999999997</v>
          </cell>
          <cell r="AE40">
            <v>7.356876637912686</v>
          </cell>
          <cell r="AF40">
            <v>7.356876637912686</v>
          </cell>
          <cell r="AG40">
            <v>7.715876637912686</v>
          </cell>
          <cell r="AH40">
            <v>468.38748807815711</v>
          </cell>
          <cell r="AI40">
            <v>10.5</v>
          </cell>
          <cell r="AJ40">
            <v>3.9</v>
          </cell>
          <cell r="AK40">
            <v>18</v>
          </cell>
          <cell r="AL40">
            <v>0.45</v>
          </cell>
          <cell r="AM40">
            <v>1.4E-2</v>
          </cell>
          <cell r="AN40">
            <v>0.36916197538375856</v>
          </cell>
          <cell r="AO40">
            <v>0.43264160156249998</v>
          </cell>
          <cell r="AP40">
            <v>0.82035994529724121</v>
          </cell>
          <cell r="AQ40">
            <v>3.3544458814498141</v>
          </cell>
          <cell r="AR40">
            <v>1.6832257133070738</v>
          </cell>
          <cell r="AS40">
            <v>4.2789947210838051</v>
          </cell>
          <cell r="AT40">
            <v>0.57351208825563815</v>
          </cell>
          <cell r="AU40">
            <v>0.94267406363939665</v>
          </cell>
          <cell r="AV40">
            <v>3.2928974947677059</v>
          </cell>
          <cell r="AW40">
            <v>523.71271804093942</v>
          </cell>
          <cell r="AX40">
            <v>0.89435958292222062</v>
          </cell>
          <cell r="AY40">
            <v>193.63390509092622</v>
          </cell>
          <cell r="AZ40" t="str">
            <v>25°14'20''</v>
          </cell>
          <cell r="BA40">
            <v>5.9555090167450695</v>
          </cell>
          <cell r="BB40">
            <v>1E-3</v>
          </cell>
          <cell r="BC40">
            <v>1.7000000000000001E-2</v>
          </cell>
          <cell r="BD40">
            <v>0.246</v>
          </cell>
          <cell r="BE40">
            <v>0.26400000000000001</v>
          </cell>
          <cell r="BF40">
            <v>0.26300000000000001</v>
          </cell>
          <cell r="BG40">
            <v>1.0999290796571159</v>
          </cell>
          <cell r="BH40">
            <v>2.6666666666666665</v>
          </cell>
          <cell r="BI40">
            <v>1.2</v>
          </cell>
          <cell r="BJ40" t="str">
            <v/>
          </cell>
          <cell r="BK40" t="str">
            <v/>
          </cell>
          <cell r="BL40" t="str">
            <v/>
          </cell>
          <cell r="BM40">
            <v>1.6258330812559965</v>
          </cell>
          <cell r="BN40">
            <v>1.29</v>
          </cell>
          <cell r="BO40">
            <v>708.01299999999992</v>
          </cell>
          <cell r="BP40">
            <v>707.60299999999995</v>
          </cell>
          <cell r="BQ40">
            <v>708.46299999999997</v>
          </cell>
          <cell r="BR40">
            <v>708.053</v>
          </cell>
          <cell r="BS40">
            <v>710.80300000000011</v>
          </cell>
          <cell r="BT40">
            <v>710.13300000000004</v>
          </cell>
          <cell r="BU40">
            <v>1.0399999999999636</v>
          </cell>
          <cell r="BV40">
            <v>2.3400000000001455</v>
          </cell>
          <cell r="BW40">
            <v>2.0800000000000409</v>
          </cell>
          <cell r="BX40">
            <v>2.7900000000001457</v>
          </cell>
          <cell r="BY40">
            <v>450</v>
          </cell>
          <cell r="BZ40">
            <v>0.96250000000000002</v>
          </cell>
          <cell r="CA40">
            <v>0.5625</v>
          </cell>
          <cell r="CB40">
            <v>2.2100000000000932</v>
          </cell>
          <cell r="CC40">
            <v>1.8026392431693148</v>
          </cell>
          <cell r="CD40">
            <v>3506.9501488713786</v>
          </cell>
          <cell r="CE40">
            <v>5.2074181051889878E-2</v>
          </cell>
          <cell r="CF40">
            <v>429.61199367809149</v>
          </cell>
          <cell r="CG40">
            <v>3936.5621425494701</v>
          </cell>
          <cell r="CH40">
            <v>1.5</v>
          </cell>
          <cell r="CI40">
            <v>3262</v>
          </cell>
          <cell r="CJ40">
            <v>1.8101910526744958</v>
          </cell>
          <cell r="CK40">
            <v>1.9</v>
          </cell>
          <cell r="CL40">
            <v>1</v>
          </cell>
          <cell r="CM40">
            <v>2</v>
          </cell>
        </row>
        <row r="41">
          <cell r="A41">
            <v>30</v>
          </cell>
          <cell r="C41" t="str">
            <v/>
          </cell>
          <cell r="F41" t="str">
            <v/>
          </cell>
          <cell r="G41" t="str">
            <v/>
          </cell>
          <cell r="J41" t="str">
            <v/>
          </cell>
          <cell r="K41" t="str">
            <v/>
          </cell>
          <cell r="L41" t="str">
            <v/>
          </cell>
          <cell r="M41" t="str">
            <v/>
          </cell>
          <cell r="N41" t="str">
            <v/>
          </cell>
          <cell r="O41" t="str">
            <v/>
          </cell>
          <cell r="P41" t="str">
            <v/>
          </cell>
          <cell r="S41" t="str">
            <v/>
          </cell>
          <cell r="U41" t="str">
            <v/>
          </cell>
          <cell r="X41">
            <v>0</v>
          </cell>
          <cell r="Y41" t="str">
            <v/>
          </cell>
          <cell r="AA41">
            <v>0</v>
          </cell>
          <cell r="AB41" t="str">
            <v/>
          </cell>
          <cell r="AC41" t="str">
            <v/>
          </cell>
          <cell r="AD41" t="str">
            <v/>
          </cell>
          <cell r="AE41" t="str">
            <v/>
          </cell>
          <cell r="AF41" t="str">
            <v/>
          </cell>
          <cell r="AG41" t="str">
            <v/>
          </cell>
          <cell r="AH41" t="str">
            <v/>
          </cell>
          <cell r="AI41" t="str">
            <v/>
          </cell>
          <cell r="AL41" t="str">
            <v/>
          </cell>
          <cell r="AM41" t="str">
            <v/>
          </cell>
          <cell r="AN41" t="str">
            <v/>
          </cell>
          <cell r="AO41" t="str">
            <v/>
          </cell>
          <cell r="AP41" t="str">
            <v/>
          </cell>
          <cell r="AQ41" t="str">
            <v/>
          </cell>
          <cell r="AR41" t="str">
            <v/>
          </cell>
          <cell r="AS41" t="str">
            <v/>
          </cell>
          <cell r="AT41" t="str">
            <v/>
          </cell>
          <cell r="AU41" t="str">
            <v/>
          </cell>
          <cell r="AV41" t="str">
            <v/>
          </cell>
          <cell r="AW41" t="str">
            <v/>
          </cell>
          <cell r="AX41" t="str">
            <v/>
          </cell>
          <cell r="AY41" t="str">
            <v/>
          </cell>
          <cell r="AZ41" t="str">
            <v/>
          </cell>
          <cell r="BA41" t="str">
            <v/>
          </cell>
          <cell r="BB41" t="str">
            <v/>
          </cell>
          <cell r="BC41" t="str">
            <v/>
          </cell>
          <cell r="BD41" t="str">
            <v/>
          </cell>
          <cell r="BE41" t="str">
            <v/>
          </cell>
          <cell r="BF41" t="str">
            <v/>
          </cell>
          <cell r="BG41" t="str">
            <v/>
          </cell>
          <cell r="BH41" t="str">
            <v/>
          </cell>
          <cell r="BI41" t="str">
            <v/>
          </cell>
          <cell r="BJ41" t="str">
            <v/>
          </cell>
          <cell r="BK41" t="str">
            <v/>
          </cell>
          <cell r="BL41" t="str">
            <v/>
          </cell>
          <cell r="BM41" t="str">
            <v/>
          </cell>
          <cell r="BN41" t="str">
            <v/>
          </cell>
          <cell r="BO41">
            <v>707.60299999999995</v>
          </cell>
          <cell r="BP41" t="str">
            <v/>
          </cell>
          <cell r="BQ41">
            <v>707.60299999999995</v>
          </cell>
          <cell r="BR41" t="str">
            <v/>
          </cell>
          <cell r="BS41" t="str">
            <v/>
          </cell>
          <cell r="BT41" t="str">
            <v/>
          </cell>
          <cell r="BU41" t="str">
            <v/>
          </cell>
          <cell r="BV41" t="str">
            <v/>
          </cell>
          <cell r="BW41" t="str">
            <v/>
          </cell>
          <cell r="BX41" t="str">
            <v/>
          </cell>
          <cell r="BY41">
            <v>0</v>
          </cell>
          <cell r="BZ41">
            <v>0.4</v>
          </cell>
          <cell r="CA41">
            <v>0</v>
          </cell>
          <cell r="CB41">
            <v>0</v>
          </cell>
          <cell r="CC41">
            <v>0</v>
          </cell>
          <cell r="CD41">
            <v>0</v>
          </cell>
          <cell r="CE41" t="e">
            <v>#VALUE!</v>
          </cell>
          <cell r="CF41" t="e">
            <v>#VALUE!</v>
          </cell>
          <cell r="CG41" t="e">
            <v>#VALUE!</v>
          </cell>
          <cell r="CH41">
            <v>1.5</v>
          </cell>
          <cell r="CI41" t="e">
            <v>#VALUE!</v>
          </cell>
          <cell r="CJ41" t="e">
            <v>#VALUE!</v>
          </cell>
          <cell r="CK41" t="e">
            <v>#VALUE!</v>
          </cell>
          <cell r="CL41">
            <v>2</v>
          </cell>
          <cell r="CM41">
            <v>2</v>
          </cell>
        </row>
        <row r="42">
          <cell r="A42">
            <v>31</v>
          </cell>
          <cell r="B42" t="str">
            <v>C17</v>
          </cell>
          <cell r="C42" t="str">
            <v>C63</v>
          </cell>
          <cell r="D42">
            <v>0.09</v>
          </cell>
          <cell r="F42">
            <v>0.44</v>
          </cell>
          <cell r="G42">
            <v>5</v>
          </cell>
          <cell r="J42" t="str">
            <v/>
          </cell>
          <cell r="K42" t="str">
            <v/>
          </cell>
          <cell r="L42">
            <v>4.6541116427098697</v>
          </cell>
          <cell r="M42">
            <v>4.6541116427098697</v>
          </cell>
          <cell r="N42">
            <v>437.8905648792479</v>
          </cell>
          <cell r="O42">
            <v>0.6266236233907243</v>
          </cell>
          <cell r="P42">
            <v>120.73273186182797</v>
          </cell>
          <cell r="Q42">
            <v>0.09</v>
          </cell>
          <cell r="S42">
            <v>12.92</v>
          </cell>
          <cell r="U42">
            <v>0</v>
          </cell>
          <cell r="V42">
            <v>0.68799999999999994</v>
          </cell>
          <cell r="X42" t="str">
            <v/>
          </cell>
          <cell r="Y42" t="str">
            <v/>
          </cell>
          <cell r="AA42" t="str">
            <v/>
          </cell>
          <cell r="AB42" t="str">
            <v/>
          </cell>
          <cell r="AC42">
            <v>0.58479999999999999</v>
          </cell>
          <cell r="AD42">
            <v>7.5556159999999997</v>
          </cell>
          <cell r="AE42">
            <v>24.104294214297553</v>
          </cell>
          <cell r="AF42">
            <v>24.104294214297553</v>
          </cell>
          <cell r="AG42">
            <v>25.396294214297555</v>
          </cell>
          <cell r="AH42">
            <v>146.12902607612551</v>
          </cell>
          <cell r="AI42">
            <v>61.17</v>
          </cell>
          <cell r="AJ42">
            <v>0.38</v>
          </cell>
          <cell r="AK42">
            <v>18</v>
          </cell>
          <cell r="AL42">
            <v>0.45</v>
          </cell>
          <cell r="AM42">
            <v>1.4E-2</v>
          </cell>
          <cell r="AN42">
            <v>0.36901016235351564</v>
          </cell>
          <cell r="AO42">
            <v>0.26806640625</v>
          </cell>
          <cell r="AP42">
            <v>0.8200225830078125</v>
          </cell>
          <cell r="AQ42">
            <v>1.0469238242441505</v>
          </cell>
          <cell r="AR42">
            <v>0.52562657530616341</v>
          </cell>
          <cell r="AS42">
            <v>0.41680087223403262</v>
          </cell>
          <cell r="AT42">
            <v>5.5863888571355602E-2</v>
          </cell>
          <cell r="AU42">
            <v>0.42487405092487124</v>
          </cell>
          <cell r="AV42">
            <v>1.0278688540258512</v>
          </cell>
          <cell r="AW42">
            <v>163.47547780848203</v>
          </cell>
          <cell r="AX42">
            <v>0.89388957925127732</v>
          </cell>
          <cell r="AY42">
            <v>210.18024341199273</v>
          </cell>
          <cell r="AZ42" t="b">
            <v>0</v>
          </cell>
          <cell r="BA42" t="str">
            <v/>
          </cell>
          <cell r="BB42">
            <v>1E-3</v>
          </cell>
          <cell r="BC42">
            <v>0</v>
          </cell>
          <cell r="BD42">
            <v>0</v>
          </cell>
          <cell r="BE42">
            <v>1E-3</v>
          </cell>
          <cell r="BF42" t="str">
            <v/>
          </cell>
          <cell r="BG42">
            <v>0.34315939100466131</v>
          </cell>
          <cell r="BH42">
            <v>2.6666666666666665</v>
          </cell>
          <cell r="BI42">
            <v>1.2</v>
          </cell>
          <cell r="BJ42">
            <v>4.2089160445659177E-2</v>
          </cell>
          <cell r="BK42">
            <v>0.31015556669565919</v>
          </cell>
          <cell r="BL42">
            <v>1.5244101460617601E-2</v>
          </cell>
          <cell r="BM42">
            <v>0.39047960178753216</v>
          </cell>
          <cell r="BN42">
            <v>0</v>
          </cell>
          <cell r="BO42">
            <v>681.38300000000027</v>
          </cell>
          <cell r="BP42">
            <v>681.15300000000025</v>
          </cell>
          <cell r="BQ42">
            <v>681.83300000000031</v>
          </cell>
          <cell r="BR42">
            <v>681.60300000000029</v>
          </cell>
          <cell r="BS42">
            <v>683.44299999999998</v>
          </cell>
          <cell r="BT42">
            <v>684.70299999999997</v>
          </cell>
          <cell r="BU42" t="b">
            <v>0</v>
          </cell>
          <cell r="BV42">
            <v>1.6099999999996726</v>
          </cell>
          <cell r="BW42">
            <v>3.0999999999996817</v>
          </cell>
          <cell r="BX42">
            <v>2.0599999999996728</v>
          </cell>
          <cell r="BY42">
            <v>450</v>
          </cell>
          <cell r="BZ42">
            <v>0.96250000000000002</v>
          </cell>
          <cell r="CA42">
            <v>0.5625</v>
          </cell>
          <cell r="CB42">
            <v>2.3549999999996771</v>
          </cell>
          <cell r="CC42">
            <v>1.8920540629510763</v>
          </cell>
          <cell r="CD42">
            <v>3680.9024894371182</v>
          </cell>
          <cell r="CE42">
            <v>4.6150322958460999E-2</v>
          </cell>
          <cell r="CF42">
            <v>380.74016440730321</v>
          </cell>
          <cell r="CG42">
            <v>4061.6426538444216</v>
          </cell>
          <cell r="CH42">
            <v>1.5</v>
          </cell>
          <cell r="CI42">
            <v>4487</v>
          </cell>
          <cell r="CJ42">
            <v>1.3578034278508206</v>
          </cell>
          <cell r="CK42">
            <v>1.5</v>
          </cell>
          <cell r="CL42">
            <v>2</v>
          </cell>
          <cell r="CM42">
            <v>2</v>
          </cell>
        </row>
        <row r="43">
          <cell r="A43">
            <v>32</v>
          </cell>
          <cell r="B43" t="str">
            <v>C63</v>
          </cell>
          <cell r="C43" t="str">
            <v>C18</v>
          </cell>
          <cell r="F43">
            <v>0.44</v>
          </cell>
          <cell r="G43">
            <v>5</v>
          </cell>
          <cell r="J43" t="str">
            <v/>
          </cell>
          <cell r="K43" t="str">
            <v/>
          </cell>
          <cell r="L43">
            <v>4.6541116427098697</v>
          </cell>
          <cell r="M43">
            <v>4.6541116427098697</v>
          </cell>
          <cell r="N43">
            <v>437.8905648792479</v>
          </cell>
          <cell r="O43">
            <v>0.62915394402035474</v>
          </cell>
          <cell r="P43">
            <v>120.73273186182797</v>
          </cell>
          <cell r="S43">
            <v>12.92</v>
          </cell>
          <cell r="U43">
            <v>0</v>
          </cell>
          <cell r="X43">
            <v>0</v>
          </cell>
          <cell r="Y43" t="str">
            <v/>
          </cell>
          <cell r="AA43">
            <v>0</v>
          </cell>
          <cell r="AB43" t="str">
            <v/>
          </cell>
          <cell r="AC43">
            <v>0</v>
          </cell>
          <cell r="AD43">
            <v>7.5556159999999997</v>
          </cell>
          <cell r="AE43">
            <v>24.104294214297553</v>
          </cell>
          <cell r="AF43">
            <v>24.104294214297553</v>
          </cell>
          <cell r="AG43">
            <v>25.396294214297555</v>
          </cell>
          <cell r="AH43">
            <v>146.12902607612551</v>
          </cell>
          <cell r="AI43">
            <v>3.93</v>
          </cell>
          <cell r="AJ43">
            <v>0.38</v>
          </cell>
          <cell r="AK43">
            <v>18</v>
          </cell>
          <cell r="AL43">
            <v>0.45</v>
          </cell>
          <cell r="AM43">
            <v>1.4E-2</v>
          </cell>
          <cell r="AN43">
            <v>0.36901016235351564</v>
          </cell>
          <cell r="AO43">
            <v>0.26806640625</v>
          </cell>
          <cell r="AP43">
            <v>0.8200225830078125</v>
          </cell>
          <cell r="AQ43">
            <v>1.0469238242441505</v>
          </cell>
          <cell r="AR43">
            <v>0.52562657530616341</v>
          </cell>
          <cell r="AS43">
            <v>0.41680087223403262</v>
          </cell>
          <cell r="AT43">
            <v>5.5863888571355602E-2</v>
          </cell>
          <cell r="AU43">
            <v>0.42487405092487124</v>
          </cell>
          <cell r="AV43">
            <v>1.0278688540258512</v>
          </cell>
          <cell r="AW43">
            <v>163.47547780848203</v>
          </cell>
          <cell r="AX43">
            <v>0.89388957925127732</v>
          </cell>
          <cell r="AY43">
            <v>176.46914278751129</v>
          </cell>
          <cell r="AZ43" t="str">
            <v>33°42'40''</v>
          </cell>
          <cell r="BA43">
            <v>4.4007882766342536</v>
          </cell>
          <cell r="BB43">
            <v>0</v>
          </cell>
          <cell r="BC43" t="str">
            <v/>
          </cell>
          <cell r="BD43" t="str">
            <v/>
          </cell>
          <cell r="BE43" t="str">
            <v/>
          </cell>
          <cell r="BF43">
            <v>0</v>
          </cell>
          <cell r="BG43">
            <v>0.34315939100466131</v>
          </cell>
          <cell r="BH43">
            <v>2.6666666666666665</v>
          </cell>
          <cell r="BI43">
            <v>1.2</v>
          </cell>
          <cell r="BJ43">
            <v>4.2089160445659177E-2</v>
          </cell>
          <cell r="BK43">
            <v>0.31015556669565919</v>
          </cell>
          <cell r="BL43">
            <v>1.5244101460617601E-2</v>
          </cell>
          <cell r="BM43">
            <v>0.39047960178753216</v>
          </cell>
          <cell r="BN43">
            <v>0.02</v>
          </cell>
          <cell r="BO43">
            <v>681.13300000000027</v>
          </cell>
          <cell r="BP43">
            <v>681.12300000000027</v>
          </cell>
          <cell r="BQ43">
            <v>681.58300000000031</v>
          </cell>
          <cell r="BR43">
            <v>681.57300000000032</v>
          </cell>
          <cell r="BS43">
            <v>684.70299999999997</v>
          </cell>
          <cell r="BT43">
            <v>684.57300000000009</v>
          </cell>
          <cell r="BU43" t="str">
            <v/>
          </cell>
          <cell r="BV43">
            <v>3.1199999999996635</v>
          </cell>
          <cell r="BW43">
            <v>2.9999999999997726</v>
          </cell>
          <cell r="BX43">
            <v>3.5699999999996637</v>
          </cell>
          <cell r="BY43">
            <v>450</v>
          </cell>
          <cell r="BZ43">
            <v>0.96250000000000002</v>
          </cell>
          <cell r="CA43">
            <v>0.5625</v>
          </cell>
          <cell r="CB43">
            <v>3.0599999999997181</v>
          </cell>
          <cell r="CC43">
            <v>2.2869584185782901</v>
          </cell>
          <cell r="CD43">
            <v>4449.1704021681926</v>
          </cell>
          <cell r="CE43">
            <v>2.786784652648655E-2</v>
          </cell>
          <cell r="CF43">
            <v>229.90973384351403</v>
          </cell>
          <cell r="CG43">
            <v>4679.0801360117066</v>
          </cell>
          <cell r="CH43">
            <v>1.5</v>
          </cell>
          <cell r="CI43">
            <v>4487</v>
          </cell>
          <cell r="CJ43">
            <v>1.5642122139553285</v>
          </cell>
          <cell r="CK43">
            <v>1.9</v>
          </cell>
          <cell r="CL43">
            <v>2</v>
          </cell>
          <cell r="CM43">
            <v>2</v>
          </cell>
        </row>
        <row r="44">
          <cell r="A44">
            <v>33</v>
          </cell>
          <cell r="F44" t="str">
            <v/>
          </cell>
          <cell r="G44" t="str">
            <v/>
          </cell>
          <cell r="J44" t="str">
            <v/>
          </cell>
          <cell r="K44" t="str">
            <v/>
          </cell>
          <cell r="L44" t="str">
            <v/>
          </cell>
          <cell r="M44" t="str">
            <v/>
          </cell>
          <cell r="N44" t="str">
            <v/>
          </cell>
          <cell r="O44" t="str">
            <v/>
          </cell>
          <cell r="P44" t="str">
            <v/>
          </cell>
          <cell r="S44" t="str">
            <v/>
          </cell>
          <cell r="U44" t="str">
            <v/>
          </cell>
          <cell r="X44">
            <v>0</v>
          </cell>
          <cell r="Y44" t="str">
            <v/>
          </cell>
          <cell r="AA44">
            <v>0</v>
          </cell>
          <cell r="AB44" t="str">
            <v/>
          </cell>
          <cell r="AC44" t="str">
            <v/>
          </cell>
          <cell r="AD44" t="str">
            <v/>
          </cell>
          <cell r="AE44" t="str">
            <v/>
          </cell>
          <cell r="AF44" t="str">
            <v/>
          </cell>
          <cell r="AG44" t="str">
            <v/>
          </cell>
          <cell r="AH44" t="str">
            <v/>
          </cell>
          <cell r="AI44" t="str">
            <v/>
          </cell>
          <cell r="AL44" t="str">
            <v/>
          </cell>
          <cell r="AM44" t="str">
            <v/>
          </cell>
          <cell r="AN44" t="str">
            <v/>
          </cell>
          <cell r="AO44" t="str">
            <v/>
          </cell>
          <cell r="AP44" t="str">
            <v/>
          </cell>
          <cell r="AQ44" t="str">
            <v/>
          </cell>
          <cell r="AR44" t="str">
            <v/>
          </cell>
          <cell r="AS44" t="str">
            <v/>
          </cell>
          <cell r="AT44" t="str">
            <v/>
          </cell>
          <cell r="AU44" t="str">
            <v/>
          </cell>
          <cell r="AV44" t="str">
            <v/>
          </cell>
          <cell r="AW44" t="str">
            <v/>
          </cell>
          <cell r="AX44" t="str">
            <v/>
          </cell>
          <cell r="AY44" t="str">
            <v/>
          </cell>
          <cell r="AZ44" t="str">
            <v/>
          </cell>
          <cell r="BA44" t="str">
            <v/>
          </cell>
          <cell r="BB44" t="str">
            <v/>
          </cell>
          <cell r="BC44" t="str">
            <v/>
          </cell>
          <cell r="BD44" t="str">
            <v/>
          </cell>
          <cell r="BE44" t="str">
            <v/>
          </cell>
          <cell r="BF44" t="str">
            <v/>
          </cell>
          <cell r="BG44" t="str">
            <v/>
          </cell>
          <cell r="BH44" t="str">
            <v/>
          </cell>
          <cell r="BI44" t="str">
            <v/>
          </cell>
          <cell r="BJ44" t="str">
            <v/>
          </cell>
          <cell r="BK44" t="str">
            <v/>
          </cell>
          <cell r="BL44" t="str">
            <v/>
          </cell>
          <cell r="BM44" t="str">
            <v/>
          </cell>
          <cell r="BN44" t="str">
            <v/>
          </cell>
          <cell r="BO44">
            <v>681.12300000000027</v>
          </cell>
          <cell r="BP44" t="str">
            <v/>
          </cell>
          <cell r="BQ44">
            <v>681.12300000000027</v>
          </cell>
          <cell r="BR44" t="str">
            <v/>
          </cell>
          <cell r="BS44" t="str">
            <v/>
          </cell>
          <cell r="BT44" t="str">
            <v/>
          </cell>
          <cell r="BU44" t="str">
            <v/>
          </cell>
          <cell r="BV44" t="str">
            <v/>
          </cell>
          <cell r="BW44" t="str">
            <v/>
          </cell>
          <cell r="BX44" t="str">
            <v/>
          </cell>
          <cell r="BY44">
            <v>0</v>
          </cell>
          <cell r="BZ44">
            <v>0.4</v>
          </cell>
          <cell r="CA44">
            <v>0</v>
          </cell>
          <cell r="CB44">
            <v>0</v>
          </cell>
          <cell r="CC44">
            <v>0</v>
          </cell>
          <cell r="CD44">
            <v>0</v>
          </cell>
          <cell r="CE44" t="e">
            <v>#VALUE!</v>
          </cell>
          <cell r="CF44" t="e">
            <v>#VALUE!</v>
          </cell>
          <cell r="CG44" t="e">
            <v>#VALUE!</v>
          </cell>
          <cell r="CH44">
            <v>1.5</v>
          </cell>
          <cell r="CI44" t="e">
            <v>#VALUE!</v>
          </cell>
          <cell r="CJ44" t="e">
            <v>#VALUE!</v>
          </cell>
          <cell r="CK44" t="e">
            <v>#VALUE!</v>
          </cell>
          <cell r="CL44">
            <v>2</v>
          </cell>
          <cell r="CM44">
            <v>2</v>
          </cell>
        </row>
        <row r="45">
          <cell r="A45">
            <v>34</v>
          </cell>
          <cell r="F45" t="str">
            <v/>
          </cell>
          <cell r="G45" t="str">
            <v/>
          </cell>
          <cell r="J45" t="str">
            <v/>
          </cell>
          <cell r="K45" t="str">
            <v/>
          </cell>
          <cell r="L45" t="str">
            <v/>
          </cell>
          <cell r="M45" t="str">
            <v/>
          </cell>
          <cell r="N45" t="str">
            <v/>
          </cell>
          <cell r="O45" t="str">
            <v/>
          </cell>
          <cell r="P45" t="str">
            <v/>
          </cell>
          <cell r="S45" t="str">
            <v/>
          </cell>
          <cell r="U45" t="str">
            <v/>
          </cell>
          <cell r="X45">
            <v>0</v>
          </cell>
          <cell r="Y45" t="str">
            <v/>
          </cell>
          <cell r="AA45">
            <v>0</v>
          </cell>
          <cell r="AB45" t="str">
            <v/>
          </cell>
          <cell r="AC45" t="str">
            <v/>
          </cell>
          <cell r="AD45" t="str">
            <v/>
          </cell>
          <cell r="AE45" t="str">
            <v/>
          </cell>
          <cell r="AF45" t="str">
            <v/>
          </cell>
          <cell r="AG45" t="str">
            <v/>
          </cell>
          <cell r="AH45" t="str">
            <v/>
          </cell>
          <cell r="AI45" t="str">
            <v/>
          </cell>
          <cell r="AL45" t="str">
            <v/>
          </cell>
          <cell r="AM45" t="str">
            <v/>
          </cell>
          <cell r="AN45" t="str">
            <v/>
          </cell>
          <cell r="AO45" t="str">
            <v/>
          </cell>
          <cell r="AP45" t="str">
            <v/>
          </cell>
          <cell r="AQ45" t="str">
            <v/>
          </cell>
          <cell r="AR45" t="str">
            <v/>
          </cell>
          <cell r="AS45" t="str">
            <v/>
          </cell>
          <cell r="AT45" t="str">
            <v/>
          </cell>
          <cell r="AU45" t="str">
            <v/>
          </cell>
          <cell r="AV45" t="str">
            <v/>
          </cell>
          <cell r="AW45" t="str">
            <v/>
          </cell>
          <cell r="AX45" t="str">
            <v/>
          </cell>
          <cell r="AY45" t="str">
            <v/>
          </cell>
          <cell r="BA45" t="str">
            <v/>
          </cell>
          <cell r="BB45" t="str">
            <v/>
          </cell>
          <cell r="BC45" t="str">
            <v/>
          </cell>
          <cell r="BD45" t="str">
            <v/>
          </cell>
          <cell r="BE45" t="str">
            <v/>
          </cell>
          <cell r="BF45" t="str">
            <v/>
          </cell>
          <cell r="BG45" t="str">
            <v/>
          </cell>
          <cell r="BH45" t="str">
            <v/>
          </cell>
          <cell r="BI45" t="str">
            <v/>
          </cell>
          <cell r="BJ45" t="str">
            <v/>
          </cell>
          <cell r="BK45" t="str">
            <v/>
          </cell>
          <cell r="BL45" t="str">
            <v/>
          </cell>
          <cell r="BM45" t="str">
            <v/>
          </cell>
          <cell r="BN45" t="str">
            <v/>
          </cell>
          <cell r="BO45">
            <v>0</v>
          </cell>
          <cell r="BP45" t="str">
            <v/>
          </cell>
          <cell r="BQ45">
            <v>0</v>
          </cell>
          <cell r="BR45" t="str">
            <v/>
          </cell>
          <cell r="BS45" t="str">
            <v/>
          </cell>
          <cell r="BT45" t="str">
            <v/>
          </cell>
          <cell r="BU45" t="str">
            <v/>
          </cell>
          <cell r="BV45" t="str">
            <v/>
          </cell>
          <cell r="BW45" t="str">
            <v/>
          </cell>
          <cell r="BX45" t="str">
            <v/>
          </cell>
          <cell r="BY45">
            <v>0</v>
          </cell>
          <cell r="BZ45">
            <v>0.4</v>
          </cell>
          <cell r="CA45">
            <v>0</v>
          </cell>
          <cell r="CB45">
            <v>0</v>
          </cell>
          <cell r="CC45">
            <v>0</v>
          </cell>
          <cell r="CD45">
            <v>0</v>
          </cell>
          <cell r="CE45" t="e">
            <v>#VALUE!</v>
          </cell>
          <cell r="CF45" t="e">
            <v>#VALUE!</v>
          </cell>
          <cell r="CG45" t="e">
            <v>#VALUE!</v>
          </cell>
          <cell r="CH45">
            <v>1.5</v>
          </cell>
          <cell r="CI45" t="e">
            <v>#VALUE!</v>
          </cell>
          <cell r="CJ45" t="e">
            <v>#VALUE!</v>
          </cell>
          <cell r="CK45" t="e">
            <v>#VALUE!</v>
          </cell>
          <cell r="CL45">
            <v>2</v>
          </cell>
          <cell r="CM45">
            <v>2</v>
          </cell>
        </row>
        <row r="46">
          <cell r="A46">
            <v>35</v>
          </cell>
          <cell r="F46" t="str">
            <v/>
          </cell>
          <cell r="G46" t="str">
            <v/>
          </cell>
          <cell r="J46" t="str">
            <v/>
          </cell>
          <cell r="K46" t="str">
            <v/>
          </cell>
          <cell r="L46" t="str">
            <v/>
          </cell>
          <cell r="M46" t="str">
            <v/>
          </cell>
          <cell r="N46" t="str">
            <v/>
          </cell>
          <cell r="O46" t="str">
            <v/>
          </cell>
          <cell r="P46" t="str">
            <v/>
          </cell>
          <cell r="S46" t="str">
            <v/>
          </cell>
          <cell r="U46" t="str">
            <v/>
          </cell>
          <cell r="X46">
            <v>0</v>
          </cell>
          <cell r="Y46" t="str">
            <v/>
          </cell>
          <cell r="AA46">
            <v>0</v>
          </cell>
          <cell r="AB46" t="str">
            <v/>
          </cell>
          <cell r="AC46" t="str">
            <v/>
          </cell>
          <cell r="AD46" t="str">
            <v/>
          </cell>
          <cell r="AE46" t="str">
            <v/>
          </cell>
          <cell r="AF46" t="str">
            <v/>
          </cell>
          <cell r="AG46" t="str">
            <v/>
          </cell>
          <cell r="AH46" t="str">
            <v/>
          </cell>
          <cell r="AI46" t="str">
            <v/>
          </cell>
          <cell r="AL46" t="str">
            <v/>
          </cell>
          <cell r="AM46" t="str">
            <v/>
          </cell>
          <cell r="AN46" t="str">
            <v/>
          </cell>
          <cell r="AO46" t="str">
            <v/>
          </cell>
          <cell r="AP46" t="str">
            <v/>
          </cell>
          <cell r="AQ46" t="str">
            <v/>
          </cell>
          <cell r="AR46" t="str">
            <v/>
          </cell>
          <cell r="AS46" t="str">
            <v/>
          </cell>
          <cell r="AT46" t="str">
            <v/>
          </cell>
          <cell r="AU46" t="str">
            <v/>
          </cell>
          <cell r="AV46" t="str">
            <v/>
          </cell>
          <cell r="AW46" t="str">
            <v/>
          </cell>
          <cell r="AX46" t="str">
            <v/>
          </cell>
          <cell r="AY46" t="str">
            <v/>
          </cell>
          <cell r="AZ46" t="str">
            <v/>
          </cell>
          <cell r="BA46" t="str">
            <v/>
          </cell>
          <cell r="BB46" t="str">
            <v/>
          </cell>
          <cell r="BC46" t="str">
            <v/>
          </cell>
          <cell r="BD46" t="str">
            <v/>
          </cell>
          <cell r="BE46" t="str">
            <v/>
          </cell>
          <cell r="BF46" t="str">
            <v/>
          </cell>
          <cell r="BG46" t="str">
            <v/>
          </cell>
          <cell r="BH46" t="str">
            <v/>
          </cell>
          <cell r="BI46" t="str">
            <v/>
          </cell>
          <cell r="BJ46" t="str">
            <v/>
          </cell>
          <cell r="BK46" t="str">
            <v/>
          </cell>
          <cell r="BL46" t="str">
            <v/>
          </cell>
          <cell r="BM46" t="str">
            <v/>
          </cell>
          <cell r="BN46" t="str">
            <v/>
          </cell>
          <cell r="BO46">
            <v>0</v>
          </cell>
          <cell r="BP46" t="str">
            <v/>
          </cell>
          <cell r="BQ46">
            <v>0</v>
          </cell>
          <cell r="BR46" t="str">
            <v/>
          </cell>
          <cell r="BS46" t="str">
            <v/>
          </cell>
          <cell r="BT46" t="str">
            <v/>
          </cell>
          <cell r="BU46" t="str">
            <v/>
          </cell>
          <cell r="BV46" t="str">
            <v/>
          </cell>
          <cell r="BW46" t="str">
            <v/>
          </cell>
          <cell r="BX46" t="str">
            <v/>
          </cell>
          <cell r="BY46">
            <v>0</v>
          </cell>
          <cell r="BZ46">
            <v>0.4</v>
          </cell>
          <cell r="CA46">
            <v>0</v>
          </cell>
          <cell r="CB46">
            <v>0</v>
          </cell>
          <cell r="CC46">
            <v>0</v>
          </cell>
          <cell r="CD46">
            <v>0</v>
          </cell>
          <cell r="CE46" t="e">
            <v>#VALUE!</v>
          </cell>
          <cell r="CF46" t="e">
            <v>#VALUE!</v>
          </cell>
          <cell r="CG46" t="e">
            <v>#VALUE!</v>
          </cell>
          <cell r="CH46">
            <v>1.3</v>
          </cell>
          <cell r="CI46" t="e">
            <v>#VALUE!</v>
          </cell>
          <cell r="CJ46" t="e">
            <v>#VALUE!</v>
          </cell>
          <cell r="CK46" t="e">
            <v>#VALUE!</v>
          </cell>
          <cell r="CL46">
            <v>1</v>
          </cell>
          <cell r="CM46">
            <v>4</v>
          </cell>
        </row>
        <row r="47">
          <cell r="A47">
            <v>36</v>
          </cell>
          <cell r="F47" t="str">
            <v/>
          </cell>
          <cell r="G47" t="str">
            <v/>
          </cell>
          <cell r="J47" t="str">
            <v/>
          </cell>
          <cell r="L47" t="str">
            <v/>
          </cell>
          <cell r="M47" t="str">
            <v/>
          </cell>
          <cell r="N47" t="str">
            <v/>
          </cell>
          <cell r="O47" t="str">
            <v/>
          </cell>
          <cell r="P47" t="str">
            <v/>
          </cell>
          <cell r="S47" t="str">
            <v/>
          </cell>
          <cell r="U47" t="str">
            <v/>
          </cell>
          <cell r="X47">
            <v>0</v>
          </cell>
          <cell r="Y47" t="str">
            <v/>
          </cell>
          <cell r="AA47">
            <v>0</v>
          </cell>
          <cell r="AB47" t="str">
            <v/>
          </cell>
          <cell r="AC47" t="str">
            <v/>
          </cell>
          <cell r="AD47" t="str">
            <v/>
          </cell>
          <cell r="AE47" t="str">
            <v/>
          </cell>
          <cell r="AF47" t="str">
            <v/>
          </cell>
          <cell r="AG47" t="str">
            <v/>
          </cell>
          <cell r="AH47" t="str">
            <v/>
          </cell>
          <cell r="AI47" t="str">
            <v/>
          </cell>
          <cell r="AL47" t="str">
            <v/>
          </cell>
          <cell r="AM47" t="str">
            <v/>
          </cell>
          <cell r="AN47" t="str">
            <v/>
          </cell>
          <cell r="AO47" t="str">
            <v/>
          </cell>
          <cell r="AP47" t="str">
            <v/>
          </cell>
          <cell r="AQ47" t="str">
            <v/>
          </cell>
          <cell r="AR47" t="str">
            <v/>
          </cell>
          <cell r="AS47" t="str">
            <v/>
          </cell>
          <cell r="AT47" t="str">
            <v/>
          </cell>
          <cell r="AU47" t="str">
            <v/>
          </cell>
          <cell r="AV47" t="str">
            <v/>
          </cell>
          <cell r="AW47" t="str">
            <v/>
          </cell>
          <cell r="AX47" t="str">
            <v/>
          </cell>
          <cell r="AY47" t="str">
            <v/>
          </cell>
          <cell r="AZ47" t="str">
            <v/>
          </cell>
          <cell r="BA47" t="str">
            <v/>
          </cell>
          <cell r="BB47" t="str">
            <v/>
          </cell>
          <cell r="BC47" t="str">
            <v/>
          </cell>
          <cell r="BD47" t="str">
            <v/>
          </cell>
          <cell r="BE47" t="str">
            <v/>
          </cell>
          <cell r="BF47" t="str">
            <v/>
          </cell>
          <cell r="BG47" t="str">
            <v/>
          </cell>
          <cell r="BH47" t="str">
            <v/>
          </cell>
          <cell r="BI47" t="str">
            <v/>
          </cell>
          <cell r="BJ47" t="str">
            <v/>
          </cell>
          <cell r="BK47" t="str">
            <v/>
          </cell>
          <cell r="BL47" t="str">
            <v/>
          </cell>
          <cell r="BM47" t="str">
            <v/>
          </cell>
          <cell r="BN47" t="str">
            <v/>
          </cell>
          <cell r="BO47">
            <v>0</v>
          </cell>
          <cell r="BP47" t="str">
            <v/>
          </cell>
          <cell r="BQ47">
            <v>0</v>
          </cell>
          <cell r="BR47" t="str">
            <v/>
          </cell>
          <cell r="BS47" t="str">
            <v/>
          </cell>
          <cell r="BT47" t="str">
            <v/>
          </cell>
          <cell r="BU47" t="str">
            <v/>
          </cell>
          <cell r="BV47" t="str">
            <v/>
          </cell>
          <cell r="BW47" t="str">
            <v/>
          </cell>
          <cell r="BX47" t="str">
            <v/>
          </cell>
          <cell r="BY47">
            <v>0</v>
          </cell>
          <cell r="BZ47">
            <v>0.4</v>
          </cell>
          <cell r="CA47">
            <v>0</v>
          </cell>
          <cell r="CB47">
            <v>0</v>
          </cell>
          <cell r="CC47">
            <v>0</v>
          </cell>
          <cell r="CD47">
            <v>0</v>
          </cell>
          <cell r="CE47" t="e">
            <v>#VALUE!</v>
          </cell>
          <cell r="CF47" t="e">
            <v>#VALUE!</v>
          </cell>
          <cell r="CG47" t="e">
            <v>#VALUE!</v>
          </cell>
          <cell r="CH47">
            <v>1.5</v>
          </cell>
          <cell r="CI47" t="e">
            <v>#VALUE!</v>
          </cell>
          <cell r="CJ47" t="e">
            <v>#VALUE!</v>
          </cell>
          <cell r="CK47" t="e">
            <v>#VALUE!</v>
          </cell>
          <cell r="CL47">
            <v>1</v>
          </cell>
          <cell r="CM47">
            <v>2</v>
          </cell>
        </row>
        <row r="48">
          <cell r="A48">
            <v>37</v>
          </cell>
          <cell r="B48">
            <v>0</v>
          </cell>
          <cell r="C48">
            <v>0</v>
          </cell>
          <cell r="D48" t="b">
            <v>1</v>
          </cell>
          <cell r="E48">
            <v>0</v>
          </cell>
          <cell r="F48" t="str">
            <v/>
          </cell>
          <cell r="G48" t="str">
            <v/>
          </cell>
          <cell r="H48" t="b">
            <v>0</v>
          </cell>
          <cell r="I48">
            <v>0</v>
          </cell>
          <cell r="J48" t="str">
            <v/>
          </cell>
          <cell r="K48">
            <v>0</v>
          </cell>
          <cell r="L48" t="str">
            <v/>
          </cell>
          <cell r="M48" t="str">
            <v/>
          </cell>
          <cell r="N48" t="str">
            <v/>
          </cell>
          <cell r="O48" t="str">
            <v/>
          </cell>
          <cell r="P48" t="str">
            <v/>
          </cell>
          <cell r="Q48">
            <v>0</v>
          </cell>
          <cell r="R48" t="b">
            <v>1</v>
          </cell>
          <cell r="S48" t="str">
            <v/>
          </cell>
          <cell r="T48">
            <v>0</v>
          </cell>
          <cell r="U48" t="str">
            <v/>
          </cell>
          <cell r="V48">
            <v>0</v>
          </cell>
          <cell r="W48">
            <v>0</v>
          </cell>
          <cell r="X48">
            <v>0</v>
          </cell>
          <cell r="Y48" t="str">
            <v/>
          </cell>
          <cell r="Z48" t="b">
            <v>1</v>
          </cell>
          <cell r="AA48">
            <v>0</v>
          </cell>
          <cell r="AB48" t="str">
            <v/>
          </cell>
          <cell r="AC48" t="str">
            <v/>
          </cell>
          <cell r="AD48" t="str">
            <v/>
          </cell>
          <cell r="AE48" t="str">
            <v/>
          </cell>
          <cell r="AF48" t="str">
            <v/>
          </cell>
          <cell r="AG48" t="str">
            <v/>
          </cell>
          <cell r="AH48" t="str">
            <v/>
          </cell>
          <cell r="AI48" t="str">
            <v/>
          </cell>
          <cell r="AJ48">
            <v>4.170511198008438E-67</v>
          </cell>
          <cell r="AK48" t="str">
            <v>M. DE O. PREPARACIÓN MEZCLAS</v>
          </cell>
          <cell r="AL48" t="str">
            <v/>
          </cell>
          <cell r="AM48" t="str">
            <v/>
          </cell>
          <cell r="AN48" t="str">
            <v/>
          </cell>
          <cell r="AO48" t="str">
            <v/>
          </cell>
          <cell r="AP48" t="str">
            <v/>
          </cell>
          <cell r="AQ48" t="str">
            <v/>
          </cell>
          <cell r="AR48" t="str">
            <v/>
          </cell>
          <cell r="AS48" t="str">
            <v/>
          </cell>
          <cell r="AT48" t="str">
            <v/>
          </cell>
          <cell r="AU48" t="str">
            <v/>
          </cell>
          <cell r="AV48" t="str">
            <v/>
          </cell>
          <cell r="AW48" t="str">
            <v/>
          </cell>
          <cell r="AX48" t="str">
            <v/>
          </cell>
          <cell r="AY48" t="str">
            <v/>
          </cell>
          <cell r="AZ48" t="str">
            <v/>
          </cell>
          <cell r="BA48" t="str">
            <v/>
          </cell>
          <cell r="BB48" t="str">
            <v/>
          </cell>
          <cell r="BC48" t="str">
            <v/>
          </cell>
          <cell r="BD48" t="str">
            <v/>
          </cell>
          <cell r="BE48" t="str">
            <v/>
          </cell>
          <cell r="BF48" t="str">
            <v/>
          </cell>
          <cell r="BG48" t="str">
            <v/>
          </cell>
          <cell r="BH48" t="str">
            <v/>
          </cell>
          <cell r="BI48" t="str">
            <v/>
          </cell>
          <cell r="BJ48" t="str">
            <v/>
          </cell>
          <cell r="BK48" t="str">
            <v/>
          </cell>
          <cell r="BL48" t="str">
            <v/>
          </cell>
          <cell r="BM48" t="str">
            <v/>
          </cell>
          <cell r="BN48" t="str">
            <v/>
          </cell>
          <cell r="BO48">
            <v>0</v>
          </cell>
          <cell r="BP48" t="str">
            <v/>
          </cell>
          <cell r="BQ48">
            <v>0</v>
          </cell>
          <cell r="BR48" t="str">
            <v/>
          </cell>
          <cell r="BS48" t="str">
            <v/>
          </cell>
          <cell r="BT48" t="str">
            <v/>
          </cell>
          <cell r="BU48" t="str">
            <v/>
          </cell>
          <cell r="BV48" t="str">
            <v/>
          </cell>
          <cell r="BW48" t="str">
            <v/>
          </cell>
          <cell r="BX48" t="str">
            <v/>
          </cell>
          <cell r="BY48">
            <v>0</v>
          </cell>
          <cell r="BZ48">
            <v>0.4</v>
          </cell>
          <cell r="CA48">
            <v>0</v>
          </cell>
          <cell r="CB48">
            <v>0</v>
          </cell>
          <cell r="CC48">
            <v>0</v>
          </cell>
          <cell r="CD48">
            <v>0</v>
          </cell>
          <cell r="CE48" t="e">
            <v>#VALUE!</v>
          </cell>
          <cell r="CF48" t="e">
            <v>#VALUE!</v>
          </cell>
          <cell r="CG48" t="e">
            <v>#VALUE!</v>
          </cell>
          <cell r="CH48">
            <v>1.3</v>
          </cell>
          <cell r="CI48" t="e">
            <v>#VALUE!</v>
          </cell>
          <cell r="CJ48" t="e">
            <v>#VALUE!</v>
          </cell>
          <cell r="CK48" t="e">
            <v>#VALUE!</v>
          </cell>
          <cell r="CL48">
            <v>1</v>
          </cell>
          <cell r="CM48">
            <v>4</v>
          </cell>
        </row>
        <row r="49">
          <cell r="A49">
            <v>38</v>
          </cell>
          <cell r="F49" t="str">
            <v/>
          </cell>
          <cell r="G49" t="str">
            <v/>
          </cell>
          <cell r="J49" t="str">
            <v/>
          </cell>
          <cell r="L49" t="str">
            <v/>
          </cell>
          <cell r="M49" t="str">
            <v/>
          </cell>
          <cell r="N49" t="str">
            <v/>
          </cell>
          <cell r="O49" t="str">
            <v/>
          </cell>
          <cell r="P49" t="str">
            <v/>
          </cell>
          <cell r="S49" t="str">
            <v/>
          </cell>
          <cell r="U49" t="str">
            <v/>
          </cell>
          <cell r="X49">
            <v>0</v>
          </cell>
          <cell r="Y49" t="str">
            <v/>
          </cell>
          <cell r="AA49">
            <v>0</v>
          </cell>
          <cell r="AB49" t="str">
            <v/>
          </cell>
          <cell r="AC49" t="str">
            <v/>
          </cell>
          <cell r="AD49" t="str">
            <v/>
          </cell>
          <cell r="AE49" t="str">
            <v/>
          </cell>
          <cell r="AF49" t="str">
            <v/>
          </cell>
          <cell r="AG49" t="str">
            <v/>
          </cell>
          <cell r="AH49" t="str">
            <v/>
          </cell>
          <cell r="AI49" t="str">
            <v/>
          </cell>
          <cell r="AL49" t="str">
            <v/>
          </cell>
          <cell r="AM49" t="str">
            <v/>
          </cell>
          <cell r="AN49" t="str">
            <v/>
          </cell>
          <cell r="AO49" t="str">
            <v/>
          </cell>
          <cell r="AP49" t="str">
            <v/>
          </cell>
          <cell r="AQ49" t="str">
            <v/>
          </cell>
          <cell r="AR49" t="str">
            <v/>
          </cell>
          <cell r="AS49" t="str">
            <v/>
          </cell>
          <cell r="AT49" t="str">
            <v/>
          </cell>
          <cell r="AU49" t="str">
            <v/>
          </cell>
          <cell r="AV49" t="str">
            <v/>
          </cell>
          <cell r="AW49" t="str">
            <v/>
          </cell>
          <cell r="AX49" t="str">
            <v/>
          </cell>
          <cell r="AY49" t="str">
            <v/>
          </cell>
          <cell r="AZ49" t="str">
            <v/>
          </cell>
          <cell r="BA49" t="str">
            <v/>
          </cell>
          <cell r="BB49" t="str">
            <v/>
          </cell>
          <cell r="BC49" t="str">
            <v/>
          </cell>
          <cell r="BD49" t="str">
            <v/>
          </cell>
          <cell r="BE49" t="str">
            <v/>
          </cell>
          <cell r="BF49" t="str">
            <v/>
          </cell>
          <cell r="BG49" t="str">
            <v/>
          </cell>
          <cell r="BH49" t="str">
            <v/>
          </cell>
          <cell r="BI49" t="str">
            <v/>
          </cell>
          <cell r="BJ49" t="str">
            <v/>
          </cell>
          <cell r="BK49" t="str">
            <v/>
          </cell>
          <cell r="BL49" t="str">
            <v/>
          </cell>
          <cell r="BM49" t="str">
            <v/>
          </cell>
          <cell r="BN49" t="str">
            <v/>
          </cell>
          <cell r="BO49">
            <v>0</v>
          </cell>
          <cell r="BP49" t="str">
            <v/>
          </cell>
          <cell r="BQ49">
            <v>0</v>
          </cell>
          <cell r="BR49" t="str">
            <v/>
          </cell>
          <cell r="BS49" t="str">
            <v/>
          </cell>
          <cell r="BT49" t="str">
            <v/>
          </cell>
          <cell r="BU49" t="str">
            <v/>
          </cell>
          <cell r="BV49" t="str">
            <v/>
          </cell>
          <cell r="BW49" t="str">
            <v/>
          </cell>
          <cell r="BX49" t="str">
            <v/>
          </cell>
          <cell r="BY49">
            <v>0</v>
          </cell>
          <cell r="BZ49">
            <v>0.4</v>
          </cell>
          <cell r="CA49">
            <v>0</v>
          </cell>
          <cell r="CB49">
            <v>0</v>
          </cell>
          <cell r="CC49">
            <v>0</v>
          </cell>
          <cell r="CD49">
            <v>0</v>
          </cell>
          <cell r="CE49" t="e">
            <v>#VALUE!</v>
          </cell>
          <cell r="CF49" t="e">
            <v>#VALUE!</v>
          </cell>
          <cell r="CG49" t="e">
            <v>#VALUE!</v>
          </cell>
          <cell r="CH49">
            <v>1.3</v>
          </cell>
          <cell r="CI49" t="e">
            <v>#VALUE!</v>
          </cell>
          <cell r="CJ49" t="e">
            <v>#VALUE!</v>
          </cell>
          <cell r="CK49" t="e">
            <v>#VALUE!</v>
          </cell>
          <cell r="CL49">
            <v>1</v>
          </cell>
          <cell r="CM49">
            <v>4</v>
          </cell>
        </row>
        <row r="50">
          <cell r="A50">
            <v>39</v>
          </cell>
          <cell r="F50" t="str">
            <v/>
          </cell>
          <cell r="G50" t="str">
            <v/>
          </cell>
          <cell r="J50" t="str">
            <v/>
          </cell>
          <cell r="L50" t="str">
            <v/>
          </cell>
          <cell r="M50" t="str">
            <v/>
          </cell>
          <cell r="N50" t="str">
            <v/>
          </cell>
          <cell r="O50" t="str">
            <v/>
          </cell>
          <cell r="P50" t="str">
            <v/>
          </cell>
          <cell r="S50" t="str">
            <v/>
          </cell>
          <cell r="U50" t="str">
            <v/>
          </cell>
          <cell r="X50">
            <v>0</v>
          </cell>
          <cell r="Y50" t="str">
            <v/>
          </cell>
          <cell r="AA50">
            <v>0</v>
          </cell>
          <cell r="AB50" t="str">
            <v/>
          </cell>
          <cell r="AC50" t="str">
            <v/>
          </cell>
          <cell r="AD50" t="str">
            <v/>
          </cell>
          <cell r="AE50" t="str">
            <v/>
          </cell>
          <cell r="AF50" t="str">
            <v/>
          </cell>
          <cell r="AG50" t="str">
            <v/>
          </cell>
          <cell r="AH50" t="str">
            <v/>
          </cell>
          <cell r="AI50" t="str">
            <v/>
          </cell>
          <cell r="AL50" t="str">
            <v/>
          </cell>
          <cell r="AM50" t="str">
            <v/>
          </cell>
          <cell r="AN50" t="str">
            <v/>
          </cell>
          <cell r="AO50" t="str">
            <v/>
          </cell>
          <cell r="AP50" t="str">
            <v/>
          </cell>
          <cell r="AQ50" t="str">
            <v/>
          </cell>
          <cell r="AR50" t="str">
            <v/>
          </cell>
          <cell r="AS50" t="str">
            <v/>
          </cell>
          <cell r="AT50" t="str">
            <v/>
          </cell>
          <cell r="AU50" t="str">
            <v/>
          </cell>
          <cell r="AV50" t="str">
            <v/>
          </cell>
          <cell r="AW50" t="str">
            <v/>
          </cell>
          <cell r="AX50" t="str">
            <v/>
          </cell>
          <cell r="AY50" t="str">
            <v/>
          </cell>
          <cell r="AZ50" t="str">
            <v/>
          </cell>
          <cell r="BA50" t="str">
            <v/>
          </cell>
          <cell r="BB50" t="str">
            <v/>
          </cell>
          <cell r="BC50" t="str">
            <v/>
          </cell>
          <cell r="BD50" t="str">
            <v/>
          </cell>
          <cell r="BE50" t="str">
            <v/>
          </cell>
          <cell r="BF50" t="str">
            <v/>
          </cell>
          <cell r="BG50" t="str">
            <v/>
          </cell>
          <cell r="BH50" t="str">
            <v/>
          </cell>
          <cell r="BI50" t="str">
            <v/>
          </cell>
          <cell r="BJ50" t="str">
            <v/>
          </cell>
          <cell r="BK50" t="str">
            <v/>
          </cell>
          <cell r="BL50" t="str">
            <v/>
          </cell>
          <cell r="BM50" t="str">
            <v/>
          </cell>
          <cell r="BN50" t="str">
            <v/>
          </cell>
          <cell r="BO50">
            <v>0</v>
          </cell>
          <cell r="BP50" t="str">
            <v/>
          </cell>
          <cell r="BQ50">
            <v>0</v>
          </cell>
          <cell r="BR50" t="str">
            <v/>
          </cell>
          <cell r="BS50" t="str">
            <v/>
          </cell>
          <cell r="BT50" t="str">
            <v/>
          </cell>
          <cell r="BU50" t="str">
            <v/>
          </cell>
          <cell r="BV50" t="str">
            <v/>
          </cell>
          <cell r="BW50" t="str">
            <v/>
          </cell>
          <cell r="BX50" t="str">
            <v/>
          </cell>
          <cell r="BY50">
            <v>0</v>
          </cell>
          <cell r="BZ50">
            <v>0.4</v>
          </cell>
          <cell r="CA50">
            <v>0</v>
          </cell>
          <cell r="CB50">
            <v>0</v>
          </cell>
          <cell r="CC50">
            <v>0</v>
          </cell>
          <cell r="CD50">
            <v>0</v>
          </cell>
          <cell r="CE50" t="e">
            <v>#VALUE!</v>
          </cell>
          <cell r="CF50" t="e">
            <v>#VALUE!</v>
          </cell>
          <cell r="CG50" t="e">
            <v>#VALUE!</v>
          </cell>
          <cell r="CH50">
            <v>1.5</v>
          </cell>
          <cell r="CI50" t="e">
            <v>#VALUE!</v>
          </cell>
          <cell r="CJ50" t="e">
            <v>#VALUE!</v>
          </cell>
          <cell r="CK50" t="e">
            <v>#VALUE!</v>
          </cell>
          <cell r="CL50">
            <v>2</v>
          </cell>
          <cell r="CM50">
            <v>2</v>
          </cell>
        </row>
        <row r="51">
          <cell r="A51">
            <v>40</v>
          </cell>
          <cell r="F51" t="str">
            <v/>
          </cell>
          <cell r="G51" t="str">
            <v/>
          </cell>
          <cell r="J51" t="str">
            <v/>
          </cell>
          <cell r="L51" t="str">
            <v/>
          </cell>
          <cell r="M51" t="str">
            <v/>
          </cell>
          <cell r="N51" t="str">
            <v/>
          </cell>
          <cell r="O51" t="str">
            <v/>
          </cell>
          <cell r="P51" t="str">
            <v/>
          </cell>
          <cell r="S51" t="str">
            <v/>
          </cell>
          <cell r="U51" t="str">
            <v/>
          </cell>
          <cell r="X51">
            <v>0</v>
          </cell>
          <cell r="Y51" t="str">
            <v/>
          </cell>
          <cell r="AA51">
            <v>0</v>
          </cell>
          <cell r="AB51" t="str">
            <v/>
          </cell>
          <cell r="AC51" t="str">
            <v/>
          </cell>
          <cell r="AD51" t="str">
            <v/>
          </cell>
          <cell r="AE51" t="str">
            <v/>
          </cell>
          <cell r="AF51" t="str">
            <v/>
          </cell>
          <cell r="AG51" t="str">
            <v/>
          </cell>
          <cell r="AH51" t="str">
            <v/>
          </cell>
          <cell r="AI51" t="str">
            <v/>
          </cell>
          <cell r="AL51" t="str">
            <v/>
          </cell>
          <cell r="AM51" t="str">
            <v/>
          </cell>
          <cell r="AN51" t="str">
            <v/>
          </cell>
          <cell r="AO51" t="str">
            <v/>
          </cell>
          <cell r="AP51" t="str">
            <v/>
          </cell>
          <cell r="AQ51" t="str">
            <v/>
          </cell>
          <cell r="AR51" t="str">
            <v/>
          </cell>
          <cell r="AS51" t="str">
            <v/>
          </cell>
          <cell r="AT51" t="str">
            <v/>
          </cell>
          <cell r="AU51" t="str">
            <v/>
          </cell>
          <cell r="AV51" t="str">
            <v/>
          </cell>
          <cell r="AW51" t="str">
            <v/>
          </cell>
          <cell r="AX51" t="str">
            <v/>
          </cell>
          <cell r="AY51" t="str">
            <v/>
          </cell>
          <cell r="BA51" t="str">
            <v/>
          </cell>
          <cell r="BB51" t="str">
            <v/>
          </cell>
          <cell r="BC51" t="str">
            <v/>
          </cell>
          <cell r="BD51" t="str">
            <v/>
          </cell>
          <cell r="BE51" t="str">
            <v/>
          </cell>
          <cell r="BF51" t="str">
            <v/>
          </cell>
          <cell r="BG51" t="str">
            <v/>
          </cell>
          <cell r="BH51" t="str">
            <v/>
          </cell>
          <cell r="BI51" t="str">
            <v/>
          </cell>
          <cell r="BJ51" t="str">
            <v/>
          </cell>
          <cell r="BK51" t="str">
            <v/>
          </cell>
          <cell r="BL51" t="str">
            <v/>
          </cell>
          <cell r="BM51" t="str">
            <v/>
          </cell>
          <cell r="BN51" t="str">
            <v/>
          </cell>
          <cell r="BO51">
            <v>0</v>
          </cell>
          <cell r="BP51" t="str">
            <v/>
          </cell>
          <cell r="BQ51">
            <v>0</v>
          </cell>
          <cell r="BR51" t="str">
            <v/>
          </cell>
          <cell r="BS51" t="str">
            <v/>
          </cell>
          <cell r="BT51" t="str">
            <v/>
          </cell>
          <cell r="BU51" t="str">
            <v/>
          </cell>
          <cell r="BV51" t="str">
            <v/>
          </cell>
          <cell r="BW51" t="str">
            <v/>
          </cell>
          <cell r="BX51" t="str">
            <v/>
          </cell>
          <cell r="BY51">
            <v>0</v>
          </cell>
          <cell r="BZ51">
            <v>0.4</v>
          </cell>
          <cell r="CA51">
            <v>0</v>
          </cell>
          <cell r="CB51">
            <v>0</v>
          </cell>
          <cell r="CC51">
            <v>0</v>
          </cell>
          <cell r="CD51">
            <v>0</v>
          </cell>
          <cell r="CE51" t="e">
            <v>#VALUE!</v>
          </cell>
          <cell r="CF51" t="e">
            <v>#VALUE!</v>
          </cell>
          <cell r="CG51" t="e">
            <v>#VALUE!</v>
          </cell>
          <cell r="CH51">
            <v>1.5</v>
          </cell>
          <cell r="CI51" t="e">
            <v>#VALUE!</v>
          </cell>
          <cell r="CJ51" t="e">
            <v>#VALUE!</v>
          </cell>
          <cell r="CK51" t="e">
            <v>#VALUE!</v>
          </cell>
          <cell r="CL51">
            <v>2</v>
          </cell>
          <cell r="CM51">
            <v>2</v>
          </cell>
        </row>
        <row r="52">
          <cell r="A52">
            <v>41</v>
          </cell>
          <cell r="F52" t="str">
            <v/>
          </cell>
          <cell r="G52" t="str">
            <v/>
          </cell>
          <cell r="J52" t="str">
            <v/>
          </cell>
          <cell r="L52" t="str">
            <v/>
          </cell>
          <cell r="M52" t="str">
            <v/>
          </cell>
          <cell r="N52" t="str">
            <v/>
          </cell>
          <cell r="O52" t="str">
            <v/>
          </cell>
          <cell r="P52" t="str">
            <v/>
          </cell>
          <cell r="S52" t="str">
            <v/>
          </cell>
          <cell r="U52" t="str">
            <v/>
          </cell>
          <cell r="X52">
            <v>0</v>
          </cell>
          <cell r="Y52" t="str">
            <v/>
          </cell>
          <cell r="AA52">
            <v>0</v>
          </cell>
          <cell r="AB52" t="str">
            <v/>
          </cell>
          <cell r="AC52" t="str">
            <v/>
          </cell>
          <cell r="AD52" t="str">
            <v/>
          </cell>
          <cell r="AE52" t="str">
            <v/>
          </cell>
          <cell r="AF52" t="str">
            <v/>
          </cell>
          <cell r="AG52" t="str">
            <v/>
          </cell>
          <cell r="AH52" t="str">
            <v/>
          </cell>
          <cell r="AI52" t="str">
            <v/>
          </cell>
          <cell r="AL52" t="str">
            <v/>
          </cell>
          <cell r="AM52" t="str">
            <v/>
          </cell>
          <cell r="AN52" t="str">
            <v/>
          </cell>
          <cell r="AO52" t="str">
            <v/>
          </cell>
          <cell r="AP52" t="str">
            <v/>
          </cell>
          <cell r="AQ52" t="str">
            <v/>
          </cell>
          <cell r="AR52" t="str">
            <v/>
          </cell>
          <cell r="AS52" t="str">
            <v/>
          </cell>
          <cell r="AT52" t="str">
            <v/>
          </cell>
          <cell r="AU52" t="str">
            <v/>
          </cell>
          <cell r="AV52" t="str">
            <v/>
          </cell>
          <cell r="AW52" t="str">
            <v/>
          </cell>
          <cell r="AX52" t="str">
            <v/>
          </cell>
          <cell r="AY52" t="str">
            <v/>
          </cell>
          <cell r="AZ52" t="str">
            <v/>
          </cell>
          <cell r="BA52" t="str">
            <v/>
          </cell>
          <cell r="BB52" t="str">
            <v/>
          </cell>
          <cell r="BC52" t="str">
            <v/>
          </cell>
          <cell r="BD52" t="str">
            <v/>
          </cell>
          <cell r="BE52" t="str">
            <v/>
          </cell>
          <cell r="BF52" t="str">
            <v/>
          </cell>
          <cell r="BG52" t="str">
            <v/>
          </cell>
          <cell r="BH52" t="str">
            <v/>
          </cell>
          <cell r="BI52" t="str">
            <v/>
          </cell>
          <cell r="BJ52" t="str">
            <v/>
          </cell>
          <cell r="BK52" t="str">
            <v/>
          </cell>
          <cell r="BL52" t="str">
            <v/>
          </cell>
          <cell r="BM52" t="str">
            <v/>
          </cell>
          <cell r="BN52" t="str">
            <v/>
          </cell>
          <cell r="BO52">
            <v>0</v>
          </cell>
          <cell r="BP52" t="str">
            <v/>
          </cell>
          <cell r="BQ52">
            <v>0</v>
          </cell>
          <cell r="BR52" t="str">
            <v/>
          </cell>
          <cell r="BS52" t="str">
            <v/>
          </cell>
          <cell r="BT52" t="str">
            <v/>
          </cell>
          <cell r="BU52" t="str">
            <v/>
          </cell>
          <cell r="BV52" t="str">
            <v/>
          </cell>
          <cell r="BW52" t="str">
            <v/>
          </cell>
          <cell r="BX52" t="str">
            <v/>
          </cell>
          <cell r="BY52">
            <v>0</v>
          </cell>
          <cell r="BZ52">
            <v>0.4</v>
          </cell>
          <cell r="CA52">
            <v>0</v>
          </cell>
          <cell r="CB52">
            <v>0</v>
          </cell>
          <cell r="CC52">
            <v>0</v>
          </cell>
          <cell r="CD52">
            <v>0</v>
          </cell>
          <cell r="CE52" t="e">
            <v>#VALUE!</v>
          </cell>
          <cell r="CF52" t="e">
            <v>#VALUE!</v>
          </cell>
          <cell r="CG52" t="e">
            <v>#VALUE!</v>
          </cell>
          <cell r="CH52">
            <v>1.3</v>
          </cell>
          <cell r="CI52" t="e">
            <v>#VALUE!</v>
          </cell>
          <cell r="CJ52" t="e">
            <v>#VALUE!</v>
          </cell>
          <cell r="CK52" t="e">
            <v>#VALUE!</v>
          </cell>
          <cell r="CL52">
            <v>5</v>
          </cell>
          <cell r="CM52">
            <v>4</v>
          </cell>
        </row>
        <row r="53">
          <cell r="A53">
            <v>42</v>
          </cell>
          <cell r="F53" t="str">
            <v/>
          </cell>
          <cell r="G53" t="str">
            <v/>
          </cell>
          <cell r="J53" t="str">
            <v/>
          </cell>
          <cell r="L53" t="str">
            <v/>
          </cell>
          <cell r="M53" t="str">
            <v/>
          </cell>
          <cell r="N53" t="str">
            <v/>
          </cell>
          <cell r="O53" t="str">
            <v/>
          </cell>
          <cell r="P53" t="str">
            <v/>
          </cell>
          <cell r="S53" t="str">
            <v/>
          </cell>
          <cell r="U53" t="str">
            <v/>
          </cell>
          <cell r="X53">
            <v>0</v>
          </cell>
          <cell r="Y53" t="str">
            <v/>
          </cell>
          <cell r="AA53">
            <v>0</v>
          </cell>
          <cell r="AB53" t="str">
            <v/>
          </cell>
          <cell r="AC53" t="str">
            <v/>
          </cell>
          <cell r="AD53" t="str">
            <v/>
          </cell>
          <cell r="AE53" t="str">
            <v/>
          </cell>
          <cell r="AF53" t="str">
            <v/>
          </cell>
          <cell r="AG53" t="str">
            <v/>
          </cell>
          <cell r="AH53" t="str">
            <v/>
          </cell>
          <cell r="AI53" t="str">
            <v/>
          </cell>
          <cell r="AL53" t="str">
            <v/>
          </cell>
          <cell r="AM53" t="str">
            <v/>
          </cell>
          <cell r="AN53" t="str">
            <v/>
          </cell>
          <cell r="AO53" t="str">
            <v/>
          </cell>
          <cell r="AP53" t="str">
            <v/>
          </cell>
          <cell r="AQ53" t="str">
            <v/>
          </cell>
          <cell r="AR53" t="str">
            <v/>
          </cell>
          <cell r="AS53" t="str">
            <v/>
          </cell>
          <cell r="AT53" t="str">
            <v/>
          </cell>
          <cell r="AU53" t="str">
            <v/>
          </cell>
          <cell r="AV53" t="str">
            <v/>
          </cell>
          <cell r="AW53" t="str">
            <v/>
          </cell>
          <cell r="AX53" t="str">
            <v/>
          </cell>
          <cell r="AY53" t="str">
            <v/>
          </cell>
          <cell r="AZ53" t="str">
            <v/>
          </cell>
          <cell r="BA53" t="str">
            <v/>
          </cell>
          <cell r="BB53" t="str">
            <v/>
          </cell>
          <cell r="BC53" t="str">
            <v/>
          </cell>
          <cell r="BD53" t="str">
            <v/>
          </cell>
          <cell r="BE53" t="str">
            <v/>
          </cell>
          <cell r="BF53" t="str">
            <v/>
          </cell>
          <cell r="BG53" t="str">
            <v/>
          </cell>
          <cell r="BH53" t="str">
            <v/>
          </cell>
          <cell r="BI53" t="str">
            <v/>
          </cell>
          <cell r="BJ53" t="str">
            <v/>
          </cell>
          <cell r="BK53" t="str">
            <v/>
          </cell>
          <cell r="BL53" t="str">
            <v/>
          </cell>
          <cell r="BM53" t="str">
            <v/>
          </cell>
          <cell r="BN53" t="str">
            <v/>
          </cell>
          <cell r="BO53">
            <v>0</v>
          </cell>
          <cell r="BP53" t="str">
            <v/>
          </cell>
          <cell r="BQ53">
            <v>0</v>
          </cell>
          <cell r="BR53" t="str">
            <v/>
          </cell>
          <cell r="BS53" t="str">
            <v/>
          </cell>
          <cell r="BT53" t="str">
            <v/>
          </cell>
          <cell r="BU53" t="str">
            <v/>
          </cell>
          <cell r="BV53" t="str">
            <v/>
          </cell>
          <cell r="BW53" t="str">
            <v/>
          </cell>
          <cell r="BX53" t="str">
            <v/>
          </cell>
          <cell r="BY53">
            <v>0</v>
          </cell>
          <cell r="BZ53">
            <v>0.4</v>
          </cell>
          <cell r="CA53">
            <v>0</v>
          </cell>
          <cell r="CB53">
            <v>0</v>
          </cell>
          <cell r="CC53">
            <v>0</v>
          </cell>
          <cell r="CD53">
            <v>0</v>
          </cell>
          <cell r="CE53" t="e">
            <v>#VALUE!</v>
          </cell>
          <cell r="CF53" t="e">
            <v>#VALUE!</v>
          </cell>
          <cell r="CG53" t="e">
            <v>#VALUE!</v>
          </cell>
          <cell r="CH53">
            <v>1.3</v>
          </cell>
          <cell r="CI53" t="e">
            <v>#VALUE!</v>
          </cell>
          <cell r="CJ53" t="e">
            <v>#VALUE!</v>
          </cell>
          <cell r="CK53" t="e">
            <v>#VALUE!</v>
          </cell>
          <cell r="CL53">
            <v>5</v>
          </cell>
          <cell r="CM53">
            <v>4</v>
          </cell>
        </row>
        <row r="54">
          <cell r="A54">
            <v>43</v>
          </cell>
          <cell r="F54" t="str">
            <v/>
          </cell>
          <cell r="G54" t="str">
            <v/>
          </cell>
          <cell r="J54" t="str">
            <v/>
          </cell>
          <cell r="L54" t="str">
            <v/>
          </cell>
          <cell r="M54" t="str">
            <v/>
          </cell>
          <cell r="N54" t="str">
            <v/>
          </cell>
          <cell r="O54" t="str">
            <v/>
          </cell>
          <cell r="P54" t="str">
            <v/>
          </cell>
          <cell r="S54" t="str">
            <v/>
          </cell>
          <cell r="U54" t="str">
            <v/>
          </cell>
          <cell r="X54">
            <v>0</v>
          </cell>
          <cell r="Y54" t="str">
            <v/>
          </cell>
          <cell r="AA54">
            <v>0</v>
          </cell>
          <cell r="AB54" t="str">
            <v/>
          </cell>
          <cell r="AC54" t="str">
            <v/>
          </cell>
          <cell r="AD54" t="str">
            <v/>
          </cell>
          <cell r="AE54" t="str">
            <v/>
          </cell>
          <cell r="AF54" t="str">
            <v/>
          </cell>
          <cell r="AG54" t="str">
            <v/>
          </cell>
          <cell r="AH54" t="str">
            <v/>
          </cell>
          <cell r="AI54" t="str">
            <v/>
          </cell>
          <cell r="AL54" t="str">
            <v/>
          </cell>
          <cell r="AM54" t="str">
            <v/>
          </cell>
          <cell r="AN54" t="str">
            <v/>
          </cell>
          <cell r="AO54" t="str">
            <v/>
          </cell>
          <cell r="AP54" t="str">
            <v/>
          </cell>
          <cell r="AQ54" t="str">
            <v/>
          </cell>
          <cell r="AR54" t="str">
            <v/>
          </cell>
          <cell r="AS54" t="str">
            <v/>
          </cell>
          <cell r="AT54" t="str">
            <v/>
          </cell>
          <cell r="AU54" t="str">
            <v/>
          </cell>
          <cell r="AV54" t="str">
            <v/>
          </cell>
          <cell r="AW54" t="str">
            <v/>
          </cell>
          <cell r="AX54" t="str">
            <v/>
          </cell>
          <cell r="AY54" t="str">
            <v/>
          </cell>
          <cell r="AZ54" t="str">
            <v/>
          </cell>
          <cell r="BA54" t="str">
            <v/>
          </cell>
          <cell r="BB54" t="str">
            <v/>
          </cell>
          <cell r="BC54" t="str">
            <v/>
          </cell>
          <cell r="BD54" t="str">
            <v/>
          </cell>
          <cell r="BE54" t="str">
            <v/>
          </cell>
          <cell r="BF54" t="str">
            <v/>
          </cell>
          <cell r="BG54" t="str">
            <v/>
          </cell>
          <cell r="BH54" t="str">
            <v/>
          </cell>
          <cell r="BI54" t="str">
            <v/>
          </cell>
          <cell r="BJ54" t="str">
            <v/>
          </cell>
          <cell r="BK54" t="str">
            <v/>
          </cell>
          <cell r="BL54" t="str">
            <v/>
          </cell>
          <cell r="BM54" t="str">
            <v/>
          </cell>
          <cell r="BN54" t="str">
            <v/>
          </cell>
          <cell r="BO54">
            <v>0</v>
          </cell>
          <cell r="BP54" t="str">
            <v/>
          </cell>
          <cell r="BQ54">
            <v>0</v>
          </cell>
          <cell r="BR54" t="str">
            <v/>
          </cell>
          <cell r="BS54" t="str">
            <v/>
          </cell>
          <cell r="BT54" t="str">
            <v/>
          </cell>
          <cell r="BU54" t="str">
            <v/>
          </cell>
          <cell r="BV54" t="str">
            <v/>
          </cell>
          <cell r="BW54" t="str">
            <v/>
          </cell>
          <cell r="BX54" t="str">
            <v/>
          </cell>
          <cell r="BY54">
            <v>0</v>
          </cell>
          <cell r="BZ54">
            <v>0.4</v>
          </cell>
          <cell r="CA54">
            <v>0</v>
          </cell>
          <cell r="CB54">
            <v>0</v>
          </cell>
          <cell r="CC54">
            <v>0</v>
          </cell>
          <cell r="CD54">
            <v>0</v>
          </cell>
          <cell r="CE54" t="e">
            <v>#VALUE!</v>
          </cell>
          <cell r="CF54" t="e">
            <v>#VALUE!</v>
          </cell>
          <cell r="CG54" t="e">
            <v>#VALUE!</v>
          </cell>
          <cell r="CH54">
            <v>1.3</v>
          </cell>
          <cell r="CI54" t="e">
            <v>#VALUE!</v>
          </cell>
          <cell r="CJ54" t="e">
            <v>#VALUE!</v>
          </cell>
          <cell r="CK54" t="e">
            <v>#VALUE!</v>
          </cell>
          <cell r="CL54">
            <v>1</v>
          </cell>
          <cell r="CM54">
            <v>4</v>
          </cell>
        </row>
        <row r="55">
          <cell r="A55">
            <v>44</v>
          </cell>
          <cell r="F55" t="str">
            <v/>
          </cell>
          <cell r="G55" t="str">
            <v/>
          </cell>
          <cell r="J55" t="str">
            <v/>
          </cell>
          <cell r="L55" t="str">
            <v/>
          </cell>
          <cell r="M55" t="str">
            <v/>
          </cell>
          <cell r="N55" t="str">
            <v/>
          </cell>
          <cell r="O55" t="str">
            <v/>
          </cell>
          <cell r="P55" t="str">
            <v/>
          </cell>
          <cell r="S55" t="str">
            <v/>
          </cell>
          <cell r="U55" t="str">
            <v/>
          </cell>
          <cell r="X55">
            <v>0</v>
          </cell>
          <cell r="Y55" t="str">
            <v/>
          </cell>
          <cell r="AA55">
            <v>0</v>
          </cell>
          <cell r="AB55" t="str">
            <v/>
          </cell>
          <cell r="AC55" t="str">
            <v/>
          </cell>
          <cell r="AD55" t="str">
            <v/>
          </cell>
          <cell r="AE55" t="str">
            <v/>
          </cell>
          <cell r="AF55" t="str">
            <v/>
          </cell>
          <cell r="AG55" t="str">
            <v/>
          </cell>
          <cell r="AH55" t="str">
            <v/>
          </cell>
          <cell r="AI55" t="str">
            <v/>
          </cell>
          <cell r="AL55" t="str">
            <v/>
          </cell>
          <cell r="AM55" t="str">
            <v/>
          </cell>
          <cell r="AN55" t="str">
            <v/>
          </cell>
          <cell r="AO55" t="str">
            <v/>
          </cell>
          <cell r="AP55" t="str">
            <v/>
          </cell>
          <cell r="AQ55" t="str">
            <v/>
          </cell>
          <cell r="AR55" t="str">
            <v/>
          </cell>
          <cell r="AS55" t="str">
            <v/>
          </cell>
          <cell r="AT55" t="str">
            <v/>
          </cell>
          <cell r="AU55" t="str">
            <v/>
          </cell>
          <cell r="AV55" t="str">
            <v/>
          </cell>
          <cell r="AW55" t="str">
            <v/>
          </cell>
          <cell r="AX55" t="str">
            <v/>
          </cell>
          <cell r="AY55" t="str">
            <v/>
          </cell>
          <cell r="AZ55" t="str">
            <v/>
          </cell>
          <cell r="BA55" t="str">
            <v/>
          </cell>
          <cell r="BB55" t="str">
            <v/>
          </cell>
          <cell r="BC55" t="str">
            <v/>
          </cell>
          <cell r="BD55" t="str">
            <v/>
          </cell>
          <cell r="BE55" t="str">
            <v/>
          </cell>
          <cell r="BF55" t="str">
            <v/>
          </cell>
          <cell r="BG55" t="str">
            <v/>
          </cell>
          <cell r="BH55" t="str">
            <v/>
          </cell>
          <cell r="BI55" t="str">
            <v/>
          </cell>
          <cell r="BJ55" t="str">
            <v/>
          </cell>
          <cell r="BK55" t="str">
            <v/>
          </cell>
          <cell r="BL55" t="str">
            <v/>
          </cell>
          <cell r="BM55" t="str">
            <v/>
          </cell>
          <cell r="BN55" t="str">
            <v/>
          </cell>
          <cell r="BO55">
            <v>0</v>
          </cell>
          <cell r="BP55" t="str">
            <v/>
          </cell>
          <cell r="BQ55">
            <v>0</v>
          </cell>
          <cell r="BR55" t="str">
            <v/>
          </cell>
          <cell r="BS55" t="str">
            <v/>
          </cell>
          <cell r="BT55" t="str">
            <v/>
          </cell>
          <cell r="BU55" t="str">
            <v/>
          </cell>
          <cell r="BV55" t="str">
            <v/>
          </cell>
          <cell r="BW55" t="str">
            <v/>
          </cell>
          <cell r="BX55" t="str">
            <v/>
          </cell>
          <cell r="BY55">
            <v>0</v>
          </cell>
          <cell r="BZ55">
            <v>0.4</v>
          </cell>
          <cell r="CA55">
            <v>0</v>
          </cell>
          <cell r="CB55">
            <v>0</v>
          </cell>
          <cell r="CC55">
            <v>0</v>
          </cell>
          <cell r="CD55">
            <v>0</v>
          </cell>
          <cell r="CE55" t="e">
            <v>#VALUE!</v>
          </cell>
          <cell r="CF55" t="e">
            <v>#VALUE!</v>
          </cell>
          <cell r="CG55" t="e">
            <v>#VALUE!</v>
          </cell>
          <cell r="CH55">
            <v>1.3</v>
          </cell>
          <cell r="CI55" t="e">
            <v>#VALUE!</v>
          </cell>
          <cell r="CJ55" t="e">
            <v>#VALUE!</v>
          </cell>
          <cell r="CK55" t="e">
            <v>#VALUE!</v>
          </cell>
          <cell r="CL55">
            <v>5</v>
          </cell>
          <cell r="CM55">
            <v>4</v>
          </cell>
        </row>
        <row r="56">
          <cell r="A56">
            <v>45</v>
          </cell>
          <cell r="F56" t="str">
            <v/>
          </cell>
          <cell r="G56" t="str">
            <v/>
          </cell>
          <cell r="J56" t="str">
            <v/>
          </cell>
          <cell r="L56" t="str">
            <v/>
          </cell>
          <cell r="M56" t="str">
            <v/>
          </cell>
          <cell r="N56" t="str">
            <v/>
          </cell>
          <cell r="O56" t="str">
            <v/>
          </cell>
          <cell r="P56" t="str">
            <v/>
          </cell>
          <cell r="S56" t="str">
            <v/>
          </cell>
          <cell r="U56" t="str">
            <v/>
          </cell>
          <cell r="X56">
            <v>0</v>
          </cell>
          <cell r="Y56" t="str">
            <v/>
          </cell>
          <cell r="AA56">
            <v>0</v>
          </cell>
          <cell r="AB56" t="str">
            <v/>
          </cell>
          <cell r="AC56" t="str">
            <v/>
          </cell>
          <cell r="AD56" t="str">
            <v/>
          </cell>
          <cell r="AE56" t="str">
            <v/>
          </cell>
          <cell r="AF56" t="str">
            <v/>
          </cell>
          <cell r="AG56" t="str">
            <v/>
          </cell>
          <cell r="AH56" t="str">
            <v/>
          </cell>
          <cell r="AI56" t="str">
            <v/>
          </cell>
          <cell r="AL56" t="str">
            <v/>
          </cell>
          <cell r="AM56" t="str">
            <v/>
          </cell>
          <cell r="AN56" t="str">
            <v/>
          </cell>
          <cell r="AO56" t="str">
            <v/>
          </cell>
          <cell r="AP56" t="str">
            <v/>
          </cell>
          <cell r="AQ56" t="str">
            <v/>
          </cell>
          <cell r="AR56" t="str">
            <v/>
          </cell>
          <cell r="AS56" t="str">
            <v/>
          </cell>
          <cell r="AT56" t="str">
            <v/>
          </cell>
          <cell r="AU56" t="str">
            <v/>
          </cell>
          <cell r="AV56" t="str">
            <v/>
          </cell>
          <cell r="AW56" t="str">
            <v/>
          </cell>
          <cell r="AX56" t="str">
            <v/>
          </cell>
          <cell r="AY56" t="str">
            <v/>
          </cell>
          <cell r="AZ56" t="str">
            <v/>
          </cell>
          <cell r="BA56" t="str">
            <v/>
          </cell>
          <cell r="BB56" t="str">
            <v/>
          </cell>
          <cell r="BC56" t="str">
            <v/>
          </cell>
          <cell r="BD56" t="str">
            <v/>
          </cell>
          <cell r="BE56" t="str">
            <v/>
          </cell>
          <cell r="BF56" t="str">
            <v/>
          </cell>
          <cell r="BG56" t="str">
            <v/>
          </cell>
          <cell r="BH56" t="str">
            <v/>
          </cell>
          <cell r="BI56" t="str">
            <v/>
          </cell>
          <cell r="BJ56" t="str">
            <v/>
          </cell>
          <cell r="BK56" t="str">
            <v/>
          </cell>
          <cell r="BL56" t="str">
            <v/>
          </cell>
          <cell r="BM56" t="str">
            <v/>
          </cell>
          <cell r="BN56" t="str">
            <v/>
          </cell>
          <cell r="BO56">
            <v>0</v>
          </cell>
          <cell r="BP56" t="str">
            <v/>
          </cell>
          <cell r="BQ56">
            <v>0</v>
          </cell>
          <cell r="BR56" t="str">
            <v/>
          </cell>
          <cell r="BS56" t="str">
            <v/>
          </cell>
          <cell r="BT56" t="str">
            <v/>
          </cell>
          <cell r="BU56" t="str">
            <v/>
          </cell>
          <cell r="BV56" t="str">
            <v/>
          </cell>
          <cell r="BW56" t="str">
            <v/>
          </cell>
          <cell r="BX56" t="str">
            <v/>
          </cell>
          <cell r="BY56">
            <v>0</v>
          </cell>
          <cell r="BZ56">
            <v>0.4</v>
          </cell>
          <cell r="CA56">
            <v>0</v>
          </cell>
          <cell r="CB56">
            <v>0</v>
          </cell>
          <cell r="CC56">
            <v>0</v>
          </cell>
          <cell r="CD56">
            <v>0</v>
          </cell>
          <cell r="CE56" t="e">
            <v>#VALUE!</v>
          </cell>
          <cell r="CF56" t="e">
            <v>#VALUE!</v>
          </cell>
          <cell r="CG56" t="e">
            <v>#VALUE!</v>
          </cell>
          <cell r="CH56">
            <v>1.3</v>
          </cell>
          <cell r="CI56" t="e">
            <v>#VALUE!</v>
          </cell>
          <cell r="CJ56" t="e">
            <v>#VALUE!</v>
          </cell>
          <cell r="CK56" t="e">
            <v>#VALUE!</v>
          </cell>
          <cell r="CL56">
            <v>5</v>
          </cell>
          <cell r="CM56">
            <v>4</v>
          </cell>
        </row>
        <row r="57">
          <cell r="A57">
            <v>46</v>
          </cell>
          <cell r="F57" t="str">
            <v/>
          </cell>
          <cell r="G57" t="str">
            <v/>
          </cell>
          <cell r="J57" t="str">
            <v/>
          </cell>
          <cell r="L57" t="str">
            <v/>
          </cell>
          <cell r="M57" t="str">
            <v/>
          </cell>
          <cell r="N57" t="str">
            <v/>
          </cell>
          <cell r="O57" t="str">
            <v/>
          </cell>
          <cell r="P57" t="str">
            <v/>
          </cell>
          <cell r="S57" t="str">
            <v/>
          </cell>
          <cell r="U57" t="str">
            <v/>
          </cell>
          <cell r="X57">
            <v>0</v>
          </cell>
          <cell r="Y57" t="str">
            <v/>
          </cell>
          <cell r="AA57">
            <v>0</v>
          </cell>
          <cell r="AB57" t="str">
            <v/>
          </cell>
          <cell r="AC57" t="str">
            <v/>
          </cell>
          <cell r="AD57" t="str">
            <v/>
          </cell>
          <cell r="AE57" t="str">
            <v/>
          </cell>
          <cell r="AF57" t="str">
            <v/>
          </cell>
          <cell r="AG57" t="str">
            <v/>
          </cell>
          <cell r="AH57" t="str">
            <v/>
          </cell>
          <cell r="AI57" t="str">
            <v/>
          </cell>
          <cell r="AL57" t="str">
            <v/>
          </cell>
          <cell r="AM57" t="str">
            <v/>
          </cell>
          <cell r="AN57" t="str">
            <v/>
          </cell>
          <cell r="AO57" t="str">
            <v/>
          </cell>
          <cell r="AP57" t="str">
            <v/>
          </cell>
          <cell r="AQ57" t="str">
            <v/>
          </cell>
          <cell r="AR57" t="str">
            <v/>
          </cell>
          <cell r="AS57" t="str">
            <v/>
          </cell>
          <cell r="AT57" t="str">
            <v/>
          </cell>
          <cell r="AU57" t="str">
            <v/>
          </cell>
          <cell r="AV57" t="str">
            <v/>
          </cell>
          <cell r="AW57" t="str">
            <v/>
          </cell>
          <cell r="AX57" t="str">
            <v/>
          </cell>
          <cell r="AY57" t="str">
            <v/>
          </cell>
          <cell r="AZ57" t="str">
            <v/>
          </cell>
          <cell r="BA57" t="str">
            <v/>
          </cell>
          <cell r="BB57" t="str">
            <v/>
          </cell>
          <cell r="BC57" t="str">
            <v/>
          </cell>
          <cell r="BD57" t="str">
            <v/>
          </cell>
          <cell r="BE57" t="str">
            <v/>
          </cell>
          <cell r="BF57" t="str">
            <v/>
          </cell>
          <cell r="BG57" t="str">
            <v/>
          </cell>
          <cell r="BH57" t="str">
            <v/>
          </cell>
          <cell r="BI57" t="str">
            <v/>
          </cell>
          <cell r="BJ57" t="str">
            <v/>
          </cell>
          <cell r="BK57" t="str">
            <v/>
          </cell>
          <cell r="BL57" t="str">
            <v/>
          </cell>
          <cell r="BM57" t="str">
            <v/>
          </cell>
          <cell r="BN57" t="str">
            <v/>
          </cell>
          <cell r="BO57">
            <v>0</v>
          </cell>
          <cell r="BP57" t="str">
            <v/>
          </cell>
          <cell r="BQ57">
            <v>0</v>
          </cell>
          <cell r="BR57" t="str">
            <v/>
          </cell>
          <cell r="BS57" t="str">
            <v/>
          </cell>
          <cell r="BT57" t="str">
            <v/>
          </cell>
          <cell r="BU57" t="str">
            <v/>
          </cell>
          <cell r="BV57" t="str">
            <v/>
          </cell>
          <cell r="BW57" t="str">
            <v/>
          </cell>
          <cell r="BX57" t="str">
            <v/>
          </cell>
          <cell r="BY57">
            <v>0</v>
          </cell>
          <cell r="BZ57">
            <v>0.4</v>
          </cell>
          <cell r="CA57">
            <v>0</v>
          </cell>
          <cell r="CB57">
            <v>0</v>
          </cell>
          <cell r="CC57">
            <v>0</v>
          </cell>
          <cell r="CD57">
            <v>0</v>
          </cell>
          <cell r="CE57" t="e">
            <v>#VALUE!</v>
          </cell>
          <cell r="CF57" t="e">
            <v>#VALUE!</v>
          </cell>
          <cell r="CG57" t="e">
            <v>#VALUE!</v>
          </cell>
          <cell r="CH57">
            <v>1.3</v>
          </cell>
          <cell r="CI57" t="e">
            <v>#VALUE!</v>
          </cell>
          <cell r="CJ57" t="e">
            <v>#VALUE!</v>
          </cell>
          <cell r="CK57" t="e">
            <v>#VALUE!</v>
          </cell>
          <cell r="CL57">
            <v>5</v>
          </cell>
          <cell r="CM57">
            <v>4</v>
          </cell>
        </row>
        <row r="58">
          <cell r="A58">
            <v>47</v>
          </cell>
          <cell r="F58" t="str">
            <v/>
          </cell>
          <cell r="G58" t="str">
            <v/>
          </cell>
          <cell r="J58" t="str">
            <v/>
          </cell>
          <cell r="L58" t="str">
            <v/>
          </cell>
          <cell r="M58" t="str">
            <v/>
          </cell>
          <cell r="N58" t="str">
            <v/>
          </cell>
          <cell r="O58" t="str">
            <v/>
          </cell>
          <cell r="P58" t="str">
            <v/>
          </cell>
          <cell r="S58" t="str">
            <v/>
          </cell>
          <cell r="U58" t="str">
            <v/>
          </cell>
          <cell r="X58">
            <v>0</v>
          </cell>
          <cell r="Y58" t="str">
            <v/>
          </cell>
          <cell r="AA58">
            <v>0</v>
          </cell>
          <cell r="AB58" t="str">
            <v/>
          </cell>
          <cell r="AC58" t="str">
            <v/>
          </cell>
          <cell r="AD58" t="str">
            <v/>
          </cell>
          <cell r="AE58" t="str">
            <v/>
          </cell>
          <cell r="AF58" t="str">
            <v/>
          </cell>
          <cell r="AG58" t="str">
            <v/>
          </cell>
          <cell r="AH58" t="str">
            <v/>
          </cell>
          <cell r="AI58" t="str">
            <v/>
          </cell>
          <cell r="AL58" t="str">
            <v/>
          </cell>
          <cell r="AM58" t="str">
            <v/>
          </cell>
          <cell r="AN58" t="str">
            <v/>
          </cell>
          <cell r="AO58" t="str">
            <v/>
          </cell>
          <cell r="AP58" t="str">
            <v/>
          </cell>
          <cell r="AQ58" t="str">
            <v/>
          </cell>
          <cell r="AR58" t="str">
            <v/>
          </cell>
          <cell r="AS58" t="str">
            <v/>
          </cell>
          <cell r="AT58" t="str">
            <v/>
          </cell>
          <cell r="AU58" t="str">
            <v/>
          </cell>
          <cell r="AV58" t="str">
            <v/>
          </cell>
          <cell r="AW58" t="str">
            <v/>
          </cell>
          <cell r="AX58" t="str">
            <v/>
          </cell>
          <cell r="AY58" t="str">
            <v/>
          </cell>
          <cell r="AZ58" t="str">
            <v/>
          </cell>
          <cell r="BA58" t="str">
            <v/>
          </cell>
          <cell r="BB58" t="str">
            <v/>
          </cell>
          <cell r="BC58" t="str">
            <v/>
          </cell>
          <cell r="BD58" t="str">
            <v/>
          </cell>
          <cell r="BE58" t="str">
            <v/>
          </cell>
          <cell r="BF58" t="str">
            <v/>
          </cell>
          <cell r="BG58" t="str">
            <v/>
          </cell>
          <cell r="BH58" t="str">
            <v/>
          </cell>
          <cell r="BI58" t="str">
            <v/>
          </cell>
          <cell r="BJ58" t="str">
            <v/>
          </cell>
          <cell r="BK58" t="str">
            <v/>
          </cell>
          <cell r="BL58" t="str">
            <v/>
          </cell>
          <cell r="BM58" t="str">
            <v/>
          </cell>
          <cell r="BN58" t="str">
            <v/>
          </cell>
          <cell r="BO58">
            <v>0</v>
          </cell>
          <cell r="BP58" t="str">
            <v/>
          </cell>
          <cell r="BQ58">
            <v>0</v>
          </cell>
          <cell r="BR58" t="str">
            <v/>
          </cell>
          <cell r="BS58" t="str">
            <v/>
          </cell>
          <cell r="BT58" t="str">
            <v/>
          </cell>
          <cell r="BU58" t="str">
            <v/>
          </cell>
          <cell r="BV58" t="str">
            <v/>
          </cell>
          <cell r="BW58" t="str">
            <v/>
          </cell>
          <cell r="BX58" t="str">
            <v/>
          </cell>
          <cell r="BY58">
            <v>0</v>
          </cell>
          <cell r="BZ58">
            <v>0.4</v>
          </cell>
          <cell r="CA58">
            <v>0</v>
          </cell>
          <cell r="CB58">
            <v>0</v>
          </cell>
          <cell r="CC58">
            <v>0</v>
          </cell>
          <cell r="CD58">
            <v>0</v>
          </cell>
          <cell r="CE58" t="e">
            <v>#VALUE!</v>
          </cell>
          <cell r="CF58" t="e">
            <v>#VALUE!</v>
          </cell>
          <cell r="CG58" t="e">
            <v>#VALUE!</v>
          </cell>
          <cell r="CH58">
            <v>1.3</v>
          </cell>
          <cell r="CI58" t="e">
            <v>#VALUE!</v>
          </cell>
          <cell r="CJ58" t="e">
            <v>#VALUE!</v>
          </cell>
          <cell r="CK58" t="e">
            <v>#VALUE!</v>
          </cell>
          <cell r="CL58">
            <v>5</v>
          </cell>
          <cell r="CM58">
            <v>4</v>
          </cell>
        </row>
        <row r="59">
          <cell r="A59">
            <v>48</v>
          </cell>
          <cell r="F59" t="str">
            <v/>
          </cell>
          <cell r="G59" t="str">
            <v/>
          </cell>
          <cell r="J59" t="str">
            <v/>
          </cell>
          <cell r="L59" t="str">
            <v/>
          </cell>
          <cell r="M59" t="str">
            <v/>
          </cell>
          <cell r="N59" t="str">
            <v/>
          </cell>
          <cell r="O59" t="str">
            <v/>
          </cell>
          <cell r="P59" t="str">
            <v/>
          </cell>
          <cell r="S59" t="str">
            <v/>
          </cell>
          <cell r="U59" t="str">
            <v/>
          </cell>
          <cell r="X59">
            <v>0</v>
          </cell>
          <cell r="Y59" t="str">
            <v/>
          </cell>
          <cell r="AA59">
            <v>0</v>
          </cell>
          <cell r="AB59" t="str">
            <v/>
          </cell>
          <cell r="AC59" t="str">
            <v/>
          </cell>
          <cell r="AD59" t="str">
            <v/>
          </cell>
          <cell r="AE59" t="str">
            <v/>
          </cell>
          <cell r="AF59" t="str">
            <v/>
          </cell>
          <cell r="AG59" t="str">
            <v/>
          </cell>
          <cell r="AH59" t="str">
            <v/>
          </cell>
          <cell r="AI59" t="str">
            <v/>
          </cell>
          <cell r="AL59" t="str">
            <v/>
          </cell>
          <cell r="AM59" t="str">
            <v/>
          </cell>
          <cell r="AN59" t="str">
            <v/>
          </cell>
          <cell r="AO59" t="str">
            <v/>
          </cell>
          <cell r="AP59" t="str">
            <v/>
          </cell>
          <cell r="AQ59" t="str">
            <v/>
          </cell>
          <cell r="AR59" t="str">
            <v/>
          </cell>
          <cell r="AS59" t="str">
            <v/>
          </cell>
          <cell r="AT59" t="str">
            <v/>
          </cell>
          <cell r="AU59" t="str">
            <v/>
          </cell>
          <cell r="AV59" t="str">
            <v/>
          </cell>
          <cell r="AW59" t="str">
            <v/>
          </cell>
          <cell r="AX59" t="str">
            <v/>
          </cell>
          <cell r="AY59" t="str">
            <v/>
          </cell>
          <cell r="AZ59" t="str">
            <v/>
          </cell>
          <cell r="BA59" t="str">
            <v/>
          </cell>
          <cell r="BB59" t="str">
            <v/>
          </cell>
          <cell r="BC59" t="str">
            <v/>
          </cell>
          <cell r="BD59" t="str">
            <v/>
          </cell>
          <cell r="BE59" t="str">
            <v/>
          </cell>
          <cell r="BF59" t="str">
            <v/>
          </cell>
          <cell r="BG59" t="str">
            <v/>
          </cell>
          <cell r="BH59" t="str">
            <v/>
          </cell>
          <cell r="BI59" t="str">
            <v/>
          </cell>
          <cell r="BJ59" t="str">
            <v/>
          </cell>
          <cell r="BK59" t="str">
            <v/>
          </cell>
          <cell r="BL59" t="str">
            <v/>
          </cell>
          <cell r="BM59" t="str">
            <v/>
          </cell>
          <cell r="BN59" t="str">
            <v/>
          </cell>
          <cell r="BO59">
            <v>0</v>
          </cell>
          <cell r="BP59" t="str">
            <v/>
          </cell>
          <cell r="BQ59">
            <v>0</v>
          </cell>
          <cell r="BR59" t="str">
            <v/>
          </cell>
          <cell r="BS59" t="str">
            <v/>
          </cell>
          <cell r="BT59" t="str">
            <v/>
          </cell>
          <cell r="BU59" t="str">
            <v/>
          </cell>
          <cell r="BV59" t="str">
            <v/>
          </cell>
          <cell r="BW59" t="str">
            <v/>
          </cell>
          <cell r="BX59" t="str">
            <v/>
          </cell>
          <cell r="BY59">
            <v>0</v>
          </cell>
          <cell r="BZ59">
            <v>0.4</v>
          </cell>
          <cell r="CA59">
            <v>0</v>
          </cell>
          <cell r="CB59">
            <v>0</v>
          </cell>
          <cell r="CC59">
            <v>0</v>
          </cell>
          <cell r="CD59">
            <v>0</v>
          </cell>
          <cell r="CE59" t="e">
            <v>#VALUE!</v>
          </cell>
          <cell r="CF59" t="e">
            <v>#VALUE!</v>
          </cell>
          <cell r="CG59" t="e">
            <v>#VALUE!</v>
          </cell>
          <cell r="CH59">
            <v>1.25</v>
          </cell>
          <cell r="CI59">
            <v>0</v>
          </cell>
          <cell r="CJ59" t="e">
            <v>#VALUE!</v>
          </cell>
          <cell r="CK59" t="e">
            <v>#VALUE!</v>
          </cell>
          <cell r="CL59">
            <v>3</v>
          </cell>
          <cell r="CM59">
            <v>3</v>
          </cell>
        </row>
        <row r="60">
          <cell r="A60">
            <v>49</v>
          </cell>
          <cell r="F60" t="str">
            <v/>
          </cell>
          <cell r="G60" t="str">
            <v/>
          </cell>
          <cell r="J60" t="str">
            <v/>
          </cell>
          <cell r="L60" t="str">
            <v/>
          </cell>
          <cell r="M60" t="str">
            <v/>
          </cell>
          <cell r="N60" t="str">
            <v/>
          </cell>
          <cell r="O60" t="str">
            <v/>
          </cell>
          <cell r="P60" t="str">
            <v/>
          </cell>
          <cell r="S60" t="str">
            <v/>
          </cell>
          <cell r="U60" t="str">
            <v/>
          </cell>
          <cell r="X60">
            <v>0</v>
          </cell>
          <cell r="Y60" t="str">
            <v/>
          </cell>
          <cell r="AA60">
            <v>0</v>
          </cell>
          <cell r="AB60" t="str">
            <v/>
          </cell>
          <cell r="AC60" t="str">
            <v/>
          </cell>
          <cell r="AD60" t="str">
            <v/>
          </cell>
          <cell r="AE60" t="str">
            <v/>
          </cell>
          <cell r="AF60" t="str">
            <v/>
          </cell>
          <cell r="AG60" t="str">
            <v/>
          </cell>
          <cell r="AH60" t="str">
            <v/>
          </cell>
          <cell r="AI60" t="str">
            <v/>
          </cell>
          <cell r="AL60" t="str">
            <v/>
          </cell>
          <cell r="AM60" t="str">
            <v/>
          </cell>
          <cell r="AN60" t="str">
            <v/>
          </cell>
          <cell r="AO60" t="str">
            <v/>
          </cell>
          <cell r="AP60" t="str">
            <v/>
          </cell>
          <cell r="AQ60" t="str">
            <v/>
          </cell>
          <cell r="AR60" t="str">
            <v/>
          </cell>
          <cell r="AS60" t="str">
            <v/>
          </cell>
          <cell r="AT60" t="str">
            <v/>
          </cell>
          <cell r="AU60" t="str">
            <v/>
          </cell>
          <cell r="AV60" t="str">
            <v/>
          </cell>
          <cell r="AW60" t="str">
            <v/>
          </cell>
          <cell r="AX60" t="str">
            <v/>
          </cell>
          <cell r="AY60" t="str">
            <v/>
          </cell>
          <cell r="AZ60" t="str">
            <v/>
          </cell>
          <cell r="BA60" t="str">
            <v/>
          </cell>
          <cell r="BB60" t="str">
            <v/>
          </cell>
          <cell r="BC60" t="str">
            <v/>
          </cell>
          <cell r="BD60" t="str">
            <v/>
          </cell>
          <cell r="BE60" t="str">
            <v/>
          </cell>
          <cell r="BF60" t="str">
            <v/>
          </cell>
          <cell r="BG60" t="str">
            <v/>
          </cell>
          <cell r="BH60" t="str">
            <v/>
          </cell>
          <cell r="BI60" t="str">
            <v/>
          </cell>
          <cell r="BJ60" t="str">
            <v/>
          </cell>
          <cell r="BK60" t="str">
            <v/>
          </cell>
          <cell r="BL60" t="str">
            <v/>
          </cell>
          <cell r="BM60" t="str">
            <v/>
          </cell>
          <cell r="BN60" t="str">
            <v/>
          </cell>
          <cell r="BO60">
            <v>0</v>
          </cell>
          <cell r="BP60" t="str">
            <v/>
          </cell>
          <cell r="BQ60">
            <v>0</v>
          </cell>
          <cell r="BR60" t="str">
            <v/>
          </cell>
          <cell r="BS60" t="str">
            <v/>
          </cell>
          <cell r="BT60" t="str">
            <v/>
          </cell>
          <cell r="BU60" t="str">
            <v/>
          </cell>
          <cell r="BV60" t="str">
            <v/>
          </cell>
          <cell r="BW60" t="str">
            <v/>
          </cell>
          <cell r="BX60" t="str">
            <v/>
          </cell>
          <cell r="BY60">
            <v>0</v>
          </cell>
          <cell r="BZ60">
            <v>0.4</v>
          </cell>
          <cell r="CA60">
            <v>0</v>
          </cell>
          <cell r="CB60">
            <v>0</v>
          </cell>
          <cell r="CC60">
            <v>0</v>
          </cell>
          <cell r="CD60">
            <v>0</v>
          </cell>
          <cell r="CE60" t="e">
            <v>#VALUE!</v>
          </cell>
          <cell r="CF60" t="e">
            <v>#VALUE!</v>
          </cell>
          <cell r="CG60" t="e">
            <v>#VALUE!</v>
          </cell>
          <cell r="CH60">
            <v>1.25</v>
          </cell>
          <cell r="CI60">
            <v>0</v>
          </cell>
          <cell r="CJ60" t="e">
            <v>#VALUE!</v>
          </cell>
          <cell r="CK60" t="e">
            <v>#VALUE!</v>
          </cell>
          <cell r="CL60">
            <v>3</v>
          </cell>
          <cell r="CM60">
            <v>3</v>
          </cell>
        </row>
        <row r="61">
          <cell r="A61">
            <v>50</v>
          </cell>
          <cell r="F61" t="str">
            <v/>
          </cell>
          <cell r="G61" t="str">
            <v/>
          </cell>
          <cell r="J61" t="str">
            <v/>
          </cell>
          <cell r="L61" t="str">
            <v/>
          </cell>
          <cell r="M61" t="str">
            <v/>
          </cell>
          <cell r="N61" t="str">
            <v/>
          </cell>
          <cell r="O61" t="str">
            <v/>
          </cell>
          <cell r="P61" t="str">
            <v/>
          </cell>
          <cell r="S61" t="str">
            <v/>
          </cell>
          <cell r="U61" t="str">
            <v/>
          </cell>
          <cell r="X61">
            <v>0</v>
          </cell>
          <cell r="Y61" t="str">
            <v/>
          </cell>
          <cell r="AA61">
            <v>0</v>
          </cell>
          <cell r="AB61" t="str">
            <v/>
          </cell>
          <cell r="AC61" t="str">
            <v/>
          </cell>
          <cell r="AD61" t="str">
            <v/>
          </cell>
          <cell r="AE61" t="str">
            <v/>
          </cell>
          <cell r="AF61" t="str">
            <v/>
          </cell>
          <cell r="AG61" t="str">
            <v/>
          </cell>
          <cell r="AH61" t="str">
            <v/>
          </cell>
          <cell r="AI61" t="str">
            <v/>
          </cell>
          <cell r="AL61" t="str">
            <v/>
          </cell>
          <cell r="AM61" t="str">
            <v/>
          </cell>
          <cell r="AN61" t="str">
            <v/>
          </cell>
          <cell r="AO61" t="str">
            <v/>
          </cell>
          <cell r="AP61" t="str">
            <v/>
          </cell>
          <cell r="AQ61" t="str">
            <v/>
          </cell>
          <cell r="AR61" t="str">
            <v/>
          </cell>
          <cell r="AS61" t="str">
            <v/>
          </cell>
          <cell r="AT61" t="str">
            <v/>
          </cell>
          <cell r="AU61" t="str">
            <v/>
          </cell>
          <cell r="AV61" t="str">
            <v/>
          </cell>
          <cell r="AW61" t="str">
            <v/>
          </cell>
          <cell r="AX61" t="str">
            <v/>
          </cell>
          <cell r="AY61" t="str">
            <v/>
          </cell>
          <cell r="AZ61" t="str">
            <v/>
          </cell>
          <cell r="BA61" t="str">
            <v/>
          </cell>
          <cell r="BB61" t="str">
            <v/>
          </cell>
          <cell r="BC61" t="str">
            <v/>
          </cell>
          <cell r="BD61" t="str">
            <v/>
          </cell>
          <cell r="BE61" t="str">
            <v/>
          </cell>
          <cell r="BF61" t="str">
            <v/>
          </cell>
          <cell r="BG61" t="str">
            <v/>
          </cell>
          <cell r="BH61" t="str">
            <v/>
          </cell>
          <cell r="BI61" t="str">
            <v/>
          </cell>
          <cell r="BJ61" t="str">
            <v/>
          </cell>
          <cell r="BK61" t="str">
            <v/>
          </cell>
          <cell r="BL61" t="str">
            <v/>
          </cell>
          <cell r="BM61" t="str">
            <v/>
          </cell>
          <cell r="BN61" t="str">
            <v/>
          </cell>
          <cell r="BO61">
            <v>0</v>
          </cell>
          <cell r="BP61" t="str">
            <v/>
          </cell>
          <cell r="BQ61">
            <v>0</v>
          </cell>
          <cell r="BR61" t="str">
            <v/>
          </cell>
          <cell r="BS61" t="str">
            <v/>
          </cell>
          <cell r="BT61" t="str">
            <v/>
          </cell>
          <cell r="BU61" t="str">
            <v/>
          </cell>
          <cell r="BV61" t="str">
            <v/>
          </cell>
          <cell r="BW61" t="str">
            <v/>
          </cell>
          <cell r="BX61" t="str">
            <v/>
          </cell>
          <cell r="BY61">
            <v>0</v>
          </cell>
          <cell r="BZ61">
            <v>0.4</v>
          </cell>
          <cell r="CA61">
            <v>0</v>
          </cell>
          <cell r="CB61">
            <v>0</v>
          </cell>
          <cell r="CC61">
            <v>0</v>
          </cell>
          <cell r="CD61">
            <v>0</v>
          </cell>
          <cell r="CE61" t="e">
            <v>#VALUE!</v>
          </cell>
          <cell r="CF61" t="e">
            <v>#VALUE!</v>
          </cell>
          <cell r="CG61" t="e">
            <v>#VALUE!</v>
          </cell>
          <cell r="CH61">
            <v>1.25</v>
          </cell>
          <cell r="CI61">
            <v>0</v>
          </cell>
          <cell r="CJ61" t="e">
            <v>#VALUE!</v>
          </cell>
          <cell r="CK61" t="e">
            <v>#VALUE!</v>
          </cell>
          <cell r="CL61">
            <v>3</v>
          </cell>
          <cell r="CM61">
            <v>3</v>
          </cell>
        </row>
        <row r="62">
          <cell r="A62">
            <v>51</v>
          </cell>
          <cell r="F62" t="str">
            <v/>
          </cell>
          <cell r="G62" t="str">
            <v/>
          </cell>
          <cell r="J62" t="str">
            <v/>
          </cell>
          <cell r="L62" t="str">
            <v/>
          </cell>
          <cell r="M62" t="str">
            <v/>
          </cell>
          <cell r="N62" t="str">
            <v/>
          </cell>
          <cell r="O62" t="str">
            <v/>
          </cell>
          <cell r="P62" t="str">
            <v/>
          </cell>
          <cell r="S62" t="str">
            <v/>
          </cell>
          <cell r="U62" t="str">
            <v/>
          </cell>
          <cell r="X62">
            <v>0</v>
          </cell>
          <cell r="Y62" t="str">
            <v/>
          </cell>
          <cell r="AA62">
            <v>0</v>
          </cell>
          <cell r="AB62" t="str">
            <v/>
          </cell>
          <cell r="AC62" t="str">
            <v/>
          </cell>
          <cell r="AD62" t="str">
            <v/>
          </cell>
          <cell r="AE62" t="str">
            <v/>
          </cell>
          <cell r="AF62" t="str">
            <v/>
          </cell>
          <cell r="AG62" t="str">
            <v/>
          </cell>
          <cell r="AH62" t="str">
            <v/>
          </cell>
          <cell r="AI62" t="str">
            <v/>
          </cell>
          <cell r="AL62" t="str">
            <v/>
          </cell>
          <cell r="AM62" t="str">
            <v/>
          </cell>
          <cell r="AN62" t="str">
            <v/>
          </cell>
          <cell r="AO62" t="str">
            <v/>
          </cell>
          <cell r="AP62" t="str">
            <v/>
          </cell>
          <cell r="AQ62" t="str">
            <v/>
          </cell>
          <cell r="AR62" t="str">
            <v/>
          </cell>
          <cell r="AS62" t="str">
            <v/>
          </cell>
          <cell r="AT62" t="str">
            <v/>
          </cell>
          <cell r="AU62" t="str">
            <v/>
          </cell>
          <cell r="AV62" t="str">
            <v/>
          </cell>
          <cell r="AW62" t="str">
            <v/>
          </cell>
          <cell r="AX62" t="str">
            <v/>
          </cell>
          <cell r="AY62" t="str">
            <v/>
          </cell>
          <cell r="AZ62" t="str">
            <v/>
          </cell>
          <cell r="BA62" t="str">
            <v/>
          </cell>
          <cell r="BB62" t="str">
            <v/>
          </cell>
          <cell r="BC62" t="str">
            <v/>
          </cell>
          <cell r="BD62" t="str">
            <v/>
          </cell>
          <cell r="BE62" t="str">
            <v/>
          </cell>
          <cell r="BF62" t="str">
            <v/>
          </cell>
          <cell r="BG62" t="str">
            <v/>
          </cell>
          <cell r="BH62" t="str">
            <v/>
          </cell>
          <cell r="BI62" t="str">
            <v/>
          </cell>
          <cell r="BJ62" t="str">
            <v/>
          </cell>
          <cell r="BK62" t="str">
            <v/>
          </cell>
          <cell r="BL62" t="str">
            <v/>
          </cell>
          <cell r="BM62" t="str">
            <v/>
          </cell>
          <cell r="BN62" t="str">
            <v/>
          </cell>
          <cell r="BO62">
            <v>0</v>
          </cell>
          <cell r="BP62" t="str">
            <v/>
          </cell>
          <cell r="BQ62">
            <v>0</v>
          </cell>
          <cell r="BR62" t="str">
            <v/>
          </cell>
          <cell r="BS62" t="str">
            <v/>
          </cell>
          <cell r="BT62" t="str">
            <v/>
          </cell>
          <cell r="BU62" t="str">
            <v/>
          </cell>
          <cell r="BV62" t="str">
            <v/>
          </cell>
          <cell r="BW62" t="str">
            <v/>
          </cell>
          <cell r="BX62" t="str">
            <v/>
          </cell>
          <cell r="BY62">
            <v>0</v>
          </cell>
          <cell r="BZ62">
            <v>0.4</v>
          </cell>
          <cell r="CA62">
            <v>0</v>
          </cell>
          <cell r="CB62">
            <v>0</v>
          </cell>
          <cell r="CC62">
            <v>0</v>
          </cell>
          <cell r="CD62">
            <v>0</v>
          </cell>
          <cell r="CE62" t="e">
            <v>#VALUE!</v>
          </cell>
          <cell r="CF62" t="e">
            <v>#VALUE!</v>
          </cell>
          <cell r="CG62" t="e">
            <v>#VALUE!</v>
          </cell>
          <cell r="CH62">
            <v>1.25</v>
          </cell>
          <cell r="CI62">
            <v>0</v>
          </cell>
          <cell r="CJ62" t="e">
            <v>#VALUE!</v>
          </cell>
          <cell r="CK62" t="e">
            <v>#VALUE!</v>
          </cell>
          <cell r="CL62">
            <v>3</v>
          </cell>
          <cell r="CM62">
            <v>3</v>
          </cell>
        </row>
        <row r="63">
          <cell r="A63">
            <v>52</v>
          </cell>
          <cell r="F63" t="str">
            <v/>
          </cell>
          <cell r="G63" t="str">
            <v/>
          </cell>
          <cell r="J63" t="str">
            <v/>
          </cell>
          <cell r="L63" t="str">
            <v/>
          </cell>
          <cell r="M63" t="str">
            <v/>
          </cell>
          <cell r="N63" t="str">
            <v/>
          </cell>
          <cell r="O63" t="str">
            <v/>
          </cell>
          <cell r="P63" t="str">
            <v/>
          </cell>
          <cell r="S63" t="str">
            <v/>
          </cell>
          <cell r="U63" t="str">
            <v/>
          </cell>
          <cell r="X63">
            <v>0</v>
          </cell>
          <cell r="Y63" t="str">
            <v/>
          </cell>
          <cell r="AA63">
            <v>0</v>
          </cell>
          <cell r="AB63" t="str">
            <v/>
          </cell>
          <cell r="AC63" t="str">
            <v/>
          </cell>
          <cell r="AD63" t="str">
            <v/>
          </cell>
          <cell r="AE63" t="str">
            <v/>
          </cell>
          <cell r="AF63" t="str">
            <v/>
          </cell>
          <cell r="AG63" t="str">
            <v/>
          </cell>
          <cell r="AH63" t="str">
            <v/>
          </cell>
          <cell r="AI63" t="str">
            <v/>
          </cell>
          <cell r="AL63" t="str">
            <v/>
          </cell>
          <cell r="AM63" t="str">
            <v/>
          </cell>
          <cell r="AN63" t="str">
            <v/>
          </cell>
          <cell r="AO63" t="str">
            <v/>
          </cell>
          <cell r="AP63" t="str">
            <v/>
          </cell>
          <cell r="AQ63" t="str">
            <v/>
          </cell>
          <cell r="AR63" t="str">
            <v/>
          </cell>
          <cell r="AS63" t="str">
            <v/>
          </cell>
          <cell r="AT63" t="str">
            <v/>
          </cell>
          <cell r="AU63" t="str">
            <v/>
          </cell>
          <cell r="AV63" t="str">
            <v/>
          </cell>
          <cell r="AW63" t="str">
            <v/>
          </cell>
          <cell r="AX63" t="str">
            <v/>
          </cell>
          <cell r="AY63" t="str">
            <v/>
          </cell>
          <cell r="AZ63" t="str">
            <v/>
          </cell>
          <cell r="BA63" t="str">
            <v/>
          </cell>
          <cell r="BB63" t="str">
            <v/>
          </cell>
          <cell r="BC63" t="str">
            <v/>
          </cell>
          <cell r="BD63" t="str">
            <v/>
          </cell>
          <cell r="BE63" t="str">
            <v/>
          </cell>
          <cell r="BF63" t="str">
            <v/>
          </cell>
          <cell r="BG63" t="str">
            <v/>
          </cell>
          <cell r="BH63" t="str">
            <v/>
          </cell>
          <cell r="BI63" t="str">
            <v/>
          </cell>
          <cell r="BJ63" t="str">
            <v/>
          </cell>
          <cell r="BK63" t="str">
            <v/>
          </cell>
          <cell r="BL63" t="str">
            <v/>
          </cell>
          <cell r="BM63" t="str">
            <v/>
          </cell>
          <cell r="BN63" t="str">
            <v/>
          </cell>
          <cell r="BO63">
            <v>0</v>
          </cell>
          <cell r="BP63" t="str">
            <v/>
          </cell>
          <cell r="BQ63">
            <v>0</v>
          </cell>
          <cell r="BR63" t="str">
            <v/>
          </cell>
          <cell r="BS63" t="str">
            <v/>
          </cell>
          <cell r="BT63" t="str">
            <v/>
          </cell>
          <cell r="BU63" t="str">
            <v/>
          </cell>
          <cell r="BV63" t="str">
            <v/>
          </cell>
          <cell r="BW63" t="str">
            <v/>
          </cell>
          <cell r="BX63" t="str">
            <v/>
          </cell>
          <cell r="BY63">
            <v>0</v>
          </cell>
          <cell r="BZ63">
            <v>0.4</v>
          </cell>
          <cell r="CA63">
            <v>0</v>
          </cell>
          <cell r="CB63">
            <v>0</v>
          </cell>
          <cell r="CC63">
            <v>0</v>
          </cell>
          <cell r="CD63">
            <v>0</v>
          </cell>
          <cell r="CE63" t="e">
            <v>#VALUE!</v>
          </cell>
          <cell r="CF63" t="e">
            <v>#VALUE!</v>
          </cell>
          <cell r="CG63" t="e">
            <v>#VALUE!</v>
          </cell>
          <cell r="CH63">
            <v>1.25</v>
          </cell>
          <cell r="CI63">
            <v>0</v>
          </cell>
          <cell r="CJ63" t="e">
            <v>#VALUE!</v>
          </cell>
          <cell r="CK63" t="e">
            <v>#VALUE!</v>
          </cell>
          <cell r="CL63">
            <v>4</v>
          </cell>
          <cell r="CM63">
            <v>3</v>
          </cell>
        </row>
        <row r="64">
          <cell r="A64">
            <v>53</v>
          </cell>
          <cell r="F64" t="str">
            <v/>
          </cell>
          <cell r="G64" t="str">
            <v/>
          </cell>
          <cell r="J64" t="str">
            <v/>
          </cell>
          <cell r="L64" t="str">
            <v/>
          </cell>
          <cell r="M64" t="str">
            <v/>
          </cell>
          <cell r="N64" t="str">
            <v/>
          </cell>
          <cell r="O64" t="str">
            <v/>
          </cell>
          <cell r="P64" t="str">
            <v/>
          </cell>
          <cell r="S64" t="str">
            <v/>
          </cell>
          <cell r="U64" t="str">
            <v/>
          </cell>
          <cell r="X64">
            <v>0</v>
          </cell>
          <cell r="Y64" t="str">
            <v/>
          </cell>
          <cell r="AA64">
            <v>0</v>
          </cell>
          <cell r="AB64" t="str">
            <v/>
          </cell>
          <cell r="AC64" t="str">
            <v/>
          </cell>
          <cell r="AD64" t="str">
            <v/>
          </cell>
          <cell r="AE64" t="str">
            <v/>
          </cell>
          <cell r="AF64" t="str">
            <v/>
          </cell>
          <cell r="AG64" t="str">
            <v/>
          </cell>
          <cell r="AH64" t="str">
            <v/>
          </cell>
          <cell r="AI64" t="str">
            <v/>
          </cell>
          <cell r="AL64" t="str">
            <v/>
          </cell>
          <cell r="AM64" t="str">
            <v/>
          </cell>
          <cell r="AN64" t="str">
            <v/>
          </cell>
          <cell r="AO64" t="str">
            <v/>
          </cell>
          <cell r="AP64" t="str">
            <v/>
          </cell>
          <cell r="AQ64" t="str">
            <v/>
          </cell>
          <cell r="AR64" t="str">
            <v/>
          </cell>
          <cell r="AS64" t="str">
            <v/>
          </cell>
          <cell r="AT64" t="str">
            <v/>
          </cell>
          <cell r="AU64" t="str">
            <v/>
          </cell>
          <cell r="AV64" t="str">
            <v/>
          </cell>
          <cell r="AW64" t="str">
            <v/>
          </cell>
          <cell r="AX64" t="str">
            <v/>
          </cell>
          <cell r="AY64" t="str">
            <v/>
          </cell>
          <cell r="AZ64" t="str">
            <v/>
          </cell>
          <cell r="BA64" t="str">
            <v/>
          </cell>
          <cell r="BB64" t="str">
            <v/>
          </cell>
          <cell r="BC64" t="str">
            <v/>
          </cell>
          <cell r="BD64" t="str">
            <v/>
          </cell>
          <cell r="BE64" t="str">
            <v/>
          </cell>
          <cell r="BF64" t="str">
            <v/>
          </cell>
          <cell r="BG64" t="str">
            <v/>
          </cell>
          <cell r="BH64" t="str">
            <v/>
          </cell>
          <cell r="BI64" t="str">
            <v/>
          </cell>
          <cell r="BJ64" t="str">
            <v/>
          </cell>
          <cell r="BK64" t="str">
            <v/>
          </cell>
          <cell r="BL64" t="str">
            <v/>
          </cell>
          <cell r="BM64" t="str">
            <v/>
          </cell>
          <cell r="BN64" t="str">
            <v/>
          </cell>
          <cell r="BO64">
            <v>0</v>
          </cell>
          <cell r="BP64" t="str">
            <v/>
          </cell>
          <cell r="BQ64">
            <v>0</v>
          </cell>
          <cell r="BR64" t="str">
            <v/>
          </cell>
          <cell r="BS64" t="str">
            <v/>
          </cell>
          <cell r="BT64" t="str">
            <v/>
          </cell>
          <cell r="BU64" t="str">
            <v/>
          </cell>
          <cell r="BV64" t="str">
            <v/>
          </cell>
          <cell r="BW64" t="str">
            <v/>
          </cell>
          <cell r="BX64" t="str">
            <v/>
          </cell>
          <cell r="BY64">
            <v>0</v>
          </cell>
          <cell r="BZ64">
            <v>0.4</v>
          </cell>
          <cell r="CA64">
            <v>0</v>
          </cell>
          <cell r="CB64">
            <v>0</v>
          </cell>
          <cell r="CC64">
            <v>0</v>
          </cell>
          <cell r="CD64">
            <v>0</v>
          </cell>
          <cell r="CE64" t="e">
            <v>#VALUE!</v>
          </cell>
          <cell r="CF64" t="e">
            <v>#VALUE!</v>
          </cell>
          <cell r="CG64" t="e">
            <v>#VALUE!</v>
          </cell>
          <cell r="CH64">
            <v>1.3</v>
          </cell>
          <cell r="CI64" t="e">
            <v>#VALUE!</v>
          </cell>
          <cell r="CJ64" t="e">
            <v>#VALUE!</v>
          </cell>
          <cell r="CK64" t="e">
            <v>#VALUE!</v>
          </cell>
          <cell r="CL64">
            <v>5</v>
          </cell>
          <cell r="CM64">
            <v>4</v>
          </cell>
        </row>
        <row r="65">
          <cell r="A65">
            <v>54</v>
          </cell>
          <cell r="F65" t="str">
            <v/>
          </cell>
          <cell r="G65" t="str">
            <v/>
          </cell>
          <cell r="J65" t="str">
            <v/>
          </cell>
          <cell r="L65" t="str">
            <v/>
          </cell>
          <cell r="M65" t="str">
            <v/>
          </cell>
          <cell r="N65" t="str">
            <v/>
          </cell>
          <cell r="O65" t="str">
            <v/>
          </cell>
          <cell r="P65" t="str">
            <v/>
          </cell>
          <cell r="S65" t="str">
            <v/>
          </cell>
          <cell r="U65" t="str">
            <v/>
          </cell>
          <cell r="X65">
            <v>0</v>
          </cell>
          <cell r="Y65" t="str">
            <v/>
          </cell>
          <cell r="AA65">
            <v>0</v>
          </cell>
          <cell r="AB65" t="str">
            <v/>
          </cell>
          <cell r="AC65" t="str">
            <v/>
          </cell>
          <cell r="AD65" t="str">
            <v/>
          </cell>
          <cell r="AE65" t="str">
            <v/>
          </cell>
          <cell r="AF65" t="str">
            <v/>
          </cell>
          <cell r="AG65" t="str">
            <v/>
          </cell>
          <cell r="AH65" t="str">
            <v/>
          </cell>
          <cell r="AI65" t="str">
            <v/>
          </cell>
          <cell r="AL65" t="str">
            <v/>
          </cell>
          <cell r="AM65" t="str">
            <v/>
          </cell>
          <cell r="AN65" t="str">
            <v/>
          </cell>
          <cell r="AO65" t="str">
            <v/>
          </cell>
          <cell r="AP65" t="str">
            <v/>
          </cell>
          <cell r="AQ65" t="str">
            <v/>
          </cell>
          <cell r="AR65" t="str">
            <v/>
          </cell>
          <cell r="AS65" t="str">
            <v/>
          </cell>
          <cell r="AT65" t="str">
            <v/>
          </cell>
          <cell r="AU65" t="str">
            <v/>
          </cell>
          <cell r="AV65" t="str">
            <v/>
          </cell>
          <cell r="AW65" t="str">
            <v/>
          </cell>
          <cell r="AX65" t="str">
            <v/>
          </cell>
          <cell r="AY65" t="str">
            <v/>
          </cell>
          <cell r="AZ65" t="str">
            <v/>
          </cell>
          <cell r="BA65" t="str">
            <v/>
          </cell>
          <cell r="BB65" t="str">
            <v/>
          </cell>
          <cell r="BC65" t="str">
            <v/>
          </cell>
          <cell r="BD65" t="str">
            <v/>
          </cell>
          <cell r="BE65" t="str">
            <v/>
          </cell>
          <cell r="BF65" t="str">
            <v/>
          </cell>
          <cell r="BG65" t="str">
            <v/>
          </cell>
          <cell r="BH65" t="str">
            <v/>
          </cell>
          <cell r="BI65" t="str">
            <v/>
          </cell>
          <cell r="BJ65" t="str">
            <v/>
          </cell>
          <cell r="BK65" t="str">
            <v/>
          </cell>
          <cell r="BL65" t="str">
            <v/>
          </cell>
          <cell r="BM65" t="str">
            <v/>
          </cell>
          <cell r="BN65" t="str">
            <v/>
          </cell>
          <cell r="BO65">
            <v>0</v>
          </cell>
          <cell r="BP65" t="str">
            <v/>
          </cell>
          <cell r="BQ65">
            <v>0</v>
          </cell>
          <cell r="BR65" t="str">
            <v/>
          </cell>
          <cell r="BS65" t="str">
            <v/>
          </cell>
          <cell r="BT65" t="str">
            <v/>
          </cell>
          <cell r="BU65" t="str">
            <v/>
          </cell>
          <cell r="BV65" t="str">
            <v/>
          </cell>
          <cell r="BW65" t="str">
            <v/>
          </cell>
          <cell r="BX65" t="str">
            <v/>
          </cell>
          <cell r="BY65">
            <v>0</v>
          </cell>
          <cell r="BZ65">
            <v>0.4</v>
          </cell>
          <cell r="CA65">
            <v>0</v>
          </cell>
          <cell r="CB65">
            <v>0</v>
          </cell>
          <cell r="CC65">
            <v>0</v>
          </cell>
          <cell r="CD65">
            <v>0</v>
          </cell>
          <cell r="CE65" t="e">
            <v>#VALUE!</v>
          </cell>
          <cell r="CF65" t="e">
            <v>#VALUE!</v>
          </cell>
          <cell r="CG65" t="e">
            <v>#VALUE!</v>
          </cell>
          <cell r="CH65">
            <v>1.3</v>
          </cell>
          <cell r="CI65" t="e">
            <v>#VALUE!</v>
          </cell>
          <cell r="CJ65" t="e">
            <v>#VALUE!</v>
          </cell>
          <cell r="CK65" t="e">
            <v>#VALUE!</v>
          </cell>
          <cell r="CL65">
            <v>5</v>
          </cell>
          <cell r="CM65">
            <v>4</v>
          </cell>
        </row>
        <row r="66">
          <cell r="A66">
            <v>55</v>
          </cell>
          <cell r="F66" t="str">
            <v/>
          </cell>
          <cell r="G66" t="str">
            <v/>
          </cell>
          <cell r="J66" t="str">
            <v/>
          </cell>
          <cell r="L66" t="str">
            <v/>
          </cell>
          <cell r="M66" t="str">
            <v/>
          </cell>
          <cell r="N66" t="str">
            <v/>
          </cell>
          <cell r="O66" t="str">
            <v/>
          </cell>
          <cell r="P66" t="str">
            <v/>
          </cell>
          <cell r="S66" t="str">
            <v/>
          </cell>
          <cell r="U66" t="str">
            <v/>
          </cell>
          <cell r="X66">
            <v>0</v>
          </cell>
          <cell r="Y66" t="str">
            <v/>
          </cell>
          <cell r="AA66">
            <v>0</v>
          </cell>
          <cell r="AB66" t="str">
            <v/>
          </cell>
          <cell r="AC66" t="str">
            <v/>
          </cell>
          <cell r="AD66" t="str">
            <v/>
          </cell>
          <cell r="AE66" t="str">
            <v/>
          </cell>
          <cell r="AF66" t="str">
            <v/>
          </cell>
          <cell r="AG66" t="str">
            <v/>
          </cell>
          <cell r="AH66" t="str">
            <v/>
          </cell>
          <cell r="AI66" t="str">
            <v/>
          </cell>
          <cell r="AL66" t="str">
            <v/>
          </cell>
          <cell r="AM66" t="str">
            <v/>
          </cell>
          <cell r="AN66" t="str">
            <v/>
          </cell>
          <cell r="AO66" t="str">
            <v/>
          </cell>
          <cell r="AP66" t="str">
            <v/>
          </cell>
          <cell r="AQ66" t="str">
            <v/>
          </cell>
          <cell r="AR66" t="str">
            <v/>
          </cell>
          <cell r="AS66" t="str">
            <v/>
          </cell>
          <cell r="AT66" t="str">
            <v/>
          </cell>
          <cell r="AU66" t="str">
            <v/>
          </cell>
          <cell r="AV66" t="str">
            <v/>
          </cell>
          <cell r="AW66" t="str">
            <v/>
          </cell>
          <cell r="AX66" t="str">
            <v/>
          </cell>
          <cell r="AY66" t="str">
            <v/>
          </cell>
          <cell r="AZ66" t="str">
            <v/>
          </cell>
          <cell r="BA66" t="str">
            <v/>
          </cell>
          <cell r="BB66" t="str">
            <v/>
          </cell>
          <cell r="BC66" t="str">
            <v/>
          </cell>
          <cell r="BD66" t="str">
            <v/>
          </cell>
          <cell r="BE66" t="str">
            <v/>
          </cell>
          <cell r="BF66" t="str">
            <v/>
          </cell>
          <cell r="BG66" t="str">
            <v/>
          </cell>
          <cell r="BH66" t="str">
            <v/>
          </cell>
          <cell r="BI66" t="str">
            <v/>
          </cell>
          <cell r="BJ66" t="str">
            <v/>
          </cell>
          <cell r="BK66" t="str">
            <v/>
          </cell>
          <cell r="BL66" t="str">
            <v/>
          </cell>
          <cell r="BM66" t="str">
            <v/>
          </cell>
          <cell r="BN66" t="str">
            <v/>
          </cell>
          <cell r="BO66">
            <v>0</v>
          </cell>
          <cell r="BP66" t="str">
            <v/>
          </cell>
          <cell r="BQ66">
            <v>0</v>
          </cell>
          <cell r="BR66" t="str">
            <v/>
          </cell>
          <cell r="BS66" t="str">
            <v/>
          </cell>
          <cell r="BT66" t="str">
            <v/>
          </cell>
          <cell r="BU66" t="str">
            <v/>
          </cell>
          <cell r="BV66" t="str">
            <v/>
          </cell>
          <cell r="BW66" t="str">
            <v/>
          </cell>
          <cell r="BX66" t="str">
            <v/>
          </cell>
          <cell r="BY66">
            <v>0</v>
          </cell>
          <cell r="BZ66">
            <v>0.4</v>
          </cell>
          <cell r="CA66">
            <v>0</v>
          </cell>
          <cell r="CB66">
            <v>0</v>
          </cell>
          <cell r="CC66">
            <v>0</v>
          </cell>
          <cell r="CD66">
            <v>0</v>
          </cell>
          <cell r="CE66" t="e">
            <v>#VALUE!</v>
          </cell>
          <cell r="CF66" t="e">
            <v>#VALUE!</v>
          </cell>
          <cell r="CG66" t="e">
            <v>#VALUE!</v>
          </cell>
          <cell r="CH66">
            <v>1.5</v>
          </cell>
          <cell r="CI66" t="b">
            <v>0</v>
          </cell>
          <cell r="CJ66" t="e">
            <v>#VALUE!</v>
          </cell>
          <cell r="CK66" t="e">
            <v>#VALUE!</v>
          </cell>
          <cell r="CL66">
            <v>5</v>
          </cell>
          <cell r="CM66">
            <v>2</v>
          </cell>
        </row>
        <row r="67">
          <cell r="A67">
            <v>56</v>
          </cell>
          <cell r="F67" t="str">
            <v/>
          </cell>
          <cell r="G67" t="str">
            <v/>
          </cell>
          <cell r="J67" t="str">
            <v/>
          </cell>
          <cell r="L67" t="str">
            <v/>
          </cell>
          <cell r="M67" t="str">
            <v/>
          </cell>
          <cell r="N67" t="str">
            <v/>
          </cell>
          <cell r="O67" t="str">
            <v/>
          </cell>
          <cell r="P67" t="str">
            <v/>
          </cell>
          <cell r="S67" t="str">
            <v/>
          </cell>
          <cell r="U67" t="str">
            <v/>
          </cell>
          <cell r="X67">
            <v>0</v>
          </cell>
          <cell r="Y67" t="str">
            <v/>
          </cell>
          <cell r="AA67">
            <v>0</v>
          </cell>
          <cell r="AB67" t="str">
            <v/>
          </cell>
          <cell r="AC67" t="str">
            <v/>
          </cell>
          <cell r="AD67" t="str">
            <v/>
          </cell>
          <cell r="AE67" t="str">
            <v/>
          </cell>
          <cell r="AF67" t="str">
            <v/>
          </cell>
          <cell r="AG67" t="str">
            <v/>
          </cell>
          <cell r="AH67" t="str">
            <v/>
          </cell>
          <cell r="AI67" t="str">
            <v/>
          </cell>
          <cell r="AL67" t="str">
            <v/>
          </cell>
          <cell r="AM67" t="str">
            <v/>
          </cell>
          <cell r="AN67" t="str">
            <v/>
          </cell>
          <cell r="AO67" t="str">
            <v/>
          </cell>
          <cell r="AP67" t="str">
            <v/>
          </cell>
          <cell r="AQ67" t="str">
            <v/>
          </cell>
          <cell r="AR67" t="str">
            <v/>
          </cell>
          <cell r="AS67" t="str">
            <v/>
          </cell>
          <cell r="AT67" t="str">
            <v/>
          </cell>
          <cell r="AU67" t="str">
            <v/>
          </cell>
          <cell r="AV67" t="str">
            <v/>
          </cell>
          <cell r="AW67" t="str">
            <v/>
          </cell>
          <cell r="AX67" t="str">
            <v/>
          </cell>
          <cell r="AY67" t="str">
            <v/>
          </cell>
          <cell r="AZ67" t="str">
            <v/>
          </cell>
          <cell r="BA67" t="str">
            <v/>
          </cell>
          <cell r="BB67" t="str">
            <v/>
          </cell>
          <cell r="BC67" t="str">
            <v/>
          </cell>
          <cell r="BD67" t="str">
            <v/>
          </cell>
          <cell r="BE67" t="str">
            <v/>
          </cell>
          <cell r="BF67" t="str">
            <v/>
          </cell>
          <cell r="BG67" t="str">
            <v/>
          </cell>
          <cell r="BH67" t="str">
            <v/>
          </cell>
          <cell r="BI67" t="str">
            <v/>
          </cell>
          <cell r="BJ67" t="str">
            <v/>
          </cell>
          <cell r="BK67" t="str">
            <v/>
          </cell>
          <cell r="BL67" t="str">
            <v/>
          </cell>
          <cell r="BM67" t="str">
            <v/>
          </cell>
          <cell r="BN67" t="str">
            <v/>
          </cell>
          <cell r="BO67">
            <v>0</v>
          </cell>
          <cell r="BP67" t="str">
            <v/>
          </cell>
          <cell r="BQ67">
            <v>0</v>
          </cell>
          <cell r="BR67" t="str">
            <v/>
          </cell>
          <cell r="BS67" t="str">
            <v/>
          </cell>
          <cell r="BT67" t="str">
            <v/>
          </cell>
          <cell r="BU67" t="str">
            <v/>
          </cell>
          <cell r="BV67" t="str">
            <v/>
          </cell>
          <cell r="BW67" t="str">
            <v/>
          </cell>
          <cell r="BX67" t="str">
            <v/>
          </cell>
          <cell r="BY67">
            <v>0</v>
          </cell>
          <cell r="BZ67">
            <v>0.4</v>
          </cell>
          <cell r="CA67">
            <v>0</v>
          </cell>
          <cell r="CB67">
            <v>0</v>
          </cell>
          <cell r="CC67">
            <v>0</v>
          </cell>
          <cell r="CD67">
            <v>0</v>
          </cell>
          <cell r="CE67" t="e">
            <v>#VALUE!</v>
          </cell>
          <cell r="CF67" t="e">
            <v>#VALUE!</v>
          </cell>
          <cell r="CG67" t="e">
            <v>#VALUE!</v>
          </cell>
          <cell r="CH67">
            <v>1.3</v>
          </cell>
          <cell r="CI67" t="e">
            <v>#VALUE!</v>
          </cell>
          <cell r="CJ67" t="e">
            <v>#VALUE!</v>
          </cell>
          <cell r="CK67" t="e">
            <v>#VALUE!</v>
          </cell>
          <cell r="CL67">
            <v>5</v>
          </cell>
          <cell r="CM67">
            <v>4</v>
          </cell>
        </row>
        <row r="68">
          <cell r="A68">
            <v>57</v>
          </cell>
          <cell r="F68" t="str">
            <v/>
          </cell>
          <cell r="G68" t="str">
            <v/>
          </cell>
          <cell r="J68" t="str">
            <v/>
          </cell>
          <cell r="L68" t="str">
            <v/>
          </cell>
          <cell r="M68" t="str">
            <v/>
          </cell>
          <cell r="N68" t="str">
            <v/>
          </cell>
          <cell r="O68" t="str">
            <v/>
          </cell>
          <cell r="P68" t="str">
            <v/>
          </cell>
          <cell r="S68" t="str">
            <v/>
          </cell>
          <cell r="U68" t="str">
            <v/>
          </cell>
          <cell r="X68">
            <v>0</v>
          </cell>
          <cell r="Y68" t="str">
            <v/>
          </cell>
          <cell r="AA68">
            <v>0</v>
          </cell>
          <cell r="AB68" t="str">
            <v/>
          </cell>
          <cell r="AC68" t="str">
            <v/>
          </cell>
          <cell r="AD68" t="str">
            <v/>
          </cell>
          <cell r="AE68" t="str">
            <v/>
          </cell>
          <cell r="AF68" t="str">
            <v/>
          </cell>
          <cell r="AG68" t="str">
            <v/>
          </cell>
          <cell r="AH68" t="str">
            <v/>
          </cell>
          <cell r="AI68" t="str">
            <v/>
          </cell>
          <cell r="AL68" t="str">
            <v/>
          </cell>
          <cell r="AM68" t="str">
            <v/>
          </cell>
          <cell r="AN68" t="str">
            <v/>
          </cell>
          <cell r="AO68" t="str">
            <v/>
          </cell>
          <cell r="AP68" t="str">
            <v/>
          </cell>
          <cell r="AQ68" t="str">
            <v/>
          </cell>
          <cell r="AR68" t="str">
            <v/>
          </cell>
          <cell r="AS68" t="str">
            <v/>
          </cell>
          <cell r="AT68" t="str">
            <v/>
          </cell>
          <cell r="AU68" t="str">
            <v/>
          </cell>
          <cell r="AV68" t="str">
            <v/>
          </cell>
          <cell r="AW68" t="str">
            <v/>
          </cell>
          <cell r="AX68" t="str">
            <v/>
          </cell>
          <cell r="AY68" t="str">
            <v/>
          </cell>
          <cell r="AZ68" t="str">
            <v/>
          </cell>
          <cell r="BA68" t="str">
            <v/>
          </cell>
          <cell r="BB68" t="str">
            <v/>
          </cell>
          <cell r="BC68" t="str">
            <v/>
          </cell>
          <cell r="BD68" t="str">
            <v/>
          </cell>
          <cell r="BE68" t="str">
            <v/>
          </cell>
          <cell r="BF68" t="str">
            <v/>
          </cell>
          <cell r="BG68" t="str">
            <v/>
          </cell>
          <cell r="BH68" t="str">
            <v/>
          </cell>
          <cell r="BI68" t="str">
            <v/>
          </cell>
          <cell r="BJ68" t="str">
            <v/>
          </cell>
          <cell r="BK68" t="str">
            <v/>
          </cell>
          <cell r="BL68" t="str">
            <v/>
          </cell>
          <cell r="BM68" t="str">
            <v/>
          </cell>
          <cell r="BN68" t="str">
            <v/>
          </cell>
          <cell r="BO68">
            <v>0</v>
          </cell>
          <cell r="BP68" t="str">
            <v/>
          </cell>
          <cell r="BQ68">
            <v>0</v>
          </cell>
          <cell r="BR68" t="str">
            <v/>
          </cell>
          <cell r="BS68" t="str">
            <v/>
          </cell>
          <cell r="BT68" t="str">
            <v/>
          </cell>
          <cell r="BU68" t="str">
            <v/>
          </cell>
          <cell r="BV68" t="str">
            <v/>
          </cell>
          <cell r="BW68" t="str">
            <v/>
          </cell>
          <cell r="BX68" t="str">
            <v/>
          </cell>
          <cell r="BY68">
            <v>0</v>
          </cell>
          <cell r="BZ68">
            <v>0.4</v>
          </cell>
          <cell r="CA68">
            <v>0</v>
          </cell>
          <cell r="CB68">
            <v>0</v>
          </cell>
          <cell r="CC68">
            <v>0</v>
          </cell>
          <cell r="CD68">
            <v>0</v>
          </cell>
          <cell r="CE68" t="e">
            <v>#VALUE!</v>
          </cell>
          <cell r="CF68" t="e">
            <v>#VALUE!</v>
          </cell>
          <cell r="CG68" t="e">
            <v>#VALUE!</v>
          </cell>
          <cell r="CH68">
            <v>1.3</v>
          </cell>
          <cell r="CI68" t="e">
            <v>#VALUE!</v>
          </cell>
          <cell r="CJ68" t="e">
            <v>#VALUE!</v>
          </cell>
          <cell r="CK68" t="e">
            <v>#VALUE!</v>
          </cell>
          <cell r="CL68">
            <v>5</v>
          </cell>
          <cell r="CM68">
            <v>4</v>
          </cell>
        </row>
        <row r="69">
          <cell r="A69">
            <v>58</v>
          </cell>
          <cell r="F69" t="str">
            <v/>
          </cell>
          <cell r="G69" t="str">
            <v/>
          </cell>
          <cell r="J69" t="str">
            <v/>
          </cell>
          <cell r="L69" t="str">
            <v/>
          </cell>
          <cell r="M69" t="str">
            <v/>
          </cell>
          <cell r="N69" t="str">
            <v/>
          </cell>
          <cell r="O69" t="str">
            <v/>
          </cell>
          <cell r="P69" t="str">
            <v/>
          </cell>
          <cell r="S69" t="str">
            <v/>
          </cell>
          <cell r="U69" t="str">
            <v/>
          </cell>
          <cell r="X69">
            <v>0</v>
          </cell>
          <cell r="Y69" t="str">
            <v/>
          </cell>
          <cell r="AA69">
            <v>0</v>
          </cell>
          <cell r="AB69" t="str">
            <v/>
          </cell>
          <cell r="AC69" t="str">
            <v/>
          </cell>
          <cell r="AD69" t="str">
            <v/>
          </cell>
          <cell r="AE69" t="str">
            <v/>
          </cell>
          <cell r="AF69" t="str">
            <v/>
          </cell>
          <cell r="AG69" t="str">
            <v/>
          </cell>
          <cell r="AH69" t="str">
            <v/>
          </cell>
          <cell r="AI69" t="str">
            <v/>
          </cell>
          <cell r="AL69" t="str">
            <v/>
          </cell>
          <cell r="AM69" t="str">
            <v/>
          </cell>
          <cell r="AN69" t="str">
            <v/>
          </cell>
          <cell r="AO69" t="str">
            <v/>
          </cell>
          <cell r="AP69" t="str">
            <v/>
          </cell>
          <cell r="AQ69" t="str">
            <v/>
          </cell>
          <cell r="AR69" t="str">
            <v/>
          </cell>
          <cell r="AS69" t="str">
            <v/>
          </cell>
          <cell r="AT69" t="str">
            <v/>
          </cell>
          <cell r="AU69" t="str">
            <v/>
          </cell>
          <cell r="AV69" t="str">
            <v/>
          </cell>
          <cell r="AW69" t="str">
            <v/>
          </cell>
          <cell r="AX69" t="str">
            <v/>
          </cell>
          <cell r="AY69" t="str">
            <v/>
          </cell>
          <cell r="AZ69" t="str">
            <v/>
          </cell>
          <cell r="BA69" t="str">
            <v/>
          </cell>
          <cell r="BB69" t="str">
            <v/>
          </cell>
          <cell r="BC69" t="str">
            <v/>
          </cell>
          <cell r="BD69" t="str">
            <v/>
          </cell>
          <cell r="BE69" t="str">
            <v/>
          </cell>
          <cell r="BF69" t="str">
            <v/>
          </cell>
          <cell r="BG69" t="str">
            <v/>
          </cell>
          <cell r="BH69" t="str">
            <v/>
          </cell>
          <cell r="BI69" t="str">
            <v/>
          </cell>
          <cell r="BJ69" t="str">
            <v/>
          </cell>
          <cell r="BK69" t="str">
            <v/>
          </cell>
          <cell r="BL69" t="str">
            <v/>
          </cell>
          <cell r="BM69" t="str">
            <v/>
          </cell>
          <cell r="BN69" t="str">
            <v/>
          </cell>
          <cell r="BO69">
            <v>0</v>
          </cell>
          <cell r="BP69" t="str">
            <v/>
          </cell>
          <cell r="BQ69">
            <v>0</v>
          </cell>
          <cell r="BR69" t="str">
            <v/>
          </cell>
          <cell r="BS69" t="str">
            <v/>
          </cell>
          <cell r="BT69" t="str">
            <v/>
          </cell>
          <cell r="BU69" t="str">
            <v/>
          </cell>
          <cell r="BV69" t="str">
            <v/>
          </cell>
          <cell r="BW69" t="str">
            <v/>
          </cell>
          <cell r="BX69" t="str">
            <v/>
          </cell>
          <cell r="BY69">
            <v>0</v>
          </cell>
          <cell r="BZ69">
            <v>0.4</v>
          </cell>
          <cell r="CA69">
            <v>0</v>
          </cell>
          <cell r="CB69">
            <v>0</v>
          </cell>
          <cell r="CC69">
            <v>0</v>
          </cell>
          <cell r="CD69">
            <v>0</v>
          </cell>
          <cell r="CE69" t="e">
            <v>#VALUE!</v>
          </cell>
          <cell r="CF69" t="e">
            <v>#VALUE!</v>
          </cell>
          <cell r="CG69" t="e">
            <v>#VALUE!</v>
          </cell>
          <cell r="CH69">
            <v>1.3</v>
          </cell>
          <cell r="CI69" t="e">
            <v>#VALUE!</v>
          </cell>
          <cell r="CJ69" t="e">
            <v>#VALUE!</v>
          </cell>
          <cell r="CK69" t="e">
            <v>#VALUE!</v>
          </cell>
          <cell r="CL69">
            <v>5</v>
          </cell>
          <cell r="CM69">
            <v>4</v>
          </cell>
        </row>
        <row r="70">
          <cell r="A70">
            <v>59</v>
          </cell>
          <cell r="F70" t="str">
            <v/>
          </cell>
          <cell r="G70" t="str">
            <v/>
          </cell>
          <cell r="J70" t="str">
            <v/>
          </cell>
          <cell r="L70" t="str">
            <v/>
          </cell>
          <cell r="M70" t="str">
            <v/>
          </cell>
          <cell r="N70" t="str">
            <v/>
          </cell>
          <cell r="O70" t="str">
            <v/>
          </cell>
          <cell r="P70" t="str">
            <v/>
          </cell>
          <cell r="S70" t="str">
            <v/>
          </cell>
          <cell r="U70" t="str">
            <v/>
          </cell>
          <cell r="X70">
            <v>0</v>
          </cell>
          <cell r="Y70" t="str">
            <v/>
          </cell>
          <cell r="AA70">
            <v>0</v>
          </cell>
          <cell r="AB70" t="str">
            <v/>
          </cell>
          <cell r="AC70" t="str">
            <v/>
          </cell>
          <cell r="AD70" t="str">
            <v/>
          </cell>
          <cell r="AE70" t="str">
            <v/>
          </cell>
          <cell r="AF70" t="str">
            <v/>
          </cell>
          <cell r="AG70" t="str">
            <v/>
          </cell>
          <cell r="AH70" t="str">
            <v/>
          </cell>
          <cell r="AI70" t="str">
            <v/>
          </cell>
          <cell r="AL70" t="str">
            <v/>
          </cell>
          <cell r="AM70" t="str">
            <v/>
          </cell>
          <cell r="AN70" t="str">
            <v/>
          </cell>
          <cell r="AO70" t="str">
            <v/>
          </cell>
          <cell r="AP70" t="str">
            <v/>
          </cell>
          <cell r="AQ70" t="str">
            <v/>
          </cell>
          <cell r="AR70" t="str">
            <v/>
          </cell>
          <cell r="AS70" t="str">
            <v/>
          </cell>
          <cell r="AT70" t="str">
            <v/>
          </cell>
          <cell r="AU70" t="str">
            <v/>
          </cell>
          <cell r="AV70" t="str">
            <v/>
          </cell>
          <cell r="AW70" t="str">
            <v/>
          </cell>
          <cell r="AX70" t="str">
            <v/>
          </cell>
          <cell r="AY70" t="str">
            <v/>
          </cell>
          <cell r="AZ70" t="str">
            <v/>
          </cell>
          <cell r="BA70" t="str">
            <v/>
          </cell>
          <cell r="BB70" t="str">
            <v/>
          </cell>
          <cell r="BC70" t="str">
            <v/>
          </cell>
          <cell r="BD70" t="str">
            <v/>
          </cell>
          <cell r="BE70" t="str">
            <v/>
          </cell>
          <cell r="BF70" t="str">
            <v/>
          </cell>
          <cell r="BG70" t="str">
            <v/>
          </cell>
          <cell r="BH70" t="str">
            <v/>
          </cell>
          <cell r="BI70" t="str">
            <v/>
          </cell>
          <cell r="BJ70" t="str">
            <v/>
          </cell>
          <cell r="BK70" t="str">
            <v/>
          </cell>
          <cell r="BL70" t="str">
            <v/>
          </cell>
          <cell r="BM70" t="str">
            <v/>
          </cell>
          <cell r="BN70" t="str">
            <v/>
          </cell>
          <cell r="BO70">
            <v>0</v>
          </cell>
          <cell r="BP70" t="str">
            <v/>
          </cell>
          <cell r="BQ70">
            <v>0</v>
          </cell>
          <cell r="BR70" t="str">
            <v/>
          </cell>
          <cell r="BS70" t="str">
            <v/>
          </cell>
          <cell r="BT70" t="str">
            <v/>
          </cell>
          <cell r="BU70" t="str">
            <v/>
          </cell>
          <cell r="BV70" t="str">
            <v/>
          </cell>
          <cell r="BW70" t="str">
            <v/>
          </cell>
          <cell r="BX70" t="str">
            <v/>
          </cell>
          <cell r="BY70">
            <v>0</v>
          </cell>
          <cell r="BZ70">
            <v>0.4</v>
          </cell>
          <cell r="CA70">
            <v>0</v>
          </cell>
          <cell r="CB70">
            <v>0</v>
          </cell>
          <cell r="CC70">
            <v>0</v>
          </cell>
          <cell r="CD70">
            <v>0</v>
          </cell>
          <cell r="CE70" t="e">
            <v>#VALUE!</v>
          </cell>
          <cell r="CF70" t="e">
            <v>#VALUE!</v>
          </cell>
          <cell r="CG70" t="e">
            <v>#VALUE!</v>
          </cell>
          <cell r="CH70">
            <v>1.3</v>
          </cell>
          <cell r="CI70" t="e">
            <v>#VALUE!</v>
          </cell>
          <cell r="CJ70" t="e">
            <v>#VALUE!</v>
          </cell>
          <cell r="CK70" t="e">
            <v>#VALUE!</v>
          </cell>
          <cell r="CL70">
            <v>5</v>
          </cell>
          <cell r="CM70">
            <v>4</v>
          </cell>
        </row>
        <row r="71">
          <cell r="A71">
            <v>60</v>
          </cell>
          <cell r="F71" t="str">
            <v/>
          </cell>
          <cell r="G71" t="str">
            <v/>
          </cell>
          <cell r="J71" t="str">
            <v/>
          </cell>
          <cell r="L71" t="str">
            <v/>
          </cell>
          <cell r="M71" t="str">
            <v/>
          </cell>
          <cell r="N71" t="str">
            <v/>
          </cell>
          <cell r="O71" t="str">
            <v/>
          </cell>
          <cell r="P71" t="str">
            <v/>
          </cell>
          <cell r="S71" t="str">
            <v/>
          </cell>
          <cell r="U71" t="str">
            <v/>
          </cell>
          <cell r="X71">
            <v>0</v>
          </cell>
          <cell r="Y71" t="str">
            <v/>
          </cell>
          <cell r="AA71">
            <v>0</v>
          </cell>
          <cell r="AB71" t="str">
            <v/>
          </cell>
          <cell r="AC71" t="str">
            <v/>
          </cell>
          <cell r="AD71" t="str">
            <v/>
          </cell>
          <cell r="AE71" t="str">
            <v/>
          </cell>
          <cell r="AF71" t="str">
            <v/>
          </cell>
          <cell r="AG71" t="str">
            <v/>
          </cell>
          <cell r="AH71" t="str">
            <v/>
          </cell>
          <cell r="AI71" t="str">
            <v/>
          </cell>
          <cell r="AL71" t="str">
            <v/>
          </cell>
          <cell r="AM71" t="str">
            <v/>
          </cell>
          <cell r="AN71" t="str">
            <v/>
          </cell>
          <cell r="AO71" t="str">
            <v/>
          </cell>
          <cell r="AP71" t="str">
            <v/>
          </cell>
          <cell r="AQ71" t="str">
            <v/>
          </cell>
          <cell r="AR71" t="str">
            <v/>
          </cell>
          <cell r="AS71" t="str">
            <v/>
          </cell>
          <cell r="AT71" t="str">
            <v/>
          </cell>
          <cell r="AU71" t="str">
            <v/>
          </cell>
          <cell r="AV71" t="str">
            <v/>
          </cell>
          <cell r="AW71" t="str">
            <v/>
          </cell>
          <cell r="AX71" t="str">
            <v/>
          </cell>
          <cell r="AY71" t="str">
            <v/>
          </cell>
          <cell r="AZ71" t="str">
            <v/>
          </cell>
          <cell r="BA71" t="str">
            <v/>
          </cell>
          <cell r="BB71" t="str">
            <v/>
          </cell>
          <cell r="BC71" t="str">
            <v/>
          </cell>
          <cell r="BD71" t="str">
            <v/>
          </cell>
          <cell r="BE71" t="str">
            <v/>
          </cell>
          <cell r="BF71" t="str">
            <v/>
          </cell>
          <cell r="BG71" t="str">
            <v/>
          </cell>
          <cell r="BH71" t="str">
            <v/>
          </cell>
          <cell r="BI71" t="str">
            <v/>
          </cell>
          <cell r="BJ71" t="str">
            <v/>
          </cell>
          <cell r="BK71" t="str">
            <v/>
          </cell>
          <cell r="BL71" t="str">
            <v/>
          </cell>
          <cell r="BM71" t="str">
            <v/>
          </cell>
          <cell r="BN71" t="str">
            <v/>
          </cell>
          <cell r="BO71">
            <v>0</v>
          </cell>
          <cell r="BP71" t="str">
            <v/>
          </cell>
          <cell r="BQ71">
            <v>0</v>
          </cell>
          <cell r="BR71" t="str">
            <v/>
          </cell>
          <cell r="BS71" t="str">
            <v/>
          </cell>
          <cell r="BT71" t="str">
            <v/>
          </cell>
          <cell r="BU71" t="str">
            <v/>
          </cell>
          <cell r="BV71" t="str">
            <v/>
          </cell>
          <cell r="BW71" t="str">
            <v/>
          </cell>
          <cell r="BX71" t="str">
            <v/>
          </cell>
          <cell r="BY71">
            <v>0</v>
          </cell>
          <cell r="BZ71">
            <v>0.4</v>
          </cell>
          <cell r="CA71">
            <v>0</v>
          </cell>
          <cell r="CB71">
            <v>0</v>
          </cell>
          <cell r="CC71">
            <v>0</v>
          </cell>
          <cell r="CD71">
            <v>0</v>
          </cell>
          <cell r="CE71" t="e">
            <v>#VALUE!</v>
          </cell>
          <cell r="CF71" t="e">
            <v>#VALUE!</v>
          </cell>
          <cell r="CG71" t="e">
            <v>#VALUE!</v>
          </cell>
          <cell r="CH71">
            <v>1.3</v>
          </cell>
          <cell r="CI71" t="e">
            <v>#VALUE!</v>
          </cell>
          <cell r="CJ71" t="e">
            <v>#VALUE!</v>
          </cell>
          <cell r="CK71" t="e">
            <v>#VALUE!</v>
          </cell>
          <cell r="CL71">
            <v>5</v>
          </cell>
          <cell r="CM71">
            <v>4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>
        <row r="12">
          <cell r="A12">
            <v>1</v>
          </cell>
        </row>
      </sheetData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CARRETERAS"/>
      <sheetName val="TABLA DE CONTENIDO"/>
      <sheetName val="GENERALIDADES "/>
      <sheetName val="CUMPLIMIENTO%"/>
      <sheetName val="ESTADO RED VIS"/>
      <sheetName val="SEMAFORO VIS"/>
      <sheetName val="TORTA EST. VIAS VIS"/>
      <sheetName val="ESTADO RED TEC"/>
      <sheetName val="SEMAFORO TEC VIS"/>
      <sheetName val="TORTA EST. VIAS TEC"/>
      <sheetName val="MAPA EST RED"/>
      <sheetName val="NECESIDAD VIA"/>
      <sheetName val="Necesidades cr."/>
      <sheetName val="CANT OBRA"/>
      <sheetName val="INF. EMERGENCIAS"/>
      <sheetName val="PUENTES"/>
      <sheetName val="NEC PTES"/>
      <sheetName val="PONTONES"/>
      <sheetName val="NEC. PONTONES"/>
      <sheetName val="Señal Vertical"/>
      <sheetName val="Señal Horizontal"/>
      <sheetName val="ACCIDENTALIDAD"/>
      <sheetName val="DEFENSA VIAS"/>
      <sheetName val="SEGUIMIENTO"/>
      <sheetName val="CUANTI AMV"/>
      <sheetName val="CUALI AMV"/>
      <sheetName val="CUANTI MICRO"/>
      <sheetName val="CUALI MICRO"/>
      <sheetName val="FOTOG"/>
      <sheetName val="PRENSA"/>
      <sheetName val="COMENTARIO"/>
      <sheetName val="ANEXO"/>
      <sheetName val="Hoja1"/>
      <sheetName val="A. P. U."/>
      <sheetName val="ESTADO VÍA-CRIT.TECNIC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>
        <row r="3">
          <cell r="A3">
            <v>0</v>
          </cell>
          <cell r="B3">
            <v>0</v>
          </cell>
          <cell r="F3">
            <v>0</v>
          </cell>
          <cell r="G3">
            <v>0</v>
          </cell>
          <cell r="K3">
            <v>0</v>
          </cell>
          <cell r="L3">
            <v>0</v>
          </cell>
        </row>
        <row r="4">
          <cell r="A4">
            <v>1</v>
          </cell>
          <cell r="B4">
            <v>933</v>
          </cell>
          <cell r="F4">
            <v>1</v>
          </cell>
          <cell r="G4">
            <v>962</v>
          </cell>
          <cell r="K4">
            <v>1</v>
          </cell>
          <cell r="L4">
            <v>997</v>
          </cell>
        </row>
        <row r="5">
          <cell r="A5">
            <v>2</v>
          </cell>
          <cell r="B5">
            <v>949</v>
          </cell>
          <cell r="F5">
            <v>2</v>
          </cell>
          <cell r="G5">
            <v>1030</v>
          </cell>
          <cell r="K5">
            <v>2</v>
          </cell>
          <cell r="L5">
            <v>996</v>
          </cell>
        </row>
        <row r="6">
          <cell r="A6">
            <v>3</v>
          </cell>
          <cell r="B6">
            <v>969</v>
          </cell>
          <cell r="F6">
            <v>3</v>
          </cell>
          <cell r="G6">
            <v>952</v>
          </cell>
          <cell r="K6">
            <v>3</v>
          </cell>
          <cell r="L6">
            <v>999</v>
          </cell>
        </row>
        <row r="7">
          <cell r="A7">
            <v>4</v>
          </cell>
          <cell r="B7">
            <v>965</v>
          </cell>
          <cell r="F7">
            <v>4</v>
          </cell>
          <cell r="G7">
            <v>957</v>
          </cell>
          <cell r="K7">
            <v>4</v>
          </cell>
          <cell r="L7">
            <v>1000</v>
          </cell>
        </row>
        <row r="8">
          <cell r="A8">
            <v>5</v>
          </cell>
          <cell r="B8">
            <v>952</v>
          </cell>
          <cell r="F8">
            <v>5</v>
          </cell>
          <cell r="G8">
            <v>1000</v>
          </cell>
          <cell r="K8">
            <v>5</v>
          </cell>
          <cell r="L8">
            <v>1001</v>
          </cell>
        </row>
        <row r="9">
          <cell r="A9">
            <v>6</v>
          </cell>
          <cell r="B9">
            <v>964</v>
          </cell>
          <cell r="F9">
            <v>6</v>
          </cell>
          <cell r="G9">
            <v>950</v>
          </cell>
          <cell r="K9">
            <v>6</v>
          </cell>
          <cell r="L9">
            <v>999</v>
          </cell>
        </row>
        <row r="10">
          <cell r="A10">
            <v>7</v>
          </cell>
          <cell r="B10">
            <v>978</v>
          </cell>
          <cell r="F10">
            <v>7</v>
          </cell>
          <cell r="G10">
            <v>983</v>
          </cell>
          <cell r="K10">
            <v>7</v>
          </cell>
          <cell r="L10">
            <v>1005</v>
          </cell>
        </row>
        <row r="11">
          <cell r="A11">
            <v>8</v>
          </cell>
          <cell r="B11">
            <v>969</v>
          </cell>
          <cell r="F11">
            <v>8</v>
          </cell>
          <cell r="G11">
            <v>976</v>
          </cell>
          <cell r="K11">
            <v>8</v>
          </cell>
          <cell r="L11">
            <v>1000</v>
          </cell>
        </row>
        <row r="12">
          <cell r="A12">
            <v>9</v>
          </cell>
          <cell r="B12">
            <v>1104</v>
          </cell>
          <cell r="F12">
            <v>9</v>
          </cell>
          <cell r="G12">
            <v>965</v>
          </cell>
          <cell r="K12">
            <v>9</v>
          </cell>
          <cell r="L12">
            <v>1000</v>
          </cell>
        </row>
        <row r="13">
          <cell r="A13">
            <v>10</v>
          </cell>
          <cell r="B13">
            <v>857</v>
          </cell>
          <cell r="F13">
            <v>10</v>
          </cell>
          <cell r="G13">
            <v>961</v>
          </cell>
          <cell r="K13">
            <v>10</v>
          </cell>
          <cell r="L13">
            <v>1000</v>
          </cell>
        </row>
        <row r="14">
          <cell r="A14">
            <v>11</v>
          </cell>
          <cell r="B14">
            <v>957</v>
          </cell>
          <cell r="F14">
            <v>11</v>
          </cell>
          <cell r="G14">
            <v>970</v>
          </cell>
          <cell r="K14">
            <v>11</v>
          </cell>
          <cell r="L14">
            <v>1000</v>
          </cell>
        </row>
        <row r="15">
          <cell r="A15">
            <v>12</v>
          </cell>
          <cell r="B15">
            <v>983</v>
          </cell>
          <cell r="F15">
            <v>12</v>
          </cell>
          <cell r="G15">
            <v>980</v>
          </cell>
          <cell r="K15">
            <v>12</v>
          </cell>
          <cell r="L15">
            <v>1000</v>
          </cell>
        </row>
        <row r="16">
          <cell r="A16">
            <v>13</v>
          </cell>
          <cell r="B16">
            <v>980</v>
          </cell>
          <cell r="F16">
            <v>13</v>
          </cell>
          <cell r="G16">
            <v>998</v>
          </cell>
          <cell r="K16">
            <v>13</v>
          </cell>
          <cell r="L16">
            <v>1000</v>
          </cell>
        </row>
        <row r="17">
          <cell r="A17">
            <v>14</v>
          </cell>
          <cell r="B17">
            <v>963</v>
          </cell>
          <cell r="F17">
            <v>14</v>
          </cell>
          <cell r="G17">
            <v>1005</v>
          </cell>
          <cell r="K17">
            <v>14</v>
          </cell>
          <cell r="L17">
            <v>1000</v>
          </cell>
        </row>
        <row r="18">
          <cell r="A18">
            <v>15</v>
          </cell>
          <cell r="B18">
            <v>987</v>
          </cell>
          <cell r="F18">
            <v>15</v>
          </cell>
          <cell r="G18">
            <v>982</v>
          </cell>
          <cell r="K18">
            <v>15</v>
          </cell>
          <cell r="L18">
            <v>1000</v>
          </cell>
        </row>
        <row r="19">
          <cell r="A19">
            <v>16</v>
          </cell>
          <cell r="B19">
            <v>979</v>
          </cell>
          <cell r="F19">
            <v>16</v>
          </cell>
          <cell r="G19">
            <v>993</v>
          </cell>
          <cell r="K19">
            <v>16</v>
          </cell>
          <cell r="L19">
            <v>983</v>
          </cell>
        </row>
        <row r="20">
          <cell r="A20">
            <v>17</v>
          </cell>
          <cell r="B20">
            <v>977</v>
          </cell>
          <cell r="F20">
            <v>17</v>
          </cell>
          <cell r="G20">
            <v>988</v>
          </cell>
          <cell r="K20">
            <v>17</v>
          </cell>
          <cell r="L20">
            <v>1010</v>
          </cell>
        </row>
        <row r="21">
          <cell r="A21">
            <v>18</v>
          </cell>
          <cell r="B21">
            <v>987</v>
          </cell>
          <cell r="F21">
            <v>18</v>
          </cell>
          <cell r="G21">
            <v>1005</v>
          </cell>
          <cell r="K21">
            <v>18</v>
          </cell>
          <cell r="L21">
            <v>1023</v>
          </cell>
        </row>
        <row r="22">
          <cell r="A22">
            <v>19</v>
          </cell>
          <cell r="B22">
            <v>931</v>
          </cell>
          <cell r="F22">
            <v>19</v>
          </cell>
          <cell r="G22">
            <v>976</v>
          </cell>
          <cell r="K22">
            <v>19</v>
          </cell>
          <cell r="L22">
            <v>1000</v>
          </cell>
        </row>
        <row r="23">
          <cell r="A23">
            <v>20</v>
          </cell>
          <cell r="B23">
            <v>1109</v>
          </cell>
          <cell r="F23">
            <v>20</v>
          </cell>
          <cell r="G23">
            <v>973</v>
          </cell>
          <cell r="K23">
            <v>20</v>
          </cell>
          <cell r="L23">
            <v>972</v>
          </cell>
        </row>
        <row r="24">
          <cell r="A24">
            <v>21</v>
          </cell>
          <cell r="B24">
            <v>892</v>
          </cell>
          <cell r="F24">
            <v>21</v>
          </cell>
          <cell r="G24">
            <v>956</v>
          </cell>
          <cell r="K24">
            <v>21</v>
          </cell>
          <cell r="L24">
            <v>970</v>
          </cell>
        </row>
        <row r="25">
          <cell r="A25">
            <v>22</v>
          </cell>
          <cell r="B25">
            <v>1004</v>
          </cell>
          <cell r="F25">
            <v>22</v>
          </cell>
          <cell r="G25">
            <v>962</v>
          </cell>
          <cell r="K25">
            <v>22</v>
          </cell>
          <cell r="L25">
            <v>992</v>
          </cell>
        </row>
        <row r="26">
          <cell r="A26">
            <v>23</v>
          </cell>
          <cell r="B26">
            <v>1000</v>
          </cell>
          <cell r="F26">
            <v>23</v>
          </cell>
          <cell r="G26">
            <v>983</v>
          </cell>
          <cell r="K26">
            <v>23</v>
          </cell>
          <cell r="L26">
            <v>987</v>
          </cell>
        </row>
        <row r="27">
          <cell r="A27">
            <v>24</v>
          </cell>
          <cell r="B27">
            <v>996</v>
          </cell>
          <cell r="F27">
            <v>24</v>
          </cell>
          <cell r="G27">
            <v>977</v>
          </cell>
          <cell r="K27">
            <v>24</v>
          </cell>
          <cell r="L27">
            <v>981</v>
          </cell>
        </row>
        <row r="28">
          <cell r="A28">
            <v>25</v>
          </cell>
          <cell r="B28">
            <v>1002</v>
          </cell>
          <cell r="F28">
            <v>25</v>
          </cell>
          <cell r="G28">
            <v>972</v>
          </cell>
          <cell r="K28">
            <v>25</v>
          </cell>
          <cell r="L28">
            <v>986</v>
          </cell>
        </row>
        <row r="29">
          <cell r="A29">
            <v>26</v>
          </cell>
          <cell r="B29">
            <v>1033</v>
          </cell>
          <cell r="F29">
            <v>26</v>
          </cell>
          <cell r="G29">
            <v>970</v>
          </cell>
          <cell r="K29">
            <v>26</v>
          </cell>
          <cell r="L29">
            <v>990</v>
          </cell>
        </row>
        <row r="30">
          <cell r="A30">
            <v>27</v>
          </cell>
          <cell r="B30">
            <v>982</v>
          </cell>
          <cell r="F30">
            <v>27</v>
          </cell>
          <cell r="G30">
            <v>996</v>
          </cell>
          <cell r="K30">
            <v>27</v>
          </cell>
          <cell r="L30">
            <v>988</v>
          </cell>
        </row>
        <row r="31">
          <cell r="A31">
            <v>28</v>
          </cell>
          <cell r="B31">
            <v>996</v>
          </cell>
          <cell r="F31">
            <v>28</v>
          </cell>
          <cell r="G31">
            <v>974</v>
          </cell>
          <cell r="K31">
            <v>28</v>
          </cell>
          <cell r="L31">
            <v>994</v>
          </cell>
        </row>
        <row r="32">
          <cell r="A32">
            <v>29</v>
          </cell>
          <cell r="B32">
            <v>1000</v>
          </cell>
          <cell r="F32">
            <v>29</v>
          </cell>
          <cell r="G32">
            <v>984</v>
          </cell>
          <cell r="K32">
            <v>29</v>
          </cell>
          <cell r="L32">
            <v>988</v>
          </cell>
        </row>
        <row r="33">
          <cell r="A33">
            <v>30</v>
          </cell>
          <cell r="B33">
            <v>1009</v>
          </cell>
          <cell r="F33">
            <v>30</v>
          </cell>
          <cell r="G33">
            <v>786</v>
          </cell>
          <cell r="K33">
            <v>30</v>
          </cell>
          <cell r="L33">
            <v>990</v>
          </cell>
        </row>
        <row r="34">
          <cell r="A34">
            <v>31</v>
          </cell>
          <cell r="B34">
            <v>1011</v>
          </cell>
          <cell r="K34">
            <v>31</v>
          </cell>
          <cell r="L34">
            <v>990</v>
          </cell>
        </row>
        <row r="35">
          <cell r="A35">
            <v>32</v>
          </cell>
          <cell r="B35">
            <v>1005</v>
          </cell>
          <cell r="K35">
            <v>32</v>
          </cell>
          <cell r="L35">
            <v>1009</v>
          </cell>
        </row>
        <row r="36">
          <cell r="A36">
            <v>33</v>
          </cell>
          <cell r="B36">
            <v>1002</v>
          </cell>
          <cell r="K36">
            <v>33</v>
          </cell>
          <cell r="L36">
            <v>988</v>
          </cell>
        </row>
        <row r="37">
          <cell r="A37">
            <v>34</v>
          </cell>
          <cell r="B37">
            <v>1000</v>
          </cell>
          <cell r="K37">
            <v>34</v>
          </cell>
          <cell r="L37">
            <v>1008</v>
          </cell>
        </row>
        <row r="38">
          <cell r="A38">
            <v>35</v>
          </cell>
          <cell r="B38">
            <v>1012</v>
          </cell>
          <cell r="K38">
            <v>35</v>
          </cell>
          <cell r="L38">
            <v>990</v>
          </cell>
        </row>
        <row r="39">
          <cell r="A39">
            <v>36</v>
          </cell>
          <cell r="B39">
            <v>992</v>
          </cell>
          <cell r="K39">
            <v>36</v>
          </cell>
          <cell r="L39">
            <v>991</v>
          </cell>
        </row>
        <row r="40">
          <cell r="A40">
            <v>37</v>
          </cell>
          <cell r="B40">
            <v>1005</v>
          </cell>
          <cell r="K40">
            <v>37</v>
          </cell>
          <cell r="L40">
            <v>910</v>
          </cell>
        </row>
        <row r="41">
          <cell r="A41">
            <v>38</v>
          </cell>
          <cell r="B41">
            <v>1033</v>
          </cell>
          <cell r="K41">
            <v>38</v>
          </cell>
          <cell r="L41">
            <v>990</v>
          </cell>
        </row>
        <row r="42">
          <cell r="A42">
            <v>39</v>
          </cell>
          <cell r="B42">
            <v>995</v>
          </cell>
          <cell r="K42">
            <v>39</v>
          </cell>
          <cell r="L42">
            <v>987</v>
          </cell>
        </row>
        <row r="43">
          <cell r="A43">
            <v>40</v>
          </cell>
          <cell r="B43">
            <v>987</v>
          </cell>
          <cell r="K43">
            <v>40</v>
          </cell>
          <cell r="L43">
            <v>988</v>
          </cell>
        </row>
        <row r="44">
          <cell r="A44">
            <v>41</v>
          </cell>
          <cell r="B44">
            <v>980</v>
          </cell>
          <cell r="K44">
            <v>41</v>
          </cell>
          <cell r="L44">
            <v>991</v>
          </cell>
        </row>
        <row r="45">
          <cell r="A45">
            <v>42</v>
          </cell>
          <cell r="B45">
            <v>1001</v>
          </cell>
          <cell r="K45">
            <v>42</v>
          </cell>
          <cell r="L45">
            <v>992</v>
          </cell>
        </row>
        <row r="46">
          <cell r="A46">
            <v>43</v>
          </cell>
          <cell r="B46">
            <v>1012</v>
          </cell>
          <cell r="K46">
            <v>43</v>
          </cell>
          <cell r="L46">
            <v>1012</v>
          </cell>
        </row>
        <row r="47">
          <cell r="A47">
            <v>44</v>
          </cell>
          <cell r="B47">
            <v>1062</v>
          </cell>
          <cell r="K47">
            <v>44</v>
          </cell>
          <cell r="L47">
            <v>992</v>
          </cell>
        </row>
        <row r="48">
          <cell r="A48">
            <v>45</v>
          </cell>
          <cell r="B48">
            <v>1000</v>
          </cell>
          <cell r="K48">
            <v>45</v>
          </cell>
          <cell r="L48">
            <v>992</v>
          </cell>
        </row>
        <row r="49">
          <cell r="A49">
            <v>46</v>
          </cell>
          <cell r="B49">
            <v>1011</v>
          </cell>
          <cell r="K49">
            <v>46</v>
          </cell>
          <cell r="L49">
            <v>993</v>
          </cell>
        </row>
        <row r="50">
          <cell r="A50">
            <v>47</v>
          </cell>
          <cell r="B50">
            <v>1006</v>
          </cell>
          <cell r="K50">
            <v>47</v>
          </cell>
          <cell r="L50">
            <v>1009</v>
          </cell>
        </row>
        <row r="51">
          <cell r="A51">
            <v>48</v>
          </cell>
          <cell r="B51">
            <v>1013</v>
          </cell>
          <cell r="K51">
            <v>48</v>
          </cell>
          <cell r="L51">
            <v>991</v>
          </cell>
        </row>
        <row r="52">
          <cell r="A52">
            <v>49</v>
          </cell>
          <cell r="B52">
            <v>836</v>
          </cell>
          <cell r="K52">
            <v>49</v>
          </cell>
          <cell r="L52">
            <v>993</v>
          </cell>
        </row>
        <row r="53">
          <cell r="K53">
            <v>50</v>
          </cell>
          <cell r="L53">
            <v>1014</v>
          </cell>
        </row>
        <row r="54">
          <cell r="K54">
            <v>51</v>
          </cell>
          <cell r="L54">
            <v>995</v>
          </cell>
        </row>
        <row r="55">
          <cell r="K55">
            <v>52</v>
          </cell>
          <cell r="L55">
            <v>498</v>
          </cell>
        </row>
      </sheetData>
      <sheetData sheetId="34" refreshError="1"/>
      <sheetData sheetId="35" refreshError="1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NE"/>
      <sheetName val="FEB"/>
      <sheetName val="MAR"/>
      <sheetName val="Ene-Mar EEPPM"/>
      <sheetName val="Ene-Mar Contrato"/>
      <sheetName val="Rendimientos_Sur 03-00(JC)"/>
      <sheetName val="Ene-Feb"/>
      <sheetName val="Mar-Abr"/>
      <sheetName val="May-Jun"/>
      <sheetName val="Jul-Ago"/>
      <sheetName val="Sep-Oct"/>
      <sheetName val="DATOS EPANET"/>
      <sheetName val="Ene-Mar_EEPPM2"/>
      <sheetName val="Ene-Mar_Contrato2"/>
      <sheetName val="Rendimientos_Sur_03-00(JC)2"/>
      <sheetName val="Ene-Mar_EEPPM"/>
      <sheetName val="Ene-Mar_Contrato"/>
      <sheetName val="Rendimientos_Sur_03-00(JC)"/>
      <sheetName val="Ene-Mar_EEPPM1"/>
      <sheetName val="Ene-Mar_Contrato1"/>
      <sheetName val="Rendimientos_Sur_03-00(JC)1"/>
      <sheetName val="LISTA CÓDIGOS"/>
      <sheetName val="BASE APU"/>
      <sheetName val="MANO DE OBRA"/>
      <sheetName val="INSUMOS"/>
      <sheetName val="EQUIPOS"/>
      <sheetName val="MATERIALES"/>
      <sheetName val="ESTRUCTURAS"/>
      <sheetName val="TRANSPORTE"/>
    </sheetNames>
    <sheetDataSet>
      <sheetData sheetId="0" refreshError="1">
        <row r="12">
          <cell r="A12" t="str">
            <v>CAMBIO ACOMETIDAS CONTRATO</v>
          </cell>
          <cell r="B12">
            <v>1</v>
          </cell>
          <cell r="C12">
            <v>0</v>
          </cell>
          <cell r="E12">
            <v>0</v>
          </cell>
          <cell r="F12" t="str">
            <v/>
          </cell>
          <cell r="G12" t="str">
            <v/>
          </cell>
          <cell r="H12">
            <v>0</v>
          </cell>
        </row>
        <row r="13">
          <cell r="A13" t="str">
            <v>CARROTANQUE</v>
          </cell>
          <cell r="B13">
            <v>135</v>
          </cell>
          <cell r="C13">
            <v>0</v>
          </cell>
          <cell r="D13">
            <v>1</v>
          </cell>
          <cell r="E13">
            <v>28</v>
          </cell>
          <cell r="F13">
            <v>4.8</v>
          </cell>
          <cell r="G13">
            <v>4.8</v>
          </cell>
          <cell r="H13">
            <v>0</v>
          </cell>
        </row>
        <row r="14">
          <cell r="A14" t="str">
            <v>CASAS SIN AGUA</v>
          </cell>
          <cell r="B14">
            <v>291</v>
          </cell>
          <cell r="C14">
            <v>242</v>
          </cell>
          <cell r="D14">
            <v>1</v>
          </cell>
          <cell r="E14">
            <v>28</v>
          </cell>
          <cell r="F14">
            <v>10.4</v>
          </cell>
          <cell r="G14">
            <v>19</v>
          </cell>
          <cell r="H14">
            <v>0.45403377110694182</v>
          </cell>
        </row>
        <row r="15">
          <cell r="A15" t="str">
            <v>CORTE Y RECONEXION</v>
          </cell>
          <cell r="B15">
            <v>14</v>
          </cell>
          <cell r="C15">
            <v>7</v>
          </cell>
          <cell r="E15">
            <v>0</v>
          </cell>
          <cell r="F15" t="str">
            <v/>
          </cell>
          <cell r="G15" t="str">
            <v/>
          </cell>
          <cell r="H15">
            <v>0.33333333333333331</v>
          </cell>
        </row>
        <row r="16">
          <cell r="A16" t="str">
            <v>DAÑOS ACUEDUCTO</v>
          </cell>
          <cell r="B16">
            <v>384</v>
          </cell>
          <cell r="C16">
            <v>87</v>
          </cell>
          <cell r="D16">
            <v>7.7142857142857144</v>
          </cell>
          <cell r="E16">
            <v>28</v>
          </cell>
          <cell r="F16">
            <v>1.8</v>
          </cell>
          <cell r="G16">
            <v>2.2000000000000002</v>
          </cell>
          <cell r="H16">
            <v>0.18471337579617833</v>
          </cell>
        </row>
        <row r="17">
          <cell r="A17" t="str">
            <v>ESCOMBROS DAÑOS ACUEDUCTO</v>
          </cell>
          <cell r="B17">
            <v>138</v>
          </cell>
          <cell r="C17">
            <v>2</v>
          </cell>
          <cell r="D17">
            <v>1</v>
          </cell>
          <cell r="E17">
            <v>28</v>
          </cell>
          <cell r="F17">
            <v>4.9000000000000004</v>
          </cell>
          <cell r="G17">
            <v>5</v>
          </cell>
          <cell r="H17">
            <v>1.4285714285714285E-2</v>
          </cell>
        </row>
        <row r="18">
          <cell r="A18" t="str">
            <v>FRAUDES</v>
          </cell>
          <cell r="B18">
            <v>123</v>
          </cell>
          <cell r="C18">
            <v>238</v>
          </cell>
          <cell r="D18">
            <v>1</v>
          </cell>
          <cell r="E18">
            <v>19</v>
          </cell>
          <cell r="F18">
            <v>6.5</v>
          </cell>
          <cell r="G18">
            <v>19</v>
          </cell>
          <cell r="H18">
            <v>0.65927977839335183</v>
          </cell>
        </row>
        <row r="19">
          <cell r="A19" t="str">
            <v>GARANTIAS INSTALACIONES</v>
          </cell>
          <cell r="B19">
            <v>17</v>
          </cell>
          <cell r="C19">
            <v>1</v>
          </cell>
          <cell r="E19">
            <v>0</v>
          </cell>
          <cell r="F19" t="str">
            <v/>
          </cell>
          <cell r="G19" t="str">
            <v/>
          </cell>
          <cell r="H19">
            <v>5.5555555555555552E-2</v>
          </cell>
        </row>
        <row r="20">
          <cell r="A20" t="str">
            <v>INSTALACIONES ACUEDUCTO</v>
          </cell>
          <cell r="B20">
            <v>2</v>
          </cell>
          <cell r="C20">
            <v>22</v>
          </cell>
          <cell r="E20">
            <v>0</v>
          </cell>
          <cell r="F20" t="str">
            <v/>
          </cell>
          <cell r="G20" t="str">
            <v/>
          </cell>
          <cell r="H20">
            <v>0.91666666666666663</v>
          </cell>
        </row>
        <row r="21">
          <cell r="A21" t="str">
            <v>MEDIDORES 1/2 Y 1"</v>
          </cell>
          <cell r="B21">
            <v>1</v>
          </cell>
          <cell r="C21">
            <v>1</v>
          </cell>
          <cell r="E21">
            <v>0</v>
          </cell>
          <cell r="F21" t="str">
            <v/>
          </cell>
          <cell r="G21" t="str">
            <v/>
          </cell>
          <cell r="H21">
            <v>0.5</v>
          </cell>
        </row>
        <row r="22">
          <cell r="A22" t="str">
            <v>MMTO VALVULAS E HIDRANTES</v>
          </cell>
          <cell r="B22">
            <v>15</v>
          </cell>
          <cell r="C22">
            <v>4</v>
          </cell>
          <cell r="D22">
            <v>1.5</v>
          </cell>
          <cell r="E22">
            <v>28</v>
          </cell>
          <cell r="F22">
            <v>0.4</v>
          </cell>
          <cell r="G22">
            <v>0.5</v>
          </cell>
          <cell r="H22">
            <v>0.21052631578947367</v>
          </cell>
        </row>
        <row r="23">
          <cell r="A23" t="str">
            <v>OBRAS ACCESORIAS DAÑOS ACUEDUCTO</v>
          </cell>
          <cell r="B23">
            <v>3</v>
          </cell>
          <cell r="C23">
            <v>8</v>
          </cell>
          <cell r="E23">
            <v>0</v>
          </cell>
          <cell r="F23" t="str">
            <v/>
          </cell>
          <cell r="G23" t="str">
            <v/>
          </cell>
          <cell r="H23">
            <v>0.72727272727272729</v>
          </cell>
        </row>
        <row r="24">
          <cell r="A24" t="str">
            <v>OBRAS ACCESORIAS INSTALACIONES</v>
          </cell>
          <cell r="B24">
            <v>405</v>
          </cell>
          <cell r="C24">
            <v>0</v>
          </cell>
          <cell r="E24">
            <v>0</v>
          </cell>
          <cell r="F24" t="str">
            <v/>
          </cell>
          <cell r="G24" t="str">
            <v/>
          </cell>
          <cell r="H24">
            <v>0</v>
          </cell>
        </row>
        <row r="25">
          <cell r="A25" t="str">
            <v>PITOMETRÍA</v>
          </cell>
          <cell r="B25">
            <v>46</v>
          </cell>
          <cell r="C25">
            <v>25</v>
          </cell>
          <cell r="D25">
            <v>2.1111111111111112</v>
          </cell>
          <cell r="E25">
            <v>9</v>
          </cell>
          <cell r="F25">
            <v>2.4</v>
          </cell>
          <cell r="G25">
            <v>3.7</v>
          </cell>
          <cell r="H25">
            <v>0.352112676056338</v>
          </cell>
        </row>
        <row r="26">
          <cell r="A26" t="str">
            <v>PROYECTOS ACUEDUCTO</v>
          </cell>
          <cell r="B26">
            <v>21</v>
          </cell>
          <cell r="C26">
            <v>1</v>
          </cell>
          <cell r="E26">
            <v>0</v>
          </cell>
          <cell r="F26" t="str">
            <v/>
          </cell>
          <cell r="G26" t="str">
            <v/>
          </cell>
          <cell r="H26">
            <v>4.5454545454545456E-2</v>
          </cell>
        </row>
        <row r="27">
          <cell r="A27" t="str">
            <v>REFERENCIACIÓN ACUEDUCTO</v>
          </cell>
          <cell r="B27">
            <v>7</v>
          </cell>
          <cell r="C27">
            <v>5</v>
          </cell>
          <cell r="E27">
            <v>0</v>
          </cell>
          <cell r="F27" t="str">
            <v/>
          </cell>
          <cell r="G27" t="str">
            <v/>
          </cell>
          <cell r="H27">
            <v>0.41666666666666669</v>
          </cell>
        </row>
        <row r="28">
          <cell r="F28" t="str">
            <v/>
          </cell>
          <cell r="G28" t="str">
            <v/>
          </cell>
          <cell r="H28" t="str">
            <v/>
          </cell>
        </row>
        <row r="29">
          <cell r="F29" t="str">
            <v/>
          </cell>
          <cell r="G29" t="str">
            <v/>
          </cell>
          <cell r="H29" t="str">
            <v/>
          </cell>
        </row>
        <row r="30">
          <cell r="F30" t="str">
            <v/>
          </cell>
          <cell r="G30" t="str">
            <v/>
          </cell>
          <cell r="H30" t="str">
            <v/>
          </cell>
        </row>
        <row r="31">
          <cell r="F31" t="str">
            <v/>
          </cell>
          <cell r="G31" t="str">
            <v/>
          </cell>
          <cell r="H31" t="str">
            <v/>
          </cell>
        </row>
        <row r="32">
          <cell r="F32" t="str">
            <v/>
          </cell>
          <cell r="G32" t="str">
            <v/>
          </cell>
          <cell r="H32" t="str">
            <v/>
          </cell>
        </row>
        <row r="33">
          <cell r="A33" t="str">
            <v>Total general</v>
          </cell>
          <cell r="B33">
            <v>1603</v>
          </cell>
          <cell r="C33">
            <v>643</v>
          </cell>
          <cell r="F33" t="str">
            <v/>
          </cell>
          <cell r="G33" t="str">
            <v/>
          </cell>
          <cell r="H33">
            <v>0.28628673196794302</v>
          </cell>
        </row>
        <row r="34">
          <cell r="F34" t="str">
            <v/>
          </cell>
          <cell r="G34" t="str">
            <v/>
          </cell>
          <cell r="H34" t="str">
            <v/>
          </cell>
        </row>
        <row r="35">
          <cell r="A35" t="str">
            <v>CAMBIO ACOMETIDAS CONTRATO</v>
          </cell>
          <cell r="B35">
            <v>210</v>
          </cell>
          <cell r="C35">
            <v>1</v>
          </cell>
          <cell r="D35">
            <v>3</v>
          </cell>
          <cell r="E35">
            <v>19</v>
          </cell>
          <cell r="F35">
            <v>3.7</v>
          </cell>
          <cell r="G35">
            <v>3.7</v>
          </cell>
          <cell r="H35">
            <v>4.7393364928909956E-3</v>
          </cell>
        </row>
        <row r="36">
          <cell r="A36" t="str">
            <v>CARROTANQUE</v>
          </cell>
          <cell r="B36">
            <v>1</v>
          </cell>
          <cell r="C36">
            <v>0</v>
          </cell>
          <cell r="F36" t="str">
            <v/>
          </cell>
          <cell r="G36" t="str">
            <v/>
          </cell>
          <cell r="H36">
            <v>0</v>
          </cell>
        </row>
        <row r="37">
          <cell r="A37" t="str">
            <v>CASAS SIN AGUA</v>
          </cell>
          <cell r="B37">
            <v>0</v>
          </cell>
          <cell r="C37">
            <v>1</v>
          </cell>
          <cell r="F37" t="str">
            <v/>
          </cell>
          <cell r="G37" t="str">
            <v/>
          </cell>
          <cell r="H37">
            <v>1</v>
          </cell>
        </row>
        <row r="38">
          <cell r="A38" t="str">
            <v>CORTE Y RECONEXION</v>
          </cell>
          <cell r="B38">
            <v>584</v>
          </cell>
          <cell r="C38">
            <v>18</v>
          </cell>
          <cell r="D38">
            <v>1</v>
          </cell>
          <cell r="E38">
            <v>19</v>
          </cell>
          <cell r="F38">
            <v>30.7</v>
          </cell>
          <cell r="G38">
            <v>31.7</v>
          </cell>
          <cell r="H38">
            <v>2.9900332225913623E-2</v>
          </cell>
        </row>
        <row r="39">
          <cell r="A39" t="str">
            <v>DAÑOS ACUEDUCTO</v>
          </cell>
          <cell r="B39">
            <v>35</v>
          </cell>
          <cell r="C39">
            <v>0</v>
          </cell>
          <cell r="F39" t="str">
            <v/>
          </cell>
          <cell r="G39" t="str">
            <v/>
          </cell>
          <cell r="H39">
            <v>0</v>
          </cell>
        </row>
        <row r="40">
          <cell r="A40" t="str">
            <v>FRAUDES</v>
          </cell>
          <cell r="B40">
            <v>2</v>
          </cell>
          <cell r="C40">
            <v>0</v>
          </cell>
          <cell r="F40" t="str">
            <v/>
          </cell>
          <cell r="G40" t="str">
            <v/>
          </cell>
          <cell r="H40">
            <v>0</v>
          </cell>
        </row>
        <row r="41">
          <cell r="A41" t="str">
            <v>GARANTIAS INSTALACIONES</v>
          </cell>
          <cell r="B41">
            <v>14</v>
          </cell>
          <cell r="C41">
            <v>0</v>
          </cell>
          <cell r="D41">
            <v>1</v>
          </cell>
          <cell r="E41">
            <v>19</v>
          </cell>
          <cell r="F41">
            <v>0.7</v>
          </cell>
          <cell r="G41">
            <v>0.7</v>
          </cell>
          <cell r="H41">
            <v>0</v>
          </cell>
        </row>
        <row r="42">
          <cell r="A42" t="str">
            <v>INSTALACIONES ACUEDUCTO</v>
          </cell>
          <cell r="B42">
            <v>284</v>
          </cell>
          <cell r="C42">
            <v>4</v>
          </cell>
          <cell r="D42">
            <v>5</v>
          </cell>
          <cell r="E42">
            <v>19</v>
          </cell>
          <cell r="F42">
            <v>3</v>
          </cell>
          <cell r="G42">
            <v>3</v>
          </cell>
          <cell r="H42">
            <v>1.3888888888888888E-2</v>
          </cell>
        </row>
        <row r="43">
          <cell r="A43" t="str">
            <v>MEDIDORES 1/2 Y 1"</v>
          </cell>
          <cell r="B43">
            <v>264</v>
          </cell>
          <cell r="C43">
            <v>2</v>
          </cell>
          <cell r="D43">
            <v>4</v>
          </cell>
          <cell r="E43">
            <v>19</v>
          </cell>
          <cell r="F43">
            <v>3.5</v>
          </cell>
          <cell r="G43">
            <v>3.5</v>
          </cell>
          <cell r="H43">
            <v>7.5187969924812026E-3</v>
          </cell>
        </row>
        <row r="44">
          <cell r="A44" t="str">
            <v>MMTO VALVULAS E HIDRANTES</v>
          </cell>
          <cell r="B44">
            <v>71</v>
          </cell>
          <cell r="C44">
            <v>0</v>
          </cell>
          <cell r="D44">
            <v>3</v>
          </cell>
          <cell r="E44">
            <v>19</v>
          </cell>
          <cell r="F44">
            <v>1.2</v>
          </cell>
          <cell r="G44">
            <v>1.2</v>
          </cell>
          <cell r="H44">
            <v>0</v>
          </cell>
        </row>
        <row r="45">
          <cell r="A45" t="str">
            <v>OBRAS ACCESORIAS DAÑOS ACUEDUCTO</v>
          </cell>
          <cell r="B45">
            <v>92</v>
          </cell>
          <cell r="C45">
            <v>0</v>
          </cell>
          <cell r="D45">
            <v>3</v>
          </cell>
          <cell r="E45">
            <v>19</v>
          </cell>
          <cell r="F45">
            <v>1.6</v>
          </cell>
          <cell r="G45">
            <v>1.6</v>
          </cell>
          <cell r="H45">
            <v>0</v>
          </cell>
        </row>
        <row r="46">
          <cell r="A46" t="str">
            <v>OBRAS ACCESORIAS INSTALACIONES</v>
          </cell>
          <cell r="B46">
            <v>3</v>
          </cell>
          <cell r="C46">
            <v>0</v>
          </cell>
          <cell r="D46">
            <v>1</v>
          </cell>
          <cell r="E46">
            <v>19</v>
          </cell>
          <cell r="F46">
            <v>0.2</v>
          </cell>
          <cell r="G46">
            <v>0.2</v>
          </cell>
          <cell r="H46">
            <v>0</v>
          </cell>
        </row>
        <row r="47">
          <cell r="A47" t="str">
            <v>REFERENCIACIÓN ACUEDUCTO</v>
          </cell>
          <cell r="B47">
            <v>1</v>
          </cell>
          <cell r="C47">
            <v>0</v>
          </cell>
          <cell r="F47" t="str">
            <v/>
          </cell>
          <cell r="G47" t="str">
            <v/>
          </cell>
          <cell r="H47">
            <v>0</v>
          </cell>
        </row>
        <row r="48">
          <cell r="F48" t="str">
            <v/>
          </cell>
          <cell r="G48" t="str">
            <v/>
          </cell>
          <cell r="H48" t="str">
            <v/>
          </cell>
        </row>
        <row r="49">
          <cell r="F49" t="str">
            <v/>
          </cell>
          <cell r="G49" t="str">
            <v/>
          </cell>
          <cell r="H49" t="str">
            <v/>
          </cell>
        </row>
        <row r="51">
          <cell r="A51" t="str">
            <v>Total general</v>
          </cell>
          <cell r="B51">
            <v>1561</v>
          </cell>
          <cell r="C51">
            <v>26</v>
          </cell>
          <cell r="F51" t="str">
            <v/>
          </cell>
          <cell r="G51" t="str">
            <v/>
          </cell>
          <cell r="H51">
            <v>1.6383112791430371E-2</v>
          </cell>
        </row>
      </sheetData>
      <sheetData sheetId="1" refreshError="1">
        <row r="12">
          <cell r="A12" t="str">
            <v>CAMBIO ACOMETIDAS CONTRATO</v>
          </cell>
          <cell r="B12">
            <v>3</v>
          </cell>
          <cell r="C12">
            <v>14</v>
          </cell>
          <cell r="E12">
            <v>0</v>
          </cell>
          <cell r="F12" t="str">
            <v/>
          </cell>
          <cell r="G12" t="str">
            <v/>
          </cell>
          <cell r="H12">
            <v>0.82352941176470584</v>
          </cell>
        </row>
        <row r="13">
          <cell r="A13" t="str">
            <v>CARROTANQUE</v>
          </cell>
          <cell r="B13">
            <v>84</v>
          </cell>
          <cell r="C13">
            <v>3</v>
          </cell>
          <cell r="D13">
            <v>1</v>
          </cell>
          <cell r="E13">
            <v>28</v>
          </cell>
          <cell r="F13">
            <v>3</v>
          </cell>
          <cell r="G13">
            <v>3.1</v>
          </cell>
          <cell r="H13">
            <v>3.4482758620689655E-2</v>
          </cell>
        </row>
        <row r="14">
          <cell r="A14" t="str">
            <v>CASAS SIN AGUA</v>
          </cell>
          <cell r="B14">
            <v>250</v>
          </cell>
          <cell r="C14">
            <v>313</v>
          </cell>
          <cell r="D14">
            <v>1</v>
          </cell>
          <cell r="E14">
            <v>28</v>
          </cell>
          <cell r="F14">
            <v>8.9</v>
          </cell>
          <cell r="G14">
            <v>20.100000000000001</v>
          </cell>
          <cell r="H14">
            <v>0.55595026642984013</v>
          </cell>
        </row>
        <row r="15">
          <cell r="A15" t="str">
            <v>CORTE Y RECONEXION</v>
          </cell>
          <cell r="B15">
            <v>2</v>
          </cell>
          <cell r="C15">
            <v>3</v>
          </cell>
          <cell r="E15">
            <v>0</v>
          </cell>
          <cell r="F15" t="str">
            <v/>
          </cell>
          <cell r="G15" t="str">
            <v/>
          </cell>
          <cell r="H15">
            <v>0.6</v>
          </cell>
        </row>
        <row r="16">
          <cell r="A16" t="str">
            <v>DAÑOS ACUEDUCTO</v>
          </cell>
          <cell r="B16">
            <v>580</v>
          </cell>
          <cell r="C16">
            <v>109</v>
          </cell>
          <cell r="D16">
            <v>8.2857142857142865</v>
          </cell>
          <cell r="E16">
            <v>28</v>
          </cell>
          <cell r="F16">
            <v>2.5</v>
          </cell>
          <cell r="G16">
            <v>3</v>
          </cell>
          <cell r="H16">
            <v>0.15820029027576196</v>
          </cell>
        </row>
        <row r="17">
          <cell r="A17" t="str">
            <v>ESCOMBROS DAÑOS ACUEDUCTO</v>
          </cell>
          <cell r="B17">
            <v>131</v>
          </cell>
          <cell r="C17">
            <v>6</v>
          </cell>
          <cell r="D17">
            <v>1</v>
          </cell>
          <cell r="E17">
            <v>28</v>
          </cell>
          <cell r="F17">
            <v>4.7</v>
          </cell>
          <cell r="G17">
            <v>4.9000000000000004</v>
          </cell>
          <cell r="H17">
            <v>4.3795620437956206E-2</v>
          </cell>
        </row>
        <row r="18">
          <cell r="A18" t="str">
            <v>FRAUDES</v>
          </cell>
          <cell r="B18">
            <v>384</v>
          </cell>
          <cell r="C18">
            <v>127</v>
          </cell>
          <cell r="D18">
            <v>1</v>
          </cell>
          <cell r="E18">
            <v>21</v>
          </cell>
          <cell r="F18">
            <v>18.3</v>
          </cell>
          <cell r="G18">
            <v>24.3</v>
          </cell>
          <cell r="H18">
            <v>0.24853228962818003</v>
          </cell>
        </row>
        <row r="19">
          <cell r="A19" t="str">
            <v>GARANTIAS INSTALACIONES</v>
          </cell>
          <cell r="B19">
            <v>30</v>
          </cell>
          <cell r="C19">
            <v>8</v>
          </cell>
          <cell r="E19">
            <v>0</v>
          </cell>
          <cell r="F19" t="str">
            <v/>
          </cell>
          <cell r="G19" t="str">
            <v/>
          </cell>
          <cell r="H19">
            <v>0.21052631578947367</v>
          </cell>
        </row>
        <row r="20">
          <cell r="A20" t="str">
            <v>INSTALACIONES ACUEDUCTO</v>
          </cell>
          <cell r="B20">
            <v>1</v>
          </cell>
          <cell r="C20">
            <v>55</v>
          </cell>
          <cell r="E20">
            <v>0</v>
          </cell>
          <cell r="F20" t="str">
            <v/>
          </cell>
          <cell r="G20" t="str">
            <v/>
          </cell>
          <cell r="H20">
            <v>0.9821428571428571</v>
          </cell>
        </row>
        <row r="21">
          <cell r="A21" t="str">
            <v>MMTO VALVULAS E HIDRANTES</v>
          </cell>
          <cell r="B21">
            <v>7</v>
          </cell>
          <cell r="C21">
            <v>7</v>
          </cell>
          <cell r="D21">
            <v>1.7142857142857142</v>
          </cell>
          <cell r="E21">
            <v>28</v>
          </cell>
          <cell r="F21">
            <v>0.1</v>
          </cell>
          <cell r="G21">
            <v>0.3</v>
          </cell>
          <cell r="H21">
            <v>0.5</v>
          </cell>
        </row>
        <row r="22">
          <cell r="A22" t="str">
            <v>OBRAS ACCESORIAS DAÑOS ACUEDUCTO</v>
          </cell>
          <cell r="B22">
            <v>1</v>
          </cell>
          <cell r="C22">
            <v>4</v>
          </cell>
          <cell r="E22">
            <v>0</v>
          </cell>
          <cell r="F22" t="str">
            <v/>
          </cell>
          <cell r="G22" t="str">
            <v/>
          </cell>
          <cell r="H22">
            <v>0.8</v>
          </cell>
        </row>
        <row r="23">
          <cell r="A23" t="str">
            <v>OBRAS ACCESORIAS INSTALACIONES</v>
          </cell>
          <cell r="B23">
            <v>415</v>
          </cell>
          <cell r="C23">
            <v>0</v>
          </cell>
          <cell r="E23">
            <v>0</v>
          </cell>
          <cell r="F23" t="str">
            <v/>
          </cell>
          <cell r="G23" t="str">
            <v/>
          </cell>
          <cell r="H23">
            <v>0</v>
          </cell>
        </row>
        <row r="24">
          <cell r="A24" t="str">
            <v>PITOMETRÍA</v>
          </cell>
          <cell r="B24">
            <v>68</v>
          </cell>
          <cell r="C24">
            <v>24</v>
          </cell>
          <cell r="D24">
            <v>3.0833333333333335</v>
          </cell>
          <cell r="E24">
            <v>12</v>
          </cell>
          <cell r="F24">
            <v>1.8</v>
          </cell>
          <cell r="G24">
            <v>2.5</v>
          </cell>
          <cell r="H24">
            <v>0.2608695652173913</v>
          </cell>
        </row>
        <row r="25">
          <cell r="A25" t="str">
            <v>PROYECTOS ACUEDUCTO</v>
          </cell>
          <cell r="B25">
            <v>4</v>
          </cell>
          <cell r="C25">
            <v>0</v>
          </cell>
          <cell r="E25">
            <v>0</v>
          </cell>
          <cell r="F25" t="str">
            <v/>
          </cell>
          <cell r="G25" t="str">
            <v/>
          </cell>
          <cell r="H25">
            <v>0</v>
          </cell>
        </row>
        <row r="26">
          <cell r="A26" t="str">
            <v>REFERENCIACIÓN ACUEDUCTO</v>
          </cell>
          <cell r="B26">
            <v>12</v>
          </cell>
          <cell r="C26">
            <v>4</v>
          </cell>
          <cell r="E26">
            <v>0</v>
          </cell>
          <cell r="F26" t="str">
            <v/>
          </cell>
          <cell r="G26" t="str">
            <v/>
          </cell>
          <cell r="H26">
            <v>0.25</v>
          </cell>
        </row>
        <row r="27">
          <cell r="F27" t="str">
            <v/>
          </cell>
          <cell r="G27" t="str">
            <v/>
          </cell>
          <cell r="H27" t="str">
            <v/>
          </cell>
        </row>
        <row r="28">
          <cell r="F28" t="str">
            <v/>
          </cell>
          <cell r="G28" t="str">
            <v/>
          </cell>
          <cell r="H28" t="str">
            <v/>
          </cell>
        </row>
        <row r="29">
          <cell r="F29" t="str">
            <v/>
          </cell>
          <cell r="G29" t="str">
            <v/>
          </cell>
          <cell r="H29" t="str">
            <v/>
          </cell>
        </row>
        <row r="30">
          <cell r="F30" t="str">
            <v/>
          </cell>
          <cell r="G30" t="str">
            <v/>
          </cell>
          <cell r="H30" t="str">
            <v/>
          </cell>
        </row>
        <row r="31">
          <cell r="F31" t="str">
            <v/>
          </cell>
          <cell r="G31" t="str">
            <v/>
          </cell>
          <cell r="H31" t="str">
            <v/>
          </cell>
        </row>
        <row r="32">
          <cell r="F32" t="str">
            <v/>
          </cell>
          <cell r="G32" t="str">
            <v/>
          </cell>
          <cell r="H32" t="str">
            <v/>
          </cell>
        </row>
        <row r="33">
          <cell r="A33" t="str">
            <v>Total general</v>
          </cell>
          <cell r="B33">
            <v>1972</v>
          </cell>
          <cell r="C33">
            <v>677</v>
          </cell>
          <cell r="F33" t="str">
            <v/>
          </cell>
          <cell r="G33" t="str">
            <v/>
          </cell>
          <cell r="H33">
            <v>0.2555681389203473</v>
          </cell>
        </row>
        <row r="35">
          <cell r="A35" t="str">
            <v>CAMBIO ACOMETIDAS CONTRATO</v>
          </cell>
          <cell r="B35">
            <v>212</v>
          </cell>
          <cell r="C35">
            <v>1</v>
          </cell>
          <cell r="D35">
            <v>3</v>
          </cell>
          <cell r="E35">
            <v>21</v>
          </cell>
          <cell r="F35">
            <v>3.4</v>
          </cell>
          <cell r="G35">
            <v>3.4</v>
          </cell>
          <cell r="H35">
            <v>4.6948356807511738E-3</v>
          </cell>
        </row>
        <row r="36">
          <cell r="A36" t="str">
            <v>CASAS SIN AGUA</v>
          </cell>
          <cell r="B36">
            <v>0</v>
          </cell>
          <cell r="C36">
            <v>1</v>
          </cell>
          <cell r="F36" t="str">
            <v/>
          </cell>
          <cell r="G36" t="str">
            <v/>
          </cell>
          <cell r="H36">
            <v>1</v>
          </cell>
        </row>
        <row r="37">
          <cell r="A37" t="str">
            <v>CORTE Y RECONEXION</v>
          </cell>
          <cell r="B37">
            <v>574</v>
          </cell>
          <cell r="C37">
            <v>1</v>
          </cell>
          <cell r="D37">
            <v>1</v>
          </cell>
          <cell r="E37">
            <v>21</v>
          </cell>
          <cell r="F37">
            <v>27.3</v>
          </cell>
          <cell r="G37">
            <v>27.4</v>
          </cell>
          <cell r="H37">
            <v>1.7391304347826088E-3</v>
          </cell>
        </row>
        <row r="38">
          <cell r="A38" t="str">
            <v>DAÑOS ACUEDUCTO</v>
          </cell>
          <cell r="B38">
            <v>2</v>
          </cell>
          <cell r="C38">
            <v>0</v>
          </cell>
          <cell r="F38" t="str">
            <v/>
          </cell>
          <cell r="G38" t="str">
            <v/>
          </cell>
          <cell r="H38">
            <v>0</v>
          </cell>
        </row>
        <row r="39">
          <cell r="A39" t="str">
            <v>FRAUDES</v>
          </cell>
          <cell r="B39">
            <v>5</v>
          </cell>
          <cell r="C39">
            <v>0</v>
          </cell>
          <cell r="F39" t="str">
            <v/>
          </cell>
          <cell r="G39" t="str">
            <v/>
          </cell>
          <cell r="H39">
            <v>0</v>
          </cell>
        </row>
        <row r="40">
          <cell r="A40" t="str">
            <v>GARANTIAS INSTALACIONES</v>
          </cell>
          <cell r="B40">
            <v>16</v>
          </cell>
          <cell r="C40">
            <v>1</v>
          </cell>
          <cell r="D40">
            <v>1</v>
          </cell>
          <cell r="E40">
            <v>21</v>
          </cell>
          <cell r="F40">
            <v>0.8</v>
          </cell>
          <cell r="G40">
            <v>0.8</v>
          </cell>
          <cell r="H40">
            <v>5.8823529411764705E-2</v>
          </cell>
        </row>
        <row r="41">
          <cell r="A41" t="str">
            <v>INSTALACIONES ACUEDUCTO</v>
          </cell>
          <cell r="B41">
            <v>400</v>
          </cell>
          <cell r="C41">
            <v>0</v>
          </cell>
          <cell r="D41">
            <v>5</v>
          </cell>
          <cell r="E41">
            <v>21</v>
          </cell>
          <cell r="F41">
            <v>3.8</v>
          </cell>
          <cell r="G41">
            <v>3.8</v>
          </cell>
          <cell r="H41">
            <v>0</v>
          </cell>
        </row>
        <row r="42">
          <cell r="A42" t="str">
            <v>MEDIDORES 1/2 Y 1"</v>
          </cell>
          <cell r="B42">
            <v>295</v>
          </cell>
          <cell r="C42">
            <v>1</v>
          </cell>
          <cell r="D42">
            <v>4</v>
          </cell>
          <cell r="E42">
            <v>21</v>
          </cell>
          <cell r="F42">
            <v>3.5</v>
          </cell>
          <cell r="G42">
            <v>3.5</v>
          </cell>
          <cell r="H42">
            <v>3.3783783783783786E-3</v>
          </cell>
        </row>
        <row r="43">
          <cell r="A43" t="str">
            <v>MMTO VALVULAS E HIDRANTES</v>
          </cell>
          <cell r="B43">
            <v>48</v>
          </cell>
          <cell r="C43">
            <v>0</v>
          </cell>
          <cell r="D43">
            <v>3</v>
          </cell>
          <cell r="E43">
            <v>21</v>
          </cell>
          <cell r="F43">
            <v>0.8</v>
          </cell>
          <cell r="G43">
            <v>0.8</v>
          </cell>
          <cell r="H43">
            <v>0</v>
          </cell>
        </row>
        <row r="44">
          <cell r="A44" t="str">
            <v>OBRAS ACCESORIAS DAÑOS ACUEDUCTO</v>
          </cell>
          <cell r="B44">
            <v>119</v>
          </cell>
          <cell r="C44">
            <v>0</v>
          </cell>
          <cell r="D44">
            <v>3</v>
          </cell>
          <cell r="E44">
            <v>21</v>
          </cell>
          <cell r="F44">
            <v>1.9</v>
          </cell>
          <cell r="G44">
            <v>1.9</v>
          </cell>
          <cell r="H44">
            <v>0</v>
          </cell>
        </row>
        <row r="45">
          <cell r="A45" t="str">
            <v>OBRAS ACCESORIAS INSTALACIONES</v>
          </cell>
          <cell r="B45">
            <v>8</v>
          </cell>
          <cell r="C45">
            <v>0</v>
          </cell>
          <cell r="D45">
            <v>1</v>
          </cell>
          <cell r="E45">
            <v>21</v>
          </cell>
          <cell r="F45">
            <v>0.4</v>
          </cell>
          <cell r="G45">
            <v>0.4</v>
          </cell>
          <cell r="H45">
            <v>0</v>
          </cell>
        </row>
        <row r="46">
          <cell r="A46" t="str">
            <v>PROYECTOS ACUEDUCTO</v>
          </cell>
          <cell r="B46">
            <v>2</v>
          </cell>
          <cell r="C46">
            <v>0</v>
          </cell>
          <cell r="F46" t="str">
            <v/>
          </cell>
          <cell r="G46" t="str">
            <v/>
          </cell>
          <cell r="H46">
            <v>0</v>
          </cell>
        </row>
        <row r="47">
          <cell r="F47" t="str">
            <v/>
          </cell>
          <cell r="G47" t="str">
            <v/>
          </cell>
          <cell r="H47" t="str">
            <v/>
          </cell>
        </row>
        <row r="48">
          <cell r="F48" t="str">
            <v/>
          </cell>
          <cell r="G48" t="str">
            <v/>
          </cell>
          <cell r="H48" t="str">
            <v/>
          </cell>
        </row>
        <row r="49">
          <cell r="F49" t="str">
            <v/>
          </cell>
          <cell r="G49" t="str">
            <v/>
          </cell>
          <cell r="H49" t="str">
            <v/>
          </cell>
        </row>
        <row r="51">
          <cell r="A51" t="str">
            <v>Total general</v>
          </cell>
          <cell r="B51">
            <v>1681</v>
          </cell>
          <cell r="C51">
            <v>5</v>
          </cell>
          <cell r="F51" t="str">
            <v/>
          </cell>
          <cell r="G51" t="str">
            <v/>
          </cell>
          <cell r="H51">
            <v>2.9655990510083037E-3</v>
          </cell>
        </row>
      </sheetData>
      <sheetData sheetId="2" refreshError="1">
        <row r="12">
          <cell r="A12" t="str">
            <v>CAMBIO ACOMETIDAS CONTRATO</v>
          </cell>
        </row>
        <row r="35">
          <cell r="A35" t="str">
            <v>CAMBIO ACOMETIDAS CONTRATO</v>
          </cell>
          <cell r="B35">
            <v>249</v>
          </cell>
          <cell r="C35">
            <v>1</v>
          </cell>
          <cell r="D35">
            <v>3</v>
          </cell>
          <cell r="E35">
            <v>21</v>
          </cell>
          <cell r="F35">
            <v>4</v>
          </cell>
          <cell r="G35">
            <v>4</v>
          </cell>
          <cell r="H35">
            <v>4.0000000000000001E-3</v>
          </cell>
        </row>
        <row r="36">
          <cell r="A36" t="str">
            <v>CASAS SIN AGUA</v>
          </cell>
          <cell r="B36">
            <v>0</v>
          </cell>
          <cell r="C36">
            <v>1</v>
          </cell>
          <cell r="F36" t="str">
            <v/>
          </cell>
          <cell r="G36" t="str">
            <v/>
          </cell>
          <cell r="H36">
            <v>1</v>
          </cell>
        </row>
        <row r="37">
          <cell r="A37" t="str">
            <v>CORTE Y RECONEXION</v>
          </cell>
          <cell r="B37">
            <v>365</v>
          </cell>
          <cell r="C37">
            <v>97</v>
          </cell>
          <cell r="D37">
            <v>1</v>
          </cell>
          <cell r="E37">
            <v>21</v>
          </cell>
          <cell r="F37">
            <v>17.399999999999999</v>
          </cell>
          <cell r="G37">
            <v>22</v>
          </cell>
          <cell r="H37">
            <v>0.20995670995670995</v>
          </cell>
        </row>
        <row r="38">
          <cell r="A38" t="str">
            <v>DAÑOS ACUEDUCTO</v>
          </cell>
          <cell r="B38">
            <v>3</v>
          </cell>
          <cell r="C38">
            <v>0</v>
          </cell>
          <cell r="F38" t="str">
            <v/>
          </cell>
          <cell r="G38" t="str">
            <v/>
          </cell>
          <cell r="H38">
            <v>0</v>
          </cell>
        </row>
        <row r="39">
          <cell r="A39" t="str">
            <v>ESCOMBROS DAÑOS ACUEDUCTO</v>
          </cell>
          <cell r="B39">
            <v>3</v>
          </cell>
          <cell r="C39">
            <v>0</v>
          </cell>
          <cell r="F39" t="str">
            <v/>
          </cell>
          <cell r="G39" t="str">
            <v/>
          </cell>
          <cell r="H39">
            <v>0</v>
          </cell>
        </row>
        <row r="40">
          <cell r="A40" t="str">
            <v>FRAUDES</v>
          </cell>
          <cell r="B40">
            <v>2</v>
          </cell>
          <cell r="C40">
            <v>1</v>
          </cell>
          <cell r="F40" t="str">
            <v/>
          </cell>
          <cell r="G40" t="str">
            <v/>
          </cell>
          <cell r="H40">
            <v>0.33333333333333331</v>
          </cell>
        </row>
        <row r="41">
          <cell r="A41" t="str">
            <v>GARANTIAS INSTALACIONES</v>
          </cell>
          <cell r="B41">
            <v>12</v>
          </cell>
          <cell r="C41">
            <v>4</v>
          </cell>
          <cell r="D41">
            <v>1</v>
          </cell>
          <cell r="E41">
            <v>21</v>
          </cell>
          <cell r="F41">
            <v>0.6</v>
          </cell>
          <cell r="G41">
            <v>0.8</v>
          </cell>
          <cell r="H41">
            <v>0.25</v>
          </cell>
        </row>
        <row r="42">
          <cell r="A42" t="str">
            <v>INSTALACIONES ACUEDUCTO</v>
          </cell>
          <cell r="B42">
            <v>336</v>
          </cell>
          <cell r="C42">
            <v>5</v>
          </cell>
          <cell r="D42">
            <v>5</v>
          </cell>
          <cell r="E42">
            <v>21</v>
          </cell>
          <cell r="F42">
            <v>3.2</v>
          </cell>
          <cell r="G42">
            <v>3.2</v>
          </cell>
          <cell r="H42">
            <v>1.466275659824047E-2</v>
          </cell>
        </row>
        <row r="43">
          <cell r="A43" t="str">
            <v>MEDIDORES 1/2 Y 1"</v>
          </cell>
          <cell r="B43">
            <v>216</v>
          </cell>
          <cell r="C43">
            <v>1</v>
          </cell>
          <cell r="D43">
            <v>4</v>
          </cell>
          <cell r="E43">
            <v>21</v>
          </cell>
          <cell r="F43">
            <v>2.6</v>
          </cell>
          <cell r="G43">
            <v>2.6</v>
          </cell>
          <cell r="H43">
            <v>4.608294930875576E-3</v>
          </cell>
        </row>
        <row r="44">
          <cell r="A44" t="str">
            <v>MMTO VALVULAS E HIDRANTES</v>
          </cell>
          <cell r="B44">
            <v>33</v>
          </cell>
          <cell r="C44">
            <v>0</v>
          </cell>
          <cell r="D44">
            <v>3</v>
          </cell>
          <cell r="E44">
            <v>21</v>
          </cell>
          <cell r="F44">
            <v>0.5</v>
          </cell>
          <cell r="G44">
            <v>0.5</v>
          </cell>
          <cell r="H44">
            <v>0</v>
          </cell>
        </row>
        <row r="45">
          <cell r="A45" t="str">
            <v>OBRAS ACCESORIAS DAÑOS ACUEDUCTO</v>
          </cell>
          <cell r="B45">
            <v>133</v>
          </cell>
          <cell r="C45">
            <v>0</v>
          </cell>
          <cell r="D45">
            <v>3</v>
          </cell>
          <cell r="E45">
            <v>21</v>
          </cell>
          <cell r="F45">
            <v>2.1</v>
          </cell>
          <cell r="G45">
            <v>2.1</v>
          </cell>
          <cell r="H45">
            <v>0</v>
          </cell>
        </row>
        <row r="46">
          <cell r="A46" t="str">
            <v>OBRAS ACCESORIAS INSTALACIONES</v>
          </cell>
          <cell r="B46">
            <v>5</v>
          </cell>
          <cell r="C46">
            <v>0</v>
          </cell>
          <cell r="D46">
            <v>1</v>
          </cell>
          <cell r="E46">
            <v>21</v>
          </cell>
          <cell r="F46">
            <v>0.2</v>
          </cell>
          <cell r="G46">
            <v>0.2</v>
          </cell>
          <cell r="H46">
            <v>0</v>
          </cell>
        </row>
        <row r="47">
          <cell r="A47" t="str">
            <v>PROYECTOS ACUEDUCTO</v>
          </cell>
          <cell r="B47">
            <v>2</v>
          </cell>
          <cell r="C47">
            <v>0</v>
          </cell>
          <cell r="F47" t="str">
            <v/>
          </cell>
          <cell r="G47" t="str">
            <v/>
          </cell>
          <cell r="H47">
            <v>0</v>
          </cell>
        </row>
        <row r="48">
          <cell r="A48" t="str">
            <v>REFERENCIACIÓN ACUEDUCTO</v>
          </cell>
          <cell r="B48">
            <v>1</v>
          </cell>
          <cell r="C48">
            <v>0</v>
          </cell>
          <cell r="F48" t="str">
            <v/>
          </cell>
          <cell r="G48" t="str">
            <v/>
          </cell>
          <cell r="H48">
            <v>0</v>
          </cell>
        </row>
        <row r="49">
          <cell r="F49" t="str">
            <v/>
          </cell>
          <cell r="G49" t="str">
            <v/>
          </cell>
          <cell r="H49" t="str">
            <v/>
          </cell>
        </row>
        <row r="51">
          <cell r="A51" t="str">
            <v>Total general</v>
          </cell>
          <cell r="B51">
            <v>1360</v>
          </cell>
          <cell r="C51">
            <v>110</v>
          </cell>
          <cell r="F51" t="str">
            <v/>
          </cell>
          <cell r="G51" t="str">
            <v/>
          </cell>
          <cell r="H51">
            <v>7.4829931972789115E-2</v>
          </cell>
        </row>
      </sheetData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>
        <row r="12">
          <cell r="A12">
            <v>0</v>
          </cell>
        </row>
      </sheetData>
      <sheetData sheetId="23"/>
      <sheetData sheetId="24"/>
      <sheetData sheetId="25"/>
      <sheetData sheetId="26"/>
      <sheetData sheetId="27"/>
      <sheetData sheetId="28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ne-Feb"/>
      <sheetName val="Mar-Abr"/>
      <sheetName val="May-Jun"/>
      <sheetName val="Jul-Ago"/>
      <sheetName val="Sep-Oct"/>
      <sheetName val="Nov-Dic"/>
      <sheetName val="Ene-Dic EEPPM"/>
      <sheetName val="May-Dic Contrato"/>
      <sheetName val="ENE"/>
      <sheetName val="FEB"/>
      <sheetName val="MAR"/>
      <sheetName val="Ene-Dic_EEPPM"/>
      <sheetName val="May-Dic_Contrato"/>
      <sheetName val="Ene-Dic_EEPPM2"/>
      <sheetName val="May-Dic_Contrato2"/>
      <sheetName val="Ene-Dic_EEPPM1"/>
      <sheetName val="May-Dic_Contrato1"/>
      <sheetName val="GRUPO 3"/>
      <sheetName val="Liquidación de Obra x Administr"/>
    </sheetNames>
    <sheetDataSet>
      <sheetData sheetId="0" refreshError="1">
        <row r="12">
          <cell r="A12" t="str">
            <v>CARROTANQUE</v>
          </cell>
          <cell r="B12">
            <v>57</v>
          </cell>
          <cell r="C12">
            <v>2</v>
          </cell>
          <cell r="D12">
            <v>1</v>
          </cell>
          <cell r="E12">
            <v>43</v>
          </cell>
          <cell r="F12">
            <v>1.3</v>
          </cell>
          <cell r="G12">
            <v>1.4</v>
          </cell>
          <cell r="H12">
            <v>3.3898305084745763E-2</v>
          </cell>
        </row>
        <row r="13">
          <cell r="A13" t="str">
            <v>CASAS SIN AGUA</v>
          </cell>
          <cell r="B13">
            <v>573</v>
          </cell>
          <cell r="C13">
            <v>548</v>
          </cell>
          <cell r="D13">
            <v>1</v>
          </cell>
          <cell r="E13">
            <v>59</v>
          </cell>
          <cell r="F13">
            <v>9.6999999999999993</v>
          </cell>
          <cell r="G13">
            <v>19</v>
          </cell>
          <cell r="H13">
            <v>0.48884924174843891</v>
          </cell>
        </row>
        <row r="14">
          <cell r="A14" t="str">
            <v>CORTE Y RECONEXION</v>
          </cell>
          <cell r="B14">
            <v>37</v>
          </cell>
          <cell r="C14">
            <v>65</v>
          </cell>
          <cell r="F14" t="str">
            <v/>
          </cell>
          <cell r="G14" t="str">
            <v/>
          </cell>
          <cell r="H14">
            <v>0.63725490196078427</v>
          </cell>
        </row>
        <row r="15">
          <cell r="A15" t="str">
            <v>DAÑOS ACUEDUCTO</v>
          </cell>
          <cell r="B15">
            <v>591</v>
          </cell>
          <cell r="C15">
            <v>205</v>
          </cell>
          <cell r="D15">
            <v>7.3050847457627119</v>
          </cell>
          <cell r="E15">
            <v>59</v>
          </cell>
          <cell r="F15">
            <v>1.4</v>
          </cell>
          <cell r="G15">
            <v>1.8</v>
          </cell>
          <cell r="H15">
            <v>0.25753768844221103</v>
          </cell>
        </row>
        <row r="16">
          <cell r="A16" t="str">
            <v>ESCOMBROS DAÑOS ACUEDUCTO</v>
          </cell>
          <cell r="B16">
            <v>271</v>
          </cell>
          <cell r="C16">
            <v>8</v>
          </cell>
          <cell r="D16">
            <v>1</v>
          </cell>
          <cell r="E16">
            <v>59</v>
          </cell>
          <cell r="F16">
            <v>4.5999999999999996</v>
          </cell>
          <cell r="G16">
            <v>4.7</v>
          </cell>
          <cell r="H16">
            <v>2.8673835125448029E-2</v>
          </cell>
        </row>
        <row r="17">
          <cell r="A17" t="str">
            <v>FRAUDES</v>
          </cell>
          <cell r="B17">
            <v>13</v>
          </cell>
          <cell r="C17">
            <v>103</v>
          </cell>
          <cell r="D17">
            <v>1</v>
          </cell>
          <cell r="E17">
            <v>11</v>
          </cell>
          <cell r="F17">
            <v>10.5</v>
          </cell>
          <cell r="G17">
            <v>10.5</v>
          </cell>
          <cell r="H17">
            <v>0.88793103448275867</v>
          </cell>
        </row>
        <row r="18">
          <cell r="A18" t="str">
            <v>GARANTIAS INSTALACIONES</v>
          </cell>
          <cell r="B18">
            <v>25</v>
          </cell>
          <cell r="C18">
            <v>40</v>
          </cell>
          <cell r="F18" t="str">
            <v/>
          </cell>
          <cell r="G18" t="str">
            <v/>
          </cell>
          <cell r="H18">
            <v>0.61538461538461542</v>
          </cell>
        </row>
        <row r="19">
          <cell r="A19" t="str">
            <v>INSTALACIONES ACUEDUCTO</v>
          </cell>
          <cell r="B19">
            <v>5</v>
          </cell>
          <cell r="C19">
            <v>81</v>
          </cell>
          <cell r="F19" t="str">
            <v/>
          </cell>
          <cell r="G19" t="str">
            <v/>
          </cell>
          <cell r="H19">
            <v>0.94186046511627908</v>
          </cell>
        </row>
        <row r="20">
          <cell r="A20" t="str">
            <v>INSTALACIONES ALCANTARILLADO</v>
          </cell>
          <cell r="B20">
            <v>5</v>
          </cell>
          <cell r="C20">
            <v>0</v>
          </cell>
          <cell r="F20" t="str">
            <v/>
          </cell>
          <cell r="G20" t="str">
            <v/>
          </cell>
          <cell r="H20">
            <v>0</v>
          </cell>
        </row>
        <row r="21">
          <cell r="A21" t="str">
            <v>MEDIDORES 1/2 Y 1"</v>
          </cell>
          <cell r="B21">
            <v>19</v>
          </cell>
          <cell r="C21">
            <v>16</v>
          </cell>
          <cell r="F21" t="str">
            <v/>
          </cell>
          <cell r="G21" t="str">
            <v/>
          </cell>
          <cell r="H21">
            <v>0.45714285714285713</v>
          </cell>
        </row>
        <row r="22">
          <cell r="A22" t="str">
            <v>MMTO VALVULAS E HIDRANTES</v>
          </cell>
          <cell r="B22">
            <v>12</v>
          </cell>
          <cell r="C22">
            <v>26</v>
          </cell>
          <cell r="D22">
            <v>1</v>
          </cell>
          <cell r="E22">
            <v>59</v>
          </cell>
          <cell r="F22">
            <v>0.2</v>
          </cell>
          <cell r="G22">
            <v>0.6</v>
          </cell>
          <cell r="H22">
            <v>0.68421052631578949</v>
          </cell>
        </row>
        <row r="23">
          <cell r="A23" t="str">
            <v>OBRAS ACCESORIAS DAÑOS ACUEDUCTO</v>
          </cell>
          <cell r="B23">
            <v>18</v>
          </cell>
          <cell r="C23">
            <v>0</v>
          </cell>
          <cell r="F23" t="str">
            <v/>
          </cell>
          <cell r="G23" t="str">
            <v/>
          </cell>
          <cell r="H23">
            <v>0</v>
          </cell>
        </row>
        <row r="24">
          <cell r="A24" t="str">
            <v>OBRAS ACCESORIAS INSTALACIONES</v>
          </cell>
          <cell r="B24">
            <v>653</v>
          </cell>
          <cell r="C24">
            <v>0</v>
          </cell>
          <cell r="F24" t="str">
            <v/>
          </cell>
          <cell r="G24" t="str">
            <v/>
          </cell>
          <cell r="H24">
            <v>0</v>
          </cell>
        </row>
        <row r="25">
          <cell r="A25" t="str">
            <v>PITOMETRÍA</v>
          </cell>
          <cell r="B25">
            <v>82</v>
          </cell>
          <cell r="C25">
            <v>95</v>
          </cell>
          <cell r="D25">
            <v>1</v>
          </cell>
          <cell r="E25">
            <v>17</v>
          </cell>
          <cell r="F25">
            <v>4.8</v>
          </cell>
          <cell r="G25">
            <v>10.4</v>
          </cell>
          <cell r="H25">
            <v>0.53672316384180796</v>
          </cell>
        </row>
        <row r="26">
          <cell r="A26" t="str">
            <v>PROYECTOS ACUEDUCTO</v>
          </cell>
          <cell r="B26">
            <v>47</v>
          </cell>
          <cell r="C26">
            <v>62</v>
          </cell>
          <cell r="F26" t="str">
            <v/>
          </cell>
          <cell r="G26" t="str">
            <v/>
          </cell>
          <cell r="H26">
            <v>0.56880733944954132</v>
          </cell>
        </row>
        <row r="27">
          <cell r="A27" t="str">
            <v>REFERENCIACIÓN ACUEDUCTO</v>
          </cell>
          <cell r="B27">
            <v>3</v>
          </cell>
          <cell r="C27">
            <v>3</v>
          </cell>
          <cell r="F27" t="str">
            <v/>
          </cell>
          <cell r="G27" t="str">
            <v/>
          </cell>
          <cell r="H27">
            <v>0.5</v>
          </cell>
        </row>
        <row r="28">
          <cell r="A28" t="str">
            <v>REPARACION CAJAS DE MEDIDORES</v>
          </cell>
          <cell r="B28">
            <v>1</v>
          </cell>
          <cell r="C28">
            <v>19</v>
          </cell>
          <cell r="F28" t="str">
            <v/>
          </cell>
          <cell r="G28" t="str">
            <v/>
          </cell>
          <cell r="H28">
            <v>0.95</v>
          </cell>
        </row>
        <row r="29">
          <cell r="A29" t="str">
            <v>RETIRO MEDIDOR</v>
          </cell>
          <cell r="B29">
            <v>113</v>
          </cell>
          <cell r="C29">
            <v>65</v>
          </cell>
          <cell r="F29" t="str">
            <v/>
          </cell>
          <cell r="G29" t="str">
            <v/>
          </cell>
          <cell r="H29">
            <v>0.3651685393258427</v>
          </cell>
        </row>
        <row r="30">
          <cell r="A30" t="str">
            <v>TAPONADAS</v>
          </cell>
          <cell r="B30">
            <v>1</v>
          </cell>
          <cell r="C30">
            <v>7</v>
          </cell>
          <cell r="F30" t="str">
            <v/>
          </cell>
          <cell r="G30" t="str">
            <v/>
          </cell>
          <cell r="H30">
            <v>0.875</v>
          </cell>
        </row>
        <row r="31">
          <cell r="A31" t="str">
            <v>TRASLADO MEDIDOR</v>
          </cell>
          <cell r="B31">
            <v>0</v>
          </cell>
          <cell r="C31">
            <v>6</v>
          </cell>
          <cell r="F31" t="str">
            <v/>
          </cell>
          <cell r="G31" t="str">
            <v/>
          </cell>
          <cell r="H31">
            <v>1</v>
          </cell>
        </row>
        <row r="32">
          <cell r="F32" t="str">
            <v/>
          </cell>
          <cell r="G32" t="str">
            <v/>
          </cell>
          <cell r="H32" t="str">
            <v/>
          </cell>
        </row>
        <row r="33">
          <cell r="A33" t="str">
            <v>Total general</v>
          </cell>
          <cell r="B33">
            <v>2526</v>
          </cell>
          <cell r="C33">
            <v>1351</v>
          </cell>
          <cell r="F33" t="str">
            <v/>
          </cell>
          <cell r="G33" t="str">
            <v/>
          </cell>
          <cell r="H33">
            <v>0.34846530822801136</v>
          </cell>
        </row>
        <row r="34">
          <cell r="F34" t="str">
            <v/>
          </cell>
          <cell r="G34" t="str">
            <v/>
          </cell>
          <cell r="H34" t="str">
            <v/>
          </cell>
        </row>
      </sheetData>
      <sheetData sheetId="1" refreshError="1">
        <row r="12">
          <cell r="A12" t="str">
            <v>CARROTANQUE</v>
          </cell>
          <cell r="B12">
            <v>104</v>
          </cell>
          <cell r="C12">
            <v>14</v>
          </cell>
          <cell r="D12">
            <v>1</v>
          </cell>
          <cell r="E12">
            <v>46</v>
          </cell>
          <cell r="F12">
            <v>2.2999999999999998</v>
          </cell>
          <cell r="G12">
            <v>2.6</v>
          </cell>
          <cell r="H12">
            <v>0.11864406779661017</v>
          </cell>
        </row>
        <row r="13">
          <cell r="A13" t="str">
            <v>CASAS SIN AGUA</v>
          </cell>
          <cell r="B13">
            <v>546</v>
          </cell>
          <cell r="C13">
            <v>609</v>
          </cell>
          <cell r="D13">
            <v>1</v>
          </cell>
          <cell r="E13">
            <v>61</v>
          </cell>
          <cell r="F13">
            <v>9</v>
          </cell>
          <cell r="G13">
            <v>18.899999999999999</v>
          </cell>
          <cell r="H13">
            <v>0.52727272727272723</v>
          </cell>
        </row>
        <row r="14">
          <cell r="A14" t="str">
            <v>CORTE Y RECONEXION</v>
          </cell>
          <cell r="B14">
            <v>122</v>
          </cell>
          <cell r="C14">
            <v>138</v>
          </cell>
          <cell r="D14">
            <v>1</v>
          </cell>
          <cell r="E14">
            <v>61</v>
          </cell>
          <cell r="F14" t="str">
            <v/>
          </cell>
          <cell r="G14" t="str">
            <v/>
          </cell>
          <cell r="H14">
            <v>0.53076923076923077</v>
          </cell>
        </row>
        <row r="15">
          <cell r="A15" t="str">
            <v>DAÑOS ACUEDUCTO</v>
          </cell>
          <cell r="B15">
            <v>666</v>
          </cell>
          <cell r="C15">
            <v>234</v>
          </cell>
          <cell r="D15">
            <v>7.442622950819672</v>
          </cell>
          <cell r="E15">
            <v>61</v>
          </cell>
          <cell r="F15">
            <v>1.5</v>
          </cell>
          <cell r="G15">
            <v>2</v>
          </cell>
          <cell r="H15">
            <v>0.26</v>
          </cell>
        </row>
        <row r="16">
          <cell r="A16" t="str">
            <v>ESCOMBROS DAÑOS ACUEDUCTO</v>
          </cell>
          <cell r="B16">
            <v>221</v>
          </cell>
          <cell r="C16">
            <v>9</v>
          </cell>
          <cell r="D16">
            <v>1</v>
          </cell>
          <cell r="E16">
            <v>61</v>
          </cell>
          <cell r="F16">
            <v>3.6</v>
          </cell>
          <cell r="G16">
            <v>3.8</v>
          </cell>
          <cell r="H16">
            <v>3.9130434782608699E-2</v>
          </cell>
        </row>
        <row r="17">
          <cell r="A17" t="str">
            <v>FRAUDES</v>
          </cell>
          <cell r="B17">
            <v>62</v>
          </cell>
          <cell r="C17">
            <v>249</v>
          </cell>
          <cell r="D17">
            <v>1</v>
          </cell>
          <cell r="E17">
            <v>14</v>
          </cell>
          <cell r="F17">
            <v>22.2</v>
          </cell>
          <cell r="G17">
            <v>22.2</v>
          </cell>
          <cell r="H17">
            <v>0.80064308681672025</v>
          </cell>
        </row>
        <row r="18">
          <cell r="A18" t="str">
            <v>GARANTIAS INSTALACIONES</v>
          </cell>
          <cell r="B18">
            <v>70</v>
          </cell>
          <cell r="C18">
            <v>23</v>
          </cell>
          <cell r="D18">
            <v>1</v>
          </cell>
          <cell r="E18">
            <v>18</v>
          </cell>
          <cell r="F18" t="str">
            <v/>
          </cell>
          <cell r="G18" t="str">
            <v/>
          </cell>
          <cell r="H18">
            <v>0.24731182795698925</v>
          </cell>
        </row>
        <row r="19">
          <cell r="A19" t="str">
            <v>INSTALACIONES ACUEDUCTO</v>
          </cell>
          <cell r="B19">
            <v>13</v>
          </cell>
          <cell r="C19">
            <v>39</v>
          </cell>
          <cell r="F19" t="str">
            <v/>
          </cell>
          <cell r="G19" t="str">
            <v/>
          </cell>
          <cell r="H19">
            <v>0.75</v>
          </cell>
        </row>
        <row r="20">
          <cell r="A20" t="str">
            <v>INSTALACIONES ALCANTARILLADO</v>
          </cell>
          <cell r="B20">
            <v>3</v>
          </cell>
          <cell r="C20">
            <v>3</v>
          </cell>
          <cell r="F20" t="str">
            <v/>
          </cell>
          <cell r="G20" t="str">
            <v/>
          </cell>
          <cell r="H20">
            <v>0.5</v>
          </cell>
        </row>
        <row r="21">
          <cell r="A21" t="str">
            <v>MEDIDORES 1/2 Y 1"</v>
          </cell>
          <cell r="B21">
            <v>7</v>
          </cell>
          <cell r="C21">
            <v>18</v>
          </cell>
          <cell r="F21" t="str">
            <v/>
          </cell>
          <cell r="G21" t="str">
            <v/>
          </cell>
          <cell r="H21">
            <v>0.72</v>
          </cell>
        </row>
        <row r="22">
          <cell r="A22" t="str">
            <v>MMTO VALVULAS E HIDRANTES</v>
          </cell>
          <cell r="B22">
            <v>10</v>
          </cell>
          <cell r="C22">
            <v>19</v>
          </cell>
          <cell r="D22">
            <v>1</v>
          </cell>
          <cell r="E22">
            <v>61</v>
          </cell>
          <cell r="F22">
            <v>0.2</v>
          </cell>
          <cell r="G22">
            <v>0.5</v>
          </cell>
          <cell r="H22">
            <v>0.65517241379310343</v>
          </cell>
        </row>
        <row r="23">
          <cell r="A23" t="str">
            <v>OBRAS ACCESORIAS DAÑOS ACUEDUCTO</v>
          </cell>
          <cell r="B23">
            <v>2</v>
          </cell>
          <cell r="C23">
            <v>14</v>
          </cell>
          <cell r="D23">
            <v>1</v>
          </cell>
          <cell r="E23">
            <v>61</v>
          </cell>
          <cell r="F23" t="str">
            <v/>
          </cell>
          <cell r="G23" t="str">
            <v/>
          </cell>
          <cell r="H23">
            <v>0.875</v>
          </cell>
        </row>
        <row r="24">
          <cell r="A24" t="str">
            <v>OBRAS ACCESORIAS INSTALACIONES</v>
          </cell>
          <cell r="B24">
            <v>544</v>
          </cell>
          <cell r="C24">
            <v>1</v>
          </cell>
          <cell r="F24" t="str">
            <v/>
          </cell>
          <cell r="G24" t="str">
            <v/>
          </cell>
          <cell r="H24">
            <v>1.834862385321101E-3</v>
          </cell>
        </row>
        <row r="25">
          <cell r="A25" t="str">
            <v>PITOMETRÍA</v>
          </cell>
          <cell r="B25">
            <v>72</v>
          </cell>
          <cell r="C25">
            <v>75</v>
          </cell>
          <cell r="D25">
            <v>1</v>
          </cell>
          <cell r="E25">
            <v>21</v>
          </cell>
          <cell r="F25">
            <v>3.4</v>
          </cell>
          <cell r="G25">
            <v>7</v>
          </cell>
          <cell r="H25">
            <v>0.51020408163265307</v>
          </cell>
        </row>
        <row r="26">
          <cell r="A26" t="str">
            <v>PROYECTOS ACUEDUCTO</v>
          </cell>
          <cell r="B26">
            <v>52</v>
          </cell>
          <cell r="C26">
            <v>4</v>
          </cell>
          <cell r="D26">
            <v>1</v>
          </cell>
          <cell r="E26">
            <v>20</v>
          </cell>
          <cell r="F26" t="str">
            <v/>
          </cell>
          <cell r="G26" t="str">
            <v/>
          </cell>
          <cell r="H26">
            <v>7.1428571428571425E-2</v>
          </cell>
        </row>
        <row r="27">
          <cell r="A27" t="str">
            <v>REFERENCIACIÓN ACUEDUCTO</v>
          </cell>
          <cell r="B27">
            <v>1</v>
          </cell>
          <cell r="C27">
            <v>0</v>
          </cell>
          <cell r="F27" t="str">
            <v/>
          </cell>
          <cell r="G27" t="str">
            <v/>
          </cell>
          <cell r="H27">
            <v>0</v>
          </cell>
        </row>
        <row r="28">
          <cell r="A28" t="str">
            <v>REPARACION CAJAS DE MEDIDORES</v>
          </cell>
          <cell r="B28">
            <v>1</v>
          </cell>
          <cell r="C28">
            <v>6</v>
          </cell>
          <cell r="F28" t="str">
            <v/>
          </cell>
          <cell r="G28" t="str">
            <v/>
          </cell>
          <cell r="H28">
            <v>0.8571428571428571</v>
          </cell>
        </row>
        <row r="29">
          <cell r="A29" t="str">
            <v>RETIRO MEDIDOR</v>
          </cell>
          <cell r="B29">
            <v>121</v>
          </cell>
          <cell r="C29">
            <v>52</v>
          </cell>
          <cell r="F29" t="str">
            <v/>
          </cell>
          <cell r="G29" t="str">
            <v/>
          </cell>
          <cell r="H29">
            <v>0.30057803468208094</v>
          </cell>
        </row>
        <row r="30">
          <cell r="A30" t="str">
            <v>TAPONADAS</v>
          </cell>
          <cell r="B30">
            <v>2</v>
          </cell>
          <cell r="C30">
            <v>20</v>
          </cell>
          <cell r="F30" t="str">
            <v/>
          </cell>
          <cell r="G30" t="str">
            <v/>
          </cell>
          <cell r="H30">
            <v>0.90909090909090906</v>
          </cell>
        </row>
        <row r="31">
          <cell r="A31" t="str">
            <v>TRASLADO MEDIDOR</v>
          </cell>
          <cell r="B31">
            <v>1</v>
          </cell>
          <cell r="C31">
            <v>0</v>
          </cell>
          <cell r="F31" t="str">
            <v/>
          </cell>
          <cell r="G31" t="str">
            <v/>
          </cell>
          <cell r="H31">
            <v>0</v>
          </cell>
        </row>
        <row r="32">
          <cell r="F32" t="str">
            <v/>
          </cell>
          <cell r="G32" t="str">
            <v/>
          </cell>
          <cell r="H32" t="str">
            <v/>
          </cell>
        </row>
        <row r="33">
          <cell r="A33" t="str">
            <v>Total general</v>
          </cell>
          <cell r="B33">
            <v>2620</v>
          </cell>
          <cell r="C33">
            <v>1527</v>
          </cell>
          <cell r="F33" t="str">
            <v/>
          </cell>
          <cell r="G33" t="str">
            <v/>
          </cell>
          <cell r="H33">
            <v>0.36821798890764407</v>
          </cell>
        </row>
        <row r="34">
          <cell r="F34" t="str">
            <v/>
          </cell>
          <cell r="G34" t="str">
            <v/>
          </cell>
          <cell r="H34" t="str">
            <v/>
          </cell>
        </row>
      </sheetData>
      <sheetData sheetId="2" refreshError="1">
        <row r="12">
          <cell r="A12" t="str">
            <v>CAMBIO ACOMETIDAS CONTRATO</v>
          </cell>
          <cell r="B12">
            <v>2</v>
          </cell>
          <cell r="C12">
            <v>5</v>
          </cell>
          <cell r="D12">
            <v>1</v>
          </cell>
          <cell r="E12">
            <v>46</v>
          </cell>
          <cell r="F12" t="str">
            <v/>
          </cell>
          <cell r="G12" t="str">
            <v/>
          </cell>
          <cell r="H12">
            <v>0.7142857142857143</v>
          </cell>
        </row>
        <row r="13">
          <cell r="A13" t="str">
            <v>CARROTANQUE</v>
          </cell>
          <cell r="B13">
            <v>80</v>
          </cell>
          <cell r="C13">
            <v>2</v>
          </cell>
          <cell r="D13">
            <v>1</v>
          </cell>
          <cell r="E13">
            <v>44</v>
          </cell>
          <cell r="F13">
            <v>1.8</v>
          </cell>
          <cell r="G13">
            <v>1.9</v>
          </cell>
          <cell r="H13">
            <v>2.4390243902439025E-2</v>
          </cell>
        </row>
        <row r="14">
          <cell r="A14" t="str">
            <v>CASAS SIN AGUA</v>
          </cell>
          <cell r="B14">
            <v>500</v>
          </cell>
          <cell r="C14">
            <v>535</v>
          </cell>
          <cell r="D14">
            <v>1</v>
          </cell>
          <cell r="E14">
            <v>61</v>
          </cell>
          <cell r="F14">
            <v>8.1999999999999993</v>
          </cell>
          <cell r="G14">
            <v>17</v>
          </cell>
          <cell r="H14">
            <v>0.51690821256038644</v>
          </cell>
        </row>
        <row r="15">
          <cell r="A15" t="str">
            <v>CORTE Y RECONEXION</v>
          </cell>
          <cell r="B15">
            <v>19</v>
          </cell>
          <cell r="C15">
            <v>17</v>
          </cell>
          <cell r="D15">
            <v>7.442622950819672</v>
          </cell>
          <cell r="E15">
            <v>61</v>
          </cell>
          <cell r="F15" t="str">
            <v/>
          </cell>
          <cell r="G15" t="str">
            <v/>
          </cell>
          <cell r="H15">
            <v>0.47222222222222221</v>
          </cell>
        </row>
        <row r="16">
          <cell r="A16" t="str">
            <v>DAÑOS ACUEDUCTO</v>
          </cell>
          <cell r="B16">
            <v>598</v>
          </cell>
          <cell r="C16">
            <v>259</v>
          </cell>
          <cell r="D16">
            <v>7.278688524590164</v>
          </cell>
          <cell r="E16">
            <v>61</v>
          </cell>
          <cell r="F16">
            <v>1.3</v>
          </cell>
          <cell r="G16">
            <v>1.9</v>
          </cell>
          <cell r="H16">
            <v>0.30221703617269546</v>
          </cell>
        </row>
        <row r="17">
          <cell r="A17" t="str">
            <v>ESCOMBROS DAÑOS ACUEDUCTO</v>
          </cell>
          <cell r="B17">
            <v>188</v>
          </cell>
          <cell r="C17">
            <v>9</v>
          </cell>
          <cell r="D17">
            <v>1</v>
          </cell>
          <cell r="E17">
            <v>61</v>
          </cell>
          <cell r="F17">
            <v>3.1</v>
          </cell>
          <cell r="G17">
            <v>3.2</v>
          </cell>
          <cell r="H17">
            <v>4.5685279187817257E-2</v>
          </cell>
        </row>
        <row r="18">
          <cell r="A18" t="str">
            <v>FRAUDES</v>
          </cell>
          <cell r="B18">
            <v>234</v>
          </cell>
          <cell r="C18">
            <v>222</v>
          </cell>
          <cell r="D18">
            <v>1</v>
          </cell>
          <cell r="E18">
            <v>18</v>
          </cell>
          <cell r="F18">
            <v>13</v>
          </cell>
          <cell r="G18">
            <v>25.3</v>
          </cell>
          <cell r="H18">
            <v>0.48684210526315791</v>
          </cell>
        </row>
        <row r="19">
          <cell r="A19" t="str">
            <v>GARANTIAS INSTALACIONES</v>
          </cell>
          <cell r="B19">
            <v>13</v>
          </cell>
          <cell r="C19">
            <v>7</v>
          </cell>
          <cell r="F19" t="str">
            <v/>
          </cell>
          <cell r="G19" t="str">
            <v/>
          </cell>
          <cell r="H19">
            <v>0.35</v>
          </cell>
        </row>
        <row r="20">
          <cell r="A20" t="str">
            <v>INSTALACIONES ACUEDUCTO</v>
          </cell>
          <cell r="B20">
            <v>48</v>
          </cell>
          <cell r="C20">
            <v>104</v>
          </cell>
          <cell r="F20" t="str">
            <v/>
          </cell>
          <cell r="G20" t="str">
            <v/>
          </cell>
          <cell r="H20">
            <v>0.68421052631578949</v>
          </cell>
        </row>
        <row r="21">
          <cell r="A21" t="str">
            <v>INSTALACIONES ALCANTARILLADO</v>
          </cell>
          <cell r="B21">
            <v>8</v>
          </cell>
          <cell r="C21">
            <v>0</v>
          </cell>
          <cell r="F21" t="str">
            <v/>
          </cell>
          <cell r="G21" t="str">
            <v/>
          </cell>
          <cell r="H21">
            <v>0</v>
          </cell>
        </row>
        <row r="22">
          <cell r="A22" t="str">
            <v>MEDIDORES 1/2 Y 1"</v>
          </cell>
          <cell r="B22">
            <v>3</v>
          </cell>
          <cell r="C22">
            <v>4</v>
          </cell>
          <cell r="D22">
            <v>1</v>
          </cell>
          <cell r="E22">
            <v>62</v>
          </cell>
          <cell r="F22" t="str">
            <v/>
          </cell>
          <cell r="G22" t="str">
            <v/>
          </cell>
          <cell r="H22">
            <v>0.5714285714285714</v>
          </cell>
        </row>
        <row r="23">
          <cell r="A23" t="str">
            <v>MMTO VALVULAS E HIDRANTES</v>
          </cell>
          <cell r="B23">
            <v>2</v>
          </cell>
          <cell r="C23">
            <v>1</v>
          </cell>
          <cell r="D23">
            <v>1</v>
          </cell>
          <cell r="E23">
            <v>61</v>
          </cell>
          <cell r="F23">
            <v>0</v>
          </cell>
          <cell r="G23">
            <v>0</v>
          </cell>
          <cell r="H23">
            <v>0.33333333333333331</v>
          </cell>
        </row>
        <row r="24">
          <cell r="A24" t="str">
            <v>OBRAS ACCESORIAS DAÑOS ACUEDUCTO</v>
          </cell>
          <cell r="B24">
            <v>4</v>
          </cell>
          <cell r="C24">
            <v>23</v>
          </cell>
          <cell r="F24" t="str">
            <v/>
          </cell>
          <cell r="G24" t="str">
            <v/>
          </cell>
          <cell r="H24">
            <v>0.85185185185185186</v>
          </cell>
        </row>
        <row r="25">
          <cell r="A25" t="str">
            <v>OBRAS ACCESORIAS INSTALACIONES</v>
          </cell>
          <cell r="B25">
            <v>1107</v>
          </cell>
          <cell r="C25">
            <v>0</v>
          </cell>
          <cell r="D25">
            <v>1</v>
          </cell>
          <cell r="E25">
            <v>20</v>
          </cell>
          <cell r="F25" t="str">
            <v/>
          </cell>
          <cell r="G25" t="str">
            <v/>
          </cell>
          <cell r="H25">
            <v>0</v>
          </cell>
        </row>
        <row r="26">
          <cell r="A26" t="str">
            <v>PITOMETRÍA</v>
          </cell>
          <cell r="B26">
            <v>150</v>
          </cell>
          <cell r="C26">
            <v>65</v>
          </cell>
          <cell r="D26">
            <v>1</v>
          </cell>
          <cell r="E26">
            <v>20</v>
          </cell>
          <cell r="F26">
            <v>7.5</v>
          </cell>
          <cell r="G26">
            <v>10.8</v>
          </cell>
          <cell r="H26">
            <v>0.30232558139534882</v>
          </cell>
        </row>
        <row r="27">
          <cell r="A27" t="str">
            <v>PROYECTOS ACUEDUCTO</v>
          </cell>
          <cell r="B27">
            <v>62</v>
          </cell>
          <cell r="C27">
            <v>1</v>
          </cell>
          <cell r="F27" t="str">
            <v/>
          </cell>
          <cell r="G27" t="str">
            <v/>
          </cell>
          <cell r="H27">
            <v>1.5873015873015872E-2</v>
          </cell>
        </row>
        <row r="28">
          <cell r="A28" t="str">
            <v>REFERENCIACIÓN ACUEDUCTO</v>
          </cell>
          <cell r="B28">
            <v>1</v>
          </cell>
          <cell r="C28">
            <v>3</v>
          </cell>
          <cell r="F28" t="str">
            <v/>
          </cell>
          <cell r="G28" t="str">
            <v/>
          </cell>
          <cell r="H28">
            <v>0.75</v>
          </cell>
        </row>
        <row r="29">
          <cell r="A29" t="str">
            <v>TRASLADO MEDIDOR</v>
          </cell>
          <cell r="B29">
            <v>1</v>
          </cell>
          <cell r="C29">
            <v>0</v>
          </cell>
          <cell r="F29" t="str">
            <v/>
          </cell>
          <cell r="G29" t="str">
            <v/>
          </cell>
          <cell r="H29">
            <v>0</v>
          </cell>
        </row>
        <row r="30">
          <cell r="A30" t="str">
            <v>TAPONADAS</v>
          </cell>
          <cell r="B30">
            <v>2</v>
          </cell>
          <cell r="C30">
            <v>20</v>
          </cell>
          <cell r="F30" t="str">
            <v/>
          </cell>
          <cell r="G30" t="str">
            <v/>
          </cell>
          <cell r="H30" t="str">
            <v/>
          </cell>
        </row>
        <row r="31">
          <cell r="A31" t="str">
            <v>Total general</v>
          </cell>
          <cell r="B31">
            <v>3020</v>
          </cell>
          <cell r="C31">
            <v>1257</v>
          </cell>
          <cell r="F31" t="str">
            <v/>
          </cell>
          <cell r="G31" t="str">
            <v/>
          </cell>
          <cell r="H31">
            <v>0.29389759176993219</v>
          </cell>
        </row>
        <row r="32">
          <cell r="F32" t="str">
            <v/>
          </cell>
          <cell r="G32" t="str">
            <v/>
          </cell>
          <cell r="H32" t="str">
            <v/>
          </cell>
        </row>
      </sheetData>
      <sheetData sheetId="3" refreshError="1">
        <row r="12">
          <cell r="A12" t="str">
            <v>CAMBIO ACOMETIDAS CONTRATO</v>
          </cell>
          <cell r="B12">
            <v>6</v>
          </cell>
          <cell r="C12">
            <v>4</v>
          </cell>
          <cell r="D12">
            <v>1</v>
          </cell>
          <cell r="E12">
            <v>46</v>
          </cell>
          <cell r="F12" t="str">
            <v/>
          </cell>
          <cell r="G12" t="str">
            <v/>
          </cell>
          <cell r="H12">
            <v>0.4</v>
          </cell>
        </row>
        <row r="13">
          <cell r="A13" t="str">
            <v>CARROTANQUE</v>
          </cell>
          <cell r="B13">
            <v>65</v>
          </cell>
          <cell r="C13">
            <v>1</v>
          </cell>
          <cell r="D13">
            <v>1</v>
          </cell>
          <cell r="E13">
            <v>45</v>
          </cell>
          <cell r="F13">
            <v>1.4</v>
          </cell>
          <cell r="G13">
            <v>1.5</v>
          </cell>
          <cell r="H13">
            <v>1.5151515151515152E-2</v>
          </cell>
        </row>
        <row r="14">
          <cell r="A14" t="str">
            <v>CASAS SIN AGUA</v>
          </cell>
          <cell r="B14">
            <v>477</v>
          </cell>
          <cell r="C14">
            <v>610</v>
          </cell>
          <cell r="D14">
            <v>1</v>
          </cell>
          <cell r="E14">
            <v>62</v>
          </cell>
          <cell r="F14">
            <v>7.7</v>
          </cell>
          <cell r="G14">
            <v>17.5</v>
          </cell>
          <cell r="H14">
            <v>0.56117755289788407</v>
          </cell>
        </row>
        <row r="15">
          <cell r="A15" t="str">
            <v>CORTE Y RECONEXION</v>
          </cell>
          <cell r="B15">
            <v>8</v>
          </cell>
          <cell r="C15">
            <v>4</v>
          </cell>
          <cell r="D15">
            <v>7.442622950819672</v>
          </cell>
          <cell r="E15">
            <v>61</v>
          </cell>
          <cell r="F15" t="str">
            <v/>
          </cell>
          <cell r="G15" t="str">
            <v/>
          </cell>
          <cell r="H15">
            <v>0.33333333333333331</v>
          </cell>
        </row>
        <row r="16">
          <cell r="A16" t="str">
            <v>DAÑOS ACUEDUCTO</v>
          </cell>
          <cell r="B16">
            <v>572</v>
          </cell>
          <cell r="C16">
            <v>218</v>
          </cell>
          <cell r="D16">
            <v>7.306451612903226</v>
          </cell>
          <cell r="E16">
            <v>62</v>
          </cell>
          <cell r="F16">
            <v>1.3</v>
          </cell>
          <cell r="G16">
            <v>1.7</v>
          </cell>
          <cell r="H16">
            <v>0.27594936708860762</v>
          </cell>
        </row>
        <row r="17">
          <cell r="A17" t="str">
            <v>ESCOMBROS DAÑOS ACUEDUCTO</v>
          </cell>
          <cell r="B17">
            <v>226</v>
          </cell>
          <cell r="C17">
            <v>9</v>
          </cell>
          <cell r="D17">
            <v>1</v>
          </cell>
          <cell r="E17">
            <v>62</v>
          </cell>
          <cell r="F17">
            <v>3.6</v>
          </cell>
          <cell r="G17">
            <v>3.8</v>
          </cell>
          <cell r="H17">
            <v>3.8297872340425532E-2</v>
          </cell>
        </row>
        <row r="18">
          <cell r="A18" t="str">
            <v>FRAUDES</v>
          </cell>
          <cell r="B18">
            <v>213</v>
          </cell>
          <cell r="C18">
            <v>103</v>
          </cell>
          <cell r="D18">
            <v>1</v>
          </cell>
          <cell r="E18">
            <v>16</v>
          </cell>
          <cell r="F18">
            <v>13.3</v>
          </cell>
          <cell r="G18">
            <v>19.8</v>
          </cell>
          <cell r="H18">
            <v>0.32594936708860761</v>
          </cell>
        </row>
        <row r="19">
          <cell r="A19" t="str">
            <v>GARANTIAS INSTALACIONES</v>
          </cell>
          <cell r="B19">
            <v>13</v>
          </cell>
          <cell r="C19">
            <v>5</v>
          </cell>
          <cell r="F19" t="str">
            <v/>
          </cell>
          <cell r="G19" t="str">
            <v/>
          </cell>
          <cell r="H19">
            <v>0.27777777777777779</v>
          </cell>
        </row>
        <row r="20">
          <cell r="A20" t="str">
            <v>INSTALACIONES ACUEDUCTO</v>
          </cell>
          <cell r="B20">
            <v>27</v>
          </cell>
          <cell r="C20">
            <v>42</v>
          </cell>
          <cell r="F20" t="str">
            <v/>
          </cell>
          <cell r="G20" t="str">
            <v/>
          </cell>
          <cell r="H20">
            <v>0.60869565217391308</v>
          </cell>
        </row>
        <row r="21">
          <cell r="A21" t="str">
            <v>MEDIDORES 1/2 Y 1"</v>
          </cell>
          <cell r="B21">
            <v>8</v>
          </cell>
          <cell r="C21">
            <v>1</v>
          </cell>
          <cell r="F21" t="str">
            <v/>
          </cell>
          <cell r="G21" t="str">
            <v/>
          </cell>
          <cell r="H21">
            <v>0.1111111111111111</v>
          </cell>
        </row>
        <row r="22">
          <cell r="A22" t="str">
            <v>MMTO VALVULAS E HIDRANTES</v>
          </cell>
          <cell r="B22">
            <v>6</v>
          </cell>
          <cell r="C22">
            <v>7</v>
          </cell>
          <cell r="D22">
            <v>1</v>
          </cell>
          <cell r="E22">
            <v>62</v>
          </cell>
          <cell r="F22">
            <v>0.1</v>
          </cell>
          <cell r="G22">
            <v>0.2</v>
          </cell>
          <cell r="H22">
            <v>0.53846153846153844</v>
          </cell>
        </row>
        <row r="23">
          <cell r="A23" t="str">
            <v>OBRAS ACCESORIAS DAÑOS ACUEDUCTO</v>
          </cell>
          <cell r="B23">
            <v>9</v>
          </cell>
          <cell r="C23">
            <v>16</v>
          </cell>
          <cell r="D23">
            <v>1</v>
          </cell>
          <cell r="E23">
            <v>61</v>
          </cell>
          <cell r="F23" t="str">
            <v/>
          </cell>
          <cell r="G23" t="str">
            <v/>
          </cell>
          <cell r="H23">
            <v>0.64</v>
          </cell>
        </row>
        <row r="24">
          <cell r="A24" t="str">
            <v>OBRAS ACCESORIAS INSTALACIONES</v>
          </cell>
          <cell r="B24">
            <v>1223</v>
          </cell>
          <cell r="C24">
            <v>0</v>
          </cell>
          <cell r="F24" t="str">
            <v/>
          </cell>
          <cell r="G24" t="str">
            <v/>
          </cell>
          <cell r="H24">
            <v>0</v>
          </cell>
        </row>
        <row r="25">
          <cell r="A25" t="str">
            <v>PITOMETRÍA</v>
          </cell>
          <cell r="B25">
            <v>83</v>
          </cell>
          <cell r="C25">
            <v>48</v>
          </cell>
          <cell r="D25">
            <v>1</v>
          </cell>
          <cell r="E25">
            <v>20</v>
          </cell>
          <cell r="F25">
            <v>4.2</v>
          </cell>
          <cell r="G25">
            <v>6.6</v>
          </cell>
          <cell r="H25">
            <v>0.36641221374045801</v>
          </cell>
        </row>
        <row r="26">
          <cell r="A26" t="str">
            <v>PROYECTOS ACUEDUCTO</v>
          </cell>
          <cell r="B26">
            <v>70</v>
          </cell>
          <cell r="C26">
            <v>17</v>
          </cell>
          <cell r="D26">
            <v>1</v>
          </cell>
          <cell r="E26">
            <v>20</v>
          </cell>
          <cell r="F26" t="str">
            <v/>
          </cell>
          <cell r="G26" t="str">
            <v/>
          </cell>
          <cell r="H26">
            <v>0.19540229885057472</v>
          </cell>
        </row>
        <row r="27">
          <cell r="A27" t="str">
            <v>REFERENCIACIÓN ACUEDUCTO</v>
          </cell>
          <cell r="B27">
            <v>1</v>
          </cell>
          <cell r="C27">
            <v>0</v>
          </cell>
          <cell r="F27" t="str">
            <v/>
          </cell>
          <cell r="G27" t="str">
            <v/>
          </cell>
          <cell r="H27" t="str">
            <v/>
          </cell>
        </row>
        <row r="28">
          <cell r="A28" t="str">
            <v>Total general</v>
          </cell>
          <cell r="B28">
            <v>3006</v>
          </cell>
          <cell r="C28">
            <v>1085</v>
          </cell>
          <cell r="F28" t="str">
            <v/>
          </cell>
          <cell r="G28" t="str">
            <v/>
          </cell>
          <cell r="H28">
            <v>0.26521632852603277</v>
          </cell>
        </row>
        <row r="29">
          <cell r="A29" t="str">
            <v>RETIRO MEDIDOR</v>
          </cell>
          <cell r="B29">
            <v>121</v>
          </cell>
          <cell r="C29">
            <v>52</v>
          </cell>
          <cell r="F29" t="str">
            <v/>
          </cell>
          <cell r="G29" t="str">
            <v/>
          </cell>
          <cell r="H29" t="str">
            <v/>
          </cell>
        </row>
      </sheetData>
      <sheetData sheetId="4" refreshError="1">
        <row r="12">
          <cell r="A12" t="str">
            <v>CAMBIO ACOMETIDAS CONTRATO</v>
          </cell>
          <cell r="B12">
            <v>3</v>
          </cell>
          <cell r="C12">
            <v>2</v>
          </cell>
          <cell r="F12" t="str">
            <v/>
          </cell>
          <cell r="G12" t="str">
            <v/>
          </cell>
          <cell r="H12">
            <v>0.4</v>
          </cell>
        </row>
        <row r="13">
          <cell r="A13" t="str">
            <v>CARROTANQUE</v>
          </cell>
          <cell r="B13">
            <v>21</v>
          </cell>
          <cell r="C13">
            <v>1</v>
          </cell>
          <cell r="D13">
            <v>1</v>
          </cell>
          <cell r="E13">
            <v>46</v>
          </cell>
          <cell r="F13">
            <v>0.5</v>
          </cell>
          <cell r="G13">
            <v>0.5</v>
          </cell>
          <cell r="H13">
            <v>4.5454545454545456E-2</v>
          </cell>
        </row>
        <row r="14">
          <cell r="A14" t="str">
            <v>CASAS SIN AGUA</v>
          </cell>
          <cell r="B14">
            <v>419</v>
          </cell>
          <cell r="C14">
            <v>603</v>
          </cell>
          <cell r="D14">
            <v>1</v>
          </cell>
          <cell r="E14">
            <v>61</v>
          </cell>
          <cell r="F14">
            <v>6.9</v>
          </cell>
          <cell r="G14">
            <v>16.8</v>
          </cell>
          <cell r="H14">
            <v>0.59001956947162426</v>
          </cell>
        </row>
        <row r="15">
          <cell r="A15" t="str">
            <v>CORTE Y RECONEXION</v>
          </cell>
          <cell r="B15">
            <v>7</v>
          </cell>
          <cell r="C15">
            <v>8</v>
          </cell>
          <cell r="F15" t="str">
            <v/>
          </cell>
          <cell r="G15" t="str">
            <v/>
          </cell>
          <cell r="H15">
            <v>0.53333333333333333</v>
          </cell>
        </row>
        <row r="16">
          <cell r="A16" t="str">
            <v>DAÑOS ACUEDUCTO</v>
          </cell>
          <cell r="B16">
            <v>537</v>
          </cell>
          <cell r="C16">
            <v>199</v>
          </cell>
          <cell r="D16">
            <v>7.32258064516129</v>
          </cell>
          <cell r="E16">
            <v>61</v>
          </cell>
          <cell r="F16">
            <v>1.2</v>
          </cell>
          <cell r="G16">
            <v>1.6</v>
          </cell>
          <cell r="H16">
            <v>0.2703804347826087</v>
          </cell>
        </row>
        <row r="17">
          <cell r="A17" t="str">
            <v>ESCOMBROS DAÑOS ACUEDUCTO</v>
          </cell>
          <cell r="B17">
            <v>220</v>
          </cell>
          <cell r="C17">
            <v>6</v>
          </cell>
          <cell r="D17">
            <v>1</v>
          </cell>
          <cell r="E17">
            <v>61</v>
          </cell>
          <cell r="F17">
            <v>3.6</v>
          </cell>
          <cell r="G17">
            <v>3.7</v>
          </cell>
          <cell r="H17">
            <v>2.6548672566371681E-2</v>
          </cell>
        </row>
        <row r="18">
          <cell r="A18" t="str">
            <v>FRAUDES</v>
          </cell>
          <cell r="B18">
            <v>314</v>
          </cell>
          <cell r="C18">
            <v>45</v>
          </cell>
          <cell r="D18">
            <v>1</v>
          </cell>
          <cell r="E18">
            <v>21</v>
          </cell>
          <cell r="F18">
            <v>15</v>
          </cell>
          <cell r="G18">
            <v>17.100000000000001</v>
          </cell>
          <cell r="H18">
            <v>0.12534818941504178</v>
          </cell>
        </row>
        <row r="19">
          <cell r="A19" t="str">
            <v>GARANTIAS INSTALACIONES</v>
          </cell>
          <cell r="B19">
            <v>11</v>
          </cell>
          <cell r="C19">
            <v>4</v>
          </cell>
          <cell r="F19" t="str">
            <v/>
          </cell>
          <cell r="G19" t="str">
            <v/>
          </cell>
          <cell r="H19">
            <v>0.26666666666666666</v>
          </cell>
        </row>
        <row r="20">
          <cell r="A20" t="str">
            <v>INSTALACIONES ACUEDUCTO</v>
          </cell>
          <cell r="B20">
            <v>6</v>
          </cell>
          <cell r="C20">
            <v>73</v>
          </cell>
          <cell r="F20" t="str">
            <v/>
          </cell>
          <cell r="G20" t="str">
            <v/>
          </cell>
          <cell r="H20">
            <v>0.92405063291139244</v>
          </cell>
        </row>
        <row r="21">
          <cell r="A21" t="str">
            <v>MEDIDORES 1/2 Y 1"</v>
          </cell>
          <cell r="B21">
            <v>2</v>
          </cell>
          <cell r="C21">
            <v>3</v>
          </cell>
          <cell r="F21" t="str">
            <v/>
          </cell>
          <cell r="G21" t="str">
            <v/>
          </cell>
          <cell r="H21">
            <v>0.6</v>
          </cell>
        </row>
        <row r="22">
          <cell r="A22" t="str">
            <v>MMTO VALVULAS E HIDRANTES</v>
          </cell>
          <cell r="B22">
            <v>49</v>
          </cell>
          <cell r="C22">
            <v>4</v>
          </cell>
          <cell r="D22">
            <v>1</v>
          </cell>
          <cell r="E22">
            <v>61</v>
          </cell>
          <cell r="F22">
            <v>0.8</v>
          </cell>
          <cell r="G22">
            <v>0.9</v>
          </cell>
          <cell r="H22">
            <v>7.5471698113207544E-2</v>
          </cell>
        </row>
        <row r="23">
          <cell r="A23" t="str">
            <v>OBRAS ACCESORIAS DAÑOS ACUEDUCTO</v>
          </cell>
          <cell r="B23">
            <v>42</v>
          </cell>
          <cell r="C23">
            <v>1</v>
          </cell>
          <cell r="F23" t="str">
            <v/>
          </cell>
          <cell r="G23" t="str">
            <v/>
          </cell>
          <cell r="H23">
            <v>2.3255813953488372E-2</v>
          </cell>
        </row>
        <row r="24">
          <cell r="A24" t="str">
            <v>OBRAS ACCESORIAS INSTALACIONES</v>
          </cell>
          <cell r="B24">
            <v>927</v>
          </cell>
          <cell r="C24">
            <v>0</v>
          </cell>
          <cell r="F24" t="str">
            <v/>
          </cell>
          <cell r="G24" t="str">
            <v/>
          </cell>
          <cell r="H24">
            <v>0</v>
          </cell>
        </row>
        <row r="25">
          <cell r="A25" t="str">
            <v>PITOMETRÍA</v>
          </cell>
          <cell r="B25">
            <v>47</v>
          </cell>
          <cell r="C25">
            <v>39</v>
          </cell>
          <cell r="D25">
            <v>1</v>
          </cell>
          <cell r="E25">
            <v>21</v>
          </cell>
          <cell r="F25">
            <v>2.2000000000000002</v>
          </cell>
          <cell r="G25">
            <v>4.0999999999999996</v>
          </cell>
          <cell r="H25">
            <v>0.45348837209302323</v>
          </cell>
        </row>
        <row r="26">
          <cell r="A26" t="str">
            <v>PROYECTOS ACUEDUCTO</v>
          </cell>
          <cell r="B26">
            <v>74</v>
          </cell>
          <cell r="C26">
            <v>15</v>
          </cell>
          <cell r="F26" t="str">
            <v/>
          </cell>
          <cell r="G26" t="str">
            <v/>
          </cell>
          <cell r="H26">
            <v>0.16853932584269662</v>
          </cell>
        </row>
        <row r="27">
          <cell r="A27" t="str">
            <v>REFERENCIACIÓN ACUEDUCTO</v>
          </cell>
          <cell r="B27">
            <v>0</v>
          </cell>
          <cell r="C27">
            <v>3</v>
          </cell>
          <cell r="F27" t="str">
            <v/>
          </cell>
          <cell r="G27" t="str">
            <v/>
          </cell>
          <cell r="H27">
            <v>1</v>
          </cell>
        </row>
        <row r="28">
          <cell r="A28" t="str">
            <v>#N/A</v>
          </cell>
          <cell r="B28">
            <v>3</v>
          </cell>
          <cell r="C28">
            <v>1</v>
          </cell>
          <cell r="F28" t="str">
            <v/>
          </cell>
          <cell r="G28" t="str">
            <v/>
          </cell>
          <cell r="H28" t="str">
            <v/>
          </cell>
        </row>
        <row r="29">
          <cell r="A29" t="str">
            <v>Total general</v>
          </cell>
          <cell r="B29">
            <v>2679</v>
          </cell>
          <cell r="C29">
            <v>1006</v>
          </cell>
          <cell r="F29" t="str">
            <v/>
          </cell>
          <cell r="G29" t="str">
            <v/>
          </cell>
          <cell r="H29">
            <v>0.2729986431478969</v>
          </cell>
        </row>
        <row r="30">
          <cell r="F30" t="str">
            <v/>
          </cell>
          <cell r="G30" t="str">
            <v/>
          </cell>
          <cell r="H30" t="str">
            <v/>
          </cell>
        </row>
      </sheetData>
      <sheetData sheetId="5" refreshError="1">
        <row r="12">
          <cell r="A12" t="str">
            <v>CAMBIO ACOMETIDAS CONTRATO</v>
          </cell>
          <cell r="B12">
            <v>8</v>
          </cell>
          <cell r="C12">
            <v>8</v>
          </cell>
          <cell r="F12" t="str">
            <v/>
          </cell>
          <cell r="G12" t="str">
            <v/>
          </cell>
          <cell r="H12">
            <v>0.5</v>
          </cell>
        </row>
        <row r="13">
          <cell r="A13" t="str">
            <v>CARROTANQUE</v>
          </cell>
          <cell r="B13">
            <v>123</v>
          </cell>
          <cell r="C13">
            <v>1</v>
          </cell>
          <cell r="D13">
            <v>1</v>
          </cell>
          <cell r="E13">
            <v>63</v>
          </cell>
          <cell r="F13">
            <v>2</v>
          </cell>
          <cell r="G13">
            <v>2</v>
          </cell>
          <cell r="H13">
            <v>8.0645161290322578E-3</v>
          </cell>
        </row>
        <row r="14">
          <cell r="A14" t="str">
            <v>CASAS SIN AGUA</v>
          </cell>
          <cell r="B14">
            <v>465</v>
          </cell>
          <cell r="C14">
            <v>735</v>
          </cell>
          <cell r="D14">
            <v>1</v>
          </cell>
          <cell r="E14">
            <v>63</v>
          </cell>
          <cell r="F14">
            <v>7.4</v>
          </cell>
          <cell r="G14">
            <v>19</v>
          </cell>
          <cell r="H14">
            <v>0.61250000000000004</v>
          </cell>
        </row>
        <row r="15">
          <cell r="A15" t="str">
            <v>CORTE Y RECONEXION</v>
          </cell>
          <cell r="B15">
            <v>15</v>
          </cell>
          <cell r="C15">
            <v>32</v>
          </cell>
          <cell r="F15" t="str">
            <v/>
          </cell>
          <cell r="G15" t="str">
            <v/>
          </cell>
          <cell r="H15">
            <v>0.68085106382978722</v>
          </cell>
        </row>
        <row r="16">
          <cell r="A16" t="str">
            <v>DAÑOS ACUEDUCTO</v>
          </cell>
          <cell r="B16">
            <v>640</v>
          </cell>
          <cell r="C16">
            <v>287</v>
          </cell>
          <cell r="D16">
            <v>7</v>
          </cell>
          <cell r="E16">
            <v>55.285714285714285</v>
          </cell>
          <cell r="F16">
            <v>1.7</v>
          </cell>
          <cell r="G16">
            <v>2.4</v>
          </cell>
          <cell r="H16">
            <v>0.30960086299892126</v>
          </cell>
        </row>
        <row r="17">
          <cell r="A17" t="str">
            <v>ESCOMBROS DAÑOS ACUEDUCTO</v>
          </cell>
          <cell r="B17">
            <v>205</v>
          </cell>
          <cell r="C17">
            <v>9</v>
          </cell>
          <cell r="D17">
            <v>1</v>
          </cell>
          <cell r="E17">
            <v>63</v>
          </cell>
          <cell r="F17">
            <v>3.3</v>
          </cell>
          <cell r="G17">
            <v>3.4</v>
          </cell>
          <cell r="H17">
            <v>4.2056074766355138E-2</v>
          </cell>
        </row>
        <row r="18">
          <cell r="A18" t="str">
            <v>FRAUDES</v>
          </cell>
          <cell r="B18">
            <v>356</v>
          </cell>
          <cell r="C18">
            <v>255</v>
          </cell>
          <cell r="D18">
            <v>1</v>
          </cell>
          <cell r="E18">
            <v>25</v>
          </cell>
          <cell r="F18">
            <v>14.2</v>
          </cell>
          <cell r="G18">
            <v>24.4</v>
          </cell>
          <cell r="H18">
            <v>0.41734860883797054</v>
          </cell>
        </row>
        <row r="19">
          <cell r="A19" t="str">
            <v>GARANTIAS INSTALACIONES</v>
          </cell>
          <cell r="B19">
            <v>32</v>
          </cell>
          <cell r="C19">
            <v>7</v>
          </cell>
          <cell r="F19" t="str">
            <v/>
          </cell>
          <cell r="G19" t="str">
            <v/>
          </cell>
          <cell r="H19">
            <v>0.17948717948717949</v>
          </cell>
        </row>
        <row r="20">
          <cell r="A20" t="str">
            <v>INSTALACIONES ACUEDUCTO</v>
          </cell>
          <cell r="B20">
            <v>4</v>
          </cell>
          <cell r="C20">
            <v>91</v>
          </cell>
          <cell r="F20" t="str">
            <v/>
          </cell>
          <cell r="G20" t="str">
            <v/>
          </cell>
          <cell r="H20">
            <v>0.95789473684210524</v>
          </cell>
        </row>
        <row r="21">
          <cell r="A21" t="str">
            <v>MEDIDORES 1/2 Y 1"</v>
          </cell>
          <cell r="B21">
            <v>2</v>
          </cell>
          <cell r="C21">
            <v>3</v>
          </cell>
          <cell r="F21" t="str">
            <v/>
          </cell>
          <cell r="G21" t="str">
            <v/>
          </cell>
          <cell r="H21">
            <v>0.6</v>
          </cell>
        </row>
        <row r="22">
          <cell r="A22" t="str">
            <v>MMTO VALVULAS E HIDRANTES</v>
          </cell>
          <cell r="B22">
            <v>36</v>
          </cell>
          <cell r="C22">
            <v>12</v>
          </cell>
          <cell r="D22">
            <v>2</v>
          </cell>
          <cell r="E22">
            <v>44</v>
          </cell>
          <cell r="F22">
            <v>0.4</v>
          </cell>
          <cell r="G22">
            <v>0.5</v>
          </cell>
          <cell r="H22">
            <v>0.25</v>
          </cell>
        </row>
        <row r="23">
          <cell r="A23" t="str">
            <v>OBRAS ACCESORIAS DAÑOS ACUEDUCTO</v>
          </cell>
          <cell r="B23">
            <v>9</v>
          </cell>
          <cell r="C23">
            <v>22</v>
          </cell>
          <cell r="F23" t="str">
            <v/>
          </cell>
          <cell r="G23" t="str">
            <v/>
          </cell>
          <cell r="H23">
            <v>0.70967741935483875</v>
          </cell>
        </row>
        <row r="24">
          <cell r="A24" t="str">
            <v>OBRAS ACCESORIAS INSTALACIONES</v>
          </cell>
          <cell r="B24">
            <v>1132</v>
          </cell>
          <cell r="C24">
            <v>0</v>
          </cell>
          <cell r="F24" t="str">
            <v/>
          </cell>
          <cell r="G24" t="str">
            <v/>
          </cell>
          <cell r="H24">
            <v>0</v>
          </cell>
        </row>
        <row r="25">
          <cell r="A25" t="str">
            <v>PITOMETRÍA</v>
          </cell>
          <cell r="B25">
            <v>44</v>
          </cell>
          <cell r="C25">
            <v>71</v>
          </cell>
          <cell r="D25">
            <v>3</v>
          </cell>
          <cell r="E25">
            <v>31.333333333333332</v>
          </cell>
          <cell r="F25">
            <v>0.5</v>
          </cell>
          <cell r="G25">
            <v>1.2</v>
          </cell>
          <cell r="H25">
            <v>0.61739130434782608</v>
          </cell>
        </row>
        <row r="26">
          <cell r="A26" t="str">
            <v>PROYECTOS ACUEDUCTO</v>
          </cell>
          <cell r="B26">
            <v>51</v>
          </cell>
          <cell r="C26">
            <v>7</v>
          </cell>
          <cell r="F26" t="str">
            <v/>
          </cell>
          <cell r="G26" t="str">
            <v/>
          </cell>
          <cell r="H26">
            <v>0.1206896551724138</v>
          </cell>
        </row>
        <row r="27">
          <cell r="A27" t="str">
            <v>SECTOR SIN AGUA</v>
          </cell>
          <cell r="B27">
            <v>0</v>
          </cell>
          <cell r="C27">
            <v>1</v>
          </cell>
          <cell r="F27" t="str">
            <v/>
          </cell>
          <cell r="G27" t="str">
            <v/>
          </cell>
          <cell r="H27">
            <v>1</v>
          </cell>
        </row>
        <row r="28">
          <cell r="A28" t="str">
            <v>#N/A</v>
          </cell>
          <cell r="B28">
            <v>3</v>
          </cell>
          <cell r="C28">
            <v>1</v>
          </cell>
          <cell r="F28" t="str">
            <v/>
          </cell>
          <cell r="G28" t="str">
            <v/>
          </cell>
          <cell r="H28">
            <v>0.25</v>
          </cell>
        </row>
        <row r="29">
          <cell r="A29" t="str">
            <v>Total general</v>
          </cell>
          <cell r="B29">
            <v>2679</v>
          </cell>
          <cell r="C29">
            <v>1006</v>
          </cell>
          <cell r="F29" t="str">
            <v/>
          </cell>
          <cell r="G29" t="str">
            <v/>
          </cell>
          <cell r="H29" t="str">
            <v/>
          </cell>
        </row>
        <row r="30">
          <cell r="F30" t="str">
            <v/>
          </cell>
          <cell r="G30" t="str">
            <v/>
          </cell>
          <cell r="H30" t="str">
            <v/>
          </cell>
        </row>
        <row r="31">
          <cell r="F31" t="str">
            <v/>
          </cell>
          <cell r="G31" t="str">
            <v/>
          </cell>
          <cell r="H31" t="str">
            <v/>
          </cell>
        </row>
        <row r="32">
          <cell r="F32" t="str">
            <v/>
          </cell>
          <cell r="G32" t="str">
            <v/>
          </cell>
          <cell r="H32" t="str">
            <v/>
          </cell>
        </row>
        <row r="33">
          <cell r="A33" t="str">
            <v>Total general</v>
          </cell>
          <cell r="B33">
            <v>3125</v>
          </cell>
          <cell r="C33">
            <v>1542</v>
          </cell>
          <cell r="F33" t="str">
            <v/>
          </cell>
          <cell r="G33" t="str">
            <v/>
          </cell>
          <cell r="H33">
            <v>0.33040497107349476</v>
          </cell>
        </row>
        <row r="34">
          <cell r="F34" t="str">
            <v/>
          </cell>
          <cell r="G34" t="str">
            <v/>
          </cell>
          <cell r="H34" t="str">
            <v/>
          </cell>
        </row>
      </sheetData>
      <sheetData sheetId="6"/>
      <sheetData sheetId="7"/>
      <sheetData sheetId="8" refreshError="1"/>
      <sheetData sheetId="9" refreshError="1"/>
      <sheetData sheetId="10" refreshError="1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UNITARIOS"/>
      <sheetName val="MATERIAL"/>
      <sheetName val="EQUIPO"/>
      <sheetName val="TRANSPORTE"/>
      <sheetName val="MANO OBRA"/>
      <sheetName val="MEMORIAS"/>
      <sheetName val="A. P. U."/>
    </sheetNames>
    <sheetDataSet>
      <sheetData sheetId="0"/>
      <sheetData sheetId="1"/>
      <sheetData sheetId="2" refreshError="1">
        <row r="2">
          <cell r="B2">
            <v>0</v>
          </cell>
        </row>
        <row r="3">
          <cell r="B3" t="str">
            <v>ACCESORIOS ACERO INOXIDABLE</v>
          </cell>
        </row>
        <row r="4">
          <cell r="B4" t="str">
            <v>ABRAZADERAS 4"</v>
          </cell>
        </row>
        <row r="5">
          <cell r="B5" t="str">
            <v>ACCESORIO PVC P 1/2"</v>
          </cell>
        </row>
        <row r="6">
          <cell r="B6" t="str">
            <v>ACCESORIO PVC S 2"</v>
          </cell>
        </row>
        <row r="7">
          <cell r="B7" t="str">
            <v>ACCESORIO PVC S 3"</v>
          </cell>
        </row>
        <row r="8">
          <cell r="B8" t="str">
            <v>ACCESORIO PVC S 4"</v>
          </cell>
        </row>
        <row r="9">
          <cell r="B9" t="str">
            <v>ACCESORIOS</v>
          </cell>
        </row>
        <row r="10">
          <cell r="B10" t="str">
            <v>ACCESORIOS CONEXIÓN Y DERIVACION CABLE COAXIAL</v>
          </cell>
        </row>
        <row r="11">
          <cell r="B11" t="str">
            <v>Accesorios de conexion por atras SanitarioDO-TCDIC</v>
          </cell>
        </row>
        <row r="12">
          <cell r="B12" t="str">
            <v>ACCESORIOS DE CONEXIÓN Y SUJECION PARA CABLE AMTIFRAU</v>
          </cell>
        </row>
        <row r="13">
          <cell r="B13" t="str">
            <v>ACCESORIOS DE SUJECION</v>
          </cell>
        </row>
        <row r="14">
          <cell r="B14" t="str">
            <v>ACCESORIOS EMT</v>
          </cell>
        </row>
        <row r="15">
          <cell r="B15" t="str">
            <v xml:space="preserve">ACCESORIOS GALVANIZADOS PARA CONEXIÓN EQUIPO DE PRESION </v>
          </cell>
        </row>
        <row r="16">
          <cell r="B16" t="str">
            <v>ACCESORIOS CPVC-P 1/2" ( Codo , unión y tapón )</v>
          </cell>
        </row>
        <row r="17">
          <cell r="B17" t="str">
            <v>ACCESORIOS PVC P 21/2"</v>
          </cell>
        </row>
        <row r="18">
          <cell r="B18" t="str">
            <v>ACCESORIOS PVC-P 1 1/2" ( Codo , unión y tapón )</v>
          </cell>
        </row>
        <row r="19">
          <cell r="B19" t="str">
            <v>ACCESORIOS PVC-P 1 1/4" ( Codo , unión y tapón )</v>
          </cell>
        </row>
        <row r="20">
          <cell r="B20" t="str">
            <v>ACCESORIOS PVC-P 1/2" ( Codo , unión y tapón )</v>
          </cell>
        </row>
        <row r="21">
          <cell r="B21" t="str">
            <v>ACCESORIOS PVC-P 2" ( Codo , unión y tapón )</v>
          </cell>
        </row>
        <row r="22">
          <cell r="B22" t="str">
            <v>ACCESORIOS PVC-P 3/4" ( Codo, unión y tapón )</v>
          </cell>
        </row>
        <row r="23">
          <cell r="B23" t="str">
            <v>ACCESORIOS SUJECION TRANFORMADOR</v>
          </cell>
        </row>
        <row r="24">
          <cell r="B24" t="str">
            <v>ACERO 37.000 PSI</v>
          </cell>
        </row>
        <row r="25">
          <cell r="B25" t="str">
            <v xml:space="preserve">ACERO 60.000 PSI </v>
          </cell>
        </row>
        <row r="26">
          <cell r="B26" t="str">
            <v>ACERO ESTRUCTURAL ACESCO PHR Cal. 12</v>
          </cell>
        </row>
        <row r="27">
          <cell r="B27" t="str">
            <v>ACIDO FLORIDRICO</v>
          </cell>
        </row>
        <row r="28">
          <cell r="B28" t="str">
            <v>ACIDO NITRICO</v>
          </cell>
        </row>
        <row r="29">
          <cell r="B29" t="str">
            <v>ACONDICIONADOR NOVAFORT 250ML  Pavco</v>
          </cell>
        </row>
        <row r="30">
          <cell r="B30" t="str">
            <v>ACPM</v>
          </cell>
        </row>
        <row r="31">
          <cell r="B31" t="str">
            <v>ADAPTADOR CONDUIT PVC 1/2"</v>
          </cell>
        </row>
        <row r="32">
          <cell r="B32" t="str">
            <v>ADAPTADOR MACHO   3/4"</v>
          </cell>
        </row>
        <row r="33">
          <cell r="B33" t="str">
            <v>ADAPTADOR TERMINAL CONDUIT 3/4"</v>
          </cell>
        </row>
        <row r="34">
          <cell r="B34" t="str">
            <v>ADAPTADORES MACHO 1/2"</v>
          </cell>
        </row>
        <row r="35">
          <cell r="B35" t="str">
            <v>ADHESIVO EPOXICO G5 DE 651 ml</v>
          </cell>
        </row>
        <row r="36">
          <cell r="B36" t="str">
            <v>ADHESIVO NOVAFORT 310 ML  Pavco</v>
          </cell>
        </row>
        <row r="37">
          <cell r="B37" t="str">
            <v>AGUA</v>
          </cell>
        </row>
        <row r="38">
          <cell r="B38" t="str">
            <v>AISLADORES</v>
          </cell>
        </row>
        <row r="39">
          <cell r="B39" t="str">
            <v>AISLADORES DE PIN CON ESPIGO</v>
          </cell>
        </row>
        <row r="40">
          <cell r="B40" t="str">
            <v>AISLADORES DE RETENCION</v>
          </cell>
        </row>
        <row r="41">
          <cell r="B41" t="str">
            <v>AISLADORES EMISORES</v>
          </cell>
        </row>
        <row r="42">
          <cell r="B42" t="str">
            <v>ALAMBRE COBRE DESNUDO AWG  12</v>
          </cell>
        </row>
        <row r="43">
          <cell r="B43" t="str">
            <v>ALAMBRE COBRE THHN 12 AWG</v>
          </cell>
        </row>
        <row r="44">
          <cell r="B44" t="str">
            <v>ALAMBRE NEGRO       No.18</v>
          </cell>
        </row>
        <row r="45">
          <cell r="B45" t="str">
            <v>ALFACOLOR 3-15</v>
          </cell>
        </row>
        <row r="46">
          <cell r="B46" t="str">
            <v>ALFAJIAS CONCRETO     .25</v>
          </cell>
        </row>
        <row r="47">
          <cell r="B47" t="str">
            <v>ALUMINIO PARA CIELO RASO INC ESTRUCTURA</v>
          </cell>
        </row>
        <row r="48">
          <cell r="B48" t="str">
            <v>ALUMINIO PARA DIVISION BAÑO</v>
          </cell>
        </row>
        <row r="49">
          <cell r="B49" t="str">
            <v>AMPLIFICADOR TV CON 20 SALIDAS</v>
          </cell>
        </row>
        <row r="50">
          <cell r="B50" t="str">
            <v>ANCLAJE CAMISA DE 3/8"</v>
          </cell>
        </row>
        <row r="51">
          <cell r="B51" t="str">
            <v>ÁNGULO     1 x 1 x 1/8" de 6 mts</v>
          </cell>
        </row>
        <row r="52">
          <cell r="B52" t="str">
            <v>ÁNGULO     1 x 1 x 3/16" de 6 mts</v>
          </cell>
        </row>
        <row r="53">
          <cell r="B53" t="str">
            <v>ANGULO 1 1/2X3/16</v>
          </cell>
        </row>
        <row r="54">
          <cell r="B54" t="str">
            <v>ANGULO 1"X1/8"</v>
          </cell>
        </row>
        <row r="55">
          <cell r="B55" t="str">
            <v xml:space="preserve">ANGULO 2" * 2" * 1/8" </v>
          </cell>
        </row>
        <row r="56">
          <cell r="B56" t="str">
            <v xml:space="preserve">ANGULO 2" * 2" * 3/16" </v>
          </cell>
        </row>
        <row r="57">
          <cell r="B57" t="str">
            <v>ANGULO 3/4"</v>
          </cell>
        </row>
        <row r="58">
          <cell r="B58" t="str">
            <v>ANGULO DE 1"x1/8"</v>
          </cell>
        </row>
        <row r="59">
          <cell r="B59" t="str">
            <v>ANGULOS DE ENSAMBLE</v>
          </cell>
        </row>
        <row r="60">
          <cell r="B60" t="str">
            <v>ANGULOS EN ALUMINIO BLANCO DE 3m</v>
          </cell>
        </row>
        <row r="61">
          <cell r="B61" t="str">
            <v xml:space="preserve">ANTENA EXTERNA COMUNAL TV </v>
          </cell>
        </row>
        <row r="62">
          <cell r="B62" t="str">
            <v>ANTICORROSIVO</v>
          </cell>
        </row>
        <row r="63">
          <cell r="B63" t="str">
            <v xml:space="preserve">ANTICORROSIVO </v>
          </cell>
        </row>
        <row r="64">
          <cell r="B64" t="str">
            <v>ARENA DE RIO</v>
          </cell>
        </row>
        <row r="65">
          <cell r="B65" t="str">
            <v>ARENA LAVADA DE PEÑA</v>
          </cell>
        </row>
        <row r="66">
          <cell r="B66" t="str">
            <v>ARBOL</v>
          </cell>
        </row>
        <row r="67">
          <cell r="B67" t="str">
            <v>ASFALTO TIPO 190/220 200 kg</v>
          </cell>
        </row>
        <row r="68">
          <cell r="B68" t="str">
            <v>BALA DULUX 2X20W, REFLECTOR EN ALUMINIO BRILLADO. DIAMETRO 20,5 CMS, ACABADO BLANCO. INCLUYE 2 BOMBILLOS DULUX 20W ROSCA, LUZ 6500K</v>
          </cell>
        </row>
        <row r="69">
          <cell r="B69" t="str">
            <v>BALA FLUORESCENTE 2X26 CON BOMBILLOS AHORRADORES</v>
          </cell>
        </row>
        <row r="70">
          <cell r="B70" t="str">
            <v>BALDOSA EN GRANITO ALFA</v>
          </cell>
        </row>
        <row r="71">
          <cell r="B71" t="str">
            <v>BALDOSA PORCELANATICO</v>
          </cell>
        </row>
        <row r="72">
          <cell r="B72" t="str">
            <v>BARNIZ</v>
          </cell>
        </row>
        <row r="73">
          <cell r="B73" t="str">
            <v>BANDEJA PORTACABLES 60X8</v>
          </cell>
        </row>
        <row r="74">
          <cell r="B74" t="str">
            <v>BASE PARA FOTOCELDA CON SOPORTE</v>
          </cell>
        </row>
        <row r="75">
          <cell r="B75" t="str">
            <v>BISAGRAS</v>
          </cell>
        </row>
        <row r="76">
          <cell r="B76" t="str">
            <v>BISAGRAS PARA VENTANAS METALICAS</v>
          </cell>
        </row>
        <row r="77">
          <cell r="B77" t="str">
            <v>BISAGRAS PUERTAS COCINA</v>
          </cell>
        </row>
        <row r="78">
          <cell r="B78" t="str">
            <v>BISEL PARA VIDRIO ESPEJO</v>
          </cell>
        </row>
        <row r="79">
          <cell r="B79" t="str">
            <v>BLOQUE No. 3</v>
          </cell>
        </row>
        <row r="80">
          <cell r="B80" t="str">
            <v xml:space="preserve">BLOQUE No. 4 </v>
          </cell>
        </row>
        <row r="81">
          <cell r="B81" t="str">
            <v xml:space="preserve">BLOQUE No. 5 </v>
          </cell>
        </row>
        <row r="82">
          <cell r="B82" t="str">
            <v xml:space="preserve">Boca puerta en mármol,  incluye nariz redonda </v>
          </cell>
        </row>
        <row r="83">
          <cell r="B83" t="str">
            <v>BOQUILLA TERMINAL PVC 1"</v>
          </cell>
        </row>
        <row r="84">
          <cell r="B84" t="str">
            <v>BOSEL</v>
          </cell>
        </row>
        <row r="85">
          <cell r="B85" t="str">
            <v>BOMBAS PARA SISTEMA DE PLANTA TRATAMIENTO</v>
          </cell>
        </row>
        <row r="86">
          <cell r="B86" t="str">
            <v>BRAZO HIDRAULICO</v>
          </cell>
        </row>
        <row r="87">
          <cell r="B87" t="str">
            <v>BROCA DE 5/8"</v>
          </cell>
        </row>
        <row r="88">
          <cell r="B88" t="str">
            <v>BROCAS 1/2"</v>
          </cell>
        </row>
        <row r="89">
          <cell r="B89" t="str">
            <v>BROCAS 1/4"</v>
          </cell>
        </row>
        <row r="90">
          <cell r="B90" t="str">
            <v>BROCAS, GRAPAS, CHAZOS Y TORNILLOS</v>
          </cell>
        </row>
        <row r="91">
          <cell r="B91" t="str">
            <v>BUSHING 4"X2" A.C.</v>
          </cell>
        </row>
        <row r="92">
          <cell r="B92" t="str">
            <v>CABALLETE ETERNIT</v>
          </cell>
        </row>
        <row r="93">
          <cell r="B93" t="str">
            <v>CABALLETE THERMOACUSTICA DE 2.00X0.70</v>
          </cell>
        </row>
        <row r="94">
          <cell r="B94" t="str">
            <v>CABLE #4 COBRE DESNUDO</v>
          </cell>
        </row>
        <row r="95">
          <cell r="B95" t="str">
            <v>Cable 10 THWN/THHN Cu-AWG 600V</v>
          </cell>
        </row>
        <row r="96">
          <cell r="B96" t="str">
            <v>cable 2/0</v>
          </cell>
        </row>
        <row r="97">
          <cell r="B97" t="str">
            <v>Cable 8 THWN/THHN Cu-AWG 600V</v>
          </cell>
        </row>
        <row r="98">
          <cell r="B98" t="str">
            <v>CABLE ANTIFRAUDE #8</v>
          </cell>
        </row>
        <row r="99">
          <cell r="B99" t="str">
            <v xml:space="preserve">CABLE BLINDADO COAXIAL RG59 U TV </v>
          </cell>
        </row>
        <row r="100">
          <cell r="B100" t="str">
            <v>CABLE DUPLEX DE 2X16</v>
          </cell>
        </row>
        <row r="101">
          <cell r="B101" t="str">
            <v>Cable 12 THWN/THHN Cu-AWG 600V</v>
          </cell>
        </row>
        <row r="102">
          <cell r="B102" t="str">
            <v>Cable 14 THWN/THHN Cu-AWG 600V</v>
          </cell>
        </row>
        <row r="103">
          <cell r="B103" t="str">
            <v>Cable 8 THWN/THHN Cu-AWG 600V</v>
          </cell>
        </row>
        <row r="104">
          <cell r="B104" t="str">
            <v>CABLE ENCAUCHETADO 3#4+1#6 T</v>
          </cell>
        </row>
        <row r="105">
          <cell r="B105" t="str">
            <v>CABLE DE COBRE DESNUDO No.12 AWG</v>
          </cell>
        </row>
        <row r="106">
          <cell r="B106" t="str">
            <v>CABLE No. 12 T</v>
          </cell>
        </row>
        <row r="107">
          <cell r="B107" t="str">
            <v>CABLE PARA SEÑALES SISTEMA CONTRA INCENDIO  2 PARES (2X22AWG) NPLF AISLAMIENTO EN PVC DE ACUERDO A LAS NORMAS IEC189, IEC708</v>
          </cell>
        </row>
        <row r="108">
          <cell r="B108" t="str">
            <v>CABLE TELEFONICO 2 PARES</v>
          </cell>
        </row>
        <row r="109">
          <cell r="B109" t="str">
            <v>CAJA 2400</v>
          </cell>
        </row>
        <row r="110">
          <cell r="B110" t="str">
            <v>CAJA 5800</v>
          </cell>
        </row>
        <row r="111">
          <cell r="B111" t="str">
            <v>CAJA MEDIDOR ACUEDUCTO CON TAPA Y CERRADURA</v>
          </cell>
        </row>
        <row r="112">
          <cell r="B112" t="str">
            <v>CAJA MEDIDOR DE AGUA 60*28*14</v>
          </cell>
        </row>
        <row r="113">
          <cell r="B113" t="str">
            <v>CAJA MONOFASICA DE 4 CIRCUITOS CON TACOS</v>
          </cell>
        </row>
        <row r="114">
          <cell r="B114" t="str">
            <v>CAJA OCTOGONAL GALVANIZADA (CAJA EMP GALV.OCTAGONAL 4")</v>
          </cell>
        </row>
        <row r="115">
          <cell r="B115" t="str">
            <v>CAJA METALICA AMPLIFICADOR TV</v>
          </cell>
        </row>
        <row r="116">
          <cell r="B116" t="str">
            <v>CAJA SENCILLA CONDUIT (CAJA EMP GALV.RECTANG. 2X4")</v>
          </cell>
        </row>
        <row r="117">
          <cell r="B117" t="str">
            <v xml:space="preserve">CAJAS DE 20X25X10 CM PARA CONEXIÓN </v>
          </cell>
        </row>
        <row r="118">
          <cell r="B118" t="str">
            <v>CALENTADOR ELECTRICO 20 GL 120 V HACEB</v>
          </cell>
        </row>
        <row r="119">
          <cell r="B119" t="str">
            <v>CARBURO BLANCO</v>
          </cell>
        </row>
        <row r="120">
          <cell r="B120" t="str">
            <v>CAOLÍN</v>
          </cell>
        </row>
        <row r="121">
          <cell r="B121" t="str">
            <v>CAPACETE 1"</v>
          </cell>
        </row>
        <row r="122">
          <cell r="B122" t="str">
            <v>CASETÓN DE GUADUA h=0.42</v>
          </cell>
        </row>
        <row r="124">
          <cell r="B124" t="str">
            <v>CEDRO CAQUETA</v>
          </cell>
        </row>
        <row r="125">
          <cell r="B125" t="str">
            <v xml:space="preserve">CELDA METÁLICA -LÁMINA COLD-ROLLED PARA  TRANSFORMADOR </v>
          </cell>
        </row>
        <row r="126">
          <cell r="B126" t="str">
            <v>CEMENTO MARINO</v>
          </cell>
        </row>
        <row r="127">
          <cell r="B127" t="str">
            <v>CEMENTO BLANCO</v>
          </cell>
        </row>
        <row r="128">
          <cell r="B128" t="str">
            <v>CEMENTO GRIS</v>
          </cell>
        </row>
        <row r="129">
          <cell r="B129" t="str">
            <v xml:space="preserve">CERAMICA </v>
          </cell>
        </row>
        <row r="130">
          <cell r="B130" t="str">
            <v>CERRADURA INAFER</v>
          </cell>
        </row>
        <row r="131">
          <cell r="B131" t="str">
            <v>CERRADURA POMA MADERA ALCOBA</v>
          </cell>
        </row>
        <row r="132">
          <cell r="B132" t="str">
            <v>CERRADURA POMA PUERTAS</v>
          </cell>
        </row>
        <row r="133">
          <cell r="B133" t="str">
            <v>CENEFA EN MADERA DE 0.12 TINTADA</v>
          </cell>
        </row>
        <row r="134">
          <cell r="B134" t="str">
            <v>CERROJO EN ACERO INOXIDABLE</v>
          </cell>
        </row>
        <row r="135">
          <cell r="B135" t="str">
            <v>CERRADURA SCHLAGE BAÑO  A40S Cromado Mate</v>
          </cell>
        </row>
        <row r="136">
          <cell r="B136" t="str">
            <v>CHEQUE HORIZONTAL 1/2"</v>
          </cell>
        </row>
        <row r="137">
          <cell r="B137" t="str">
            <v>CHEQUE R&amp;W Roscado 3/4" Ref. 236</v>
          </cell>
        </row>
        <row r="138">
          <cell r="B138" t="str">
            <v>CIELO RASO Star Orion ( perfileria aluminio 1" )</v>
          </cell>
        </row>
        <row r="139">
          <cell r="B139" t="str">
            <v>CILINDRO DE GAS PROPANO</v>
          </cell>
        </row>
        <row r="140">
          <cell r="B140" t="str">
            <v>CINTA BANDIT 1/2" CON GRAPAS</v>
          </cell>
        </row>
        <row r="141">
          <cell r="B141" t="str">
            <v>CINTA PAPEL</v>
          </cell>
        </row>
        <row r="142">
          <cell r="B142" t="str">
            <v>CINTA TEFLÓN 10 m 1/2"</v>
          </cell>
        </row>
        <row r="143">
          <cell r="B143" t="str">
            <v>CLOSET</v>
          </cell>
        </row>
        <row r="144">
          <cell r="B144" t="str">
            <v>COCINA INTEGRAL</v>
          </cell>
        </row>
        <row r="145">
          <cell r="B145" t="str">
            <v>CODO 90° 1/4 CxC SANITARIO 3" Pavco</v>
          </cell>
        </row>
        <row r="146">
          <cell r="B146" t="str">
            <v>CODO 90° 1/4 CxC SANITARIO 4" Pavco</v>
          </cell>
        </row>
        <row r="147">
          <cell r="B147" t="str">
            <v>CODO 90° 1/4 CxE SANITARIO 2"</v>
          </cell>
        </row>
        <row r="148">
          <cell r="B148" t="str">
            <v>CODO 90° 4" EXTREMO BRIDADO</v>
          </cell>
        </row>
        <row r="149">
          <cell r="B149" t="str">
            <v>CODO 90° PRESIÓN PVC   3/4" Pavco</v>
          </cell>
        </row>
        <row r="150">
          <cell r="B150" t="str">
            <v>CODO 90° PRESIÓN PVC 1 1/2" Pavco</v>
          </cell>
        </row>
        <row r="151">
          <cell r="B151" t="str">
            <v>CODO PRESIÓN           1"</v>
          </cell>
        </row>
        <row r="152">
          <cell r="B152" t="str">
            <v>COMBO SANITARIO BLANCO AHORRADOR</v>
          </cell>
        </row>
        <row r="153">
          <cell r="B153" t="str">
            <v>CONCERTINA EN ACERO INOXIDABLE DE 18"</v>
          </cell>
        </row>
        <row r="154">
          <cell r="B154" t="str">
            <v>CONCRETO DE 1500 PSI</v>
          </cell>
        </row>
        <row r="155">
          <cell r="B155" t="str">
            <v>CONCRETO DE 2000 PSI</v>
          </cell>
        </row>
        <row r="156">
          <cell r="B156" t="str">
            <v>CONCRETO DE 2500 PSI</v>
          </cell>
        </row>
        <row r="157">
          <cell r="B157" t="str">
            <v>CONCRETO DE 3000 PSI</v>
          </cell>
        </row>
        <row r="158">
          <cell r="B158" t="str">
            <v>CONCRETO DE 3500 PSI</v>
          </cell>
        </row>
        <row r="159">
          <cell r="B159" t="str">
            <v>CONCRETO DE 4000 PSI</v>
          </cell>
        </row>
        <row r="160">
          <cell r="B160" t="str">
            <v>CONCRETO TREMIE TORNILLO DE 3000 PSI</v>
          </cell>
        </row>
        <row r="161">
          <cell r="B161" t="str">
            <v>CONCRETO TREMIE TORNILLO DE 4000 PSI</v>
          </cell>
        </row>
        <row r="162">
          <cell r="B162" t="str">
            <v>CONCRETO DE 3500 PSI BAJA PERMEABILIDAD</v>
          </cell>
        </row>
        <row r="163">
          <cell r="B163" t="str">
            <v>COPA ESMERIL</v>
          </cell>
        </row>
        <row r="164">
          <cell r="B164" t="str">
            <v>COPA SIERRA</v>
          </cell>
        </row>
        <row r="165">
          <cell r="B165" t="str">
            <v>CORREA EN MADERA</v>
          </cell>
        </row>
        <row r="166">
          <cell r="B166" t="str">
            <v>CORREA METALICA</v>
          </cell>
        </row>
        <row r="167">
          <cell r="B167" t="str">
            <v>CORTACIRCUITOS 15 KV-100 AMPERIOS-</v>
          </cell>
        </row>
        <row r="168">
          <cell r="B168" t="str">
            <v xml:space="preserve">Cortina corrida Automática tipo Blackout, h= 1.10 m </v>
          </cell>
        </row>
        <row r="169">
          <cell r="B169" t="str">
            <v>CURVA 90º PVC 1/2"</v>
          </cell>
        </row>
        <row r="170">
          <cell r="B170" t="str">
            <v>DESAGUE LAVAMANOS SENCILLO Gerfor GF-581084</v>
          </cell>
        </row>
        <row r="171">
          <cell r="B171" t="str">
            <v>DESAGUE ORINAL 1 1/2"</v>
          </cell>
        </row>
        <row r="172">
          <cell r="B172" t="str">
            <v>DESCARGADOR DE SOBRETENSION TIPO  LINEA 12 KV- 10 KA-</v>
          </cell>
        </row>
        <row r="173">
          <cell r="B173" t="str">
            <v xml:space="preserve">DESCARGADOR FRANKLIN DE 5 PUNTAS </v>
          </cell>
        </row>
        <row r="174">
          <cell r="B174" t="str">
            <v>DIAGONALES</v>
          </cell>
        </row>
        <row r="175">
          <cell r="B175" t="str">
            <v>DILATACION BRONCE</v>
          </cell>
        </row>
        <row r="176">
          <cell r="B176" t="str">
            <v>DILATACIÓN EN BRONCE PC13</v>
          </cell>
        </row>
        <row r="177">
          <cell r="B177" t="str">
            <v>DINTELES EN CONCRETO h=0.15m x 0.2m (2500 PSI Mezcla 1:3:3)</v>
          </cell>
        </row>
        <row r="178">
          <cell r="B178" t="str">
            <v>DISCO CORTE LADRILLO Y7O CONCRETO</v>
          </cell>
        </row>
        <row r="179">
          <cell r="B179" t="str">
            <v>DISCO PARA CORTE METAL</v>
          </cell>
        </row>
        <row r="180">
          <cell r="B180" t="str">
            <v>DISPENSADOR JABON</v>
          </cell>
        </row>
        <row r="181">
          <cell r="B181" t="str">
            <v>DUCHA Antivandalica Docol DO-17125106</v>
          </cell>
        </row>
        <row r="182">
          <cell r="B182" t="str">
            <v>DUCHA CON MEZCLADOR</v>
          </cell>
        </row>
        <row r="183">
          <cell r="B183" t="str">
            <v>DUCHA CON REGISTRO</v>
          </cell>
        </row>
        <row r="184">
          <cell r="B184" t="str">
            <v>DUCHA ELECTRICA</v>
          </cell>
        </row>
        <row r="185">
          <cell r="B185" t="str">
            <v>DURMIENTE ABARCO 4 m</v>
          </cell>
        </row>
        <row r="186">
          <cell r="B186" t="str">
            <v>DURMIENTE ORDINARIO DE 3 MTS</v>
          </cell>
        </row>
        <row r="187">
          <cell r="B187" t="str">
            <v>ELEMENTOS FIJACION MANTO</v>
          </cell>
        </row>
        <row r="188">
          <cell r="B188" t="str">
            <v>EMPAQUES</v>
          </cell>
        </row>
        <row r="189">
          <cell r="B189" t="str">
            <v>EMULSION ASFALTICA</v>
          </cell>
        </row>
        <row r="190">
          <cell r="B190" t="str">
            <v>ENCHAPE  DE 20X30</v>
          </cell>
        </row>
        <row r="191">
          <cell r="B191" t="str">
            <v>ENCHAPE CERAMICA BLANCO</v>
          </cell>
        </row>
        <row r="192">
          <cell r="B192" t="str">
            <v>Enchape paredes interiores Triplex Cedro Tintillad</v>
          </cell>
        </row>
        <row r="193">
          <cell r="B193" t="str">
            <v xml:space="preserve">EQUIPO AUTOMÁTICO PARA ALUMBRADO DE EMERGENCIA REFERENCIA ILURAM IL3-2H  </v>
          </cell>
        </row>
        <row r="194">
          <cell r="B194" t="str">
            <v xml:space="preserve">EQUIPO DE MEDICION  EN MEDIA TENSION </v>
          </cell>
        </row>
        <row r="195">
          <cell r="B195" t="str">
            <v>ESGRAFIADO PINTUCO 4 GALONES 30 KG</v>
          </cell>
        </row>
        <row r="196">
          <cell r="B196" t="str">
            <v>ESMALTE  Sobre lamina lineal Tipo pintulx anoloc verde bronce.</v>
          </cell>
        </row>
        <row r="197">
          <cell r="B197" t="str">
            <v>ESMALTE  Sobre lamina llena Tipo pintulx</v>
          </cell>
        </row>
        <row r="198">
          <cell r="B198" t="str">
            <v>ESMALTE ANTIHUMEDAD LAVABLE</v>
          </cell>
        </row>
        <row r="199">
          <cell r="B199" t="str">
            <v>ESMALTE SINTÉTICO PINTULUX</v>
          </cell>
        </row>
        <row r="200">
          <cell r="B200" t="str">
            <v>ESPEJO BORDE BISELADO DE 0.70X1.00</v>
          </cell>
        </row>
        <row r="201">
          <cell r="B201" t="str">
            <v>ESPEJO DE SEGURIDAD DE 40 CM</v>
          </cell>
        </row>
        <row r="202">
          <cell r="B202" t="str">
            <v>ESTACAS</v>
          </cell>
        </row>
        <row r="203">
          <cell r="B203" t="str">
            <v>ESTACIUON MANUAL DE APERTURA REF. BDS121/e SIEMENS o similar en marca reconocida</v>
          </cell>
        </row>
        <row r="204">
          <cell r="B204" t="str">
            <v>ESTRUCTURA CIELORASO DRYWALL(OMEGA-ANGULO-PARAL-TORNILLOS)</v>
          </cell>
        </row>
        <row r="205">
          <cell r="B205" t="str">
            <v>ESTRUCTURA CONEXIÓN RED TRENZADA CONJUNTO LA 320</v>
          </cell>
        </row>
        <row r="206">
          <cell r="B206" t="str">
            <v>ESTRUCTURA CONEXIÓN RED TRENZADA CONJUNTO LA 321</v>
          </cell>
        </row>
        <row r="207">
          <cell r="B207" t="str">
            <v>ESTRUCTURA CONEXIÓN RED TRENZADA CONJUNTO LA 324</v>
          </cell>
        </row>
        <row r="208">
          <cell r="B208" t="str">
            <v>ESQUINERO PLASTICO 2m</v>
          </cell>
        </row>
        <row r="209">
          <cell r="B209" t="str">
            <v>ESTUCO PLASTICO</v>
          </cell>
        </row>
        <row r="210">
          <cell r="B210" t="str">
            <v>ESTUFA CHALLENGER DE EMPOTRAR 4 PUESTOS ELECTRICA</v>
          </cell>
        </row>
        <row r="211">
          <cell r="B211" t="str">
            <v>ESTUFA DE EMPOTRAR MIXTA 4 PUESTOS</v>
          </cell>
        </row>
        <row r="212">
          <cell r="B212" t="str">
            <v>ESTUFA ELECTRICA 2 PUESTOS</v>
          </cell>
        </row>
        <row r="213">
          <cell r="B213" t="str">
            <v>EXTRAXTOR DE OLOR DE 20X20</v>
          </cell>
        </row>
        <row r="214">
          <cell r="B214" t="str">
            <v>Fachada Closet 4 Ptas Cedro ( Tintillado )</v>
          </cell>
        </row>
        <row r="215">
          <cell r="B215" t="str">
            <v>FIJADORES DE ALA</v>
          </cell>
        </row>
        <row r="216">
          <cell r="B216" t="str">
            <v>FILTRO AEROBICO CON ACC.</v>
          </cell>
        </row>
        <row r="217">
          <cell r="B217" t="str">
            <v>FILTRO DE DRENAJE 0.5 x 0.5 CON RELLENO EN GRAVILLA DE RIO 3/4" - 1" (SIN EXCAVACIÓN)</v>
          </cell>
        </row>
        <row r="218">
          <cell r="B218" t="str">
            <v>FORMALETA ENTREPISOS, con camilla</v>
          </cell>
        </row>
        <row r="219">
          <cell r="B219" t="str">
            <v>GANCHOS ANCLAJES TEJA THERMOACUSTICA</v>
          </cell>
        </row>
        <row r="220">
          <cell r="B220" t="str">
            <v>GANCHO TEJA ETERNIT 55 mm</v>
          </cell>
        </row>
        <row r="221">
          <cell r="B221" t="str">
            <v>GEOTEXTIL NO TEJIDO</v>
          </cell>
        </row>
        <row r="222">
          <cell r="B222" t="str">
            <v>GEOTEXTIL TR 4000</v>
          </cell>
        </row>
        <row r="223">
          <cell r="B223" t="str">
            <v>GRANITO TRAVERTINO</v>
          </cell>
        </row>
        <row r="224">
          <cell r="B224" t="str">
            <v xml:space="preserve">GRAVILLA </v>
          </cell>
        </row>
        <row r="225">
          <cell r="B225" t="str">
            <v>GRIFERIA AHORRADORA TIPO PUSH</v>
          </cell>
        </row>
        <row r="226">
          <cell r="B226" t="str">
            <v>GRIFERIA LAVAMANOS LINEA FENIX 4"</v>
          </cell>
        </row>
        <row r="227">
          <cell r="B227" t="str">
            <v>GUARDAESCOBA EN CERAMICA</v>
          </cell>
        </row>
        <row r="228">
          <cell r="B228" t="str">
            <v>GUARDAESCOBA EN GRANADILLO</v>
          </cell>
        </row>
        <row r="229">
          <cell r="B229" t="str">
            <v>GRIFERIA LAVAPLATOS GRIVAL LINEA AMARETO</v>
          </cell>
        </row>
        <row r="230">
          <cell r="B230" t="str">
            <v>GUARDAESCOBA PORCELANATO</v>
          </cell>
        </row>
        <row r="231">
          <cell r="B231" t="str">
            <v>IGAS GRIS - Masilla plastica 25210351</v>
          </cell>
        </row>
        <row r="232">
          <cell r="B232" t="str">
            <v>IMPRIMANTE DE VINILO</v>
          </cell>
        </row>
        <row r="233">
          <cell r="B233" t="str">
            <v>HERRAJES MUEBLES MADERA</v>
          </cell>
        </row>
        <row r="234">
          <cell r="B234" t="str">
            <v>Interior Closet en triplex cedro (Tintillado )</v>
          </cell>
        </row>
        <row r="235">
          <cell r="B235" t="str">
            <v>INTERRUPTOR CAJA MOLDEADA 3X40A / 25KA. CALIDAD MERLIN GERIN, SIEMENS O SUPERIOR</v>
          </cell>
        </row>
        <row r="236">
          <cell r="B236" t="str">
            <v>INTERRUPTOR CAJA MOLDEADA 3X80A / 50KA - 240V.</v>
          </cell>
        </row>
        <row r="237">
          <cell r="B237" t="str">
            <v>INTERRUPTOR DE TRANSFERENCIA TIPO SECCIONADOR TRIPOLAR</v>
          </cell>
        </row>
        <row r="238">
          <cell r="B238" t="str">
            <v xml:space="preserve">INTERRUPTOR DOBLE </v>
          </cell>
        </row>
        <row r="239">
          <cell r="B239" t="str">
            <v>INTERRUPTOR DOBLE CONMUTABLE</v>
          </cell>
        </row>
        <row r="240">
          <cell r="B240" t="str">
            <v>INTERRUPTOR ENCHUFABLE DE 2X20  A - 240 v - 10 ka</v>
          </cell>
        </row>
        <row r="241">
          <cell r="B241" t="str">
            <v>INTERRUPTOR ENCHUFABLE DE 2X30  A - 240 v - 10 ka</v>
          </cell>
        </row>
        <row r="242">
          <cell r="B242" t="str">
            <v xml:space="preserve">INTERRUPTOR SENCILLO </v>
          </cell>
        </row>
        <row r="243">
          <cell r="B243" t="str">
            <v>INTERRUPTOR SENCILLO CONMUTABLE CON LUZ PILOTO</v>
          </cell>
        </row>
        <row r="244">
          <cell r="B244" t="str">
            <v>INTERRUPTOR SENCILLOCON LUZ PILOTO</v>
          </cell>
        </row>
        <row r="245">
          <cell r="B245" t="str">
            <v>INTERRUPTORES ENCHUFABLES DE 1X15  A - 240 v - 10 ka</v>
          </cell>
        </row>
        <row r="246">
          <cell r="B246" t="str">
            <v>INTERRUPTORES ENCHUFABLES DE 1X20  A - 240 v - 10 kA</v>
          </cell>
        </row>
        <row r="247">
          <cell r="B247" t="str">
            <v>INTERRUPTORES ENCHUFABLES DE 3X30  A - 240 v - 10 ka</v>
          </cell>
        </row>
        <row r="248">
          <cell r="B248" t="str">
            <v>Jabonera - GRIVAL</v>
          </cell>
        </row>
        <row r="249">
          <cell r="B249" t="str">
            <v>Jabonera Ducha - GRIVAL</v>
          </cell>
        </row>
        <row r="250">
          <cell r="B250" t="str">
            <v>KORAZA Pintuco</v>
          </cell>
        </row>
        <row r="251">
          <cell r="B251" t="str">
            <v>LACA</v>
          </cell>
        </row>
        <row r="252">
          <cell r="B252" t="str">
            <v>LACA PARA MADERA</v>
          </cell>
        </row>
        <row r="253">
          <cell r="B253" t="str">
            <v>LADRILLO PORTANTE 12X29X9</v>
          </cell>
        </row>
        <row r="254">
          <cell r="B254" t="str">
            <v>Ladrillo Prensado</v>
          </cell>
        </row>
        <row r="255">
          <cell r="B255" t="str">
            <v>LADRILLO RECOCIDO</v>
          </cell>
        </row>
        <row r="256">
          <cell r="B256" t="str">
            <v>LADRILLO TOLETE COMUN RECOCIDO</v>
          </cell>
        </row>
        <row r="257">
          <cell r="B257" t="str">
            <v>LÁMINA COLD ROLLED Cal.16 (1.22x 2.44 )</v>
          </cell>
        </row>
        <row r="258">
          <cell r="B258" t="str">
            <v xml:space="preserve">LÁMINA COLD ROLLED Cal.18 </v>
          </cell>
        </row>
        <row r="259">
          <cell r="B259" t="str">
            <v>LÁMINA COLD ROLLED Cal.18 (1.22x 2.44 )</v>
          </cell>
        </row>
        <row r="260">
          <cell r="B260" t="str">
            <v>LÁMINA COLD ROLLED Cal.20 (1.00x 2.00 )</v>
          </cell>
        </row>
        <row r="261">
          <cell r="B261" t="str">
            <v>LÁMINA COLD ROLLED Cal.20 (1.22x 2.44 )</v>
          </cell>
        </row>
        <row r="262">
          <cell r="B262" t="str">
            <v>LAMINA DE ACRILICO DE 0.60X2.44 DE 1.80 mm</v>
          </cell>
        </row>
        <row r="263">
          <cell r="B263" t="str">
            <v>LAMINA COLABORANTE METALDECK 2" GRADO 40 CAL 22</v>
          </cell>
        </row>
        <row r="264">
          <cell r="B264" t="str">
            <v>LAMINA DE ACRILICO DE 1.20X1.80 DE 3.0 mm con color</v>
          </cell>
        </row>
        <row r="265">
          <cell r="B265" t="str">
            <v>LAMINA DE ACRILICO DE 1.20X1.80 DE 3.0 mm sin color</v>
          </cell>
        </row>
        <row r="266">
          <cell r="B266" t="str">
            <v>LAMINA DE ACRILICO DE 1.20X1.80 DE 3.00 mm</v>
          </cell>
        </row>
        <row r="267">
          <cell r="B267" t="str">
            <v>LAMINA DRY WALL 1.22X2.44</v>
          </cell>
        </row>
        <row r="268">
          <cell r="B268" t="str">
            <v>LAMINA EN ACRILICO DE 0.61X2,44 DE 1,8 mm</v>
          </cell>
        </row>
        <row r="269">
          <cell r="B269" t="str">
            <v>LAMINA GALVANIZADA DE 1.00X2.00 CAL  22</v>
          </cell>
        </row>
        <row r="270">
          <cell r="B270" t="str">
            <v>LAMINA GALVANIZADA DE 1.00X2.00 CAL  24</v>
          </cell>
        </row>
        <row r="271">
          <cell r="B271" t="str">
            <v>LAMINA GALVANIZADA DE 1.00X2.00 CAL  26</v>
          </cell>
        </row>
        <row r="272">
          <cell r="B272" t="str">
            <v>LAMINA GALVANIZADA DE 1.22X2.44 CAL  22</v>
          </cell>
        </row>
        <row r="273">
          <cell r="B273" t="str">
            <v>LAMINA SUPERBOARD 1.22X2.44</v>
          </cell>
        </row>
        <row r="274">
          <cell r="B274" t="str">
            <v>LIMATESA ETERNIT P7 L=1.14</v>
          </cell>
        </row>
        <row r="275">
          <cell r="B275" t="str">
            <v>LAMINAS DURACUSTIC</v>
          </cell>
        </row>
        <row r="276">
          <cell r="B276" t="str">
            <v>LAMINAS EN ACRILICO DE 60X60</v>
          </cell>
        </row>
        <row r="277">
          <cell r="B277" t="str">
            <v>LAMPARA DE 2x32</v>
          </cell>
        </row>
        <row r="278">
          <cell r="B278" t="str">
            <v xml:space="preserve">Lampara para luminaria - sodio 150 WATTS. </v>
          </cell>
        </row>
        <row r="279">
          <cell r="B279" t="str">
            <v>LAMPARA TIPO INCANDESCENTE DE 32 W</v>
          </cell>
        </row>
        <row r="280">
          <cell r="B280" t="str">
            <v>LAMPARA OJO DE BUEY</v>
          </cell>
        </row>
        <row r="281">
          <cell r="B281" t="str">
            <v>LAVAMANOS DE INCRUSTAR LINEA SAN LORENZO</v>
          </cell>
        </row>
        <row r="282">
          <cell r="B282" t="str">
            <v>LAVAPLATOS EN ACERO</v>
          </cell>
        </row>
        <row r="283">
          <cell r="B283" t="str">
            <v>LIJA</v>
          </cell>
        </row>
        <row r="284">
          <cell r="B284" t="str">
            <v xml:space="preserve">LIJA </v>
          </cell>
        </row>
        <row r="285">
          <cell r="B285" t="str">
            <v>LIMPIADOR PVC DE 1/4</v>
          </cell>
        </row>
        <row r="286">
          <cell r="B286" t="str">
            <v>LISTON ORDINARIO</v>
          </cell>
        </row>
        <row r="287">
          <cell r="B287" t="str">
            <v>LISTÓN CEDRO MACHO 5x2 cm.</v>
          </cell>
        </row>
        <row r="288">
          <cell r="B288" t="str">
            <v>LISTON EN OTOBO PARA CIELORRASO</v>
          </cell>
        </row>
        <row r="289">
          <cell r="B289" t="str">
            <v>LLAVE MANGUERA DE 1/2"</v>
          </cell>
        </row>
        <row r="290">
          <cell r="B290" t="str">
            <v>LLAVE PARA URINARIO</v>
          </cell>
        </row>
        <row r="291">
          <cell r="B291" t="str">
            <v>LOCKER METALICO DE 0.45X2.00</v>
          </cell>
        </row>
        <row r="292">
          <cell r="B292" t="str">
            <v>LOGO ACUEDUCTO EN ACERO DE 2.00X0.80</v>
          </cell>
        </row>
        <row r="293">
          <cell r="B293" t="str">
            <v>Luminaria abierta tipo INDULUX AA Sodio 400 WATTS.Pantalla de aluminio o policarbonato prismático, 633mmX482mm</v>
          </cell>
        </row>
        <row r="294">
          <cell r="B294" t="str">
            <v xml:space="preserve">Luminaria completa fluorescente  TMS028 2xTL-D36W HFS 20 CMx 120 cm 120 voltios. </v>
          </cell>
        </row>
        <row r="295">
          <cell r="B295" t="str">
            <v>Luminaria horizontal cerrada carcaza enteriza Sodio de alta presion  Potencia: 150W 208/220 Voltios . Incluye lampara y fotocelda</v>
          </cell>
        </row>
        <row r="296">
          <cell r="B296" t="str">
            <v>LUMINARIA HORIZONTAL CERRADA DE 150 VATIOS-BOMBILLO SODIO ALTA PRESION</v>
          </cell>
        </row>
        <row r="297">
          <cell r="B297" t="str">
            <v>LUMINARIA HORIZONTAL CERRADA DE 70 VATIOS-BOMBILLO SODIO ALTA PRESION</v>
          </cell>
        </row>
        <row r="298">
          <cell r="B298" t="str">
            <v xml:space="preserve">Luminaria tipo reflector ROY ALHPA Ref: QUIMBAYA 70 WATTS 208 V. </v>
          </cell>
        </row>
        <row r="299">
          <cell r="B299" t="str">
            <v>MADERA GRANADILLO</v>
          </cell>
        </row>
        <row r="300">
          <cell r="B300" t="str">
            <v xml:space="preserve">MALLA ELECTROSOLDADA </v>
          </cell>
        </row>
        <row r="301">
          <cell r="B301" t="str">
            <v>MALLA ELECTROSOLDADA M-084</v>
          </cell>
        </row>
        <row r="302">
          <cell r="B302" t="str">
            <v xml:space="preserve">MALLA ELECTROSOLDADA  6mm 15X15  6.00X2.35  42.20 KG </v>
          </cell>
        </row>
        <row r="303">
          <cell r="B303" t="str">
            <v>MALLA PROTECCION Ancho = 4 m</v>
          </cell>
        </row>
        <row r="304">
          <cell r="B304" t="str">
            <v>MALLA GALLINERO</v>
          </cell>
        </row>
        <row r="305">
          <cell r="B305" t="str">
            <v>MALLA ONDULADA CAL 10 DE 1 1/2" x 1 1/2"</v>
          </cell>
        </row>
        <row r="306">
          <cell r="B306" t="str">
            <v>MALLA ONDULADA Cal. 12 1 1/2" (Alambre galv.)</v>
          </cell>
        </row>
        <row r="307">
          <cell r="B307" t="str">
            <v>MALLA ONDULADA Cal. 8 1 3/4" (Alambre galv.)</v>
          </cell>
        </row>
        <row r="308">
          <cell r="B308" t="str">
            <v>MANGUERA FLEXIBLE DE CONEXIÓN</v>
          </cell>
        </row>
        <row r="309">
          <cell r="B309" t="str">
            <v>MANGUERAS DE LUCES TIPO AMERICANA</v>
          </cell>
        </row>
        <row r="310">
          <cell r="B310" t="str">
            <v>MANIJA VENTANA METALICA</v>
          </cell>
        </row>
        <row r="311">
          <cell r="B311" t="str">
            <v>MANIOBRA DE TRANSFORMADOR</v>
          </cell>
        </row>
        <row r="313">
          <cell r="B313" t="str">
            <v>MANTO ASFALTICO 10 M2</v>
          </cell>
        </row>
        <row r="314">
          <cell r="B314" t="str">
            <v>MARCO CAJA INSP. 40 x 40</v>
          </cell>
        </row>
        <row r="315">
          <cell r="B315" t="str">
            <v>MARCO CAJA INSP. 60 x 60</v>
          </cell>
        </row>
        <row r="316">
          <cell r="B316" t="str">
            <v>MARCO EN ACERO PARA TAPA CAJA CS 276</v>
          </cell>
        </row>
        <row r="317">
          <cell r="B317" t="str">
            <v>MARCO PUERTA MADERA</v>
          </cell>
        </row>
        <row r="318">
          <cell r="B318" t="str">
            <v>MARCO PUERTA METALICA</v>
          </cell>
        </row>
        <row r="319">
          <cell r="B319" t="str">
            <v>MARCO SENCILLO EN ANGULO EN ACERO A-37</v>
          </cell>
        </row>
        <row r="320">
          <cell r="B320" t="str">
            <v>MARCO VENTANA METALICA</v>
          </cell>
        </row>
        <row r="321">
          <cell r="B321" t="str">
            <v>MARCO Y CONTRAMARCO</v>
          </cell>
        </row>
        <row r="322">
          <cell r="B322" t="str">
            <v>MARCO Y TAPA EN ALFAJOR DE 0,30X0,30</v>
          </cell>
        </row>
        <row r="323">
          <cell r="B323" t="str">
            <v>MARMOLINA</v>
          </cell>
        </row>
        <row r="324">
          <cell r="B324" t="str">
            <v xml:space="preserve">MASILLA </v>
          </cell>
        </row>
        <row r="325">
          <cell r="B325" t="str">
            <v>MASTIL EN TUBO CONDUIT GALVANIZADO DE Ø1</v>
          </cell>
        </row>
        <row r="326">
          <cell r="B326" t="str">
            <v>MASTIQUE PARA JUNTAS</v>
          </cell>
        </row>
        <row r="327">
          <cell r="B327" t="str">
            <v>MATERIAL GRANULAR</v>
          </cell>
        </row>
        <row r="328">
          <cell r="B328" t="str">
            <v>MEDIDOR DE 1/2"</v>
          </cell>
        </row>
        <row r="329">
          <cell r="B329" t="str">
            <v>MEDIDOR DE AGUA      1/2"</v>
          </cell>
        </row>
        <row r="330">
          <cell r="B330" t="str">
            <v>MEDIDOR TRIFASICO TETRAFILAR 50(150)A 208-120V;</v>
          </cell>
        </row>
        <row r="331">
          <cell r="B331" t="str">
            <v>MEDIDORES DE 4"</v>
          </cell>
        </row>
        <row r="332">
          <cell r="B332" t="str">
            <v>MESON EN ACERO INOXIDABLE DE 60 cm CAL 20</v>
          </cell>
        </row>
        <row r="333">
          <cell r="B333" t="str">
            <v xml:space="preserve">MEZCLADOR LAVAPLATOS </v>
          </cell>
        </row>
        <row r="334">
          <cell r="B334" t="str">
            <v>MINISPLIT LG 18000 BTU</v>
          </cell>
        </row>
        <row r="335">
          <cell r="B335" t="str">
            <v>MORTERO 1:3 ( arena semilavada de peña )</v>
          </cell>
        </row>
        <row r="336">
          <cell r="B336" t="str">
            <v>MORTERO 1:4 ( arena semilavada )</v>
          </cell>
        </row>
        <row r="337">
          <cell r="B337" t="str">
            <v>MORTERO 1:3 IMPERMEABILIZADO</v>
          </cell>
        </row>
        <row r="338">
          <cell r="B338" t="str">
            <v>MORTERO 1:5</v>
          </cell>
        </row>
        <row r="339">
          <cell r="B339" t="str">
            <v>MURO EN LADRILLO TOLETE COMUN EN 0.125 CON PEGA DE MORTERO 1:5</v>
          </cell>
        </row>
        <row r="340">
          <cell r="B340" t="str">
            <v>NIPLE GALAVANIZADO DE 4" SH 40</v>
          </cell>
        </row>
        <row r="341">
          <cell r="B341" t="str">
            <v>ORINAL MEDIANO BLANCO PORCELANA</v>
          </cell>
        </row>
        <row r="342">
          <cell r="B342" t="str">
            <v>PABMERIL PLIEGO 9" x 11"</v>
          </cell>
        </row>
        <row r="343">
          <cell r="B343" t="str">
            <v>PARLANTE</v>
          </cell>
        </row>
        <row r="344">
          <cell r="B344" t="str">
            <v xml:space="preserve">PALETAS REFLECTIVAS DE SEÑALIZACION -CONOS-CINTA SEÑALI </v>
          </cell>
        </row>
        <row r="345">
          <cell r="B345" t="str">
            <v>PASTO</v>
          </cell>
        </row>
        <row r="346">
          <cell r="B346" t="str">
            <v>PEGACOR BLANCO</v>
          </cell>
        </row>
        <row r="347">
          <cell r="B347" t="str">
            <v>PEGACOR E-50</v>
          </cell>
        </row>
        <row r="348">
          <cell r="B348" t="str">
            <v>PEGANTE PARA GAS FUERZA MEDIA</v>
          </cell>
        </row>
        <row r="349">
          <cell r="B349" t="str">
            <v>PELICULA SAN BLASTING</v>
          </cell>
        </row>
        <row r="350">
          <cell r="B350" t="str">
            <v>Percha simple - GRIVAL</v>
          </cell>
        </row>
        <row r="351">
          <cell r="B351" t="str">
            <v>PERFIL ALN 173 DE 6 mts</v>
          </cell>
        </row>
        <row r="352">
          <cell r="B352" t="str">
            <v>PERFIL ALN 177 DE 6 mts</v>
          </cell>
        </row>
        <row r="353">
          <cell r="B353" t="str">
            <v>PERFIL ALN 292 DE 6 mts</v>
          </cell>
        </row>
        <row r="354">
          <cell r="B354" t="str">
            <v>PERFIL ESTRUCTURAL EN C 160*60 1.5mm</v>
          </cell>
        </row>
        <row r="355">
          <cell r="B355" t="str">
            <v>PIBOTES, RODACHINES, PARALES, OMEGAS</v>
          </cell>
        </row>
        <row r="356">
          <cell r="B356" t="str">
            <v>PIEDRA ESMERIL</v>
          </cell>
        </row>
        <row r="357">
          <cell r="B357" t="str">
            <v>PIEDRA MEDIA ZONGA</v>
          </cell>
        </row>
        <row r="358">
          <cell r="B358" t="str">
            <v>PIEDRA RAJON</v>
          </cell>
        </row>
        <row r="359">
          <cell r="B359" t="str">
            <v>PINTURA ACRILTEX</v>
          </cell>
        </row>
        <row r="360">
          <cell r="B360" t="str">
            <v>PINTURA Electrostatica (poliester gris )</v>
          </cell>
        </row>
        <row r="361">
          <cell r="B361" t="str">
            <v>PINTURA EPOXICA</v>
          </cell>
        </row>
        <row r="362">
          <cell r="B362" t="str">
            <v>PINTURA KORAZA</v>
          </cell>
        </row>
        <row r="363">
          <cell r="B363" t="str">
            <v>PINTURA BITUMINOSA</v>
          </cell>
        </row>
        <row r="364">
          <cell r="B364" t="str">
            <v>PINTURA VINILO TIPO 1</v>
          </cell>
        </row>
        <row r="365">
          <cell r="B365" t="str">
            <v>PISO EN CERAMICA DE 30X30</v>
          </cell>
        </row>
        <row r="366">
          <cell r="B366" t="str">
            <v>PISO EN MADERA GRANADILLO</v>
          </cell>
        </row>
        <row r="367">
          <cell r="B367" t="str">
            <v>PINTURA VINILO TIPO 2</v>
          </cell>
        </row>
        <row r="368">
          <cell r="B368" t="str">
            <v>PISO PORCELANATO</v>
          </cell>
        </row>
        <row r="369">
          <cell r="B369" t="str">
            <v>Porta rollos - GRIVAL Línea STYLO,</v>
          </cell>
        </row>
        <row r="370">
          <cell r="B370" t="str">
            <v>PLATINA DE  1/2" * 1/8</v>
          </cell>
        </row>
        <row r="371">
          <cell r="B371" t="str">
            <v xml:space="preserve">PLATINA DE  3/4" </v>
          </cell>
        </row>
        <row r="372">
          <cell r="B372" t="str">
            <v>PLATINA DE  3/4" X 1/8"</v>
          </cell>
        </row>
        <row r="373">
          <cell r="B373" t="str">
            <v>POLIETILENO No. 4</v>
          </cell>
        </row>
        <row r="374">
          <cell r="B374" t="str">
            <v>POLIETILENO No. 6</v>
          </cell>
        </row>
        <row r="375">
          <cell r="B375" t="str">
            <v>PRIMER ANTICORROSIVO</v>
          </cell>
        </row>
        <row r="376">
          <cell r="B376" t="str">
            <v>PUNTILLA 3/4"</v>
          </cell>
        </row>
        <row r="377">
          <cell r="B377" t="str">
            <v>PUNTILLA 1"</v>
          </cell>
        </row>
        <row r="378">
          <cell r="B378" t="str">
            <v>PUNTILLA 11/4"</v>
          </cell>
        </row>
        <row r="379">
          <cell r="B379" t="str">
            <v>PUNTILLA 11/2"</v>
          </cell>
        </row>
        <row r="380">
          <cell r="B380" t="str">
            <v>PUNTILLA 2"</v>
          </cell>
        </row>
        <row r="381">
          <cell r="B381" t="str">
            <v>PUNTILLA 21/2"</v>
          </cell>
        </row>
        <row r="386">
          <cell r="B386" t="str">
            <v>RECEBO B-200</v>
          </cell>
        </row>
        <row r="387">
          <cell r="B387" t="str">
            <v>RECEBO B-600</v>
          </cell>
        </row>
        <row r="388">
          <cell r="B388" t="str">
            <v>RECEBO COMÚN</v>
          </cell>
        </row>
        <row r="389">
          <cell r="B389" t="str">
            <v>RECEBO B-400</v>
          </cell>
        </row>
        <row r="390">
          <cell r="B390" t="str">
            <v>RED PARA ATERRIZAR SUBESTACION</v>
          </cell>
        </row>
        <row r="391">
          <cell r="B391" t="str">
            <v>RED TRENZADA CABLE 2X2+2</v>
          </cell>
        </row>
        <row r="392">
          <cell r="B392" t="str">
            <v>RED TRENZADA CABLE 3x1/0+1/0</v>
          </cell>
        </row>
        <row r="393">
          <cell r="B393" t="str">
            <v xml:space="preserve">REFLECTOR DE 250 VATIOS-SODIO ALTA PRESION -220 VOLTIOS-SODIO ALTA </v>
          </cell>
        </row>
        <row r="394">
          <cell r="B394" t="str">
            <v>REFLECTOR DE 400 W</v>
          </cell>
        </row>
        <row r="395">
          <cell r="B395" t="str">
            <v>REGISTRO DE 3/4"</v>
          </cell>
        </row>
        <row r="396">
          <cell r="B396" t="str">
            <v>REGISTRO DE BOLA 1/2"</v>
          </cell>
        </row>
        <row r="397">
          <cell r="B397" t="str">
            <v>REGISTRO P.D.  R&amp;W - 2 1/2 " ( de cortina )</v>
          </cell>
        </row>
        <row r="398">
          <cell r="B398" t="str">
            <v>REGISTRO R&amp;W - 1" ( de cortina ) Ref. 206</v>
          </cell>
        </row>
        <row r="399">
          <cell r="B399" t="str">
            <v>REGISTRO R&amp;W - 1/2" ( de cortina ) Ref. 206</v>
          </cell>
        </row>
        <row r="400">
          <cell r="B400" t="str">
            <v>REGISTRO R&amp;W - 3/4" ( de cortina ) Ref. 206</v>
          </cell>
        </row>
        <row r="401">
          <cell r="B401" t="str">
            <v xml:space="preserve">REJILLA Aluminio 3"x2" </v>
          </cell>
        </row>
        <row r="402">
          <cell r="B402" t="str">
            <v>REJILLA VENTILACION PLASTICA DE 25X25</v>
          </cell>
        </row>
        <row r="403">
          <cell r="B403" t="str">
            <v>Rejillas de piso en aluminio de 3x2 con sosco</v>
          </cell>
        </row>
        <row r="404">
          <cell r="B404" t="str">
            <v>RELLENO ARENA DE PEÑA</v>
          </cell>
        </row>
        <row r="405">
          <cell r="B405" t="str">
            <v>Repisa vidrio Baño Línea STYLO</v>
          </cell>
        </row>
        <row r="406">
          <cell r="B406" t="str">
            <v>REMOVEDOR PVC</v>
          </cell>
        </row>
        <row r="408">
          <cell r="B408" t="str">
            <v>REPISA ORDINARIO 3 m</v>
          </cell>
        </row>
        <row r="409">
          <cell r="B409" t="str">
            <v xml:space="preserve">ROCKTOP </v>
          </cell>
        </row>
        <row r="410">
          <cell r="B410" t="str">
            <v>SANITARIO LINEA MONTECARLO CON GRIFERIA</v>
          </cell>
        </row>
        <row r="411">
          <cell r="B411" t="str">
            <v xml:space="preserve">SECCIONADOR TRIPOLAR EN AIRE 400A-17,5 kV DE OPERACIÓN BAJO </v>
          </cell>
        </row>
        <row r="412">
          <cell r="B412" t="str">
            <v>SELLADOR</v>
          </cell>
        </row>
        <row r="413">
          <cell r="B413" t="str">
            <v>SELLADOR O CERA DE PISO</v>
          </cell>
        </row>
        <row r="414">
          <cell r="B414" t="str">
            <v>SELLADOR Y TINTILLA</v>
          </cell>
        </row>
        <row r="415">
          <cell r="B415" t="str">
            <v>SENSOR FOTOELECTRICO DETECTOR DE HUMO</v>
          </cell>
        </row>
        <row r="416">
          <cell r="B416" t="str">
            <v>SIFON LAVAMANOS plastico gerfor GF-580322</v>
          </cell>
        </row>
        <row r="417">
          <cell r="B417" t="str">
            <v>SIKA 1</v>
          </cell>
        </row>
        <row r="418">
          <cell r="B418" t="str">
            <v>SIKADUR 32</v>
          </cell>
        </row>
        <row r="419">
          <cell r="B419" t="str">
            <v xml:space="preserve">SIKAFLEX-1a cartu </v>
          </cell>
        </row>
        <row r="420">
          <cell r="B420" t="str">
            <v>SILICONA</v>
          </cell>
        </row>
        <row r="421">
          <cell r="B421" t="str">
            <v>SISTEMA DESINFECCION AGUA TRATADA</v>
          </cell>
        </row>
        <row r="422">
          <cell r="B422" t="str">
            <v>SISTEMA CONTROL ELECTRICO TODO INCLUIDO PARA LA PLANTA TRATAMIENTO</v>
          </cell>
        </row>
        <row r="423">
          <cell r="B423" t="str">
            <v>SOLDADOR PVC 1/4</v>
          </cell>
        </row>
        <row r="424">
          <cell r="B424" t="str">
            <v xml:space="preserve">SOLDADURA E - 70  </v>
          </cell>
        </row>
        <row r="425">
          <cell r="B425" t="str">
            <v>SOLDADURA ESTAÑO</v>
          </cell>
        </row>
        <row r="426">
          <cell r="B426" t="str">
            <v>SOLDADURA EXOTERMICA TIPO CADWELD o SIMILAR  de 90 GRAMOS</v>
          </cell>
        </row>
        <row r="427">
          <cell r="B427" t="str">
            <v>SOPORTE PARA TUBERIA DE 4"</v>
          </cell>
        </row>
        <row r="428">
          <cell r="B428" t="str">
            <v>SOPORTES LAVAMANOS</v>
          </cell>
        </row>
        <row r="429">
          <cell r="B429" t="str">
            <v>SOPORTES ORINAL</v>
          </cell>
        </row>
        <row r="430">
          <cell r="B430" t="str">
            <v>TABLA BURRA ORDINARIA 0.20 DE 3.0 MTS</v>
          </cell>
        </row>
        <row r="431">
          <cell r="B431" t="str">
            <v>TABLA BURRA ORDINARIA 0.30 DE 3.0 MTS</v>
          </cell>
        </row>
        <row r="432">
          <cell r="B432" t="str">
            <v>TABLA CHAPA ORDINARIA 0.25 DE 3.0 MTS</v>
          </cell>
        </row>
        <row r="433">
          <cell r="B433" t="str">
            <v>TABLA CHAPA ORDINARIA 0.20 DE 3.0 MTS</v>
          </cell>
        </row>
        <row r="434">
          <cell r="B434" t="str">
            <v>TABLA CHAPA ORDINARIA 0.15 DE 3.0 MTS</v>
          </cell>
        </row>
        <row r="437">
          <cell r="B437" t="str">
            <v xml:space="preserve">TABLERO DE 12 CIRCUITOS CON ESPACIO PARA TOTALIZADOR, PUERTA Y CHAPA  -208 V - 3F5H-60HZ </v>
          </cell>
        </row>
        <row r="438">
          <cell r="B438" t="str">
            <v>TABLERO DE 12 CTOS</v>
          </cell>
        </row>
        <row r="439">
          <cell r="B439" t="str">
            <v>TABLERO 24 CIRCUITOS, PUERTA Y CHAPA, ESP TOTALIZADOR</v>
          </cell>
        </row>
        <row r="440">
          <cell r="B440" t="str">
            <v xml:space="preserve">TABLERO 36 CIRCUITOS, PUERTA Y CHAPA, ESP TOTALIZADOR  </v>
          </cell>
        </row>
        <row r="441">
          <cell r="B441" t="str">
            <v>TABLERO TRIFASICO DE 6 CIRCUITOS</v>
          </cell>
        </row>
        <row r="442">
          <cell r="B442" t="str">
            <v>TABLETA GRES DE 25X25</v>
          </cell>
        </row>
        <row r="443">
          <cell r="B443" t="str">
            <v>TABLEX, LISTONES, PALOS</v>
          </cell>
        </row>
        <row r="444">
          <cell r="B444" t="str">
            <v>TABLÓN DE GRES  25X25</v>
          </cell>
        </row>
        <row r="445">
          <cell r="B445" t="str">
            <v>TABLON DE GRESS DE 33X33</v>
          </cell>
        </row>
        <row r="446">
          <cell r="B446" t="str">
            <v>TANQUE COLEMPAQUES 500 LT (incluye tapa y accesorios)</v>
          </cell>
        </row>
        <row r="447">
          <cell r="B447" t="str">
            <v>TABLERO MELAMINICO DE 1.83X2.44</v>
          </cell>
        </row>
        <row r="448">
          <cell r="B448" t="str">
            <v>TABLERO EN AMARILLO</v>
          </cell>
        </row>
        <row r="449">
          <cell r="B449" t="str">
            <v>TAPA CAJA INSP. 60 x 60</v>
          </cell>
        </row>
        <row r="450">
          <cell r="B450" t="str">
            <v>TABLETA MARMOL</v>
          </cell>
        </row>
        <row r="451">
          <cell r="B451" t="str">
            <v>TAPA CIEGA CON IMPACTO GALVANIZADA CUADRADA 4X4"</v>
          </cell>
        </row>
        <row r="452">
          <cell r="B452" t="str">
            <v>TAPA EN CONCRETO (4000 PSI)</v>
          </cell>
        </row>
        <row r="453">
          <cell r="B453" t="str">
            <v>TAPA EN CONCRETO CAJA CS 276</v>
          </cell>
        </row>
        <row r="454">
          <cell r="B454" t="str">
            <v>TAPA REGISTRO PLASTICO DE 20X20</v>
          </cell>
        </row>
        <row r="455">
          <cell r="B455" t="str">
            <v>TAPON GALVANIZADO MACHO DE 2"</v>
          </cell>
        </row>
        <row r="456">
          <cell r="B456" t="str">
            <v>TAPÓN SOLDADO PRESIÓN 1 1/2"</v>
          </cell>
        </row>
        <row r="457">
          <cell r="B457" t="str">
            <v>TAZA Institucional blanca Mancesa IC-IP41</v>
          </cell>
        </row>
        <row r="458">
          <cell r="B458" t="str">
            <v>TEE EN ALUMINIO BLANCO</v>
          </cell>
        </row>
        <row r="459">
          <cell r="B459" t="str">
            <v>TEE GALVANIZADA DE 4"</v>
          </cell>
        </row>
        <row r="460">
          <cell r="B460" t="str">
            <v>TEE PRESIÓN  1 1/2" Pavco</v>
          </cell>
        </row>
        <row r="461">
          <cell r="B461" t="str">
            <v>TEE PRESIÓN SOLDADA  1"</v>
          </cell>
        </row>
        <row r="462">
          <cell r="B462" t="str">
            <v>TEJA DE ZINC 0.80X2.43</v>
          </cell>
        </row>
        <row r="463">
          <cell r="B463" t="str">
            <v>TEJA CANALETA 90</v>
          </cell>
        </row>
        <row r="464">
          <cell r="B464" t="str">
            <v xml:space="preserve">TEJA DE BARRO </v>
          </cell>
        </row>
        <row r="465">
          <cell r="B465" t="str">
            <v>TEJA ONDULADA ETERNIT No. 6 DE 0.92X1.83</v>
          </cell>
        </row>
        <row r="466">
          <cell r="B466" t="str">
            <v>TEJA THERMOACUSTICA TRAPEZOIDAL  2.44X0.82</v>
          </cell>
        </row>
        <row r="467">
          <cell r="B467" t="str">
            <v>TELA ASFALTICA DE 15 M2</v>
          </cell>
        </row>
        <row r="468">
          <cell r="B468" t="str">
            <v>TELA VERDE CERRAMIENTO</v>
          </cell>
        </row>
        <row r="469">
          <cell r="B469" t="str">
            <v>TERMINAL PONCHAR 2 AWG</v>
          </cell>
        </row>
        <row r="470">
          <cell r="B470" t="str">
            <v xml:space="preserve">Terminal preformado uso interior 15 kV para cable 2 – 3/0 AWG; </v>
          </cell>
        </row>
        <row r="471">
          <cell r="B471" t="str">
            <v>Terminal Soldar/Ponchar barril largo para cable 8. Calidad 3M, Panduit o superior.</v>
          </cell>
        </row>
        <row r="472">
          <cell r="B472" t="str">
            <v>Thiner</v>
          </cell>
        </row>
        <row r="473">
          <cell r="B473" t="str">
            <v>TIERRA NEGRA</v>
          </cell>
        </row>
        <row r="474">
          <cell r="B474" t="str">
            <v>TINTILLA</v>
          </cell>
        </row>
        <row r="475">
          <cell r="B475" t="str">
            <v>TIRAS ALISTADO 3 x 3 x 3</v>
          </cell>
        </row>
        <row r="476">
          <cell r="B476" t="str">
            <v>TOMA BIFASICA 2P+T</v>
          </cell>
        </row>
        <row r="477">
          <cell r="B477" t="str">
            <v>TOMA CORRIENTE DOBLE</v>
          </cell>
        </row>
        <row r="478">
          <cell r="B478" t="str">
            <v>TOMA COAXIAL PARA TV TIPO AMERICANA</v>
          </cell>
        </row>
        <row r="479">
          <cell r="B479" t="str">
            <v>TOMA TV+TELEFONO</v>
          </cell>
        </row>
        <row r="480">
          <cell r="B480" t="str">
            <v>Toallero Barra - GRIVAL Línea STYLO,</v>
          </cell>
        </row>
        <row r="481">
          <cell r="B481" t="str">
            <v>Toallero Argolla - GRIVAL Línea STYLO</v>
          </cell>
        </row>
        <row r="482">
          <cell r="B482" t="str">
            <v xml:space="preserve">TORNILLOS </v>
          </cell>
        </row>
        <row r="483">
          <cell r="B483" t="str">
            <v>TRIPLEX FORMALETA DE 1.22X2.44 DE 18 mm</v>
          </cell>
        </row>
        <row r="490">
          <cell r="B490" t="str">
            <v>TUBERIA GALVANIZADA 2"</v>
          </cell>
        </row>
        <row r="491">
          <cell r="B491" t="str">
            <v>TUBERIA GALVANIZADA 2" DE 0.098</v>
          </cell>
        </row>
        <row r="492">
          <cell r="B492" t="str">
            <v>TUBERIA HIERRO DUCTIL DE 4" ESP 3.2 mm</v>
          </cell>
        </row>
        <row r="493">
          <cell r="B493" t="str">
            <v>TUBERIAS, VALVULAS, ACCESORIOS</v>
          </cell>
        </row>
        <row r="494">
          <cell r="B494" t="str">
            <v>TUBERIA NOVAFORT DE 6"</v>
          </cell>
        </row>
        <row r="495">
          <cell r="B495" t="str">
            <v>TUBERIA PEX AL PEX 1/2"</v>
          </cell>
        </row>
        <row r="496">
          <cell r="B496" t="str">
            <v>TUBERIA CONDUCCION AGUAS RESIDUALES INC ACCESORIOS</v>
          </cell>
        </row>
        <row r="497">
          <cell r="B497" t="str">
            <v>TUBERIA RECTANGULAR DE 3 1/2" X 1 1/2"</v>
          </cell>
        </row>
        <row r="498">
          <cell r="B498" t="str">
            <v>TUBO 4X8 EN COLD ROLLED CAL 18</v>
          </cell>
        </row>
        <row r="499">
          <cell r="B499" t="str">
            <v>TUBO alcantarillado  PVC   160 MM ( 6" ) Pavco</v>
          </cell>
        </row>
        <row r="500">
          <cell r="B500" t="str">
            <v>TUBO alcantarillado  PVC   160 MM ( 8" ) Pavco</v>
          </cell>
        </row>
        <row r="501">
          <cell r="B501" t="str">
            <v>TUBO alcantarillado PVC   110MM  ( 4") Pavco</v>
          </cell>
        </row>
        <row r="502">
          <cell r="B502" t="str">
            <v>TUBO alcantarillado PVC   250MM  ( 10") Pavco</v>
          </cell>
        </row>
        <row r="503">
          <cell r="B503" t="str">
            <v>TUBO CONDUIT EMT 1"</v>
          </cell>
        </row>
        <row r="504">
          <cell r="B504" t="str">
            <v>TUBO CONDUIT EMT1/2"</v>
          </cell>
        </row>
        <row r="505">
          <cell r="B505" t="str">
            <v>TUBO CONDUIT GALVANIZADO PESADO 1" CON UNIÓN</v>
          </cell>
        </row>
        <row r="506">
          <cell r="B506" t="str">
            <v>TUBO CONDUIT PVC 1"  3m</v>
          </cell>
        </row>
        <row r="507">
          <cell r="B507" t="str">
            <v>TUBO CONDUIT PVC 1/2" 3m</v>
          </cell>
        </row>
        <row r="508">
          <cell r="B508" t="str">
            <v>TUBO CONDUIT PVC 3/4" 3m</v>
          </cell>
        </row>
        <row r="509">
          <cell r="B509" t="str">
            <v>TUBO CUADRADO DE 1 1/2" x 1 1/2"</v>
          </cell>
        </row>
        <row r="510">
          <cell r="B510" t="str">
            <v>TUBO CPVC 1/2" DE 3 M</v>
          </cell>
        </row>
        <row r="511">
          <cell r="B511" t="str">
            <v>TUBO GALVANIZADO 2"  2.0mm</v>
          </cell>
        </row>
        <row r="512">
          <cell r="B512" t="str">
            <v>TUBO GALVANIZADO 3"  2.0mm</v>
          </cell>
        </row>
        <row r="513">
          <cell r="B513" t="str">
            <v xml:space="preserve">TUBO GALVANIZADO 3/4"  </v>
          </cell>
        </row>
        <row r="514">
          <cell r="B514" t="str">
            <v>TUBO NOVAFOR DE 4" PERFORADO</v>
          </cell>
        </row>
        <row r="515">
          <cell r="B515" t="str">
            <v>TUBO NOVAFORT 6"</v>
          </cell>
        </row>
        <row r="516">
          <cell r="B516" t="str">
            <v>TUBO PRESIÓN /13.5 PVC  1/2" Pavco</v>
          </cell>
        </row>
        <row r="517">
          <cell r="B517" t="str">
            <v>TUBO PRESIÓN /13.5 PVC  3/4" Pavco</v>
          </cell>
        </row>
        <row r="518">
          <cell r="B518" t="str">
            <v>TUBO PRESIÓN /21 PVC    1"</v>
          </cell>
        </row>
        <row r="519">
          <cell r="B519" t="str">
            <v>TUBO PRESIÓN /21 PVC    2" Pavco</v>
          </cell>
        </row>
        <row r="520">
          <cell r="B520" t="str">
            <v>TUBO PRESIÓN /21 PVC  1 1/2" Pavco</v>
          </cell>
        </row>
        <row r="521">
          <cell r="B521" t="str">
            <v>TUBO PRESIÓN /21 PVC  1 1/4" Pavco</v>
          </cell>
        </row>
        <row r="522">
          <cell r="B522" t="str">
            <v>TUBO PVC A.LL. 2" DE  6 MTS</v>
          </cell>
        </row>
        <row r="523">
          <cell r="B523" t="str">
            <v>TUBO PVC A.LL. 3" DE  6 MTS</v>
          </cell>
        </row>
        <row r="524">
          <cell r="B524" t="str">
            <v>TUBO PVC A.LL. 4" DE 6 MTS</v>
          </cell>
        </row>
        <row r="525">
          <cell r="B525" t="str">
            <v>TUBO PVC SANITARIO 2" DE 6 MTS</v>
          </cell>
        </row>
        <row r="526">
          <cell r="B526" t="str">
            <v>TUBO PVC SANITARIO 3" DE 6 MTS</v>
          </cell>
        </row>
        <row r="527">
          <cell r="B527" t="str">
            <v>TUBO PVC SANITARIO 4" DE 6 MTS</v>
          </cell>
        </row>
        <row r="528">
          <cell r="B528" t="str">
            <v>TUBOS PVC DB 1"</v>
          </cell>
        </row>
        <row r="529">
          <cell r="B529" t="str">
            <v xml:space="preserve">UNION  GALVANIZADA 2 1/2" </v>
          </cell>
        </row>
        <row r="530">
          <cell r="B530" t="str">
            <v>UNIÓN alcantarillado PVC  110MM ( 4" ) Pavco</v>
          </cell>
        </row>
        <row r="531">
          <cell r="B531" t="str">
            <v>UNIÓN alcantarillado PVC 160MM  ( 6") Pavco</v>
          </cell>
        </row>
        <row r="532">
          <cell r="B532" t="str">
            <v>UNIÓN alcantarillado PVC 160MM  ( 8") Pavco</v>
          </cell>
        </row>
        <row r="533">
          <cell r="B533" t="str">
            <v>UNIÓN alcantarillado PVC 250MM  ( 10") Pavco</v>
          </cell>
        </row>
        <row r="534">
          <cell r="B534" t="str">
            <v>UNIÓN GALVANIZADA      3"</v>
          </cell>
        </row>
        <row r="535">
          <cell r="B535" t="str">
            <v>UNION GALVANIZADA DE 1/2"</v>
          </cell>
        </row>
        <row r="536">
          <cell r="B536" t="str">
            <v>UNION GALVANIZADA DE 4" SH 40</v>
          </cell>
        </row>
        <row r="537">
          <cell r="B537" t="str">
            <v>UNIÓN SANITARIA  2" Pavco</v>
          </cell>
        </row>
        <row r="538">
          <cell r="B538" t="str">
            <v>UNIÓN SANITARIA 4" Pavco</v>
          </cell>
        </row>
        <row r="539">
          <cell r="B539" t="str">
            <v>UNIÓN SANITARIA 6" Pavco</v>
          </cell>
        </row>
        <row r="540">
          <cell r="B540" t="str">
            <v>UNIVERSAL GALVANIZADA 3/4"</v>
          </cell>
        </row>
        <row r="541">
          <cell r="B541" t="str">
            <v xml:space="preserve">VALVULA BETA COMPUERTA ELASTICA 4" </v>
          </cell>
        </row>
        <row r="542">
          <cell r="B542" t="str">
            <v>VALVULA DE CHEQUE OPERACIÓN HORIZONTAL 4" EXT BRIDADO</v>
          </cell>
        </row>
        <row r="543">
          <cell r="B543" t="str">
            <v>VALVULA DE CIERRE RAPIDO DE 4"</v>
          </cell>
        </row>
        <row r="544">
          <cell r="B544" t="str">
            <v>VALVULA DE COMPUERTA  VASTAGO NO ASCENTE EXTREMO BRIDA</v>
          </cell>
        </row>
        <row r="545">
          <cell r="B545" t="str">
            <v>VALVULA Descarga sanitario DO-01051300</v>
          </cell>
        </row>
        <row r="546">
          <cell r="B546" t="str">
            <v>VARA DE CLAVO</v>
          </cell>
        </row>
        <row r="547">
          <cell r="B547" t="str">
            <v>VARILLA CORRUGADA DE 1/2" DE 12 MTS</v>
          </cell>
        </row>
        <row r="548">
          <cell r="B548" t="str">
            <v>VARILLA CORRUGADA DE 1/2" DE 6 MTS</v>
          </cell>
        </row>
        <row r="549">
          <cell r="B549" t="str">
            <v>VARILLA CORRUGADA DE 3/8" DE 12 MTS</v>
          </cell>
        </row>
        <row r="550">
          <cell r="B550" t="str">
            <v>VARILLA CORRUGADA DE 5/8" DE 12 MTS</v>
          </cell>
        </row>
        <row r="551">
          <cell r="B551" t="str">
            <v>VARILLA CUADRADA DE 1/2"</v>
          </cell>
        </row>
        <row r="552">
          <cell r="B552" t="str">
            <v>VARILLA CUADRADA DE 3/8"</v>
          </cell>
        </row>
        <row r="553">
          <cell r="B553" t="str">
            <v>VARILLA DE COBRE-COBRE Ø5/8" X 2.40 m</v>
          </cell>
        </row>
        <row r="554">
          <cell r="B554" t="str">
            <v>VARILLA DE COBRE-COBRE Ø5/8" X 2.40 m COOPER WELL</v>
          </cell>
        </row>
        <row r="555">
          <cell r="B555" t="str">
            <v>VARILLA EN ACERO DE 3/8"</v>
          </cell>
        </row>
        <row r="556">
          <cell r="B556" t="str">
            <v>VARILLA EN ACERO DE 5/8"</v>
          </cell>
        </row>
        <row r="557">
          <cell r="B557" t="str">
            <v>VARILLA LISA DE 1/2" DE 6 MTS</v>
          </cell>
        </row>
        <row r="558">
          <cell r="B558" t="str">
            <v>VARILLA LISA DE 3/8" DE 6 MTS</v>
          </cell>
        </row>
        <row r="559">
          <cell r="B559" t="str">
            <v>VIDRIO TEMPLADO DE 10 mm</v>
          </cell>
        </row>
        <row r="560">
          <cell r="B560" t="str">
            <v>VIDRIO DE 4 mm</v>
          </cell>
        </row>
        <row r="561">
          <cell r="B561" t="str">
            <v>VIDRIO TEMPLADO DE 8 mm</v>
          </cell>
        </row>
        <row r="562">
          <cell r="B562" t="str">
            <v>VINILTEX Pintuco</v>
          </cell>
        </row>
        <row r="563">
          <cell r="B563" t="str">
            <v>Wash Primer A Pintura</v>
          </cell>
        </row>
        <row r="564">
          <cell r="B564" t="str">
            <v>WASH PRIMER ANTICORROSIVO</v>
          </cell>
        </row>
        <row r="565">
          <cell r="B565" t="str">
            <v>Wash Primer B Catalizador</v>
          </cell>
        </row>
        <row r="566">
          <cell r="B566" t="str">
            <v>WASH PRIMER PINTURA</v>
          </cell>
        </row>
        <row r="567">
          <cell r="B567" t="str">
            <v>WIN Aluminio x 6 mts</v>
          </cell>
        </row>
        <row r="568">
          <cell r="B568" t="str">
            <v>Xypes concentrado</v>
          </cell>
        </row>
        <row r="569">
          <cell r="B569" t="str">
            <v>Xypes Patch and Plug por 1.25 kg</v>
          </cell>
        </row>
        <row r="570">
          <cell r="B570" t="str">
            <v>YEE SANITARIA 2"  Pavco</v>
          </cell>
        </row>
        <row r="571">
          <cell r="B571" t="str">
            <v>YEE SANITARIA 4"  Pavco</v>
          </cell>
        </row>
        <row r="572">
          <cell r="B572" t="str">
            <v>YESO CORRIENTE VENCEDOR</v>
          </cell>
        </row>
        <row r="573">
          <cell r="B573" t="str">
            <v>ZÓCALO Baldosa grano de marmol 30x7 Fondo blanco</v>
          </cell>
        </row>
        <row r="574">
          <cell r="B574" t="str">
            <v>ZÓCALO en ceramica pompei color coral  30*7</v>
          </cell>
        </row>
      </sheetData>
      <sheetData sheetId="3" refreshError="1">
        <row r="2">
          <cell r="B2">
            <v>0</v>
          </cell>
          <cell r="C2" t="str">
            <v xml:space="preserve"> </v>
          </cell>
        </row>
        <row r="3">
          <cell r="B3" t="str">
            <v>ANDAMIO TUBULAR</v>
          </cell>
          <cell r="C3" t="str">
            <v>dd</v>
          </cell>
          <cell r="D3">
            <v>500</v>
          </cell>
        </row>
        <row r="4">
          <cell r="B4" t="str">
            <v>ALLANADORA GASOLINA HELICOPTERO</v>
          </cell>
          <cell r="C4" t="str">
            <v>dd</v>
          </cell>
          <cell r="D4">
            <v>55000</v>
          </cell>
        </row>
        <row r="5">
          <cell r="B5" t="str">
            <v>BAÑOS PORTATILES</v>
          </cell>
          <cell r="C5" t="str">
            <v>Mes</v>
          </cell>
          <cell r="D5">
            <v>525000</v>
          </cell>
        </row>
        <row r="6">
          <cell r="B6" t="str">
            <v xml:space="preserve">BOMBAS </v>
          </cell>
          <cell r="C6" t="str">
            <v>dd</v>
          </cell>
          <cell r="D6">
            <v>40000</v>
          </cell>
        </row>
        <row r="7">
          <cell r="B7" t="str">
            <v>COMPRESOR DE DOS MARTILLOS</v>
          </cell>
          <cell r="C7" t="str">
            <v>dd</v>
          </cell>
          <cell r="D7">
            <v>145000</v>
          </cell>
        </row>
        <row r="8">
          <cell r="B8" t="str">
            <v>CRUCETAS, PARALES Y CERCHAS</v>
          </cell>
          <cell r="C8" t="str">
            <v>Mes</v>
          </cell>
          <cell r="D8">
            <v>4500</v>
          </cell>
        </row>
        <row r="9">
          <cell r="B9" t="str">
            <v>EQUIPO BÁSICO ( Construcción )</v>
          </cell>
          <cell r="C9" t="str">
            <v>dd</v>
          </cell>
          <cell r="D9">
            <v>1000</v>
          </cell>
        </row>
        <row r="10">
          <cell r="B10" t="str">
            <v>EQUIPO BÁSICO ( Herramienta menor )</v>
          </cell>
          <cell r="C10" t="str">
            <v>dd</v>
          </cell>
          <cell r="D10">
            <v>1000</v>
          </cell>
        </row>
        <row r="11">
          <cell r="B11" t="str">
            <v>EQUIPO DE CARPINTERIA</v>
          </cell>
          <cell r="C11" t="str">
            <v>dd</v>
          </cell>
          <cell r="D11">
            <v>25000</v>
          </cell>
        </row>
        <row r="12">
          <cell r="B12" t="str">
            <v>EQUIPO DE ORNAMENTACION</v>
          </cell>
          <cell r="C12" t="str">
            <v>dd</v>
          </cell>
          <cell r="D12">
            <v>65000</v>
          </cell>
        </row>
        <row r="13">
          <cell r="B13" t="str">
            <v>EQUIPO SOLDADURA</v>
          </cell>
          <cell r="C13" t="str">
            <v>dd</v>
          </cell>
          <cell r="D13">
            <v>30000</v>
          </cell>
        </row>
        <row r="14">
          <cell r="B14" t="str">
            <v>EQUIPO TOPOGRAFICO</v>
          </cell>
          <cell r="C14" t="str">
            <v>dd</v>
          </cell>
          <cell r="D14">
            <v>250000</v>
          </cell>
        </row>
        <row r="15">
          <cell r="B15" t="str">
            <v>FORMALETA CANAL EN LAMINA</v>
          </cell>
          <cell r="C15" t="str">
            <v>dd</v>
          </cell>
          <cell r="D15">
            <v>5000</v>
          </cell>
        </row>
        <row r="16">
          <cell r="B16" t="str">
            <v>FORMALETA DE ENTREPISO POR M2</v>
          </cell>
          <cell r="C16" t="str">
            <v>Mes</v>
          </cell>
          <cell r="D16">
            <v>6500</v>
          </cell>
        </row>
        <row r="17">
          <cell r="B17" t="str">
            <v>FORK CLAMP</v>
          </cell>
          <cell r="C17" t="str">
            <v>dd</v>
          </cell>
          <cell r="D17">
            <v>90</v>
          </cell>
        </row>
        <row r="18">
          <cell r="B18" t="str">
            <v>LABORATORISTAS</v>
          </cell>
          <cell r="C18" t="str">
            <v>dd</v>
          </cell>
          <cell r="D18">
            <v>250000</v>
          </cell>
        </row>
        <row r="19">
          <cell r="B19" t="str">
            <v>GUADAÑA</v>
          </cell>
          <cell r="C19" t="str">
            <v>dd</v>
          </cell>
          <cell r="D19">
            <v>15000</v>
          </cell>
        </row>
        <row r="20">
          <cell r="B20" t="str">
            <v>ENSAYO PROCTOR MODIFICADO</v>
          </cell>
          <cell r="C20" t="str">
            <v>un</v>
          </cell>
          <cell r="D20">
            <v>95000</v>
          </cell>
        </row>
        <row r="21">
          <cell r="B21" t="str">
            <v>MEZCLADORA CONCRETO</v>
          </cell>
          <cell r="C21" t="str">
            <v>dd</v>
          </cell>
          <cell r="D21">
            <v>35000</v>
          </cell>
        </row>
        <row r="22">
          <cell r="B22" t="str">
            <v>MINICARGADOR BOBCAT 753</v>
          </cell>
          <cell r="C22" t="str">
            <v>hr</v>
          </cell>
          <cell r="D22">
            <v>60000</v>
          </cell>
        </row>
        <row r="23">
          <cell r="B23" t="str">
            <v>MORDAZA METÁLICA</v>
          </cell>
          <cell r="C23" t="str">
            <v>dd</v>
          </cell>
          <cell r="D23">
            <v>150</v>
          </cell>
        </row>
        <row r="24">
          <cell r="B24" t="str">
            <v>EQUIPOS LABORATORIOS</v>
          </cell>
          <cell r="C24" t="str">
            <v>dd</v>
          </cell>
          <cell r="D24">
            <v>80000</v>
          </cell>
        </row>
        <row r="25">
          <cell r="B25" t="str">
            <v>PARAL CORIENTE 2 a 3.50 m</v>
          </cell>
          <cell r="C25" t="str">
            <v>dd</v>
          </cell>
          <cell r="D25">
            <v>100</v>
          </cell>
        </row>
        <row r="26">
          <cell r="B26" t="str">
            <v>PISTOLA PARA EPOXICO</v>
          </cell>
          <cell r="C26" t="str">
            <v>dd</v>
          </cell>
          <cell r="D26">
            <v>7500</v>
          </cell>
        </row>
        <row r="27">
          <cell r="B27" t="str">
            <v>ENSAYO DENSIDAD DEL TERRENO</v>
          </cell>
          <cell r="C27" t="str">
            <v>un</v>
          </cell>
          <cell r="D27">
            <v>50000</v>
          </cell>
        </row>
        <row r="28">
          <cell r="B28" t="str">
            <v>PULIDORA</v>
          </cell>
          <cell r="C28" t="str">
            <v>dd</v>
          </cell>
          <cell r="D28">
            <v>25000</v>
          </cell>
        </row>
        <row r="29">
          <cell r="B29" t="str">
            <v>RANA</v>
          </cell>
          <cell r="C29" t="str">
            <v>dd</v>
          </cell>
          <cell r="D29">
            <v>30000</v>
          </cell>
        </row>
        <row r="30">
          <cell r="B30" t="str">
            <v>RETROEXCAVADORA + combustible+operario</v>
          </cell>
          <cell r="C30" t="str">
            <v>hr</v>
          </cell>
          <cell r="D30">
            <v>125000</v>
          </cell>
        </row>
        <row r="31">
          <cell r="B31" t="str">
            <v>SOPLETE</v>
          </cell>
          <cell r="C31" t="str">
            <v>dd</v>
          </cell>
          <cell r="D31">
            <v>15000</v>
          </cell>
        </row>
        <row r="32">
          <cell r="B32" t="str">
            <v>TALADRO</v>
          </cell>
          <cell r="C32" t="str">
            <v>dd</v>
          </cell>
          <cell r="D32">
            <v>15000</v>
          </cell>
        </row>
        <row r="33">
          <cell r="B33" t="str">
            <v>VIBRADOR A GASOLINA</v>
          </cell>
          <cell r="C33" t="str">
            <v>dd</v>
          </cell>
          <cell r="D33">
            <v>30000</v>
          </cell>
        </row>
        <row r="34">
          <cell r="B34" t="str">
            <v>EQUIPO DE EXCAVACION Y HORMIGADO PILOTES(Combustible+operario+Transporte)</v>
          </cell>
          <cell r="C34" t="str">
            <v>hr</v>
          </cell>
          <cell r="D34">
            <v>650000</v>
          </cell>
        </row>
        <row r="35">
          <cell r="B35" t="str">
            <v>VIBROCOMPACTADOR</v>
          </cell>
          <cell r="C35" t="str">
            <v>dd</v>
          </cell>
          <cell r="D35">
            <v>40000</v>
          </cell>
        </row>
        <row r="36">
          <cell r="B36" t="str">
            <v>HIDROLAVADORA</v>
          </cell>
          <cell r="C36" t="str">
            <v>dd</v>
          </cell>
          <cell r="D36">
            <v>25000</v>
          </cell>
        </row>
      </sheetData>
      <sheetData sheetId="4"/>
      <sheetData sheetId="5"/>
      <sheetData sheetId="6"/>
      <sheetData sheetId="7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QUIPO"/>
      <sheetName val="MATERIAL"/>
    </sheetNames>
    <sheetDataSet>
      <sheetData sheetId="0" refreshError="1"/>
      <sheetData sheetId="1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1"/>
      <sheetName val="Hoja2"/>
      <sheetName val="Hoja3"/>
    </sheetNames>
    <sheetDataSet>
      <sheetData sheetId="0"/>
      <sheetData sheetId="1" refreshError="1">
        <row r="7">
          <cell r="A7" t="str">
            <v>Acero A-36 para estructura metalica</v>
          </cell>
        </row>
        <row r="8">
          <cell r="A8" t="str">
            <v>Acero A-37</v>
          </cell>
        </row>
        <row r="9">
          <cell r="A9" t="str">
            <v>Acero A-40</v>
          </cell>
        </row>
        <row r="10">
          <cell r="A10" t="str">
            <v>Acero PDR-60</v>
          </cell>
        </row>
        <row r="11">
          <cell r="A11" t="str">
            <v>Adoquin e=7cm (en obra)</v>
          </cell>
        </row>
        <row r="12">
          <cell r="A12" t="str">
            <v>Adoquin grama 10X20X6 (en obra)</v>
          </cell>
        </row>
        <row r="13">
          <cell r="A13" t="str">
            <v>Adoquin color 10X20X6  (en obra)</v>
          </cell>
        </row>
        <row r="14">
          <cell r="A14" t="str">
            <v>Agregado para concreto hidraulico</v>
          </cell>
        </row>
        <row r="15">
          <cell r="A15" t="str">
            <v>Agregado para tratamiento superf. Doble</v>
          </cell>
        </row>
        <row r="16">
          <cell r="A16" t="str">
            <v>Agregado para tratamiento superf. Simple</v>
          </cell>
        </row>
        <row r="17">
          <cell r="A17" t="str">
            <v>Agregado petreo para mezclas asfálticas</v>
          </cell>
        </row>
        <row r="18">
          <cell r="A18" t="str">
            <v>Agregado petreo para triturar (crudo)</v>
          </cell>
        </row>
        <row r="19">
          <cell r="A19" t="str">
            <v>Agregados seleccionados (tamaño máximo 1") (bandas sonoras reduce velocidad)</v>
          </cell>
        </row>
        <row r="20">
          <cell r="A20" t="str">
            <v>Agregado tipo LA1 (lechadas)</v>
          </cell>
        </row>
        <row r="21">
          <cell r="A21" t="str">
            <v>Agregado tipo LA2 (lechadas)</v>
          </cell>
        </row>
        <row r="22">
          <cell r="A22" t="str">
            <v>Agregado tipo LA3 (lechadas)</v>
          </cell>
        </row>
        <row r="23">
          <cell r="A23" t="str">
            <v>Agregado tipo LA4 (lechadas)</v>
          </cell>
        </row>
        <row r="24">
          <cell r="A24" t="str">
            <v>Agua</v>
          </cell>
        </row>
        <row r="25">
          <cell r="A25" t="str">
            <v>Alambre de pua calibre 12 (340 m)</v>
          </cell>
        </row>
        <row r="26">
          <cell r="A26" t="str">
            <v>Alambre galvanizado No. 12</v>
          </cell>
        </row>
        <row r="27">
          <cell r="A27" t="str">
            <v>Alambre negro para amarre</v>
          </cell>
        </row>
        <row r="28">
          <cell r="A28" t="str">
            <v>Almohadillas de neopreno dureza 60 (35cm*45cm*5cm con 2 laminas de 3mm)</v>
          </cell>
        </row>
        <row r="29">
          <cell r="A29" t="str">
            <v>Amortiguadores</v>
          </cell>
        </row>
        <row r="30">
          <cell r="A30" t="str">
            <v>Aditivo (Retardante plastificante redutor de fraguado) (sikament 320)</v>
          </cell>
        </row>
        <row r="31">
          <cell r="A31" t="str">
            <v>Aditivo (Acelerante plastificante para concretos (plastocrete 169 HE)</v>
          </cell>
        </row>
        <row r="32">
          <cell r="A32" t="str">
            <v>Anfo</v>
          </cell>
        </row>
        <row r="33">
          <cell r="A33" t="str">
            <v>Angulo de 1-1/2" x 1/4" (cerramiento en malla)</v>
          </cell>
        </row>
        <row r="34">
          <cell r="A34" t="str">
            <v>Antisol blanco (presentacion 20 kg)</v>
          </cell>
        </row>
        <row r="35">
          <cell r="A35" t="str">
            <v>Arbol de 1.2 m</v>
          </cell>
        </row>
        <row r="36">
          <cell r="A36" t="str">
            <v>Arbol de 0.6 m</v>
          </cell>
        </row>
        <row r="37">
          <cell r="A37" t="str">
            <v>Arena de sello (fina)</v>
          </cell>
        </row>
        <row r="38">
          <cell r="A38" t="str">
            <v>Arena de soporte (media)</v>
          </cell>
        </row>
        <row r="39">
          <cell r="A39" t="str">
            <v>Arena de trituracion (sellos de arena-afalto)</v>
          </cell>
        </row>
        <row r="40">
          <cell r="A40" t="str">
            <v>Arena lavada</v>
          </cell>
        </row>
        <row r="41">
          <cell r="A41" t="str">
            <v>Asfalto AP 190 (BREA)</v>
          </cell>
        </row>
        <row r="42">
          <cell r="A42" t="str">
            <v>Asfalto liquido RC 250</v>
          </cell>
        </row>
        <row r="43">
          <cell r="A43" t="str">
            <v>Barras de transferencia de carga</v>
          </cell>
        </row>
        <row r="44">
          <cell r="A44" t="str">
            <v>Barras de unión de 1/2"</v>
          </cell>
        </row>
        <row r="45">
          <cell r="A45" t="str">
            <v>Bentonita</v>
          </cell>
        </row>
        <row r="46">
          <cell r="A46" t="str">
            <v>Biomanto</v>
          </cell>
        </row>
        <row r="47">
          <cell r="A47" t="str">
            <v>Bolsacreto de 1m3</v>
          </cell>
        </row>
        <row r="48">
          <cell r="A48" t="str">
            <v>Cal</v>
          </cell>
        </row>
        <row r="49">
          <cell r="A49" t="str">
            <v>Cable de 1/2" (para anclajes)</v>
          </cell>
        </row>
        <row r="50">
          <cell r="A50" t="str">
            <v>Camisa metálica en acero A-37</v>
          </cell>
        </row>
        <row r="51">
          <cell r="A51" t="str">
            <v>Camisas y Formaleta en Concreto</v>
          </cell>
        </row>
        <row r="52">
          <cell r="A52" t="str">
            <v>Captafaro</v>
          </cell>
        </row>
        <row r="53">
          <cell r="A53" t="str">
            <v>Cemento Asfaltico 60-70</v>
          </cell>
        </row>
        <row r="54">
          <cell r="A54" t="str">
            <v>Cemento Asfaltico 80-100</v>
          </cell>
        </row>
        <row r="55">
          <cell r="A55" t="str">
            <v>Cemento asfaltico modificado con polimeros tipo I</v>
          </cell>
        </row>
        <row r="56">
          <cell r="A56" t="str">
            <v>Cemento asfaltico modificado con polimeros tipo II</v>
          </cell>
        </row>
        <row r="57">
          <cell r="A57" t="str">
            <v>Cemento asfaltico modificado con polimeros tipo III</v>
          </cell>
        </row>
        <row r="58">
          <cell r="A58" t="str">
            <v>Cemento asfaltico modificado con polimeros tipo IV</v>
          </cell>
        </row>
        <row r="59">
          <cell r="A59" t="str">
            <v>Cemento gris</v>
          </cell>
        </row>
        <row r="60">
          <cell r="A60" t="str">
            <v>Cespedones</v>
          </cell>
        </row>
        <row r="61">
          <cell r="A61" t="str">
            <v>Cicatrizante (para remoción de especies vegetales)</v>
          </cell>
        </row>
        <row r="62">
          <cell r="A62" t="str">
            <v>Cintilla de poliuretano (sikarod)</v>
          </cell>
        </row>
        <row r="63">
          <cell r="A63" t="str">
            <v>Cinta Sika PVC 0,22</v>
          </cell>
        </row>
        <row r="64">
          <cell r="A64" t="str">
            <v>Concreto clase A</v>
          </cell>
        </row>
        <row r="65">
          <cell r="A65" t="str">
            <v>Concreto clase B</v>
          </cell>
        </row>
        <row r="66">
          <cell r="A66" t="str">
            <v>Concreto clase  C</v>
          </cell>
        </row>
        <row r="67">
          <cell r="A67" t="str">
            <v>Concreto clase D (tremie)</v>
          </cell>
        </row>
        <row r="68">
          <cell r="A68" t="str">
            <v>Concreto hidraulico para pavimento MR-43</v>
          </cell>
        </row>
        <row r="69">
          <cell r="A69" t="str">
            <v>Concreto hidraulico para pavimento MR-43 (FastracK)(acelerado a 24 horas)</v>
          </cell>
        </row>
        <row r="70">
          <cell r="A70" t="str">
            <v>Cordón detonante</v>
          </cell>
        </row>
        <row r="71">
          <cell r="A71" t="str">
            <v>Costal de fibra o fique</v>
          </cell>
        </row>
        <row r="72">
          <cell r="A72" t="str">
            <v>Cuñas para el tensionamiento</v>
          </cell>
        </row>
        <row r="73">
          <cell r="A73" t="str">
            <v>Derechos de explotación y o disposición de materiales</v>
          </cell>
        </row>
        <row r="74">
          <cell r="A74" t="str">
            <v xml:space="preserve">Disposición de material de derrumbe </v>
          </cell>
        </row>
        <row r="75">
          <cell r="A75" t="str">
            <v>Disolvente para pintura (especificar el tipo de disolvente que está utilizando) thiner</v>
          </cell>
        </row>
        <row r="76">
          <cell r="A76" t="str">
            <v>Disolvente para pintura (especificar el tipo de disolvente que está utilizando) varsol</v>
          </cell>
        </row>
        <row r="77">
          <cell r="A77" t="str">
            <v>Ductos para tensionimiento</v>
          </cell>
        </row>
        <row r="78">
          <cell r="A78" t="str">
            <v>Emulsión CRM</v>
          </cell>
        </row>
        <row r="79">
          <cell r="A79" t="str">
            <v>Emulsión modificada con polimeros CRMm</v>
          </cell>
        </row>
        <row r="80">
          <cell r="A80" t="str">
            <v>Emulsión CRL-0</v>
          </cell>
        </row>
        <row r="81">
          <cell r="A81" t="str">
            <v>Emulsión CRL-1</v>
          </cell>
        </row>
        <row r="82">
          <cell r="A82" t="str">
            <v>Emulsión CRL-1h</v>
          </cell>
        </row>
        <row r="83">
          <cell r="A83" t="str">
            <v>Emulsión CRL-1hm</v>
          </cell>
        </row>
        <row r="84">
          <cell r="A84" t="str">
            <v>Emulsión CRR-1</v>
          </cell>
        </row>
        <row r="85">
          <cell r="A85" t="str">
            <v>Emulsión CRR-2</v>
          </cell>
        </row>
        <row r="86">
          <cell r="A86" t="str">
            <v>Emulsión CRR-1m</v>
          </cell>
        </row>
        <row r="87">
          <cell r="A87" t="str">
            <v>Emulsión CRR-2m</v>
          </cell>
        </row>
        <row r="88">
          <cell r="A88" t="str">
            <v>Esferas reflectivas</v>
          </cell>
        </row>
        <row r="89">
          <cell r="A89" t="str">
            <v>Estacas, Pintura, Tachuelas, Hilo (localización de estructuras y carreteras)</v>
          </cell>
        </row>
        <row r="90">
          <cell r="A90" t="str">
            <v>Explosivos  75% (INDUGEL)</v>
          </cell>
        </row>
        <row r="91">
          <cell r="A91" t="str">
            <v>Formaleta (gaviones, juntas de bordillos, juntas de cunetas, muros, concretos clase D,E, F y G)</v>
          </cell>
        </row>
        <row r="92">
          <cell r="A92" t="str">
            <v>Formaleta concreto clase A,B y C</v>
          </cell>
        </row>
        <row r="93">
          <cell r="A93" t="str">
            <v>Formaleta para baranda de concreto</v>
          </cell>
        </row>
        <row r="94">
          <cell r="A94" t="str">
            <v>Formaleta para muros</v>
          </cell>
        </row>
        <row r="95">
          <cell r="A95" t="str">
            <v>Formaleta, platina y accesorios (escamas en concreto)</v>
          </cell>
        </row>
        <row r="96">
          <cell r="A96" t="str">
            <v>Fulminantes</v>
          </cell>
        </row>
        <row r="97">
          <cell r="A97" t="str">
            <v>Fundente</v>
          </cell>
        </row>
        <row r="98">
          <cell r="A98" t="str">
            <v>Gas propano</v>
          </cell>
        </row>
        <row r="99">
          <cell r="A99" t="str">
            <v>Geoterxtil T-2400 o similar (provedores Lafayet, Tensar, Omnes u otros)</v>
          </cell>
        </row>
        <row r="100">
          <cell r="A100" t="str">
            <v>Geotextil NT-2500 o similar (provedores, Tensar, Omnes u otros)</v>
          </cell>
        </row>
        <row r="101">
          <cell r="A101" t="str">
            <v>Geotextil NT REPAV 450 o similar (provedores Lafayet, Tensar, Omnes u otros)</v>
          </cell>
        </row>
        <row r="102">
          <cell r="A102" t="str">
            <v>Geotextil T-2100 o similar (provedores Lafayet, Tensar, Omnes u otros)</v>
          </cell>
        </row>
        <row r="103">
          <cell r="A103" t="str">
            <v>Grapas</v>
          </cell>
        </row>
        <row r="104">
          <cell r="A104" t="str">
            <v>Lechada para ductos (tensionamiento)</v>
          </cell>
        </row>
        <row r="105">
          <cell r="A105" t="str">
            <v>Limpiador 1/4 de galón (anclajes)</v>
          </cell>
        </row>
        <row r="106">
          <cell r="A106" t="str">
            <v>Listón en guadua para empradizar</v>
          </cell>
        </row>
        <row r="107">
          <cell r="A107" t="str">
            <v>Manguera de polietileno de 3"</v>
          </cell>
        </row>
        <row r="108">
          <cell r="A108" t="str">
            <v>Malla para gaviones (2M3)</v>
          </cell>
        </row>
        <row r="109">
          <cell r="A109" t="str">
            <v>Malla eslabonada, calibre 10, 6 ojos</v>
          </cell>
        </row>
        <row r="110">
          <cell r="A110" t="str">
            <v>Material de afirmado</v>
          </cell>
        </row>
        <row r="111">
          <cell r="A111" t="str">
            <v>Material de afirmado de la zona</v>
          </cell>
        </row>
        <row r="112">
          <cell r="A112" t="str">
            <v>Material de base</v>
          </cell>
        </row>
        <row r="113">
          <cell r="A113" t="str">
            <v>Material de la zona (para estabilizar bases)</v>
          </cell>
        </row>
        <row r="114">
          <cell r="A114" t="str">
            <v>Material de base (gradación 1)</v>
          </cell>
        </row>
        <row r="115">
          <cell r="A115" t="str">
            <v>Material de base (gradación 2)</v>
          </cell>
        </row>
        <row r="116">
          <cell r="A116" t="str">
            <v>Material de base (gradación 3)</v>
          </cell>
        </row>
        <row r="117">
          <cell r="A117" t="str">
            <v>Material para pedraplén</v>
          </cell>
        </row>
        <row r="118">
          <cell r="A118" t="str">
            <v>Material de Sub- Base para bacheo</v>
          </cell>
        </row>
        <row r="119">
          <cell r="A119" t="str">
            <v>Material de Sub- Base CBR=20%</v>
          </cell>
        </row>
        <row r="120">
          <cell r="A120" t="str">
            <v>Material de Sub- Base CBR=30%</v>
          </cell>
        </row>
        <row r="121">
          <cell r="A121" t="str">
            <v>Material de Sub- Base CBR=40%</v>
          </cell>
        </row>
        <row r="122">
          <cell r="A122" t="str">
            <v>Material seleccionado del Relleno</v>
          </cell>
        </row>
        <row r="123">
          <cell r="A123" t="str">
            <v>Material drenante (3")</v>
          </cell>
        </row>
        <row r="124">
          <cell r="A124" t="str">
            <v>Material filtrante (6")</v>
          </cell>
        </row>
        <row r="125">
          <cell r="A125" t="str">
            <v>Mecha Lenta</v>
          </cell>
        </row>
        <row r="126">
          <cell r="A126" t="str">
            <v>Mezcla abierta en caliente MAC-1</v>
          </cell>
        </row>
        <row r="127">
          <cell r="A127" t="str">
            <v>Mezcla abierta en caliente MAC-2</v>
          </cell>
        </row>
        <row r="128">
          <cell r="A128" t="str">
            <v>Mezcla abierta en caliente MAC-3</v>
          </cell>
        </row>
        <row r="129">
          <cell r="A129" t="str">
            <v>mezcla abierta en frio MAF-1</v>
          </cell>
        </row>
        <row r="130">
          <cell r="A130" t="str">
            <v>mezcla abierta en frio MAF-2</v>
          </cell>
        </row>
        <row r="131">
          <cell r="A131" t="str">
            <v>mezcla abierta en frio MAF-3</v>
          </cell>
        </row>
        <row r="132">
          <cell r="A132" t="str">
            <v>Mezcla densa en caliente MDC-0</v>
          </cell>
        </row>
        <row r="133">
          <cell r="A133" t="str">
            <v>Mezcla densa en caliente MDC-1</v>
          </cell>
        </row>
        <row r="134">
          <cell r="A134" t="str">
            <v>Mezcla densa en caliente MDC-2</v>
          </cell>
        </row>
        <row r="135">
          <cell r="A135" t="str">
            <v>Mezcla densa en caliente MDC-3</v>
          </cell>
        </row>
        <row r="136">
          <cell r="A136" t="str">
            <v>Mezcla densa en frio MDF-1</v>
          </cell>
        </row>
        <row r="137">
          <cell r="A137" t="str">
            <v>Mezcla densa en frio MDF-2</v>
          </cell>
        </row>
        <row r="138">
          <cell r="A138" t="str">
            <v>Mezcla densa en frio MDF-3</v>
          </cell>
        </row>
        <row r="139">
          <cell r="A139" t="str">
            <v>Mezcla discontinua en caliente M-1</v>
          </cell>
        </row>
        <row r="140">
          <cell r="A140" t="str">
            <v>Mezcla discontinua en caliente M-2</v>
          </cell>
        </row>
        <row r="141">
          <cell r="A141" t="str">
            <v>Mezcla discontinua en caliente F-1</v>
          </cell>
        </row>
        <row r="142">
          <cell r="A142" t="str">
            <v>Mezcla discontinua en caliente F-2</v>
          </cell>
        </row>
        <row r="143">
          <cell r="A143" t="str">
            <v>Nutrientes (para remoción de especies vegetales) (dap, triple 15 o similar) (item 201.9)</v>
          </cell>
        </row>
        <row r="144">
          <cell r="A144" t="str">
            <v>Obra falsa concreto clase A, B Y C (puntal de 3m metálico)</v>
          </cell>
        </row>
        <row r="145">
          <cell r="A145" t="str">
            <v>Oxigeno industrial</v>
          </cell>
        </row>
        <row r="146">
          <cell r="A146" t="str">
            <v>Paral en madera rolliza de 3" (tablestacados)</v>
          </cell>
        </row>
        <row r="147">
          <cell r="A147" t="str">
            <v>Paral en madera rolliza de 6" y 5m de longitud (tablestacados)</v>
          </cell>
        </row>
        <row r="148">
          <cell r="A148" t="str">
            <v>Paral en madera rolliza de 5" y 4,5m de longitud (tablestacados)</v>
          </cell>
        </row>
        <row r="149">
          <cell r="A149" t="str">
            <v>Paral en madera rolliza de 6" y 8m de longitud (tablestacados)</v>
          </cell>
        </row>
        <row r="150">
          <cell r="A150" t="str">
            <v>Pegante epóxico</v>
          </cell>
        </row>
        <row r="151">
          <cell r="A151" t="str">
            <v>Piedra para concreto ciclópeo (rajón o canto rodado)</v>
          </cell>
        </row>
        <row r="152">
          <cell r="A152" t="str">
            <v>Piedra para gavión</v>
          </cell>
        </row>
        <row r="153">
          <cell r="A153" t="str">
            <v>Pintura acrilica pura para tráfico</v>
          </cell>
        </row>
        <row r="154">
          <cell r="A154" t="str">
            <v>Pintura anticorrosiva</v>
          </cell>
        </row>
        <row r="155">
          <cell r="A155" t="str">
            <v xml:space="preserve">Pintura acrilica, esmalte o similar </v>
          </cell>
        </row>
        <row r="156">
          <cell r="A156" t="str">
            <v>Pilote en madera barbosco de 15*15</v>
          </cell>
        </row>
        <row r="157">
          <cell r="A157" t="str">
            <v>Platina de 1" x 1/4" (cerramiento en malla)</v>
          </cell>
        </row>
        <row r="158">
          <cell r="A158" t="str">
            <v xml:space="preserve">Poste de madera para cercas </v>
          </cell>
        </row>
        <row r="159">
          <cell r="A159" t="str">
            <v>Poste kilometraje</v>
          </cell>
        </row>
        <row r="160">
          <cell r="A160" t="str">
            <v>Poste en angulo de 2*2*1/4 de 3,5m para señal</v>
          </cell>
        </row>
        <row r="161">
          <cell r="A161" t="str">
            <v>Postes de concreto para cercas</v>
          </cell>
        </row>
        <row r="162">
          <cell r="A162" t="str">
            <v>Postes para defensa metálica (1,80m)</v>
          </cell>
        </row>
        <row r="163">
          <cell r="A163" t="str">
            <v>Quimico estabilizante (PROBASE)</v>
          </cell>
        </row>
        <row r="164">
          <cell r="A164" t="str">
            <v xml:space="preserve">Resina termoplastica </v>
          </cell>
        </row>
        <row r="165">
          <cell r="A165" t="str">
            <v>Salida en PVC D=2"</v>
          </cell>
        </row>
        <row r="166">
          <cell r="A166" t="str">
            <v>Sección final de defensa metálica</v>
          </cell>
        </row>
        <row r="167">
          <cell r="A167" t="str">
            <v>Sello de silicona o sellador autonivelante</v>
          </cell>
        </row>
        <row r="168">
          <cell r="A168" t="str">
            <v>Semillas para empradizar</v>
          </cell>
        </row>
        <row r="169">
          <cell r="A169" t="str">
            <v xml:space="preserve">Señal (grupo 2). Tablero en lámina galvanizado de 1,2m*0,4m, calibre 16, reflectivo tipo 1. </v>
          </cell>
        </row>
        <row r="170">
          <cell r="A170" t="str">
            <v>Señal (grupo 1). Tablero en lámina galvanizada de 75cm*75cm, calibre 16, reflectivo tipo 1</v>
          </cell>
        </row>
        <row r="171">
          <cell r="A171" t="str">
            <v xml:space="preserve">Señal (grupo 5). Tablero en lámina galvanizado de 0,90m*1,13m, calibre 16, reflectivo tipo 1. </v>
          </cell>
        </row>
        <row r="172">
          <cell r="A172" t="str">
            <v>Señal (grupo 4). Tablero en lámina galvanizado de 60cm*75cm, calibre 16, reflectivo tipo 1. (delineador de curva horizontal)</v>
          </cell>
        </row>
        <row r="173">
          <cell r="A173" t="str">
            <v xml:space="preserve">Señal (grupo 3 ferrocarril) (SP-54). Tablero en lámina galvanizado de 2,4m*0,3m, calibre 16, reflectivo tipo 1. </v>
          </cell>
        </row>
        <row r="174">
          <cell r="A174" t="str">
            <v>Soldadura 6013 de 1/8</v>
          </cell>
        </row>
        <row r="175">
          <cell r="A175" t="str">
            <v>Soldadura en PVC 1/8 de galón (anclajes)</v>
          </cell>
        </row>
        <row r="176">
          <cell r="A176" t="str">
            <v>Soldadura 7018</v>
          </cell>
        </row>
        <row r="177">
          <cell r="A177" t="str">
            <v>Soldadura L-70</v>
          </cell>
        </row>
        <row r="178">
          <cell r="A178" t="str">
            <v>Superplastificante Sikament</v>
          </cell>
        </row>
        <row r="179">
          <cell r="A179" t="str">
            <v>Tablestaca en madera aserrada (0,25*0,05*3)</v>
          </cell>
        </row>
        <row r="180">
          <cell r="A180" t="str">
            <v>Tablestaca en madera aserrada (0,3*0,03*3)</v>
          </cell>
        </row>
        <row r="181">
          <cell r="A181" t="str">
            <v>Tablestaca metálica (riel de 70 lb/yarda)</v>
          </cell>
        </row>
        <row r="182">
          <cell r="A182" t="str">
            <v>Tacha reflectiva</v>
          </cell>
        </row>
        <row r="183">
          <cell r="A183" t="str">
            <v>Tapón en PVC RD21 de 1" (para anclaje)</v>
          </cell>
        </row>
        <row r="184">
          <cell r="A184" t="str">
            <v xml:space="preserve">Tierra abonada </v>
          </cell>
        </row>
        <row r="185">
          <cell r="A185" t="str">
            <v>Tornillos para defensa metálica</v>
          </cell>
        </row>
        <row r="186">
          <cell r="A186" t="str">
            <v>Torón de tensionmiento 1/2" o 5/8"</v>
          </cell>
        </row>
        <row r="187">
          <cell r="A187" t="str">
            <v>Tramo recto para defensas métalicas (3,81m)</v>
          </cell>
        </row>
        <row r="188">
          <cell r="A188" t="str">
            <v>Trompetas de 12 torones (tensionamiento)</v>
          </cell>
        </row>
        <row r="189">
          <cell r="A189" t="str">
            <v>Tubería D=4" tipo pesado, E=2mm (baranda metálica)</v>
          </cell>
        </row>
        <row r="190">
          <cell r="A190" t="str">
            <v>Tubería en H de D=1/4", H=1.40m, A=0.20m (baranda metálica)</v>
          </cell>
        </row>
        <row r="191">
          <cell r="A191" t="str">
            <v>Tuberia Perforada en PVC de 2"</v>
          </cell>
        </row>
        <row r="192">
          <cell r="A192" t="str">
            <v>Tuberia PVC RD21 de 1" (para anclajes)</v>
          </cell>
        </row>
        <row r="193">
          <cell r="A193" t="str">
            <v>Tuberia PVC de 1" (para escamas en concreto)</v>
          </cell>
        </row>
        <row r="194">
          <cell r="A194" t="str">
            <v>Tuberia de 10" PAA vaciado tremi de 4 mts</v>
          </cell>
        </row>
        <row r="195">
          <cell r="A195" t="str">
            <v>Tubo concreto reforzado 900mm (tipo 1)</v>
          </cell>
        </row>
        <row r="196">
          <cell r="A196" t="str">
            <v>Tubo concreto reforzado 900mm (tipo 2)</v>
          </cell>
        </row>
        <row r="197">
          <cell r="A197" t="str">
            <v>Tubo concreto simple 450 mm</v>
          </cell>
        </row>
        <row r="198">
          <cell r="A198" t="str">
            <v>Tubo concreto simple 600 mm</v>
          </cell>
        </row>
        <row r="199">
          <cell r="A199" t="str">
            <v>Tubo concreto simple 750 mm</v>
          </cell>
        </row>
        <row r="200">
          <cell r="A200" t="str">
            <v>Tubo corrugado de acero galvanizado MP-68</v>
          </cell>
        </row>
        <row r="201">
          <cell r="A201" t="str">
            <v>Tubo para cerramiento, calibre 16 de 2,7m (cerramientos en malla)</v>
          </cell>
        </row>
        <row r="202">
          <cell r="A202" t="str">
            <v>Unión en PVC RD21 de 1" (para anclajes)</v>
          </cell>
        </row>
        <row r="203">
          <cell r="A203" t="str">
            <v>Unión en PVC D=2"</v>
          </cell>
        </row>
        <row r="204">
          <cell r="A204" t="str">
            <v>ADOQUIN DE ARCILLA</v>
          </cell>
        </row>
        <row r="205">
          <cell r="A205" t="str">
            <v>tubo concreto simple de 200mm</v>
          </cell>
        </row>
        <row r="206">
          <cell r="A206" t="str">
            <v>Seccion de Tope</v>
          </cell>
        </row>
        <row r="207">
          <cell r="A207" t="str">
            <v>Sikadur 32 primer</v>
          </cell>
        </row>
        <row r="208">
          <cell r="A208" t="str">
            <v>junta elastomerica m100</v>
          </cell>
        </row>
        <row r="209">
          <cell r="A209" t="str">
            <v>oxigeno y acetileno</v>
          </cell>
        </row>
        <row r="210">
          <cell r="A210" t="str">
            <v>disco de diamante</v>
          </cell>
        </row>
        <row r="211">
          <cell r="A211" t="str">
            <v>brocas tugsteno</v>
          </cell>
        </row>
        <row r="212">
          <cell r="A212" t="str">
            <v>perno d=18mm, l=200mm, tuerca y arandela en acero de alta resistencia</v>
          </cell>
        </row>
        <row r="213">
          <cell r="A213" t="str">
            <v>mortero alta resistencia (incluye fibra de nylon)</v>
          </cell>
        </row>
        <row r="214">
          <cell r="A214" t="str">
            <v>epoxico re-500 hil ti</v>
          </cell>
        </row>
        <row r="216">
          <cell r="A216" t="str">
            <v>pintura acrilica base agua</v>
          </cell>
        </row>
        <row r="217">
          <cell r="A217" t="str">
            <v>Estoperol</v>
          </cell>
        </row>
        <row r="218">
          <cell r="A218" t="str">
            <v>malla para colchogaviones</v>
          </cell>
        </row>
        <row r="219">
          <cell r="A219" t="str">
            <v>geotextil separar suelos</v>
          </cell>
        </row>
        <row r="222">
          <cell r="A222" t="str">
            <v>LÁMINA GALVANIZADA CAL 16</v>
          </cell>
        </row>
        <row r="223">
          <cell r="A223" t="str">
            <v>PAPEL REFLECTIVO GRADO INGENIERIA</v>
          </cell>
        </row>
        <row r="224">
          <cell r="A224" t="str">
            <v>ANGULO DE 2 X 1/4</v>
          </cell>
        </row>
        <row r="225">
          <cell r="A225" t="str">
            <v>ANGULO DE 2 X 1/8</v>
          </cell>
        </row>
        <row r="226">
          <cell r="A226" t="str">
            <v>TORNILLOS Y REMACHES</v>
          </cell>
        </row>
        <row r="227">
          <cell r="A227" t="str">
            <v>PINTURA EN POLVO</v>
          </cell>
        </row>
        <row r="228">
          <cell r="A228" t="str">
            <v>PINTURA ESMALTE</v>
          </cell>
        </row>
        <row r="229">
          <cell r="A229" t="str">
            <v>SOLDADURA</v>
          </cell>
        </row>
      </sheetData>
      <sheetData sheetId="2" refreshError="1">
        <row r="7">
          <cell r="A7" t="str">
            <v>Aspersor manual</v>
          </cell>
        </row>
        <row r="8">
          <cell r="A8" t="str">
            <v>Barredora mecánica de cepillo</v>
          </cell>
        </row>
        <row r="9">
          <cell r="A9" t="str">
            <v>Bomba de inyección de lechada</v>
          </cell>
        </row>
        <row r="10">
          <cell r="A10" t="str">
            <v>Bomba para gato de tensionamiento</v>
          </cell>
        </row>
        <row r="11">
          <cell r="A11" t="str">
            <v>Bomba de concreto</v>
          </cell>
        </row>
        <row r="12">
          <cell r="A12" t="str">
            <v>Buldozer D4</v>
          </cell>
        </row>
        <row r="13">
          <cell r="A13" t="str">
            <v>Buldozer D6</v>
          </cell>
        </row>
        <row r="14">
          <cell r="A14" t="str">
            <v>Buldozer D8 (incluido Ripper)</v>
          </cell>
        </row>
        <row r="15">
          <cell r="A15" t="str">
            <v>Calentador a gas</v>
          </cell>
        </row>
        <row r="16">
          <cell r="A16" t="str">
            <v>Camion 350</v>
          </cell>
        </row>
        <row r="17">
          <cell r="A17" t="str">
            <v>Camioneta D-300</v>
          </cell>
        </row>
        <row r="18">
          <cell r="A18" t="str">
            <v>Camión de Slurry</v>
          </cell>
        </row>
        <row r="19">
          <cell r="A19" t="str">
            <v>Cargador 920 o equivalente</v>
          </cell>
        </row>
        <row r="20">
          <cell r="A20" t="str">
            <v>Cargador 930 o equivalente</v>
          </cell>
        </row>
        <row r="21">
          <cell r="A21" t="str">
            <v>Carrotanque de agua (10000 galones)</v>
          </cell>
        </row>
        <row r="22">
          <cell r="A22" t="str">
            <v>Carrotanque Irrigador de asfalto</v>
          </cell>
        </row>
        <row r="23">
          <cell r="A23" t="str">
            <v>Cizalla</v>
          </cell>
        </row>
        <row r="24">
          <cell r="A24" t="str">
            <v>Compactador Benitin</v>
          </cell>
        </row>
        <row r="25">
          <cell r="A25" t="str">
            <v>Compactador manual (RANA)</v>
          </cell>
        </row>
        <row r="26">
          <cell r="A26" t="str">
            <v>Compactador manual (SALTARIN)</v>
          </cell>
        </row>
        <row r="27">
          <cell r="A27" t="str">
            <v>Compactador manual de rodillo</v>
          </cell>
        </row>
        <row r="28">
          <cell r="A28" t="str">
            <v>Compactador vibratorio tipo DD-20</v>
          </cell>
        </row>
        <row r="29">
          <cell r="A29" t="str">
            <v>Compactador manual vibratorio (CANGURO) (Apisonadores)</v>
          </cell>
        </row>
        <row r="30">
          <cell r="A30" t="str">
            <v>Compactador neumatico</v>
          </cell>
        </row>
        <row r="31">
          <cell r="A31" t="str">
            <v>Compresor 125 pies 3 con martillo</v>
          </cell>
        </row>
        <row r="32">
          <cell r="A32" t="str">
            <v>Compresor 250 pies 3 con martillo</v>
          </cell>
        </row>
        <row r="33">
          <cell r="A33" t="str">
            <v>Compresor (barrido y soplado)</v>
          </cell>
        </row>
        <row r="34">
          <cell r="A34" t="str">
            <v>Compresor para penetrar roca</v>
          </cell>
        </row>
        <row r="35">
          <cell r="A35" t="str">
            <v>Cortadora de pavimento</v>
          </cell>
        </row>
        <row r="36">
          <cell r="A36" t="str">
            <v>Diferencial de 2 ton.</v>
          </cell>
        </row>
        <row r="37">
          <cell r="A37" t="str">
            <v>Diferencial de 3 ton</v>
          </cell>
        </row>
        <row r="38">
          <cell r="A38" t="str">
            <v>Equipo de control (bandas sonoras reduce velocidad) (Termohigometros, Termómetros, Galgas, etc)</v>
          </cell>
        </row>
        <row r="39">
          <cell r="A39" t="str">
            <v>Equipo de oxicorte</v>
          </cell>
        </row>
        <row r="40">
          <cell r="A40" t="str">
            <v>Equipo de perforación (TRACKDRILL)</v>
          </cell>
        </row>
        <row r="41">
          <cell r="A41" t="str">
            <v>Equipo de pintura (Compresor)</v>
          </cell>
        </row>
        <row r="42">
          <cell r="A42" t="str">
            <v>Equipo de soldadura 250 AMP</v>
          </cell>
        </row>
        <row r="43">
          <cell r="A43" t="str">
            <v>euipo de soldadura 400</v>
          </cell>
        </row>
        <row r="44">
          <cell r="A44" t="str">
            <v>euipo de soldadura 600</v>
          </cell>
        </row>
        <row r="45">
          <cell r="A45" t="str">
            <v>Equipo de topografía</v>
          </cell>
        </row>
        <row r="46">
          <cell r="A46" t="str">
            <v>Equipo manual aplicador (bandas sonoras reduce velocidad)</v>
          </cell>
        </row>
        <row r="47">
          <cell r="A47" t="str">
            <v>Esparcidor de gravilla (INCLUYE VOLQUETA)</v>
          </cell>
        </row>
        <row r="48">
          <cell r="A48" t="str">
            <v>Estación</v>
          </cell>
        </row>
        <row r="49">
          <cell r="A49" t="str">
            <v>Formaleta metálica (concreto hidraulico)</v>
          </cell>
        </row>
        <row r="50">
          <cell r="A50" t="str">
            <v>Formaleta metálica (tuberia de concreto reforzado)</v>
          </cell>
        </row>
        <row r="51">
          <cell r="A51" t="str">
            <v>Formaleta para camisa de pilote</v>
          </cell>
        </row>
        <row r="52">
          <cell r="A52" t="str">
            <v>Fresadora de pavimento</v>
          </cell>
        </row>
        <row r="53">
          <cell r="A53" t="str">
            <v>Fresadora y recicladora de pavimento</v>
          </cell>
        </row>
        <row r="54">
          <cell r="A54" t="str">
            <v>Gato para tensionamiento</v>
          </cell>
        </row>
        <row r="55">
          <cell r="A55" t="str">
            <v>Grua 10 ton</v>
          </cell>
        </row>
        <row r="56">
          <cell r="A56" t="str">
            <v>Grua (capacidad 15 ton)</v>
          </cell>
        </row>
        <row r="57">
          <cell r="A57" t="str">
            <v>Grua con torre</v>
          </cell>
        </row>
        <row r="58">
          <cell r="A58" t="str">
            <v>Grua telescópica</v>
          </cell>
        </row>
        <row r="59">
          <cell r="A59" t="str">
            <v>Guadañadora</v>
          </cell>
        </row>
        <row r="60">
          <cell r="A60" t="str">
            <v>Maquina térmica pegatachas</v>
          </cell>
        </row>
        <row r="61">
          <cell r="A61" t="str">
            <v>Mezcladora de concreto (1bulto)</v>
          </cell>
        </row>
        <row r="62">
          <cell r="A62" t="str">
            <v>Montacargas</v>
          </cell>
        </row>
        <row r="63">
          <cell r="A63" t="str">
            <v>Motobomba 3 PULGADAS</v>
          </cell>
        </row>
        <row r="64">
          <cell r="A64" t="str">
            <v>Motobomba 4 PULGADAS</v>
          </cell>
        </row>
        <row r="65">
          <cell r="A65" t="str">
            <v>Motobomba 6" DIAMETRO DE BOMBEO DE 2M³/SEG.</v>
          </cell>
        </row>
        <row r="66">
          <cell r="A66" t="str">
            <v>Motobomba de concreto</v>
          </cell>
        </row>
        <row r="67">
          <cell r="A67" t="str">
            <v>Motoniveladora</v>
          </cell>
        </row>
        <row r="68">
          <cell r="A68" t="str">
            <v>Motosierra</v>
          </cell>
        </row>
        <row r="69">
          <cell r="A69" t="str">
            <v>Pala auxiliar de piloteadora</v>
          </cell>
        </row>
        <row r="70">
          <cell r="A70" t="str">
            <v>Pala grua con martillos</v>
          </cell>
        </row>
        <row r="71">
          <cell r="A71" t="str">
            <v>Piloteadora</v>
          </cell>
        </row>
        <row r="72">
          <cell r="A72" t="str">
            <v>Planta de asfalto en caliente</v>
          </cell>
        </row>
        <row r="73">
          <cell r="A73" t="str">
            <v>Planta de asfalto en frio</v>
          </cell>
        </row>
        <row r="74">
          <cell r="A74" t="str">
            <v xml:space="preserve">Planta eléctrica </v>
          </cell>
        </row>
        <row r="75">
          <cell r="A75" t="str">
            <v>Planta trituradora</v>
          </cell>
        </row>
        <row r="76">
          <cell r="A76" t="str">
            <v>Pluma capacidad 100 kg</v>
          </cell>
        </row>
        <row r="77">
          <cell r="A77" t="str">
            <v>Pulidora (8500 REV)</v>
          </cell>
        </row>
        <row r="78">
          <cell r="A78" t="str">
            <v>Pulvimixer</v>
          </cell>
        </row>
        <row r="79">
          <cell r="A79" t="str">
            <v>Regla vibratoria L=3m</v>
          </cell>
        </row>
        <row r="80">
          <cell r="A80" t="str">
            <v>Recicladora</v>
          </cell>
        </row>
        <row r="81">
          <cell r="A81" t="str">
            <v>Retrocargador</v>
          </cell>
        </row>
        <row r="82">
          <cell r="A82" t="str">
            <v>Retroexcavadora CAT 320</v>
          </cell>
        </row>
        <row r="83">
          <cell r="A83" t="str">
            <v xml:space="preserve">Retrocargador CAT 510 </v>
          </cell>
        </row>
        <row r="84">
          <cell r="A84" t="str">
            <v>Retroexcavadora A25C</v>
          </cell>
        </row>
        <row r="85">
          <cell r="A85" t="str">
            <v>Retroexcavadora E-200 sobre orugas</v>
          </cell>
        </row>
        <row r="86">
          <cell r="A86" t="str">
            <v>Retroexcavadora E-200 sobre orugas trabajo en rio</v>
          </cell>
        </row>
        <row r="87">
          <cell r="A87" t="str">
            <v>Retroexcavadora E-200 con martillo neumatico</v>
          </cell>
        </row>
        <row r="88">
          <cell r="A88" t="str">
            <v>Retroexcavadora 428 doble trasmición</v>
          </cell>
        </row>
        <row r="89">
          <cell r="A89" t="str">
            <v>Retroexcavadora sobre llantas JD 410</v>
          </cell>
        </row>
        <row r="90">
          <cell r="A90" t="str">
            <v>Taco metálico o puntal (escamas en concreto)</v>
          </cell>
        </row>
        <row r="91">
          <cell r="A91" t="str">
            <v>Tarifa de transporte</v>
          </cell>
        </row>
        <row r="92">
          <cell r="A92" t="str">
            <v>Tarifa de transporte para  mezclas</v>
          </cell>
        </row>
        <row r="93">
          <cell r="A93" t="str">
            <v xml:space="preserve">Tarifa de transporte de mezclas para bacheo </v>
          </cell>
        </row>
        <row r="94">
          <cell r="A94" t="str">
            <v>Tarifa de transporte de estructuras metálicas en obra</v>
          </cell>
        </row>
        <row r="95">
          <cell r="A95" t="str">
            <v xml:space="preserve">Tarifa de transporte de estructuras metálicas </v>
          </cell>
        </row>
        <row r="96">
          <cell r="A96" t="str">
            <v>Terminadora de asfalto (Finisher)</v>
          </cell>
        </row>
        <row r="97">
          <cell r="A97" t="str">
            <v>Vehiculo delineador</v>
          </cell>
        </row>
        <row r="98">
          <cell r="A98" t="str">
            <v>Vibrador de concreto</v>
          </cell>
        </row>
        <row r="99">
          <cell r="A99" t="str">
            <v>Vibrocompatador Dynapac (10 ton)</v>
          </cell>
        </row>
        <row r="100">
          <cell r="A100" t="str">
            <v>Vibrocompatador Dynapac C15</v>
          </cell>
        </row>
        <row r="101">
          <cell r="A101" t="str">
            <v>Volqueta 6 m3</v>
          </cell>
        </row>
        <row r="102">
          <cell r="A102" t="str">
            <v>Equipo de sandblasting</v>
          </cell>
        </row>
        <row r="103">
          <cell r="A103" t="str">
            <v>Taladro</v>
          </cell>
        </row>
        <row r="104">
          <cell r="A104" t="str">
            <v>dispensador neumatico hit-p500</v>
          </cell>
        </row>
        <row r="106">
          <cell r="A106" t="str">
            <v>Camisa</v>
          </cell>
        </row>
        <row r="108">
          <cell r="A108" t="str">
            <v>CORTADORA DE LÁMINA</v>
          </cell>
        </row>
        <row r="109">
          <cell r="A109" t="str">
            <v>CORTADORA DE ANGULO</v>
          </cell>
        </row>
        <row r="110">
          <cell r="A110" t="str">
            <v>EQUIPO DE SOLDADURA</v>
          </cell>
        </row>
        <row r="111">
          <cell r="A111" t="str">
            <v>EQUIPO DE PINTURA</v>
          </cell>
        </row>
        <row r="112">
          <cell r="A112" t="str">
            <v>EQUIPO DE SERIGRAFÍA</v>
          </cell>
        </row>
        <row r="113">
          <cell r="A113" t="str">
            <v>EQUIPO DE LAMINACIÓN</v>
          </cell>
        </row>
        <row r="114">
          <cell r="A114" t="str">
            <v>TALADRO</v>
          </cell>
        </row>
      </sheetData>
      <sheetData sheetId="3" refreshError="1">
        <row r="6">
          <cell r="A6" t="str">
            <v>ADMINISTRACION</v>
          </cell>
        </row>
        <row r="7">
          <cell r="A7" t="str">
            <v>IMPREVISTOS</v>
          </cell>
        </row>
        <row r="8">
          <cell r="A8" t="str">
            <v>UTILIDAD</v>
          </cell>
        </row>
        <row r="9">
          <cell r="A9" t="str">
            <v>PRESTACIONES</v>
          </cell>
        </row>
        <row r="10">
          <cell r="A10" t="str">
            <v>DISTANCIA ACARREO 1</v>
          </cell>
        </row>
        <row r="11">
          <cell r="A11" t="str">
            <v>DISTANCIA SUMINISTRO (MATERIAL DE LA ZONA)</v>
          </cell>
        </row>
        <row r="12">
          <cell r="A12" t="str">
            <v>DISTANCIA SUMINISTRO</v>
          </cell>
        </row>
        <row r="13">
          <cell r="A13" t="str">
            <v>DISTANCIA SUMINISTRO BASES SUB BASES AFIRMADOS</v>
          </cell>
        </row>
        <row r="14">
          <cell r="A14" t="str">
            <v>DISTANCIA DE SUMINISTRO CONCRETOS</v>
          </cell>
        </row>
        <row r="15">
          <cell r="A15" t="str">
            <v>DISTANCIA DE SUMINISTRO MEZCLAS ASFALTICAS</v>
          </cell>
        </row>
        <row r="16">
          <cell r="A16" t="str">
            <v>DISTANCIA TRANSPORTE ESTRUCTURA METALICA</v>
          </cell>
        </row>
        <row r="17">
          <cell r="A17" t="str">
            <v>CADENERO</v>
          </cell>
        </row>
        <row r="18">
          <cell r="A18" t="str">
            <v>INSPECTOR DE FABRICACION Y MONTAJE</v>
          </cell>
        </row>
        <row r="19">
          <cell r="A19" t="str">
            <v>OBRERO</v>
          </cell>
        </row>
        <row r="20">
          <cell r="A20" t="str">
            <v>OFICIAL</v>
          </cell>
        </row>
        <row r="21">
          <cell r="A21" t="str">
            <v>OFICIAL EXPERTO EN DESMONTAJE</v>
          </cell>
        </row>
        <row r="22">
          <cell r="A22" t="str">
            <v>PALETEROS</v>
          </cell>
        </row>
        <row r="23">
          <cell r="A23" t="str">
            <v>RASTRILLEROS</v>
          </cell>
        </row>
        <row r="24">
          <cell r="A24" t="str">
            <v>SOLDADOR</v>
          </cell>
        </row>
        <row r="25">
          <cell r="A25" t="str">
            <v>TOPOGRAFO</v>
          </cell>
        </row>
        <row r="26">
          <cell r="A26" t="str">
            <v>PINTOR</v>
          </cell>
        </row>
        <row r="28">
          <cell r="A28" t="str">
            <v>3 AYUDANTES</v>
          </cell>
        </row>
        <row r="29">
          <cell r="A29" t="str">
            <v>2 OBREROS</v>
          </cell>
        </row>
        <row r="30">
          <cell r="A30" t="str">
            <v>3 OBREROS</v>
          </cell>
        </row>
        <row r="31">
          <cell r="A31" t="str">
            <v>4 OBREROS</v>
          </cell>
        </row>
        <row r="32">
          <cell r="A32" t="str">
            <v>5 OBREROS</v>
          </cell>
        </row>
        <row r="33">
          <cell r="A33" t="str">
            <v>6 OBREROS</v>
          </cell>
        </row>
        <row r="34">
          <cell r="A34" t="str">
            <v>7 OBREROS</v>
          </cell>
        </row>
        <row r="35">
          <cell r="A35" t="str">
            <v>8 OBREROS</v>
          </cell>
        </row>
        <row r="36">
          <cell r="A36" t="str">
            <v>9 OBREROS</v>
          </cell>
        </row>
        <row r="37">
          <cell r="A37" t="str">
            <v>10 OBREROS</v>
          </cell>
        </row>
        <row r="38">
          <cell r="A38" t="str">
            <v>11 OBREROS</v>
          </cell>
        </row>
        <row r="39">
          <cell r="A39" t="str">
            <v>12 OBREROS</v>
          </cell>
        </row>
        <row r="40">
          <cell r="A40" t="str">
            <v>13 OBREROS</v>
          </cell>
        </row>
        <row r="41">
          <cell r="A41" t="str">
            <v>14 OBREROS</v>
          </cell>
        </row>
        <row r="42">
          <cell r="A42" t="str">
            <v>15 OBREROS</v>
          </cell>
        </row>
        <row r="43">
          <cell r="A43" t="str">
            <v>16 OBREROS</v>
          </cell>
        </row>
        <row r="44">
          <cell r="A44" t="str">
            <v>17 OBREROS</v>
          </cell>
        </row>
        <row r="45">
          <cell r="A45" t="str">
            <v>18 OBREROS</v>
          </cell>
        </row>
        <row r="46">
          <cell r="A46" t="str">
            <v>19 OBREROS</v>
          </cell>
        </row>
        <row r="47">
          <cell r="A47" t="str">
            <v>20 OBREROS</v>
          </cell>
        </row>
        <row r="48">
          <cell r="A48" t="str">
            <v>21 OBREROS</v>
          </cell>
        </row>
        <row r="49">
          <cell r="A49" t="str">
            <v>22 OBREROS</v>
          </cell>
        </row>
        <row r="50">
          <cell r="A50" t="str">
            <v>23 OBREROS</v>
          </cell>
        </row>
        <row r="51">
          <cell r="A51" t="str">
            <v>24 OBREROS</v>
          </cell>
        </row>
        <row r="52">
          <cell r="A52" t="str">
            <v>25 OBREROS</v>
          </cell>
        </row>
        <row r="53">
          <cell r="A53" t="str">
            <v>2 PALETEROS</v>
          </cell>
        </row>
        <row r="54">
          <cell r="A54" t="str">
            <v>CUADRILLA ASFALTEROS (6 obrero, 2 rastrilleros y 1 oficial)</v>
          </cell>
        </row>
        <row r="55">
          <cell r="A55" t="str">
            <v>1 ARMADOR</v>
          </cell>
        </row>
        <row r="56">
          <cell r="A56" t="str">
            <v>1 CORTADOR</v>
          </cell>
        </row>
        <row r="57">
          <cell r="A57" t="str">
            <v>1 AYUDANTE</v>
          </cell>
        </row>
        <row r="58">
          <cell r="A58" t="str">
            <v>1 NIVELETERO</v>
          </cell>
        </row>
        <row r="59">
          <cell r="A59" t="str">
            <v>CUADRILLA PARA BACHEO (6 obreroS, 2 NIVELETEROS y 1 oficial)</v>
          </cell>
        </row>
        <row r="60">
          <cell r="A60" t="str">
            <v>OPERADOR EQUIPO</v>
          </cell>
        </row>
        <row r="61">
          <cell r="A61" t="str">
            <v>OPERADOR PISTOLAS</v>
          </cell>
        </row>
        <row r="63">
          <cell r="A63" t="str">
            <v>CORTADOR</v>
          </cell>
        </row>
        <row r="64">
          <cell r="A64" t="str">
            <v>SOLDADOR</v>
          </cell>
        </row>
        <row r="65">
          <cell r="A65" t="str">
            <v>PINTOR</v>
          </cell>
        </row>
        <row r="66">
          <cell r="A66" t="str">
            <v>LAMINADOR</v>
          </cell>
        </row>
        <row r="67">
          <cell r="A67" t="str">
            <v>SERIGRAFISTA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ulario No.1 "/>
      <sheetName val="200P1"/>
      <sheetName val="200P2"/>
      <sheetName val="220.1"/>
      <sheetName val="600.5"/>
      <sheetName val="621.1"/>
      <sheetName val="642.1"/>
      <sheetName val="320.1"/>
      <sheetName val="330.1"/>
      <sheetName val="450.2P  Vía 9003"/>
      <sheetName val="632.1P "/>
      <sheetName val="673.2"/>
      <sheetName val="201.7"/>
      <sheetName val="600.1"/>
      <sheetName val="201.15"/>
      <sheetName val="610.1"/>
      <sheetName val="610.1P"/>
      <sheetName val="465.1"/>
      <sheetName val="630.4 Vía 9003"/>
      <sheetName val="630.6 Vía 7801"/>
      <sheetName val="640.1.2"/>
      <sheetName val="700.1"/>
      <sheetName val="673.1"/>
      <sheetName val="Hoja1"/>
      <sheetName val="A. P. U."/>
    </sheetNames>
    <sheetDataSet>
      <sheetData sheetId="0" refreshError="1"/>
      <sheetData sheetId="1" refreshError="1"/>
      <sheetData sheetId="2" refreshError="1"/>
      <sheetData sheetId="3" refreshError="1">
        <row r="52">
          <cell r="H52">
            <v>17695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>
        <row r="52">
          <cell r="H52">
            <v>117768</v>
          </cell>
        </row>
      </sheetData>
      <sheetData sheetId="9" refreshError="1"/>
      <sheetData sheetId="10" refreshError="1"/>
      <sheetData sheetId="11" refreshError="1">
        <row r="53">
          <cell r="H53">
            <v>6579</v>
          </cell>
        </row>
      </sheetData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>
        <row r="50">
          <cell r="H50">
            <v>4886</v>
          </cell>
        </row>
      </sheetData>
      <sheetData sheetId="21" refreshError="1"/>
      <sheetData sheetId="22" refreshError="1">
        <row r="49">
          <cell r="H49">
            <v>103467</v>
          </cell>
        </row>
      </sheetData>
      <sheetData sheetId="23" refreshError="1"/>
      <sheetData sheetId="24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ía 9004"/>
      <sheetName val="201.7"/>
      <sheetName val="600.1"/>
      <sheetName val="610.1"/>
      <sheetName val="630.4"/>
      <sheetName val="630.6"/>
      <sheetName val="680P"/>
      <sheetName val="201.15"/>
      <sheetName val="465.1"/>
      <sheetName val="330.2"/>
      <sheetName val="320.1"/>
      <sheetName val="630.7"/>
      <sheetName val="450.9 "/>
      <sheetName val="640.1.2"/>
      <sheetName val="673.2"/>
      <sheetName val="681.1"/>
      <sheetName val="460.1P"/>
      <sheetName val="450.2"/>
      <sheetName val="450.9P  "/>
      <sheetName val="330.1P"/>
      <sheetName val="225P"/>
      <sheetName val="700.1"/>
      <sheetName val="701.1"/>
      <sheetName val="420.1"/>
      <sheetName val="466.1"/>
      <sheetName val="900.4P"/>
      <sheetName val="220.1"/>
      <sheetName val="330.1"/>
      <sheetName val="673.1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>
        <row r="52">
          <cell r="H52">
            <v>177657</v>
          </cell>
        </row>
      </sheetData>
      <sheetData sheetId="10" refreshError="1">
        <row r="52">
          <cell r="H52">
            <v>146785</v>
          </cell>
        </row>
      </sheetData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>
        <row r="52">
          <cell r="H52">
            <v>1783</v>
          </cell>
        </row>
      </sheetData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_Via_distribuidora"/>
    </sheetNames>
    <sheetDataSet>
      <sheetData sheetId="0" refreshError="1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STOS OFICINA"/>
      <sheetName val="COSTOS CAMPAMENTO"/>
      <sheetName val="AIU"/>
      <sheetName val="FACTOR PRESTACIONAL 2009"/>
      <sheetName val="HISTORICO"/>
      <sheetName val="SALARIO CELADOR 2008"/>
      <sheetName val="TARIFAS REGISTRO DISTRITAL 2009"/>
      <sheetName val="EQUIPO"/>
      <sheetName val="MATERIAL"/>
      <sheetName val="Presup_Cancha"/>
      <sheetName val="Insumos"/>
      <sheetName val="materiales"/>
      <sheetName val="otros"/>
      <sheetName val="APU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iquidación de Obra x Administr"/>
    </sheetNames>
    <sheetDataSet>
      <sheetData sheetId="0">
        <row r="3">
          <cell r="C3" t="str">
            <v>LIQUIDACIÓN DE OBRA EXTRA POR ADMINISTRACIÓN</v>
          </cell>
        </row>
      </sheetData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ías habiles 2015"/>
      <sheetName val="POR REGIONES"/>
      <sheetName val="PRESUPUESTO DETALLADO"/>
      <sheetName val="PRESUPUESTO BASE POLIDEPORTIVO"/>
      <sheetName val="AHORROS"/>
      <sheetName val="MANTENIMIENTO y OPERACIÓN"/>
      <sheetName val="PRESUPUESTO DE E&amp;D"/>
      <sheetName val="Análisis de precios"/>
    </sheetNames>
    <sheetDataSet>
      <sheetData sheetId="0">
        <row r="1">
          <cell r="M1" t="str">
            <v>Domingo</v>
          </cell>
        </row>
        <row r="2">
          <cell r="D2">
            <v>42005</v>
          </cell>
          <cell r="M2" t="str">
            <v>Sábado y domingo</v>
          </cell>
        </row>
        <row r="3">
          <cell r="D3">
            <v>42016</v>
          </cell>
        </row>
        <row r="4">
          <cell r="D4">
            <v>42086</v>
          </cell>
        </row>
        <row r="5">
          <cell r="D5">
            <v>42096</v>
          </cell>
        </row>
        <row r="6">
          <cell r="D6">
            <v>42097</v>
          </cell>
        </row>
        <row r="7">
          <cell r="D7">
            <v>42125</v>
          </cell>
        </row>
        <row r="8">
          <cell r="D8">
            <v>42142</v>
          </cell>
        </row>
        <row r="9">
          <cell r="D9">
            <v>42166</v>
          </cell>
        </row>
        <row r="10">
          <cell r="D10">
            <v>42163</v>
          </cell>
        </row>
        <row r="11">
          <cell r="D11">
            <v>42170</v>
          </cell>
        </row>
        <row r="12">
          <cell r="D12">
            <v>42184</v>
          </cell>
        </row>
        <row r="13">
          <cell r="D13">
            <v>42187</v>
          </cell>
        </row>
        <row r="14">
          <cell r="D14">
            <v>42205</v>
          </cell>
        </row>
        <row r="15">
          <cell r="D15">
            <v>42223</v>
          </cell>
        </row>
        <row r="16">
          <cell r="D16">
            <v>42233</v>
          </cell>
        </row>
        <row r="17">
          <cell r="D17">
            <v>42289</v>
          </cell>
        </row>
        <row r="18">
          <cell r="D18">
            <v>42310</v>
          </cell>
        </row>
        <row r="19">
          <cell r="D19">
            <v>42324</v>
          </cell>
        </row>
        <row r="20">
          <cell r="D20">
            <v>42346</v>
          </cell>
        </row>
        <row r="21">
          <cell r="D21">
            <v>42363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 REGIONES"/>
      <sheetName val="PRESUPUESTO DETALLADO"/>
      <sheetName val="PRESUPUESTO BASE POLIDEPORTIVO"/>
      <sheetName val="AHORROS"/>
      <sheetName val="días habiles 2015"/>
      <sheetName val="MANTENIMIENTO y OPERACIÓN"/>
      <sheetName val="PRESUPUESTO DE E&amp;D"/>
    </sheetNames>
    <sheetDataSet>
      <sheetData sheetId="0" refreshError="1"/>
      <sheetData sheetId="1" refreshError="1"/>
      <sheetData sheetId="2" refreshError="1"/>
      <sheetData sheetId="3" refreshError="1"/>
      <sheetData sheetId="4">
        <row r="1">
          <cell r="M1" t="str">
            <v>Domingo</v>
          </cell>
        </row>
        <row r="2">
          <cell r="D2">
            <v>42005</v>
          </cell>
          <cell r="M2" t="str">
            <v>Sábado y domingo</v>
          </cell>
        </row>
        <row r="3">
          <cell r="D3">
            <v>42016</v>
          </cell>
        </row>
        <row r="4">
          <cell r="D4">
            <v>42086</v>
          </cell>
        </row>
        <row r="5">
          <cell r="D5">
            <v>42096</v>
          </cell>
        </row>
        <row r="6">
          <cell r="D6">
            <v>42097</v>
          </cell>
        </row>
        <row r="7">
          <cell r="D7">
            <v>42125</v>
          </cell>
        </row>
        <row r="8">
          <cell r="D8">
            <v>42142</v>
          </cell>
        </row>
        <row r="9">
          <cell r="D9">
            <v>42166</v>
          </cell>
        </row>
        <row r="10">
          <cell r="D10">
            <v>42163</v>
          </cell>
        </row>
        <row r="11">
          <cell r="D11">
            <v>42170</v>
          </cell>
        </row>
        <row r="12">
          <cell r="D12">
            <v>42184</v>
          </cell>
        </row>
        <row r="13">
          <cell r="D13">
            <v>42187</v>
          </cell>
        </row>
        <row r="14">
          <cell r="D14">
            <v>42205</v>
          </cell>
        </row>
        <row r="15">
          <cell r="D15">
            <v>42223</v>
          </cell>
        </row>
        <row r="16">
          <cell r="D16">
            <v>42233</v>
          </cell>
        </row>
        <row r="17">
          <cell r="D17">
            <v>42289</v>
          </cell>
        </row>
        <row r="18">
          <cell r="D18">
            <v>42310</v>
          </cell>
        </row>
        <row r="19">
          <cell r="D19">
            <v>42324</v>
          </cell>
        </row>
        <row r="20">
          <cell r="D20">
            <v>42346</v>
          </cell>
        </row>
        <row r="21">
          <cell r="D21">
            <v>42363</v>
          </cell>
        </row>
      </sheetData>
      <sheetData sheetId="5" refreshError="1"/>
      <sheetData sheetId="6" refreshError="1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AIU"/>
      <sheetName val="MO_Fac_pres"/>
      <sheetName val="CO1.1-1.12"/>
      <sheetName val="CO1.13-1.15-Muros"/>
      <sheetName val="CO2.1-2.2"/>
      <sheetName val="CO3.1-3.6"/>
      <sheetName val="CO4.1-4.5"/>
      <sheetName val="TABLAS"/>
      <sheetName val="TARIFAS-JORNAL-DIST"/>
      <sheetName val="APU_1"/>
      <sheetName val="APU_2"/>
      <sheetName val="APU_3"/>
      <sheetName val="APU_4"/>
    </sheetNames>
    <sheetDataSet>
      <sheetData sheetId="0"/>
      <sheetData sheetId="1"/>
      <sheetData sheetId="2">
        <row r="13">
          <cell r="C13">
            <v>0.57999999999999996</v>
          </cell>
        </row>
        <row r="24">
          <cell r="C24">
            <v>1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 G"/>
      <sheetName val="Resumen Pres. Obra"/>
      <sheetName val="Pres. Obra"/>
      <sheetName val="APU Bas"/>
      <sheetName val="APU Gen"/>
      <sheetName val="Precios E"/>
      <sheetName val="Resumen C"/>
      <sheetName val="Excavaciones"/>
      <sheetName val="Columnas"/>
      <sheetName val="Placas"/>
      <sheetName val="Mamposteria"/>
      <sheetName val="Muebles M"/>
      <sheetName val="Piscina"/>
      <sheetName val="Puertas"/>
      <sheetName val="Ventanas"/>
      <sheetName val="C. Madera"/>
      <sheetName val="Pisos"/>
      <sheetName val="Cubiertas"/>
      <sheetName val="Dinteles"/>
      <sheetName val="Espacios"/>
      <sheetName val="Areas Ext"/>
      <sheetName val="Areas Int"/>
      <sheetName val="P. Sociales"/>
      <sheetName val="Jornales Hr."/>
      <sheetName val="Cuadrill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 OBRAS "/>
      <sheetName val="ResumenGeneral"/>
      <sheetName val="BOCATOMA"/>
      <sheetName val="APU BOCATOMA"/>
      <sheetName val="ADUCCIÓN"/>
      <sheetName val="APU ADUCCIÓN"/>
      <sheetName val="DESARENADOR"/>
      <sheetName val="APU DESARENADOR"/>
      <sheetName val="PLANTA DE TRATAMIENTO"/>
      <sheetName val="APU PLANTA DE TRATAMIENTO"/>
      <sheetName val="TANQUE DE ALMACENAMIENTO"/>
      <sheetName val="APU TANQUE ALMAC"/>
      <sheetName val=" REDES DE DISTRI"/>
      <sheetName val="APU_Redes"/>
      <sheetName val="BASE CTOS"/>
      <sheetName val="BASE"/>
      <sheetName val="INSUMOS"/>
      <sheetName val="Formular"/>
      <sheetName val="Recursos"/>
      <sheetName val="RESUMEN_OBRAS_"/>
      <sheetName val="APU_BOCATOMA"/>
      <sheetName val="APU_ADUCCIÓN"/>
      <sheetName val="APU_DESARENADOR"/>
      <sheetName val="PLANTA_DE_TRATAMIENTO"/>
      <sheetName val="APU_PLANTA_DE_TRATAMIENTO"/>
      <sheetName val="TANQUE_DE_ALMACENAMIENTO"/>
      <sheetName val="APU_TANQUE_ALMAC"/>
      <sheetName val="_REDES_DE_DISTRI"/>
      <sheetName val="BASE_CTOS"/>
      <sheetName val="RESUMEN_OBRAS_2"/>
      <sheetName val="APU_BOCATOMA2"/>
      <sheetName val="APU_ADUCCIÓN2"/>
      <sheetName val="APU_DESARENADOR2"/>
      <sheetName val="PLANTA_DE_TRATAMIENTO2"/>
      <sheetName val="APU_PLANTA_DE_TRATAMIENTO2"/>
      <sheetName val="TANQUE_DE_ALMACENAMIENTO2"/>
      <sheetName val="APU_TANQUE_ALMAC2"/>
      <sheetName val="_REDES_DE_DISTRI2"/>
      <sheetName val="BASE_CTOS2"/>
      <sheetName val="RESUMEN_OBRAS_1"/>
      <sheetName val="APU_BOCATOMA1"/>
      <sheetName val="APU_ADUCCIÓN1"/>
      <sheetName val="APU_DESARENADOR1"/>
      <sheetName val="PLANTA_DE_TRATAMIENTO1"/>
      <sheetName val="APU_PLANTA_DE_TRATAMIENTO1"/>
      <sheetName val="TANQUE_DE_ALMACENAMIENTO1"/>
      <sheetName val="APU_TANQUE_ALMAC1"/>
      <sheetName val="_REDES_DE_DISTRI1"/>
      <sheetName val="BASE_CTOS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>
        <row r="5">
          <cell r="C5">
            <v>0.06</v>
          </cell>
        </row>
        <row r="63">
          <cell r="D63">
            <v>348000</v>
          </cell>
        </row>
      </sheetData>
      <sheetData sheetId="16" refreshError="1"/>
      <sheetData sheetId="17" refreshError="1"/>
      <sheetData sheetId="18" refreshError="1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BASE"/>
      <sheetName val="LISTA"/>
      <sheetName val="Duitama-La Palmera"/>
      <sheetName val="CUADRO"/>
      <sheetName val="PRECIOS"/>
      <sheetName val="Análisis de precios"/>
      <sheetName val="BASEDuitama-La Palmera"/>
    </sheetNames>
    <sheetDataSet>
      <sheetData sheetId="0" refreshError="1"/>
      <sheetData sheetId="1" refreshError="1">
        <row r="4">
          <cell r="C4">
            <v>200.1</v>
          </cell>
          <cell r="D4">
            <v>200</v>
          </cell>
          <cell r="F4" t="str">
            <v>Desmonte y limpieza en bosque</v>
          </cell>
          <cell r="G4" t="str">
            <v>Ha</v>
          </cell>
          <cell r="H4" t="str">
            <v>No incluye excavación o descapote</v>
          </cell>
        </row>
        <row r="5">
          <cell r="C5">
            <v>200.2</v>
          </cell>
          <cell r="D5">
            <v>200</v>
          </cell>
          <cell r="F5" t="str">
            <v>Desmonte y limpieza en zonas no boscosas</v>
          </cell>
          <cell r="G5" t="str">
            <v>Ha</v>
          </cell>
        </row>
        <row r="6">
          <cell r="C6">
            <v>201.1</v>
          </cell>
          <cell r="D6">
            <v>201</v>
          </cell>
          <cell r="F6" t="str">
            <v>Demolición de edificaciones</v>
          </cell>
          <cell r="G6" t="str">
            <v>Global</v>
          </cell>
        </row>
        <row r="7">
          <cell r="C7">
            <v>201.2</v>
          </cell>
          <cell r="D7">
            <v>201</v>
          </cell>
          <cell r="F7" t="str">
            <v>Demolición de estructuras</v>
          </cell>
          <cell r="G7" t="str">
            <v>Global</v>
          </cell>
        </row>
        <row r="8">
          <cell r="C8">
            <v>201.3</v>
          </cell>
          <cell r="D8">
            <v>201</v>
          </cell>
          <cell r="F8" t="str">
            <v>Demolición de pavimentos, pisos, andén y bordillos de concreto</v>
          </cell>
          <cell r="G8" t="str">
            <v>Global</v>
          </cell>
        </row>
        <row r="9">
          <cell r="C9">
            <v>201.4</v>
          </cell>
          <cell r="D9">
            <v>201</v>
          </cell>
          <cell r="F9" t="str">
            <v>Demolición de obstáculos</v>
          </cell>
          <cell r="G9" t="str">
            <v>Global</v>
          </cell>
        </row>
        <row r="10">
          <cell r="C10">
            <v>201.5</v>
          </cell>
          <cell r="D10">
            <v>201</v>
          </cell>
          <cell r="F10" t="str">
            <v>Demolición de edificaciones</v>
          </cell>
          <cell r="G10" t="str">
            <v>Un</v>
          </cell>
        </row>
        <row r="11">
          <cell r="C11">
            <v>201.6</v>
          </cell>
          <cell r="D11">
            <v>201</v>
          </cell>
          <cell r="F11" t="str">
            <v>Demolición de estructuras</v>
          </cell>
          <cell r="G11" t="str">
            <v>Un</v>
          </cell>
        </row>
        <row r="12">
          <cell r="C12">
            <v>201.7</v>
          </cell>
          <cell r="D12">
            <v>201</v>
          </cell>
          <cell r="F12" t="str">
            <v>Demolición de pavimentos, pisos, andén y bordillos de concreto</v>
          </cell>
          <cell r="G12" t="str">
            <v>m2</v>
          </cell>
        </row>
        <row r="13">
          <cell r="C13">
            <v>201.8</v>
          </cell>
          <cell r="D13">
            <v>201</v>
          </cell>
          <cell r="F13" t="str">
            <v>Desmontaje y traslado de estructuras metálicas</v>
          </cell>
          <cell r="G13" t="str">
            <v>Un</v>
          </cell>
        </row>
        <row r="14">
          <cell r="C14">
            <v>201.9</v>
          </cell>
          <cell r="D14">
            <v>201</v>
          </cell>
          <cell r="F14" t="str">
            <v>Remoción de especies vegetales</v>
          </cell>
          <cell r="G14" t="str">
            <v>Un</v>
          </cell>
        </row>
        <row r="15">
          <cell r="C15" t="str">
            <v>201.10</v>
          </cell>
          <cell r="D15">
            <v>201</v>
          </cell>
          <cell r="F15" t="str">
            <v>Remoción de obstáculos</v>
          </cell>
          <cell r="G15" t="str">
            <v>Un</v>
          </cell>
        </row>
        <row r="16">
          <cell r="C16">
            <v>201.11</v>
          </cell>
          <cell r="D16">
            <v>201</v>
          </cell>
          <cell r="F16" t="str">
            <v>Remoción de servicios existentes</v>
          </cell>
          <cell r="G16" t="str">
            <v>Un</v>
          </cell>
        </row>
        <row r="17">
          <cell r="C17">
            <v>201.12</v>
          </cell>
          <cell r="D17">
            <v>201</v>
          </cell>
          <cell r="F17" t="str">
            <v>Remoción de alcantarillas</v>
          </cell>
          <cell r="G17" t="str">
            <v>ml</v>
          </cell>
        </row>
        <row r="18">
          <cell r="C18">
            <v>201.13</v>
          </cell>
          <cell r="D18">
            <v>201</v>
          </cell>
          <cell r="F18" t="str">
            <v>Remoción de cercas de alambre</v>
          </cell>
          <cell r="G18" t="str">
            <v>ml</v>
          </cell>
        </row>
        <row r="19">
          <cell r="C19">
            <v>201.14</v>
          </cell>
          <cell r="D19">
            <v>201</v>
          </cell>
          <cell r="F19" t="str">
            <v>Remoción de servicios existentes</v>
          </cell>
          <cell r="G19" t="str">
            <v>ml</v>
          </cell>
        </row>
        <row r="20">
          <cell r="C20">
            <v>201.15</v>
          </cell>
          <cell r="D20">
            <v>201</v>
          </cell>
          <cell r="F20" t="str">
            <v>Remoción de obstáculos</v>
          </cell>
          <cell r="G20" t="str">
            <v>ml</v>
          </cell>
        </row>
        <row r="21">
          <cell r="C21">
            <v>201.16</v>
          </cell>
          <cell r="D21">
            <v>201</v>
          </cell>
          <cell r="E21" t="str">
            <v>201P</v>
          </cell>
          <cell r="F21" t="str">
            <v>Demolición de estructuras</v>
          </cell>
          <cell r="G21" t="str">
            <v>m3</v>
          </cell>
          <cell r="H21" t="str">
            <v>La unidad de pago es el m³</v>
          </cell>
        </row>
        <row r="22">
          <cell r="C22">
            <v>210.1</v>
          </cell>
          <cell r="D22">
            <v>210</v>
          </cell>
          <cell r="F22" t="str">
            <v>Excavación sin clasificar de la explanación, canales y préstamos</v>
          </cell>
          <cell r="G22" t="str">
            <v>m3</v>
          </cell>
          <cell r="H22" t="str">
            <v>No habrá pago por las excavaciones y disposición o desecho de los materiales no utilizados en las zonas de préstamo. No incluye transporte</v>
          </cell>
        </row>
        <row r="23">
          <cell r="C23">
            <v>210.2</v>
          </cell>
          <cell r="D23">
            <v>210</v>
          </cell>
          <cell r="F23" t="str">
            <v>Excavación en roca de la explanación, canales y préstamos</v>
          </cell>
          <cell r="G23" t="str">
            <v>m3</v>
          </cell>
        </row>
        <row r="24">
          <cell r="C24">
            <v>210.3</v>
          </cell>
          <cell r="D24">
            <v>210</v>
          </cell>
          <cell r="F24" t="str">
            <v>Excavación en material común  de la explanación, canales y préstamos</v>
          </cell>
          <cell r="G24" t="str">
            <v>m3</v>
          </cell>
        </row>
        <row r="25">
          <cell r="C25">
            <v>210.4</v>
          </cell>
          <cell r="D25">
            <v>210</v>
          </cell>
          <cell r="E25" t="str">
            <v>210P</v>
          </cell>
          <cell r="F25" t="str">
            <v>Limpieza de canales</v>
          </cell>
          <cell r="G25" t="str">
            <v>m3</v>
          </cell>
        </row>
        <row r="26">
          <cell r="C26">
            <v>211</v>
          </cell>
          <cell r="D26">
            <v>211</v>
          </cell>
          <cell r="F26" t="str">
            <v>Remoción de derrumbes</v>
          </cell>
          <cell r="G26" t="str">
            <v>m3</v>
          </cell>
          <cell r="H26" t="str">
            <v>No incluye el transporte a distancias mayores a 100 ml</v>
          </cell>
        </row>
        <row r="27">
          <cell r="C27">
            <v>220</v>
          </cell>
          <cell r="D27">
            <v>220</v>
          </cell>
          <cell r="F27" t="str">
            <v>Terraplenes</v>
          </cell>
          <cell r="G27" t="str">
            <v>m3</v>
          </cell>
          <cell r="H27" t="str">
            <v>No incluye el suministro de materiales y el transporte</v>
          </cell>
        </row>
        <row r="28">
          <cell r="C28">
            <v>220.1</v>
          </cell>
          <cell r="D28">
            <v>220</v>
          </cell>
          <cell r="E28" t="str">
            <v>220P</v>
          </cell>
          <cell r="F28" t="str">
            <v>Terraplenes</v>
          </cell>
          <cell r="G28" t="str">
            <v>m3</v>
          </cell>
          <cell r="H28" t="str">
            <v>Incluye el suministro y transporte de materiales</v>
          </cell>
        </row>
        <row r="29">
          <cell r="C29">
            <v>221.1</v>
          </cell>
          <cell r="D29">
            <v>221</v>
          </cell>
          <cell r="F29" t="str">
            <v>Pedraplén compacto</v>
          </cell>
          <cell r="G29" t="str">
            <v>m3</v>
          </cell>
          <cell r="H29" t="str">
            <v>No incluye la corona, el suministro de materiales y el transporte</v>
          </cell>
        </row>
        <row r="30">
          <cell r="C30">
            <v>221.2</v>
          </cell>
          <cell r="D30">
            <v>221</v>
          </cell>
          <cell r="F30" t="str">
            <v>Pedraplén suelto</v>
          </cell>
          <cell r="G30" t="str">
            <v>m3</v>
          </cell>
        </row>
        <row r="31">
          <cell r="C31">
            <v>230.1</v>
          </cell>
          <cell r="D31">
            <v>230</v>
          </cell>
          <cell r="F31" t="str">
            <v>Mejoramiento de la subrasante involucrando el suelo existente</v>
          </cell>
          <cell r="G31" t="str">
            <v>m2</v>
          </cell>
          <cell r="H31" t="str">
            <v>No incluye suministro y transporte de material adicionado y transporte de material inadecuado.</v>
          </cell>
        </row>
        <row r="32">
          <cell r="C32">
            <v>230.2</v>
          </cell>
          <cell r="D32">
            <v>230</v>
          </cell>
          <cell r="F32" t="str">
            <v>Mejoramiento de la subrasante empleando únicamente material adicionado</v>
          </cell>
          <cell r="G32" t="str">
            <v>m3</v>
          </cell>
        </row>
        <row r="33">
          <cell r="C33">
            <v>310</v>
          </cell>
          <cell r="D33">
            <v>310</v>
          </cell>
          <cell r="F33" t="str">
            <v>Conformación de la calzada existente</v>
          </cell>
          <cell r="G33" t="str">
            <v>m2</v>
          </cell>
          <cell r="H33" t="str">
            <v>No incluye suministro transporte y colocación de los materiales de afirmado y subbase.</v>
          </cell>
        </row>
        <row r="34">
          <cell r="C34">
            <v>311</v>
          </cell>
          <cell r="D34">
            <v>311</v>
          </cell>
          <cell r="F34" t="str">
            <v>Afirmado</v>
          </cell>
          <cell r="G34" t="str">
            <v>m3</v>
          </cell>
          <cell r="H34" t="str">
            <v>No incluye producto estabilizante</v>
          </cell>
        </row>
        <row r="35">
          <cell r="C35">
            <v>311.10000000000002</v>
          </cell>
          <cell r="D35">
            <v>311</v>
          </cell>
          <cell r="E35" t="str">
            <v>311P</v>
          </cell>
          <cell r="F35" t="str">
            <v>Bacheo con material de afirmado</v>
          </cell>
          <cell r="G35" t="str">
            <v>m3</v>
          </cell>
          <cell r="H35" t="str">
            <v>Varia el cálculo del volumen</v>
          </cell>
        </row>
        <row r="36">
          <cell r="C36">
            <v>311.2</v>
          </cell>
          <cell r="D36">
            <v>311</v>
          </cell>
          <cell r="E36" t="str">
            <v>311P-1</v>
          </cell>
          <cell r="F36" t="str">
            <v>Relleno con material de afirmado</v>
          </cell>
          <cell r="G36" t="str">
            <v>m3</v>
          </cell>
        </row>
        <row r="37">
          <cell r="C37">
            <v>312</v>
          </cell>
          <cell r="E37" t="str">
            <v>312P</v>
          </cell>
          <cell r="F37" t="str">
            <v>Relleno con material de afirmado para realce de cunetas</v>
          </cell>
          <cell r="G37" t="str">
            <v>m3</v>
          </cell>
        </row>
        <row r="38">
          <cell r="C38">
            <v>320.10000000000002</v>
          </cell>
          <cell r="D38">
            <v>320</v>
          </cell>
          <cell r="F38" t="str">
            <v>Subbase granular de C.B.R.&gt; 20%</v>
          </cell>
          <cell r="G38" t="str">
            <v>m3</v>
          </cell>
          <cell r="H38" t="str">
            <v>No incluye producto estabilizante</v>
          </cell>
        </row>
        <row r="39">
          <cell r="C39">
            <v>320.2</v>
          </cell>
          <cell r="D39">
            <v>320</v>
          </cell>
          <cell r="F39" t="str">
            <v>Subbase granular de C.B.R.&gt; 30%</v>
          </cell>
          <cell r="G39" t="str">
            <v>m3</v>
          </cell>
        </row>
        <row r="40">
          <cell r="C40">
            <v>320.3</v>
          </cell>
          <cell r="D40">
            <v>320</v>
          </cell>
          <cell r="F40" t="str">
            <v>Subbase granular de C.B.R.&gt; 40%</v>
          </cell>
          <cell r="G40" t="str">
            <v>m3</v>
          </cell>
        </row>
        <row r="41">
          <cell r="C41">
            <v>320.39999999999998</v>
          </cell>
          <cell r="D41">
            <v>320</v>
          </cell>
          <cell r="F41" t="str">
            <v>Subbase granular para bacheo</v>
          </cell>
          <cell r="G41" t="str">
            <v>m3</v>
          </cell>
        </row>
        <row r="42">
          <cell r="C42">
            <v>330.1</v>
          </cell>
          <cell r="D42">
            <v>330</v>
          </cell>
          <cell r="F42" t="str">
            <v>Base granular</v>
          </cell>
          <cell r="G42" t="str">
            <v>m3</v>
          </cell>
          <cell r="H42" t="str">
            <v>No incluye producto estabilizante</v>
          </cell>
        </row>
        <row r="43">
          <cell r="C43">
            <v>330.2</v>
          </cell>
          <cell r="D43">
            <v>330</v>
          </cell>
          <cell r="F43" t="str">
            <v>Base granular para bacheo</v>
          </cell>
          <cell r="G43" t="str">
            <v>m3</v>
          </cell>
        </row>
        <row r="44">
          <cell r="C44">
            <v>330.3</v>
          </cell>
          <cell r="D44">
            <v>330</v>
          </cell>
          <cell r="E44" t="str">
            <v>330P</v>
          </cell>
          <cell r="F44" t="str">
            <v>Base triturada</v>
          </cell>
          <cell r="G44" t="str">
            <v>m³</v>
          </cell>
        </row>
        <row r="45">
          <cell r="C45">
            <v>340.1</v>
          </cell>
          <cell r="D45">
            <v>340</v>
          </cell>
          <cell r="F45" t="str">
            <v>Base estabilizada con emulsión asfáltica tipo BEE-1</v>
          </cell>
          <cell r="G45" t="str">
            <v>m3</v>
          </cell>
          <cell r="H45" t="str">
            <v>No incluye la emulsión asfáltica</v>
          </cell>
        </row>
        <row r="46">
          <cell r="C46">
            <v>340.2</v>
          </cell>
          <cell r="D46">
            <v>340</v>
          </cell>
          <cell r="F46" t="str">
            <v>Base estabilizada con emulsión asfáltica tipo BEE-2</v>
          </cell>
          <cell r="G46" t="str">
            <v>m3</v>
          </cell>
        </row>
        <row r="47">
          <cell r="C47">
            <v>340.3</v>
          </cell>
          <cell r="D47">
            <v>340</v>
          </cell>
          <cell r="F47" t="str">
            <v>Base estabilizada con emulsión asfáltica tipo BEE-3</v>
          </cell>
          <cell r="G47" t="str">
            <v>m3</v>
          </cell>
        </row>
        <row r="48">
          <cell r="C48">
            <v>341.1</v>
          </cell>
          <cell r="D48">
            <v>341</v>
          </cell>
          <cell r="F48" t="str">
            <v>Base estabilizada con cemento</v>
          </cell>
          <cell r="G48" t="str">
            <v>m3</v>
          </cell>
        </row>
        <row r="49">
          <cell r="C49">
            <v>341.2</v>
          </cell>
          <cell r="D49">
            <v>341</v>
          </cell>
          <cell r="F49" t="str">
            <v>Cemento</v>
          </cell>
          <cell r="G49" t="str">
            <v>Kg</v>
          </cell>
        </row>
        <row r="50">
          <cell r="C50">
            <v>342.1</v>
          </cell>
          <cell r="D50">
            <v>342</v>
          </cell>
          <cell r="F50" t="str">
            <v>Base estabilizada con compuestos multienzimáticos orgánicos tipo BEMO-1</v>
          </cell>
          <cell r="G50" t="str">
            <v>m3</v>
          </cell>
        </row>
        <row r="51">
          <cell r="C51">
            <v>342.2</v>
          </cell>
          <cell r="D51">
            <v>342</v>
          </cell>
          <cell r="F51" t="str">
            <v>Base estabilizada con compuestos multienzimáticos orgánicos tipo BEMO-2</v>
          </cell>
          <cell r="G51" t="str">
            <v>m3</v>
          </cell>
        </row>
        <row r="52">
          <cell r="C52">
            <v>342.3</v>
          </cell>
          <cell r="D52">
            <v>342</v>
          </cell>
          <cell r="F52" t="str">
            <v>Compuesto multienzimático orgánico</v>
          </cell>
          <cell r="G52" t="str">
            <v>Cl</v>
          </cell>
        </row>
        <row r="53">
          <cell r="C53">
            <v>410</v>
          </cell>
          <cell r="D53">
            <v>410</v>
          </cell>
          <cell r="F53" t="str">
            <v>Cemento asfáltico</v>
          </cell>
          <cell r="G53" t="str">
            <v>Kg</v>
          </cell>
        </row>
        <row r="54">
          <cell r="C54">
            <v>411.1</v>
          </cell>
          <cell r="D54">
            <v>411</v>
          </cell>
          <cell r="F54" t="str">
            <v>Emulsión asfáltica de rotura media CRM</v>
          </cell>
          <cell r="G54" t="str">
            <v>Lt</v>
          </cell>
        </row>
        <row r="55">
          <cell r="C55">
            <v>411.2</v>
          </cell>
          <cell r="D55">
            <v>411</v>
          </cell>
          <cell r="F55" t="str">
            <v>Emulsión asfáltica de rotura lenta CRL-1</v>
          </cell>
          <cell r="G55" t="str">
            <v>Lt</v>
          </cell>
        </row>
        <row r="56">
          <cell r="C56">
            <v>411.3</v>
          </cell>
          <cell r="D56">
            <v>411</v>
          </cell>
          <cell r="F56" t="str">
            <v>Emulsión asfáltica de rotura lenta CRL-1h</v>
          </cell>
          <cell r="G56" t="str">
            <v>Lt</v>
          </cell>
        </row>
        <row r="57">
          <cell r="C57">
            <v>413</v>
          </cell>
          <cell r="D57">
            <v>413</v>
          </cell>
          <cell r="F57" t="str">
            <v>Excavación para reparación del pavimento existente</v>
          </cell>
          <cell r="G57" t="str">
            <v>m3</v>
          </cell>
        </row>
        <row r="58">
          <cell r="C58">
            <v>413.1</v>
          </cell>
          <cell r="D58">
            <v>413</v>
          </cell>
          <cell r="E58" t="str">
            <v>413P</v>
          </cell>
          <cell r="F58" t="str">
            <v>Excavación para reparación del pavimento existente</v>
          </cell>
          <cell r="G58" t="str">
            <v>m3</v>
          </cell>
          <cell r="H58" t="str">
            <v>Tiene en cuenta el programa PICO y PALA</v>
          </cell>
        </row>
        <row r="59">
          <cell r="C59">
            <v>420</v>
          </cell>
          <cell r="D59">
            <v>420</v>
          </cell>
          <cell r="F59" t="str">
            <v>Imprimación</v>
          </cell>
          <cell r="G59" t="str">
            <v>m2</v>
          </cell>
        </row>
        <row r="60">
          <cell r="C60">
            <v>421</v>
          </cell>
          <cell r="D60">
            <v>421</v>
          </cell>
          <cell r="F60" t="str">
            <v>Riego de liga</v>
          </cell>
          <cell r="G60" t="str">
            <v>m2</v>
          </cell>
        </row>
        <row r="61">
          <cell r="C61">
            <v>421.1</v>
          </cell>
          <cell r="D61">
            <v>421</v>
          </cell>
          <cell r="F61" t="str">
            <v>Riego de liga (cemento asfáltico)</v>
          </cell>
          <cell r="G61" t="str">
            <v>m2</v>
          </cell>
        </row>
        <row r="62">
          <cell r="C62">
            <v>421.2</v>
          </cell>
          <cell r="D62">
            <v>421</v>
          </cell>
          <cell r="F62" t="str">
            <v>Riego de liga (emulsión asfáltica)</v>
          </cell>
          <cell r="G62" t="str">
            <v>m2</v>
          </cell>
        </row>
        <row r="63">
          <cell r="C63">
            <v>430</v>
          </cell>
          <cell r="D63">
            <v>430</v>
          </cell>
          <cell r="F63" t="str">
            <v>Tratamiento superficial simple</v>
          </cell>
          <cell r="G63" t="str">
            <v>m2</v>
          </cell>
        </row>
        <row r="64">
          <cell r="C64">
            <v>431</v>
          </cell>
          <cell r="D64">
            <v>431</v>
          </cell>
          <cell r="F64" t="str">
            <v>Tratamiento superficial doble</v>
          </cell>
          <cell r="G64" t="str">
            <v>m2</v>
          </cell>
        </row>
        <row r="65">
          <cell r="C65">
            <v>432</v>
          </cell>
          <cell r="D65">
            <v>432</v>
          </cell>
          <cell r="F65" t="str">
            <v>Sello de arena - asfalto</v>
          </cell>
          <cell r="G65" t="str">
            <v>m2</v>
          </cell>
        </row>
        <row r="66">
          <cell r="C66">
            <v>433</v>
          </cell>
          <cell r="D66">
            <v>433</v>
          </cell>
          <cell r="F66" t="str">
            <v>Lechada asfáltica</v>
          </cell>
          <cell r="G66" t="str">
            <v>m2</v>
          </cell>
        </row>
        <row r="67">
          <cell r="C67">
            <v>434</v>
          </cell>
          <cell r="E67" t="str">
            <v>434P</v>
          </cell>
          <cell r="F67" t="str">
            <v>Sello de grietas</v>
          </cell>
          <cell r="G67" t="str">
            <v>ml</v>
          </cell>
        </row>
        <row r="68">
          <cell r="C68">
            <v>435</v>
          </cell>
          <cell r="E68" t="str">
            <v>435P</v>
          </cell>
          <cell r="F68" t="str">
            <v>Sello de juntas de pavimento de concreto hidráulico</v>
          </cell>
          <cell r="G68" t="str">
            <v>ml</v>
          </cell>
        </row>
        <row r="69">
          <cell r="C69">
            <v>440.1</v>
          </cell>
          <cell r="D69">
            <v>440</v>
          </cell>
          <cell r="F69" t="str">
            <v>Mezcla densa en frío tipo MDF-1</v>
          </cell>
          <cell r="G69" t="str">
            <v>m3</v>
          </cell>
          <cell r="H69" t="str">
            <v>No incluye suministro y almacenamiento del cemento asfáltico</v>
          </cell>
        </row>
        <row r="70">
          <cell r="C70">
            <v>440.2</v>
          </cell>
          <cell r="D70">
            <v>440</v>
          </cell>
          <cell r="F70" t="str">
            <v>Mezcla densa en frío tipo MDF-2</v>
          </cell>
          <cell r="G70" t="str">
            <v>m3</v>
          </cell>
        </row>
        <row r="71">
          <cell r="C71">
            <v>440.3</v>
          </cell>
          <cell r="D71">
            <v>440</v>
          </cell>
          <cell r="F71" t="str">
            <v>Mezcla densa en frío tipo MDF-3</v>
          </cell>
          <cell r="G71" t="str">
            <v>m3</v>
          </cell>
        </row>
        <row r="72">
          <cell r="C72">
            <v>440.5</v>
          </cell>
          <cell r="D72">
            <v>440</v>
          </cell>
          <cell r="F72" t="str">
            <v>Mezcla densa en frío para bacheo</v>
          </cell>
          <cell r="G72" t="str">
            <v>m3</v>
          </cell>
        </row>
        <row r="73">
          <cell r="C73">
            <v>441.1</v>
          </cell>
          <cell r="D73">
            <v>441</v>
          </cell>
          <cell r="F73" t="str">
            <v>Mezcla abierta en frío tipo MAF-1</v>
          </cell>
          <cell r="G73" t="str">
            <v>m3</v>
          </cell>
        </row>
        <row r="74">
          <cell r="C74">
            <v>441.2</v>
          </cell>
          <cell r="D74">
            <v>441</v>
          </cell>
          <cell r="F74" t="str">
            <v>Mezcla abierta en frío tipo MAF-2</v>
          </cell>
          <cell r="G74" t="str">
            <v>m3</v>
          </cell>
        </row>
        <row r="75">
          <cell r="C75">
            <v>441.3</v>
          </cell>
          <cell r="D75">
            <v>441</v>
          </cell>
          <cell r="F75" t="str">
            <v>Mezcla abierta en frío tipo MAF-3</v>
          </cell>
          <cell r="G75" t="str">
            <v>m3</v>
          </cell>
        </row>
        <row r="76">
          <cell r="C76">
            <v>441.4</v>
          </cell>
          <cell r="D76">
            <v>441</v>
          </cell>
          <cell r="F76" t="str">
            <v>Mezcla abierta en frío para bacheo</v>
          </cell>
          <cell r="G76" t="str">
            <v>m3</v>
          </cell>
        </row>
        <row r="77">
          <cell r="C77">
            <v>450.1</v>
          </cell>
          <cell r="D77">
            <v>450</v>
          </cell>
          <cell r="F77" t="str">
            <v>Mezcla densa en caliente tipo MDC-1</v>
          </cell>
          <cell r="G77" t="str">
            <v>m3</v>
          </cell>
        </row>
        <row r="78">
          <cell r="C78">
            <v>450.2</v>
          </cell>
          <cell r="D78">
            <v>450</v>
          </cell>
          <cell r="F78" t="str">
            <v>Mezcla densa en caliente tipo MDC-2</v>
          </cell>
          <cell r="G78" t="str">
            <v>m3</v>
          </cell>
        </row>
        <row r="79">
          <cell r="C79">
            <v>450.3</v>
          </cell>
          <cell r="D79">
            <v>450</v>
          </cell>
          <cell r="F79" t="str">
            <v>Mezcla densa en caliente tipo MDC-3</v>
          </cell>
          <cell r="G79" t="str">
            <v>m3</v>
          </cell>
        </row>
        <row r="80">
          <cell r="C80">
            <v>450.4</v>
          </cell>
          <cell r="D80">
            <v>450</v>
          </cell>
          <cell r="F80" t="str">
            <v>Mezcla densa en caliente para bacheo</v>
          </cell>
          <cell r="G80" t="str">
            <v>m3</v>
          </cell>
        </row>
        <row r="81">
          <cell r="C81">
            <v>450.5</v>
          </cell>
          <cell r="D81">
            <v>450</v>
          </cell>
          <cell r="E81" t="str">
            <v>450P</v>
          </cell>
          <cell r="F81" t="str">
            <v>Parcheo con mezcla densa en caliente tipo MDC-2</v>
          </cell>
          <cell r="G81" t="str">
            <v>m3</v>
          </cell>
          <cell r="H81" t="str">
            <v>Incluye cajeo, riego de liga, suministro y transporte del cemento asfáltico</v>
          </cell>
        </row>
        <row r="82">
          <cell r="C82">
            <v>450.6</v>
          </cell>
          <cell r="D82">
            <v>450</v>
          </cell>
          <cell r="E82" t="str">
            <v>450P-1</v>
          </cell>
          <cell r="F82" t="str">
            <v>Mezcla densa en caliente tipo MDC-2</v>
          </cell>
          <cell r="G82" t="str">
            <v>m3</v>
          </cell>
          <cell r="H82" t="str">
            <v>Incluye riego de liga, suministro y transporte del cemento asfáltico</v>
          </cell>
        </row>
        <row r="83">
          <cell r="C83">
            <v>450.7</v>
          </cell>
          <cell r="D83">
            <v>450</v>
          </cell>
          <cell r="E83" t="str">
            <v>450P-1</v>
          </cell>
          <cell r="F83" t="str">
            <v>Mezcla densa en caliente tipo MDC-1</v>
          </cell>
          <cell r="G83" t="str">
            <v>m3</v>
          </cell>
          <cell r="H83" t="str">
            <v>Incluye riego de liga, suministro y transporte del cemento asfáltico</v>
          </cell>
        </row>
        <row r="84">
          <cell r="C84">
            <v>450.8</v>
          </cell>
          <cell r="D84">
            <v>450</v>
          </cell>
          <cell r="E84" t="str">
            <v>450P-1</v>
          </cell>
          <cell r="F84" t="str">
            <v>Mezcla densa en caliente tipo MDC-3</v>
          </cell>
          <cell r="G84" t="str">
            <v>m3</v>
          </cell>
          <cell r="H84" t="str">
            <v>Incluye riego de liga, suministro y transporte del cemento asfáltico</v>
          </cell>
        </row>
        <row r="85">
          <cell r="C85">
            <v>450.9</v>
          </cell>
          <cell r="D85">
            <v>450</v>
          </cell>
          <cell r="E85" t="str">
            <v>450P-2</v>
          </cell>
          <cell r="F85" t="str">
            <v>Parcheo con fresado y mezcla densa en caliente tipo MDC-2</v>
          </cell>
          <cell r="G85" t="str">
            <v>m3</v>
          </cell>
          <cell r="H85" t="str">
            <v>Incluye cajeo, riego de liga, suministro y transporte del cemento asfáltico</v>
          </cell>
        </row>
        <row r="86">
          <cell r="C86">
            <v>450.11</v>
          </cell>
          <cell r="D86">
            <v>450</v>
          </cell>
          <cell r="E86" t="str">
            <v>450P-3</v>
          </cell>
          <cell r="F86" t="str">
            <v>Mezcla densa en caliente tipo MDC-1 para bacheo</v>
          </cell>
          <cell r="G86" t="str">
            <v>m3</v>
          </cell>
          <cell r="H86" t="str">
            <v>Incluye riego de liga, suministro y transporte del cemento asfáltico</v>
          </cell>
        </row>
        <row r="87">
          <cell r="C87">
            <v>450.12</v>
          </cell>
          <cell r="D87">
            <v>450</v>
          </cell>
          <cell r="E87" t="str">
            <v>450P-3</v>
          </cell>
          <cell r="F87" t="str">
            <v>Mezcla densa en caliente tipo MDC-1 para bacheo</v>
          </cell>
          <cell r="G87" t="str">
            <v>m3</v>
          </cell>
          <cell r="H87" t="str">
            <v>Incluye cajeo, riego de liga, suministro y transporte del cemento asfáltico</v>
          </cell>
        </row>
        <row r="88">
          <cell r="C88">
            <v>450.13</v>
          </cell>
          <cell r="D88">
            <v>450</v>
          </cell>
          <cell r="E88" t="str">
            <v>450P-3</v>
          </cell>
          <cell r="F88" t="str">
            <v>Mezcla densa en caliente tipo MDC-2 para bacheo</v>
          </cell>
          <cell r="G88" t="str">
            <v>m3</v>
          </cell>
          <cell r="H88" t="str">
            <v>Incluye cajeo, riego de liga, suministro y transporte del cemento asfáltico</v>
          </cell>
        </row>
        <row r="89">
          <cell r="C89">
            <v>450.14</v>
          </cell>
          <cell r="D89">
            <v>450</v>
          </cell>
          <cell r="E89" t="str">
            <v>450P-1</v>
          </cell>
          <cell r="F89" t="str">
            <v>Mezcla densa en caliente tipo MDC-1</v>
          </cell>
          <cell r="G89" t="str">
            <v>m3</v>
          </cell>
          <cell r="H89" t="str">
            <v>Incluye suministro y transporte del cemento asfáltico</v>
          </cell>
        </row>
        <row r="90">
          <cell r="C90">
            <v>450.15</v>
          </cell>
          <cell r="D90">
            <v>450</v>
          </cell>
          <cell r="E90" t="str">
            <v>450P-1</v>
          </cell>
          <cell r="F90" t="str">
            <v>Mezcla densa en caliente tipo MDC-2</v>
          </cell>
          <cell r="G90" t="str">
            <v>m3</v>
          </cell>
          <cell r="H90" t="str">
            <v>Incluye suministro y transporte del cemento asfáltico</v>
          </cell>
        </row>
        <row r="91">
          <cell r="C91">
            <v>450.16</v>
          </cell>
          <cell r="D91">
            <v>450</v>
          </cell>
          <cell r="E91" t="str">
            <v>450P</v>
          </cell>
          <cell r="F91" t="str">
            <v>Parcheo con mezcla densa en caliente tipo MDC-2</v>
          </cell>
          <cell r="G91" t="str">
            <v>m3</v>
          </cell>
          <cell r="H91" t="str">
            <v>Incluye estudios y diseños, cajeo, riego de liga, suministro y transporte del cemento asfáltico</v>
          </cell>
        </row>
        <row r="92">
          <cell r="C92">
            <v>450.17</v>
          </cell>
          <cell r="D92">
            <v>450</v>
          </cell>
          <cell r="E92" t="str">
            <v>450P-1</v>
          </cell>
          <cell r="F92" t="str">
            <v>Mezcla densa en caliente tipo MDC-2</v>
          </cell>
          <cell r="G92" t="str">
            <v>m3</v>
          </cell>
          <cell r="H92" t="str">
            <v>Incluye estudios y diseños, riego de liga, suministro y transporte del cemento asfáltico</v>
          </cell>
        </row>
        <row r="93">
          <cell r="C93">
            <v>450.18</v>
          </cell>
          <cell r="D93">
            <v>450</v>
          </cell>
          <cell r="E93" t="str">
            <v>450P</v>
          </cell>
          <cell r="F93" t="str">
            <v>Parcheo con mezcla densa en caliente tipo MDC-2</v>
          </cell>
          <cell r="G93" t="str">
            <v>m3</v>
          </cell>
          <cell r="H93" t="str">
            <v>Incluye riego de liga, suministro y transporte del cemento asfáltico</v>
          </cell>
        </row>
        <row r="94">
          <cell r="C94">
            <v>450.19</v>
          </cell>
          <cell r="D94">
            <v>450</v>
          </cell>
          <cell r="E94" t="str">
            <v>450P-3</v>
          </cell>
          <cell r="F94" t="str">
            <v>Mezcla densa en caliente tipo MDC-2 para bacheo</v>
          </cell>
          <cell r="G94" t="str">
            <v>m3</v>
          </cell>
          <cell r="H94" t="str">
            <v>Incluye riego de liga, suministro y transporte del cemento asfáltico</v>
          </cell>
        </row>
        <row r="95">
          <cell r="C95">
            <v>450.21</v>
          </cell>
          <cell r="D95">
            <v>450</v>
          </cell>
          <cell r="E95" t="str">
            <v>450P-1</v>
          </cell>
          <cell r="F95" t="str">
            <v>Mezcla densa en caliente tipo MDC-3</v>
          </cell>
          <cell r="G95" t="str">
            <v>m3</v>
          </cell>
          <cell r="H95" t="str">
            <v>Incluye estudios y diseños, riego de liga, suministro y transporte del cemento asfáltico</v>
          </cell>
        </row>
        <row r="96">
          <cell r="C96">
            <v>450.22</v>
          </cell>
          <cell r="D96">
            <v>450</v>
          </cell>
          <cell r="E96" t="str">
            <v>450P</v>
          </cell>
          <cell r="F96" t="str">
            <v>Parcheo con mezcla densa en caliente tipo MDC-3</v>
          </cell>
          <cell r="G96" t="str">
            <v>m3</v>
          </cell>
          <cell r="H96" t="str">
            <v>Incluye estudios y diseños, cajeo, riego de liga, suministro y transporte del cemento asfáltico</v>
          </cell>
        </row>
        <row r="97">
          <cell r="C97">
            <v>450.23</v>
          </cell>
          <cell r="D97">
            <v>450</v>
          </cell>
          <cell r="E97" t="str">
            <v>450P-1</v>
          </cell>
          <cell r="F97" t="str">
            <v>Mezcla densa en caliente tipo MDC-1</v>
          </cell>
          <cell r="G97" t="str">
            <v>m3</v>
          </cell>
          <cell r="H97" t="str">
            <v>Incluye estudios y diseños y suministro y transporte del cemento asfáltico</v>
          </cell>
        </row>
        <row r="98">
          <cell r="C98">
            <v>450.24</v>
          </cell>
          <cell r="D98">
            <v>450</v>
          </cell>
          <cell r="E98" t="str">
            <v>450P-1</v>
          </cell>
          <cell r="F98" t="str">
            <v>Mezcla densa en caliente tipo MDC-2</v>
          </cell>
          <cell r="G98" t="str">
            <v>m3</v>
          </cell>
          <cell r="H98" t="str">
            <v>Incluye estudios y diseños y suministro y transporte del cemento asfáltico</v>
          </cell>
        </row>
        <row r="99">
          <cell r="C99">
            <v>450.25</v>
          </cell>
          <cell r="D99">
            <v>450</v>
          </cell>
          <cell r="E99" t="str">
            <v>450P</v>
          </cell>
          <cell r="F99" t="str">
            <v>Parcheo con mezcla densa en caliente tipo MDC-2</v>
          </cell>
          <cell r="G99" t="str">
            <v>m3</v>
          </cell>
          <cell r="H99" t="str">
            <v>Incluye estudios y diseños, riego de liga, suministro y transporte del cemento asfáltico</v>
          </cell>
        </row>
        <row r="100">
          <cell r="C100">
            <v>450.26</v>
          </cell>
          <cell r="D100">
            <v>450</v>
          </cell>
          <cell r="E100" t="str">
            <v>450P-3</v>
          </cell>
          <cell r="F100" t="str">
            <v>Mezcla densa en caliente tipo MDC-2 para bacheo</v>
          </cell>
          <cell r="G100" t="str">
            <v>m3</v>
          </cell>
          <cell r="H100" t="str">
            <v>Incluye estudios y diseños, suministro y transporte del cemento asfáltico</v>
          </cell>
        </row>
        <row r="101">
          <cell r="C101">
            <v>451.1</v>
          </cell>
          <cell r="D101">
            <v>451</v>
          </cell>
          <cell r="F101" t="str">
            <v>Mezcla abierta en caliente tipo MAC-1</v>
          </cell>
          <cell r="G101" t="str">
            <v>m3</v>
          </cell>
        </row>
        <row r="102">
          <cell r="C102">
            <v>451.2</v>
          </cell>
          <cell r="D102">
            <v>451</v>
          </cell>
          <cell r="F102" t="str">
            <v>Mezcla abierta en caliente tipo MAC-2</v>
          </cell>
          <cell r="G102" t="str">
            <v>m3</v>
          </cell>
        </row>
        <row r="103">
          <cell r="C103">
            <v>451.3</v>
          </cell>
          <cell r="D103">
            <v>451</v>
          </cell>
          <cell r="F103" t="str">
            <v>Mezcla abierta en caliente tipo MAC-3</v>
          </cell>
          <cell r="G103" t="str">
            <v>m3</v>
          </cell>
        </row>
        <row r="104">
          <cell r="C104">
            <v>451.4</v>
          </cell>
          <cell r="D104">
            <v>451</v>
          </cell>
          <cell r="E104" t="str">
            <v>451P</v>
          </cell>
          <cell r="F104" t="str">
            <v>Mezcla abierta en caliente tipo MAC-3</v>
          </cell>
          <cell r="G104" t="str">
            <v>m3</v>
          </cell>
          <cell r="H104" t="str">
            <v>Incluye suministro y transporte del cemento asfáltico</v>
          </cell>
        </row>
        <row r="105">
          <cell r="C105">
            <v>460</v>
          </cell>
          <cell r="D105">
            <v>460</v>
          </cell>
          <cell r="F105" t="str">
            <v>Fresado de pavimento asfáltico</v>
          </cell>
          <cell r="G105" t="str">
            <v>m2</v>
          </cell>
        </row>
        <row r="106">
          <cell r="C106">
            <v>460.1</v>
          </cell>
          <cell r="D106">
            <v>460</v>
          </cell>
          <cell r="E106" t="str">
            <v>460P</v>
          </cell>
          <cell r="F106" t="str">
            <v>Fresado de pavimento asfáltico</v>
          </cell>
          <cell r="G106" t="str">
            <v>m³</v>
          </cell>
          <cell r="H106" t="str">
            <v>La unidad de medida es el metro cúbico</v>
          </cell>
        </row>
        <row r="107">
          <cell r="C107">
            <v>461</v>
          </cell>
          <cell r="D107">
            <v>461</v>
          </cell>
          <cell r="F107" t="str">
            <v>Pavimento asfáltico reciclado en frío</v>
          </cell>
          <cell r="G107" t="str">
            <v>m3</v>
          </cell>
          <cell r="H107" t="str">
            <v>No incluye suministro y almacenamiento del cemento asfáltico o la emulsión.</v>
          </cell>
        </row>
        <row r="108">
          <cell r="C108">
            <v>461.1</v>
          </cell>
          <cell r="D108">
            <v>461</v>
          </cell>
          <cell r="E108" t="str">
            <v>461P</v>
          </cell>
          <cell r="F108" t="str">
            <v>Pavimento asfáltico reciclado en frío</v>
          </cell>
          <cell r="G108" t="str">
            <v>m3</v>
          </cell>
          <cell r="H108" t="str">
            <v>Incluye el cemento asfáltico o la emulsión asfáltica</v>
          </cell>
        </row>
        <row r="109">
          <cell r="C109">
            <v>461.2</v>
          </cell>
          <cell r="D109">
            <v>461</v>
          </cell>
          <cell r="E109" t="str">
            <v>461P-1</v>
          </cell>
          <cell r="F109" t="str">
            <v>Pavimento asfáltico reciclado en frío</v>
          </cell>
          <cell r="G109" t="str">
            <v>m3</v>
          </cell>
          <cell r="H109" t="str">
            <v>Incluye estudios y diseños</v>
          </cell>
        </row>
        <row r="110">
          <cell r="C110">
            <v>461.3</v>
          </cell>
          <cell r="D110">
            <v>461</v>
          </cell>
          <cell r="E110" t="str">
            <v>461P-1</v>
          </cell>
          <cell r="F110" t="str">
            <v>Pavimento asfáltico reciclado en frío</v>
          </cell>
          <cell r="G110" t="str">
            <v>m3</v>
          </cell>
          <cell r="H110" t="str">
            <v>Incluye estudios y diseños y el cemento asfáltico o la emulsión.</v>
          </cell>
        </row>
        <row r="111">
          <cell r="C111">
            <v>462.1</v>
          </cell>
          <cell r="D111">
            <v>462</v>
          </cell>
          <cell r="F111" t="str">
            <v>Pavimento asfáltico reciclado en caliente tipo MDC-1</v>
          </cell>
          <cell r="G111" t="str">
            <v>m3</v>
          </cell>
          <cell r="H111" t="str">
            <v>No incluye suministro y almacenamiento del cemento asfáltico o la emulsión. Tampoco el agente rejuvenecedor</v>
          </cell>
        </row>
        <row r="112">
          <cell r="C112">
            <v>462.2</v>
          </cell>
          <cell r="D112">
            <v>462</v>
          </cell>
          <cell r="F112" t="str">
            <v>Pavimento asfáltico reciclado en caliente tipo MDC-2</v>
          </cell>
          <cell r="G112" t="str">
            <v>m3</v>
          </cell>
        </row>
        <row r="113">
          <cell r="C113">
            <v>462.3</v>
          </cell>
          <cell r="D113">
            <v>462</v>
          </cell>
          <cell r="F113" t="str">
            <v>Pavimento asfáltico reciclado en caliente tipo MDC-3</v>
          </cell>
          <cell r="G113" t="str">
            <v>m3</v>
          </cell>
        </row>
        <row r="114">
          <cell r="C114">
            <v>462.4</v>
          </cell>
          <cell r="D114">
            <v>462</v>
          </cell>
          <cell r="F114" t="str">
            <v>Pavimento asfáltico reciclado en caliente para bacheo</v>
          </cell>
          <cell r="G114" t="str">
            <v>m3</v>
          </cell>
        </row>
        <row r="115">
          <cell r="C115">
            <v>470</v>
          </cell>
          <cell r="E115" t="str">
            <v>470P</v>
          </cell>
          <cell r="F115" t="str">
            <v>Asfalto Natural (Asfaltita)</v>
          </cell>
          <cell r="G115" t="str">
            <v>m3</v>
          </cell>
        </row>
        <row r="116">
          <cell r="C116">
            <v>500</v>
          </cell>
          <cell r="D116">
            <v>500</v>
          </cell>
          <cell r="F116" t="str">
            <v>Pavimento de concreto hidráulico</v>
          </cell>
          <cell r="G116" t="str">
            <v>m3</v>
          </cell>
          <cell r="H116" t="str">
            <v>No incluye la preparación de la superficie existente</v>
          </cell>
        </row>
        <row r="117">
          <cell r="C117">
            <v>501</v>
          </cell>
          <cell r="E117" t="str">
            <v>501P</v>
          </cell>
          <cell r="F117" t="str">
            <v>Corte en losas de pavimento rígido</v>
          </cell>
          <cell r="G117" t="str">
            <v>ml</v>
          </cell>
        </row>
        <row r="118">
          <cell r="C118">
            <v>510</v>
          </cell>
          <cell r="D118">
            <v>510</v>
          </cell>
          <cell r="F118" t="str">
            <v>Pavimento de adoquines de concreto</v>
          </cell>
          <cell r="G118" t="str">
            <v>m2</v>
          </cell>
          <cell r="H118" t="str">
            <v>No incluye la preparación de la superficie existente. Tampoco las obras de confinamiento del pavimento.</v>
          </cell>
        </row>
        <row r="119">
          <cell r="C119">
            <v>510.1</v>
          </cell>
          <cell r="D119">
            <v>510</v>
          </cell>
          <cell r="E119" t="str">
            <v>510P</v>
          </cell>
          <cell r="F119" t="str">
            <v>Andenes en adoquín peatonal</v>
          </cell>
          <cell r="G119" t="str">
            <v>m2</v>
          </cell>
        </row>
        <row r="120">
          <cell r="C120">
            <v>510.2</v>
          </cell>
          <cell r="D120">
            <v>510</v>
          </cell>
          <cell r="E120" t="str">
            <v>510P</v>
          </cell>
          <cell r="F120" t="str">
            <v>Andenes en adoquín estructural vehicular Tipo 1</v>
          </cell>
          <cell r="G120" t="str">
            <v>m2</v>
          </cell>
        </row>
        <row r="121">
          <cell r="C121">
            <v>510.3</v>
          </cell>
          <cell r="D121">
            <v>510</v>
          </cell>
          <cell r="E121" t="str">
            <v>510P</v>
          </cell>
          <cell r="F121" t="str">
            <v>Andenes en adoquín estructural vehicular Tipo 2</v>
          </cell>
          <cell r="G121" t="str">
            <v>m2</v>
          </cell>
        </row>
        <row r="122">
          <cell r="C122">
            <v>600.1</v>
          </cell>
          <cell r="D122">
            <v>600</v>
          </cell>
          <cell r="F122" t="str">
            <v>Excavaciones varias sin clasificar</v>
          </cell>
          <cell r="G122" t="str">
            <v>m3</v>
          </cell>
        </row>
        <row r="123">
          <cell r="C123">
            <v>600.20000000000005</v>
          </cell>
          <cell r="D123">
            <v>600</v>
          </cell>
          <cell r="F123" t="str">
            <v>Excavaciones varias en roca en seco</v>
          </cell>
          <cell r="G123" t="str">
            <v>m3</v>
          </cell>
        </row>
        <row r="124">
          <cell r="C124">
            <v>600.29999999999995</v>
          </cell>
          <cell r="D124">
            <v>600</v>
          </cell>
          <cell r="F124" t="str">
            <v>Excavaciones varias en roca bajo agua</v>
          </cell>
          <cell r="G124" t="str">
            <v>m3</v>
          </cell>
        </row>
        <row r="125">
          <cell r="C125">
            <v>600.4</v>
          </cell>
          <cell r="D125">
            <v>600</v>
          </cell>
          <cell r="F125" t="str">
            <v>Excavaciones varias en material común en seco</v>
          </cell>
          <cell r="G125" t="str">
            <v>m3</v>
          </cell>
        </row>
        <row r="126">
          <cell r="C126">
            <v>600.5</v>
          </cell>
          <cell r="D126">
            <v>600</v>
          </cell>
          <cell r="F126" t="str">
            <v>Excavaciones varias en material común bajo agua</v>
          </cell>
          <cell r="G126" t="str">
            <v>m3</v>
          </cell>
        </row>
        <row r="127">
          <cell r="C127">
            <v>600.6</v>
          </cell>
          <cell r="D127">
            <v>600</v>
          </cell>
          <cell r="E127" t="str">
            <v>600P</v>
          </cell>
          <cell r="F127" t="str">
            <v>Excavaciones varias sin clasificar</v>
          </cell>
          <cell r="G127" t="str">
            <v>m3</v>
          </cell>
          <cell r="H127" t="str">
            <v>Tiene en cuenta el programa PICO y PALA</v>
          </cell>
        </row>
        <row r="128">
          <cell r="C128">
            <v>600.70000000000005</v>
          </cell>
          <cell r="D128">
            <v>600</v>
          </cell>
          <cell r="E128" t="str">
            <v>600P</v>
          </cell>
          <cell r="F128" t="str">
            <v>Excavaciones varias en material común en seco</v>
          </cell>
          <cell r="G128" t="str">
            <v>m3</v>
          </cell>
          <cell r="H128" t="str">
            <v>Tiene en cuenta el programa PICO y PALA</v>
          </cell>
        </row>
        <row r="129">
          <cell r="C129">
            <v>600.79999999999995</v>
          </cell>
          <cell r="D129">
            <v>600</v>
          </cell>
          <cell r="E129" t="str">
            <v>600P</v>
          </cell>
          <cell r="F129" t="str">
            <v>Excavaciones varias en material común bajo agua</v>
          </cell>
          <cell r="G129" t="str">
            <v>m3</v>
          </cell>
          <cell r="H129" t="str">
            <v>Tiene en cuenta el programa PICO y PALA</v>
          </cell>
        </row>
        <row r="130">
          <cell r="C130">
            <v>600.9</v>
          </cell>
          <cell r="D130">
            <v>600</v>
          </cell>
          <cell r="E130" t="str">
            <v>600P</v>
          </cell>
          <cell r="F130" t="str">
            <v>Excavaciones varias en roca bajo agua</v>
          </cell>
          <cell r="G130" t="str">
            <v>m³</v>
          </cell>
          <cell r="H130" t="str">
            <v>Tiene en cuenta el programa PICO y PALA</v>
          </cell>
        </row>
        <row r="131">
          <cell r="C131">
            <v>601.1</v>
          </cell>
          <cell r="D131">
            <v>601</v>
          </cell>
          <cell r="F131" t="str">
            <v>Excavaciones varias en roca en seco</v>
          </cell>
          <cell r="G131" t="str">
            <v>m3</v>
          </cell>
        </row>
        <row r="132">
          <cell r="C132">
            <v>601.20000000000005</v>
          </cell>
          <cell r="D132">
            <v>601</v>
          </cell>
          <cell r="F132" t="str">
            <v>Excavaciones varias en roca bajo agua</v>
          </cell>
          <cell r="G132" t="str">
            <v>m3</v>
          </cell>
        </row>
        <row r="133">
          <cell r="C133">
            <v>601.29999999999995</v>
          </cell>
          <cell r="D133">
            <v>601</v>
          </cell>
          <cell r="F133" t="str">
            <v>Excavaciones varias en material común en seco</v>
          </cell>
          <cell r="G133" t="str">
            <v>m3</v>
          </cell>
        </row>
        <row r="134">
          <cell r="C134">
            <v>601.4</v>
          </cell>
          <cell r="D134">
            <v>601</v>
          </cell>
          <cell r="F134" t="str">
            <v>Excavaciones varias en material común bajo agua</v>
          </cell>
          <cell r="G134" t="str">
            <v>m3</v>
          </cell>
        </row>
        <row r="135">
          <cell r="C135">
            <v>610.1</v>
          </cell>
          <cell r="D135">
            <v>610</v>
          </cell>
          <cell r="F135" t="str">
            <v>Rellenos para estructuras</v>
          </cell>
          <cell r="G135" t="str">
            <v>m3</v>
          </cell>
          <cell r="H135" t="str">
            <v>No incluye la preparación de la superficie sobre la que irá el relleno.</v>
          </cell>
        </row>
        <row r="136">
          <cell r="C136">
            <v>610.20000000000005</v>
          </cell>
          <cell r="D136">
            <v>610</v>
          </cell>
          <cell r="F136" t="str">
            <v>Material filtrante</v>
          </cell>
          <cell r="G136" t="str">
            <v>m3</v>
          </cell>
        </row>
        <row r="137">
          <cell r="C137">
            <v>612</v>
          </cell>
          <cell r="E137" t="str">
            <v>612P</v>
          </cell>
          <cell r="F137" t="str">
            <v>Geobloques</v>
          </cell>
          <cell r="G137" t="str">
            <v>m3</v>
          </cell>
        </row>
        <row r="138">
          <cell r="C138">
            <v>620.1</v>
          </cell>
          <cell r="D138">
            <v>620</v>
          </cell>
          <cell r="F138" t="str">
            <v>Pilotes prefabricados de concreto</v>
          </cell>
          <cell r="G138" t="str">
            <v>ml</v>
          </cell>
        </row>
        <row r="139">
          <cell r="C139">
            <v>620.20000000000005</v>
          </cell>
          <cell r="D139">
            <v>620</v>
          </cell>
          <cell r="F139" t="str">
            <v>Extensión de pilotes</v>
          </cell>
          <cell r="G139" t="str">
            <v>ml</v>
          </cell>
        </row>
        <row r="140">
          <cell r="C140">
            <v>620.29999999999995</v>
          </cell>
          <cell r="D140">
            <v>620</v>
          </cell>
          <cell r="F140" t="str">
            <v>Prueba de carga</v>
          </cell>
          <cell r="G140" t="str">
            <v>Un</v>
          </cell>
        </row>
        <row r="141">
          <cell r="C141">
            <v>621.1</v>
          </cell>
          <cell r="D141">
            <v>621</v>
          </cell>
          <cell r="F141" t="str">
            <v>Pilote de concreto fundido in-situ de diámetro____</v>
          </cell>
          <cell r="G141" t="str">
            <v>ml</v>
          </cell>
        </row>
        <row r="142">
          <cell r="C142">
            <v>621.20000000000005</v>
          </cell>
          <cell r="D142">
            <v>621</v>
          </cell>
          <cell r="F142" t="str">
            <v>Base acampanada</v>
          </cell>
          <cell r="G142" t="str">
            <v>m3</v>
          </cell>
        </row>
        <row r="143">
          <cell r="C143">
            <v>621.29999999999995</v>
          </cell>
          <cell r="D143">
            <v>621</v>
          </cell>
          <cell r="F143" t="str">
            <v>Pilote de prueba de diámetro ____</v>
          </cell>
          <cell r="G143" t="str">
            <v>ml</v>
          </cell>
        </row>
        <row r="144">
          <cell r="C144">
            <v>621.4</v>
          </cell>
          <cell r="D144">
            <v>621</v>
          </cell>
          <cell r="F144" t="str">
            <v>Base acampanada de prueba</v>
          </cell>
          <cell r="G144" t="str">
            <v>m3</v>
          </cell>
        </row>
        <row r="145">
          <cell r="C145">
            <v>621.5</v>
          </cell>
          <cell r="D145">
            <v>621</v>
          </cell>
          <cell r="F145" t="str">
            <v>Camisa permanente de diámetro exterior ____</v>
          </cell>
          <cell r="G145" t="str">
            <v>ml</v>
          </cell>
        </row>
        <row r="146">
          <cell r="C146">
            <v>621.6</v>
          </cell>
          <cell r="D146">
            <v>621</v>
          </cell>
          <cell r="F146" t="str">
            <v>Prueba de carga</v>
          </cell>
          <cell r="G146" t="str">
            <v>Un</v>
          </cell>
        </row>
        <row r="147">
          <cell r="C147">
            <v>622.1</v>
          </cell>
          <cell r="D147">
            <v>622</v>
          </cell>
          <cell r="F147" t="str">
            <v>Tablestacado de madera</v>
          </cell>
          <cell r="G147" t="str">
            <v>m2</v>
          </cell>
        </row>
        <row r="148">
          <cell r="C148">
            <v>622.20000000000005</v>
          </cell>
          <cell r="D148">
            <v>622</v>
          </cell>
          <cell r="F148" t="str">
            <v>Tablestacado metálico</v>
          </cell>
          <cell r="G148" t="str">
            <v>m2</v>
          </cell>
        </row>
        <row r="149">
          <cell r="C149">
            <v>622.29999999999995</v>
          </cell>
          <cell r="D149">
            <v>622</v>
          </cell>
          <cell r="F149" t="str">
            <v>Tablestacado de concreto reforzado</v>
          </cell>
          <cell r="G149" t="str">
            <v>m2</v>
          </cell>
        </row>
        <row r="150">
          <cell r="C150">
            <v>622.4</v>
          </cell>
          <cell r="D150">
            <v>622</v>
          </cell>
          <cell r="F150" t="str">
            <v>Tablestacado de concreto preesforzado</v>
          </cell>
          <cell r="G150" t="str">
            <v>m2</v>
          </cell>
        </row>
        <row r="151">
          <cell r="C151">
            <v>622.5</v>
          </cell>
          <cell r="D151">
            <v>622</v>
          </cell>
          <cell r="F151" t="str">
            <v>Corte del extremo superior del elemento</v>
          </cell>
          <cell r="G151" t="str">
            <v>ml</v>
          </cell>
        </row>
        <row r="152">
          <cell r="C152">
            <v>622.6</v>
          </cell>
          <cell r="D152">
            <v>622</v>
          </cell>
          <cell r="E152" t="str">
            <v>622P</v>
          </cell>
          <cell r="F152" t="str">
            <v>Tablestacado metálico</v>
          </cell>
          <cell r="G152" t="str">
            <v>ml</v>
          </cell>
          <cell r="H152" t="str">
            <v>La unidad de medida es el metro lineal</v>
          </cell>
        </row>
        <row r="153">
          <cell r="C153">
            <v>623.1</v>
          </cell>
          <cell r="E153" t="str">
            <v>623P</v>
          </cell>
          <cell r="F153" t="str">
            <v>Suministro e hincamiento de rieles</v>
          </cell>
          <cell r="G153" t="str">
            <v>ml</v>
          </cell>
        </row>
        <row r="154">
          <cell r="C154">
            <v>623.20000000000005</v>
          </cell>
          <cell r="E154" t="str">
            <v>623P</v>
          </cell>
          <cell r="F154" t="str">
            <v>Suministro e instalación de rieles</v>
          </cell>
          <cell r="G154" t="str">
            <v>ml</v>
          </cell>
        </row>
        <row r="155">
          <cell r="C155">
            <v>630.1</v>
          </cell>
          <cell r="D155">
            <v>630</v>
          </cell>
          <cell r="F155" t="str">
            <v>Concreto Clase A</v>
          </cell>
          <cell r="G155" t="str">
            <v>m3</v>
          </cell>
        </row>
        <row r="156">
          <cell r="C156">
            <v>630.20000000000005</v>
          </cell>
          <cell r="D156">
            <v>630</v>
          </cell>
          <cell r="F156" t="str">
            <v>Concreto Clase B</v>
          </cell>
          <cell r="G156" t="str">
            <v>m3</v>
          </cell>
        </row>
        <row r="157">
          <cell r="C157">
            <v>630.29999999999995</v>
          </cell>
          <cell r="D157">
            <v>630</v>
          </cell>
          <cell r="F157" t="str">
            <v>Concreto Clase C</v>
          </cell>
          <cell r="G157" t="str">
            <v>m3</v>
          </cell>
        </row>
        <row r="158">
          <cell r="C158">
            <v>630.4</v>
          </cell>
          <cell r="D158">
            <v>630</v>
          </cell>
          <cell r="F158" t="str">
            <v>Concreto Clase D</v>
          </cell>
          <cell r="G158" t="str">
            <v>m3</v>
          </cell>
        </row>
        <row r="159">
          <cell r="C159">
            <v>630.5</v>
          </cell>
          <cell r="D159">
            <v>630</v>
          </cell>
          <cell r="F159" t="str">
            <v>Concreto Clase E</v>
          </cell>
          <cell r="G159" t="str">
            <v>m3</v>
          </cell>
        </row>
        <row r="160">
          <cell r="C160">
            <v>630.6</v>
          </cell>
          <cell r="D160">
            <v>630</v>
          </cell>
          <cell r="F160" t="str">
            <v>Concreto Clase F</v>
          </cell>
          <cell r="G160" t="str">
            <v>m3</v>
          </cell>
        </row>
        <row r="161">
          <cell r="C161">
            <v>630.70000000000005</v>
          </cell>
          <cell r="D161">
            <v>630</v>
          </cell>
          <cell r="F161" t="str">
            <v>Concreto Clase G</v>
          </cell>
          <cell r="G161" t="str">
            <v>m3</v>
          </cell>
        </row>
        <row r="162">
          <cell r="C162">
            <v>630.79999999999995</v>
          </cell>
          <cell r="D162">
            <v>630</v>
          </cell>
          <cell r="E162" t="str">
            <v>630P</v>
          </cell>
          <cell r="F162" t="str">
            <v>Concreto Clase A con aditivo</v>
          </cell>
          <cell r="G162" t="str">
            <v>m3</v>
          </cell>
        </row>
        <row r="163">
          <cell r="C163">
            <v>630.9</v>
          </cell>
          <cell r="D163">
            <v>630</v>
          </cell>
          <cell r="E163" t="str">
            <v>630P</v>
          </cell>
          <cell r="F163" t="str">
            <v>Concreto Clase D con aditivo</v>
          </cell>
          <cell r="G163" t="str">
            <v>m3</v>
          </cell>
        </row>
        <row r="164">
          <cell r="C164">
            <v>630.1</v>
          </cell>
          <cell r="D164">
            <v>630</v>
          </cell>
          <cell r="E164" t="str">
            <v>630P-1</v>
          </cell>
          <cell r="F164" t="str">
            <v>Realce de cabezotes de alcantarillas</v>
          </cell>
          <cell r="G164" t="str">
            <v>m3</v>
          </cell>
        </row>
        <row r="165">
          <cell r="C165">
            <v>630.11</v>
          </cell>
          <cell r="D165">
            <v>630</v>
          </cell>
          <cell r="E165" t="str">
            <v>630P-2</v>
          </cell>
          <cell r="F165" t="str">
            <v>Realce de bordillo de cunetas</v>
          </cell>
          <cell r="G165" t="str">
            <v>m3</v>
          </cell>
        </row>
        <row r="166">
          <cell r="C166">
            <v>630.12</v>
          </cell>
          <cell r="D166">
            <v>630</v>
          </cell>
          <cell r="E166" t="str">
            <v>630P-3</v>
          </cell>
          <cell r="F166" t="str">
            <v>Concreto Clase G para cimientos</v>
          </cell>
          <cell r="G166" t="str">
            <v>m3</v>
          </cell>
        </row>
        <row r="167">
          <cell r="C167">
            <v>630.13</v>
          </cell>
          <cell r="D167">
            <v>630</v>
          </cell>
          <cell r="E167" t="str">
            <v>630P-3</v>
          </cell>
          <cell r="F167" t="str">
            <v>Concreto Clase G para elevaciones</v>
          </cell>
          <cell r="G167" t="str">
            <v>m3</v>
          </cell>
        </row>
        <row r="168">
          <cell r="C168">
            <v>630.14</v>
          </cell>
          <cell r="D168">
            <v>630</v>
          </cell>
          <cell r="E168" t="str">
            <v>630P-4</v>
          </cell>
          <cell r="F168" t="str">
            <v>Recubrimiento con malla y mortero 1:4, e=5cm</v>
          </cell>
          <cell r="G168" t="str">
            <v>m2</v>
          </cell>
        </row>
        <row r="169">
          <cell r="C169">
            <v>632</v>
          </cell>
          <cell r="D169">
            <v>632</v>
          </cell>
          <cell r="F169" t="str">
            <v>Baranda de concreto</v>
          </cell>
          <cell r="G169" t="str">
            <v>ml</v>
          </cell>
          <cell r="H169" t="str">
            <v>No incluye el acero de refuerzo</v>
          </cell>
        </row>
        <row r="170">
          <cell r="C170">
            <v>632.1</v>
          </cell>
          <cell r="E170" t="str">
            <v>632P</v>
          </cell>
          <cell r="F170" t="str">
            <v>Baranda metálica tubular</v>
          </cell>
          <cell r="G170" t="str">
            <v>ml</v>
          </cell>
        </row>
        <row r="171">
          <cell r="C171">
            <v>640.1</v>
          </cell>
          <cell r="D171">
            <v>640</v>
          </cell>
          <cell r="F171" t="str">
            <v>Acero de refuerzo Grado 37</v>
          </cell>
          <cell r="G171" t="str">
            <v>Kg</v>
          </cell>
        </row>
        <row r="172">
          <cell r="C172">
            <v>640.20000000000005</v>
          </cell>
          <cell r="D172">
            <v>640</v>
          </cell>
          <cell r="F172" t="str">
            <v>Acero de refuerzo Grado 40</v>
          </cell>
          <cell r="G172" t="str">
            <v>Kg</v>
          </cell>
        </row>
        <row r="173">
          <cell r="C173">
            <v>640.29999999999995</v>
          </cell>
          <cell r="D173">
            <v>640</v>
          </cell>
          <cell r="F173" t="str">
            <v>Acero de refuerzo Grado 60</v>
          </cell>
          <cell r="G173" t="str">
            <v>Kg</v>
          </cell>
        </row>
        <row r="174">
          <cell r="C174">
            <v>641</v>
          </cell>
          <cell r="D174">
            <v>641</v>
          </cell>
          <cell r="F174" t="str">
            <v>Acero de preesfuerzo</v>
          </cell>
          <cell r="G174" t="str">
            <v>t-m</v>
          </cell>
        </row>
        <row r="175">
          <cell r="C175">
            <v>642.1</v>
          </cell>
          <cell r="D175">
            <v>642</v>
          </cell>
          <cell r="F175" t="str">
            <v>Apoyo elastomérico</v>
          </cell>
          <cell r="G175" t="str">
            <v>Un</v>
          </cell>
        </row>
        <row r="176">
          <cell r="C176">
            <v>642.20000000000005</v>
          </cell>
          <cell r="D176">
            <v>642</v>
          </cell>
          <cell r="F176" t="str">
            <v>Sello para juntas de puentes</v>
          </cell>
          <cell r="G176" t="str">
            <v>ml</v>
          </cell>
        </row>
        <row r="177">
          <cell r="C177">
            <v>643</v>
          </cell>
          <cell r="E177" t="str">
            <v>643P</v>
          </cell>
          <cell r="F177" t="str">
            <v>Suministro e instalación de juntas de dilatación</v>
          </cell>
          <cell r="G177" t="str">
            <v>ml</v>
          </cell>
        </row>
        <row r="178">
          <cell r="C178">
            <v>644</v>
          </cell>
          <cell r="E178" t="str">
            <v>644P</v>
          </cell>
          <cell r="F178" t="str">
            <v>Suministro e instalación de sellos para juntas de puentes</v>
          </cell>
          <cell r="G178" t="str">
            <v>ml</v>
          </cell>
        </row>
        <row r="179">
          <cell r="C179">
            <v>645</v>
          </cell>
          <cell r="E179" t="str">
            <v>645P</v>
          </cell>
          <cell r="F179" t="str">
            <v>Rejilla en varilla (2.0m x 2.52 m), D=1".</v>
          </cell>
          <cell r="G179" t="str">
            <v>Un</v>
          </cell>
        </row>
        <row r="180">
          <cell r="C180">
            <v>646</v>
          </cell>
          <cell r="E180" t="str">
            <v>646P</v>
          </cell>
          <cell r="F180" t="str">
            <v>Anclajes o Tiebacks</v>
          </cell>
          <cell r="G180" t="str">
            <v>ml</v>
          </cell>
        </row>
        <row r="181">
          <cell r="C181">
            <v>650.1</v>
          </cell>
          <cell r="D181">
            <v>650</v>
          </cell>
          <cell r="F181" t="str">
            <v>Diseño y fabricación de estructura metálica</v>
          </cell>
          <cell r="G181" t="str">
            <v>Kg</v>
          </cell>
        </row>
        <row r="182">
          <cell r="C182">
            <v>650.20000000000005</v>
          </cell>
          <cell r="D182">
            <v>650</v>
          </cell>
          <cell r="F182" t="str">
            <v>Fabricación de la estructura metálica</v>
          </cell>
          <cell r="G182" t="str">
            <v>Kg</v>
          </cell>
        </row>
        <row r="183">
          <cell r="C183">
            <v>650.29999999999995</v>
          </cell>
          <cell r="D183">
            <v>650</v>
          </cell>
          <cell r="F183" t="str">
            <v>Transporte de estructura metálica</v>
          </cell>
          <cell r="G183" t="str">
            <v>Kg</v>
          </cell>
        </row>
        <row r="184">
          <cell r="C184">
            <v>650.4</v>
          </cell>
          <cell r="D184">
            <v>650</v>
          </cell>
          <cell r="F184" t="str">
            <v>Montaje y pintura de estructura metálica</v>
          </cell>
          <cell r="G184" t="str">
            <v>Kg</v>
          </cell>
        </row>
        <row r="185">
          <cell r="C185">
            <v>660.1</v>
          </cell>
          <cell r="D185">
            <v>660</v>
          </cell>
          <cell r="F185" t="str">
            <v>Tubería de concreto simple de diámetro 450 mm</v>
          </cell>
          <cell r="G185" t="str">
            <v>ml</v>
          </cell>
        </row>
        <row r="186">
          <cell r="C186">
            <v>660.2</v>
          </cell>
          <cell r="D186">
            <v>660</v>
          </cell>
          <cell r="F186" t="str">
            <v>Tubería de concreto simple de diámetro 600 mm</v>
          </cell>
          <cell r="G186" t="str">
            <v>ml</v>
          </cell>
        </row>
        <row r="187">
          <cell r="C187">
            <v>660.3</v>
          </cell>
          <cell r="D187">
            <v>660</v>
          </cell>
          <cell r="F187" t="str">
            <v>Tubería de concreto simple de diámetro 750 mm</v>
          </cell>
          <cell r="G187" t="str">
            <v>ml</v>
          </cell>
        </row>
        <row r="188">
          <cell r="C188">
            <v>660.4</v>
          </cell>
          <cell r="E188" t="str">
            <v>660P</v>
          </cell>
          <cell r="F188" t="str">
            <v>Tubería perforada de gres de 6 pulgadas de diámetro</v>
          </cell>
          <cell r="G188" t="str">
            <v>ml</v>
          </cell>
        </row>
        <row r="189">
          <cell r="C189">
            <v>661</v>
          </cell>
          <cell r="D189">
            <v>661</v>
          </cell>
          <cell r="F189" t="str">
            <v>Tubería de concreto reforzado de 900 mm diámetro interior</v>
          </cell>
          <cell r="G189" t="str">
            <v>ml</v>
          </cell>
        </row>
        <row r="190">
          <cell r="C190">
            <v>662.1</v>
          </cell>
          <cell r="D190">
            <v>662</v>
          </cell>
          <cell r="F190" t="str">
            <v>Tubería corrugada de acero galvanizado de lámina calibre __ y diámetro __ mm</v>
          </cell>
          <cell r="G190" t="str">
            <v>ml</v>
          </cell>
        </row>
        <row r="191">
          <cell r="C191">
            <v>662.2</v>
          </cell>
          <cell r="D191">
            <v>662</v>
          </cell>
          <cell r="F191" t="str">
            <v>Tubería corrugada de acero con recubrimiento bituminoso de lámina calibre __ y diámetro __ mm</v>
          </cell>
          <cell r="G191" t="str">
            <v>ml</v>
          </cell>
        </row>
        <row r="192">
          <cell r="C192">
            <v>669.1</v>
          </cell>
          <cell r="E192" t="str">
            <v>669P</v>
          </cell>
          <cell r="F192" t="str">
            <v>Andenes de sección 2m de ancho x 0.12 m de espesor</v>
          </cell>
          <cell r="G192" t="str">
            <v>m2</v>
          </cell>
        </row>
        <row r="193">
          <cell r="C193">
            <v>670.1</v>
          </cell>
          <cell r="D193">
            <v>670</v>
          </cell>
          <cell r="F193" t="str">
            <v>Disipadores de energía y sedimentadores en gaviones</v>
          </cell>
          <cell r="G193" t="str">
            <v>m3</v>
          </cell>
        </row>
        <row r="194">
          <cell r="C194">
            <v>670.2</v>
          </cell>
          <cell r="D194">
            <v>670</v>
          </cell>
          <cell r="F194" t="str">
            <v>Disipadores de energía y sedimentadores en concreto ciclópeo</v>
          </cell>
          <cell r="G194" t="str">
            <v>m3</v>
          </cell>
        </row>
        <row r="195">
          <cell r="C195">
            <v>671</v>
          </cell>
          <cell r="D195">
            <v>671</v>
          </cell>
          <cell r="F195" t="str">
            <v>Cunetas revestidas en concreto</v>
          </cell>
          <cell r="G195" t="str">
            <v>m3</v>
          </cell>
        </row>
        <row r="196">
          <cell r="C196">
            <v>671.1</v>
          </cell>
          <cell r="D196">
            <v>671</v>
          </cell>
          <cell r="E196" t="str">
            <v>671P</v>
          </cell>
          <cell r="F196" t="str">
            <v>Cunetas revestidas en concreto clase D, Sección # 1 y Sección No. 2</v>
          </cell>
          <cell r="G196" t="str">
            <v>m3</v>
          </cell>
        </row>
        <row r="197">
          <cell r="C197">
            <v>672</v>
          </cell>
          <cell r="D197">
            <v>672</v>
          </cell>
          <cell r="F197" t="str">
            <v>Bordillo</v>
          </cell>
          <cell r="G197" t="str">
            <v>ml</v>
          </cell>
        </row>
        <row r="198">
          <cell r="C198">
            <v>672.1</v>
          </cell>
          <cell r="D198">
            <v>672</v>
          </cell>
          <cell r="E198" t="str">
            <v>672P</v>
          </cell>
          <cell r="F198" t="str">
            <v>Realce de bordillo</v>
          </cell>
          <cell r="G198" t="str">
            <v>ml</v>
          </cell>
        </row>
        <row r="199">
          <cell r="C199">
            <v>673</v>
          </cell>
          <cell r="D199">
            <v>673</v>
          </cell>
          <cell r="F199" t="str">
            <v>Material filtrante</v>
          </cell>
          <cell r="G199" t="str">
            <v>m3</v>
          </cell>
        </row>
        <row r="200">
          <cell r="C200">
            <v>673.1</v>
          </cell>
          <cell r="D200">
            <v>673</v>
          </cell>
          <cell r="E200" t="str">
            <v>673P</v>
          </cell>
          <cell r="F200" t="str">
            <v>Dren horizontal 0-10 m</v>
          </cell>
          <cell r="G200" t="str">
            <v>ml</v>
          </cell>
        </row>
        <row r="201">
          <cell r="C201">
            <v>673.2</v>
          </cell>
          <cell r="D201">
            <v>673</v>
          </cell>
          <cell r="E201" t="str">
            <v>673P</v>
          </cell>
          <cell r="F201" t="str">
            <v>Dren horizontal 0-30 m</v>
          </cell>
          <cell r="G201" t="str">
            <v>ml</v>
          </cell>
        </row>
        <row r="202">
          <cell r="C202">
            <v>673.3</v>
          </cell>
          <cell r="D202">
            <v>673</v>
          </cell>
          <cell r="E202" t="str">
            <v>673P-1</v>
          </cell>
          <cell r="F202" t="str">
            <v>Filtros geocompuestos Tipo Geodren o Pack drain</v>
          </cell>
          <cell r="G202" t="str">
            <v>ml</v>
          </cell>
        </row>
        <row r="203">
          <cell r="C203">
            <v>673.4</v>
          </cell>
          <cell r="D203">
            <v>673</v>
          </cell>
          <cell r="E203" t="str">
            <v>673P-2</v>
          </cell>
          <cell r="F203" t="str">
            <v>Material filtrante, entre 3" y 6", para dren profundo</v>
          </cell>
          <cell r="G203" t="str">
            <v>ml</v>
          </cell>
        </row>
        <row r="204">
          <cell r="C204">
            <v>674.1</v>
          </cell>
          <cell r="E204" t="str">
            <v>674P</v>
          </cell>
          <cell r="F204" t="str">
            <v>Nivelación y reconstrucción de pozos de inspección</v>
          </cell>
          <cell r="G204" t="str">
            <v>Un</v>
          </cell>
        </row>
        <row r="205">
          <cell r="C205">
            <v>674.2</v>
          </cell>
          <cell r="E205" t="str">
            <v>674P</v>
          </cell>
          <cell r="F205" t="str">
            <v>Nivelación y reconstrucción de sumideros</v>
          </cell>
          <cell r="G205" t="str">
            <v>Un</v>
          </cell>
        </row>
        <row r="206">
          <cell r="C206">
            <v>674.3</v>
          </cell>
          <cell r="E206" t="str">
            <v>674P</v>
          </cell>
          <cell r="F206" t="str">
            <v>Nivelación y reconstrucción de cajas de válvulas de la EAAB</v>
          </cell>
          <cell r="G206" t="str">
            <v>Un</v>
          </cell>
        </row>
        <row r="207">
          <cell r="C207">
            <v>674.4</v>
          </cell>
          <cell r="E207" t="str">
            <v>674P</v>
          </cell>
          <cell r="F207" t="str">
            <v>Nivelación y reconstrucción de cajas de energía de CODENSA</v>
          </cell>
          <cell r="G207" t="str">
            <v>Un</v>
          </cell>
        </row>
        <row r="208">
          <cell r="C208">
            <v>674.5</v>
          </cell>
          <cell r="E208" t="str">
            <v>674P</v>
          </cell>
          <cell r="F208" t="str">
            <v>Nivelación y reconstrucción de cajas de la ETB</v>
          </cell>
          <cell r="G208" t="str">
            <v>Un</v>
          </cell>
        </row>
        <row r="209">
          <cell r="C209">
            <v>675</v>
          </cell>
          <cell r="E209" t="str">
            <v>675P</v>
          </cell>
          <cell r="F209" t="str">
            <v>Caja de inspección para alumbrado público</v>
          </cell>
          <cell r="G209" t="str">
            <v>Un</v>
          </cell>
        </row>
        <row r="210">
          <cell r="C210">
            <v>678.1</v>
          </cell>
          <cell r="E210" t="str">
            <v>678P</v>
          </cell>
          <cell r="F210" t="str">
            <v>Suministro y colocación de ductos de PVC o similar</v>
          </cell>
          <cell r="G210" t="str">
            <v>ml</v>
          </cell>
        </row>
        <row r="211">
          <cell r="C211">
            <v>680.1</v>
          </cell>
          <cell r="D211">
            <v>680</v>
          </cell>
          <cell r="F211" t="str">
            <v>Escamas en concreto</v>
          </cell>
          <cell r="G211" t="str">
            <v>m2</v>
          </cell>
        </row>
        <row r="212">
          <cell r="C212">
            <v>680.2</v>
          </cell>
          <cell r="D212">
            <v>680</v>
          </cell>
          <cell r="F212" t="str">
            <v>Armadura galvanizada</v>
          </cell>
          <cell r="G212" t="str">
            <v>ml</v>
          </cell>
        </row>
        <row r="213">
          <cell r="C213">
            <v>680.3</v>
          </cell>
          <cell r="D213">
            <v>680</v>
          </cell>
          <cell r="F213" t="str">
            <v>Relleno granular para tierra armada</v>
          </cell>
          <cell r="G213" t="str">
            <v>m3</v>
          </cell>
        </row>
        <row r="214">
          <cell r="C214">
            <v>681.1</v>
          </cell>
          <cell r="D214">
            <v>681</v>
          </cell>
          <cell r="F214" t="str">
            <v>Gaviones</v>
          </cell>
          <cell r="G214" t="str">
            <v>m3</v>
          </cell>
        </row>
        <row r="215">
          <cell r="C215">
            <v>682</v>
          </cell>
          <cell r="D215">
            <v>682</v>
          </cell>
          <cell r="F215" t="str">
            <v>Muro de contención de suelo reforzado con geotextil</v>
          </cell>
          <cell r="G215" t="str">
            <v>m3</v>
          </cell>
          <cell r="H215" t="str">
            <v>No incluye geotextil ni recubrimiento del muro</v>
          </cell>
        </row>
        <row r="216">
          <cell r="C216">
            <v>682.1</v>
          </cell>
          <cell r="E216" t="str">
            <v>682P</v>
          </cell>
          <cell r="F216" t="str">
            <v>Geotextil para refuerzo</v>
          </cell>
          <cell r="G216" t="str">
            <v>m²</v>
          </cell>
        </row>
        <row r="217">
          <cell r="C217">
            <v>682.2</v>
          </cell>
          <cell r="E217" t="str">
            <v>682P</v>
          </cell>
          <cell r="F217" t="str">
            <v>Suministro y colocación de malla de gallinero recubierta con mortero</v>
          </cell>
          <cell r="G217" t="str">
            <v>m²</v>
          </cell>
        </row>
        <row r="218">
          <cell r="C218">
            <v>682.3</v>
          </cell>
          <cell r="E218" t="str">
            <v>682P</v>
          </cell>
          <cell r="F218" t="str">
            <v>Relleno para muro de tierra</v>
          </cell>
          <cell r="G218" t="str">
            <v>m³</v>
          </cell>
        </row>
        <row r="219">
          <cell r="C219">
            <v>683</v>
          </cell>
          <cell r="E219" t="str">
            <v>683P</v>
          </cell>
          <cell r="F219" t="str">
            <v>Bolsacretos en concreto Clase F</v>
          </cell>
          <cell r="G219" t="str">
            <v>m3</v>
          </cell>
        </row>
        <row r="220">
          <cell r="C220">
            <v>683.1</v>
          </cell>
          <cell r="E220" t="str">
            <v>683P-1</v>
          </cell>
          <cell r="F220" t="str">
            <v>Bolsacretos en concreto Clase D</v>
          </cell>
          <cell r="G220" t="str">
            <v>m³</v>
          </cell>
        </row>
        <row r="221">
          <cell r="C221">
            <v>700.1</v>
          </cell>
          <cell r="D221">
            <v>700</v>
          </cell>
          <cell r="F221" t="str">
            <v>Línea de demarcación</v>
          </cell>
          <cell r="G221" t="str">
            <v>ml</v>
          </cell>
        </row>
        <row r="222">
          <cell r="C222">
            <v>700.2</v>
          </cell>
          <cell r="D222">
            <v>700</v>
          </cell>
          <cell r="F222" t="str">
            <v>Marca vial</v>
          </cell>
          <cell r="G222" t="str">
            <v>m2</v>
          </cell>
        </row>
        <row r="223">
          <cell r="C223">
            <v>700.3</v>
          </cell>
          <cell r="D223">
            <v>700</v>
          </cell>
          <cell r="E223" t="str">
            <v>700P</v>
          </cell>
          <cell r="F223" t="str">
            <v>Línea de demarcación sobre concreto rígido</v>
          </cell>
          <cell r="G223" t="str">
            <v>ml</v>
          </cell>
        </row>
        <row r="224">
          <cell r="C224">
            <v>701</v>
          </cell>
          <cell r="D224">
            <v>701</v>
          </cell>
          <cell r="F224" t="str">
            <v>Tacha reflectiva</v>
          </cell>
          <cell r="G224" t="str">
            <v>Un</v>
          </cell>
        </row>
        <row r="225">
          <cell r="C225">
            <v>710.1</v>
          </cell>
          <cell r="D225">
            <v>710</v>
          </cell>
          <cell r="F225" t="str">
            <v>Señal de tránsito grupo I</v>
          </cell>
          <cell r="G225" t="str">
            <v>Un</v>
          </cell>
        </row>
        <row r="226">
          <cell r="C226">
            <v>710.2</v>
          </cell>
          <cell r="D226">
            <v>710</v>
          </cell>
          <cell r="F226" t="str">
            <v>Señal de tránsito grupo II</v>
          </cell>
          <cell r="G226" t="str">
            <v>Un</v>
          </cell>
        </row>
        <row r="227">
          <cell r="C227">
            <v>710.3</v>
          </cell>
          <cell r="D227">
            <v>710</v>
          </cell>
          <cell r="F227" t="str">
            <v>Señal de tránsito grupo III</v>
          </cell>
          <cell r="G227" t="str">
            <v>Un</v>
          </cell>
        </row>
        <row r="228">
          <cell r="C228">
            <v>710.4</v>
          </cell>
          <cell r="D228">
            <v>710</v>
          </cell>
          <cell r="F228" t="str">
            <v>Señal de tránsito grupo IV</v>
          </cell>
          <cell r="G228" t="str">
            <v>Un</v>
          </cell>
        </row>
        <row r="229">
          <cell r="C229">
            <v>710.5</v>
          </cell>
          <cell r="D229">
            <v>710</v>
          </cell>
          <cell r="F229" t="str">
            <v>Señal de tránsito grupo V</v>
          </cell>
          <cell r="G229" t="str">
            <v>m2</v>
          </cell>
        </row>
        <row r="230">
          <cell r="C230">
            <v>710.6</v>
          </cell>
          <cell r="D230">
            <v>710</v>
          </cell>
          <cell r="E230" t="str">
            <v>710P</v>
          </cell>
          <cell r="F230" t="str">
            <v>Suministro e intalación de pasavías</v>
          </cell>
          <cell r="G230" t="str">
            <v>Un</v>
          </cell>
        </row>
        <row r="231">
          <cell r="C231">
            <v>720</v>
          </cell>
          <cell r="D231">
            <v>720</v>
          </cell>
          <cell r="F231" t="str">
            <v>Poste de kilometraje</v>
          </cell>
          <cell r="G231" t="str">
            <v>Un</v>
          </cell>
        </row>
        <row r="232">
          <cell r="C232">
            <v>730.1</v>
          </cell>
          <cell r="D232">
            <v>730</v>
          </cell>
          <cell r="F232" t="str">
            <v>Defensa metálica</v>
          </cell>
          <cell r="G232" t="str">
            <v>ml</v>
          </cell>
        </row>
        <row r="233">
          <cell r="C233">
            <v>730.2</v>
          </cell>
          <cell r="D233">
            <v>730</v>
          </cell>
          <cell r="F233" t="str">
            <v>Sección final</v>
          </cell>
          <cell r="G233" t="str">
            <v>Un</v>
          </cell>
        </row>
        <row r="234">
          <cell r="C234">
            <v>730.3</v>
          </cell>
          <cell r="D234">
            <v>730</v>
          </cell>
          <cell r="F234" t="str">
            <v>Sección de tope</v>
          </cell>
          <cell r="G234" t="str">
            <v>Un</v>
          </cell>
        </row>
        <row r="235">
          <cell r="C235">
            <v>731</v>
          </cell>
          <cell r="E235" t="str">
            <v>731P</v>
          </cell>
          <cell r="F235" t="str">
            <v>Amortiguadores para defensa metálica</v>
          </cell>
          <cell r="G235" t="str">
            <v>Un</v>
          </cell>
        </row>
        <row r="236">
          <cell r="C236">
            <v>740</v>
          </cell>
          <cell r="D236">
            <v>740</v>
          </cell>
          <cell r="F236" t="str">
            <v>Captafaros</v>
          </cell>
          <cell r="G236" t="str">
            <v>Un</v>
          </cell>
        </row>
        <row r="237">
          <cell r="C237">
            <v>741</v>
          </cell>
          <cell r="E237" t="str">
            <v>741P</v>
          </cell>
          <cell r="F237" t="str">
            <v>Pintura de muros</v>
          </cell>
          <cell r="G237" t="str">
            <v>m2</v>
          </cell>
        </row>
        <row r="238">
          <cell r="C238">
            <v>741.1</v>
          </cell>
          <cell r="E238" t="str">
            <v>741P-1</v>
          </cell>
          <cell r="F238" t="str">
            <v>Pintura de muros</v>
          </cell>
          <cell r="G238" t="str">
            <v>m2</v>
          </cell>
        </row>
        <row r="239">
          <cell r="C239">
            <v>750</v>
          </cell>
          <cell r="E239" t="str">
            <v>750P</v>
          </cell>
          <cell r="F239" t="str">
            <v>Bandas sonoras reductoras de velocidad</v>
          </cell>
          <cell r="G239" t="str">
            <v>m2</v>
          </cell>
        </row>
        <row r="240">
          <cell r="C240">
            <v>800.1</v>
          </cell>
          <cell r="D240">
            <v>800</v>
          </cell>
          <cell r="F240" t="str">
            <v>Cerca de alambre de púas con postes de madera</v>
          </cell>
          <cell r="G240" t="str">
            <v>ml</v>
          </cell>
        </row>
        <row r="241">
          <cell r="C241">
            <v>800.2</v>
          </cell>
          <cell r="D241">
            <v>800</v>
          </cell>
          <cell r="F241" t="str">
            <v>Cerca de alambre de púas con postes de concreto</v>
          </cell>
          <cell r="G241" t="str">
            <v>ml</v>
          </cell>
        </row>
        <row r="242">
          <cell r="C242">
            <v>800.3</v>
          </cell>
          <cell r="D242">
            <v>800</v>
          </cell>
          <cell r="F242" t="str">
            <v>Cerca de malla con postes de madera</v>
          </cell>
          <cell r="G242" t="str">
            <v>ml</v>
          </cell>
        </row>
        <row r="243">
          <cell r="C243">
            <v>800.4</v>
          </cell>
          <cell r="D243">
            <v>800</v>
          </cell>
          <cell r="F243" t="str">
            <v>Cerca de malla con postes de concreto</v>
          </cell>
          <cell r="G243" t="str">
            <v>ml</v>
          </cell>
        </row>
        <row r="244">
          <cell r="C244">
            <v>810.1</v>
          </cell>
          <cell r="D244">
            <v>810</v>
          </cell>
          <cell r="F244" t="str">
            <v>Empradización de taludes con bloques de césped</v>
          </cell>
          <cell r="G244" t="str">
            <v>m2</v>
          </cell>
          <cell r="H244" t="str">
            <v>No incluye transporte de materiales</v>
          </cell>
        </row>
        <row r="245">
          <cell r="C245">
            <v>810.2</v>
          </cell>
          <cell r="D245">
            <v>810</v>
          </cell>
          <cell r="F245" t="str">
            <v>Empradización de taludes con tierra orgánica y semillas</v>
          </cell>
          <cell r="G245" t="str">
            <v>m2</v>
          </cell>
          <cell r="H245" t="str">
            <v>No incluye transporte de materiales</v>
          </cell>
        </row>
        <row r="246">
          <cell r="C246">
            <v>810.3</v>
          </cell>
          <cell r="D246">
            <v>810</v>
          </cell>
          <cell r="E246" t="str">
            <v>810P</v>
          </cell>
          <cell r="F246" t="str">
            <v>Empradización de taludes con bloques de césped</v>
          </cell>
          <cell r="G246" t="str">
            <v>m2</v>
          </cell>
          <cell r="H246" t="str">
            <v>Incluye transporte de materiales</v>
          </cell>
        </row>
        <row r="247">
          <cell r="C247">
            <v>810.4</v>
          </cell>
          <cell r="D247">
            <v>810</v>
          </cell>
          <cell r="E247" t="str">
            <v>810P</v>
          </cell>
          <cell r="F247" t="str">
            <v>Empradización de taludes con tierra orgánica y semillas</v>
          </cell>
          <cell r="G247" t="str">
            <v>m2</v>
          </cell>
          <cell r="H247" t="str">
            <v>Incluye transporte de materiales</v>
          </cell>
        </row>
        <row r="248">
          <cell r="C248">
            <v>820.1</v>
          </cell>
          <cell r="D248">
            <v>820</v>
          </cell>
          <cell r="F248" t="str">
            <v>Geotextil</v>
          </cell>
          <cell r="G248" t="str">
            <v>m2</v>
          </cell>
        </row>
        <row r="249">
          <cell r="C249">
            <v>820.2</v>
          </cell>
          <cell r="D249">
            <v>820</v>
          </cell>
          <cell r="F249" t="str">
            <v>Geotextil para refuerzo del pavimento</v>
          </cell>
          <cell r="G249" t="str">
            <v>m2</v>
          </cell>
        </row>
        <row r="250">
          <cell r="C250">
            <v>830</v>
          </cell>
          <cell r="E250" t="str">
            <v>830P</v>
          </cell>
          <cell r="F250" t="str">
            <v>Limpieza de bermas, incluye cargue y retiro del material sobrante</v>
          </cell>
          <cell r="G250" t="str">
            <v>m2</v>
          </cell>
        </row>
        <row r="251">
          <cell r="C251">
            <v>900.1</v>
          </cell>
          <cell r="D251">
            <v>900</v>
          </cell>
          <cell r="F251" t="str">
            <v>Transporte de materiales provenientes de excavación de la explanación, canales y préstamos, entre 100m y 1000m</v>
          </cell>
          <cell r="G251" t="str">
            <v>m³-E</v>
          </cell>
        </row>
        <row r="252">
          <cell r="C252">
            <v>900.2</v>
          </cell>
          <cell r="D252">
            <v>900</v>
          </cell>
          <cell r="F252" t="str">
            <v>Transporte de materiales provenientes de la excavación de la explanación, canales y préstamos para distancias mayores de 1000m</v>
          </cell>
          <cell r="G252" t="str">
            <v>m³-km</v>
          </cell>
        </row>
        <row r="253">
          <cell r="C253">
            <v>900.3</v>
          </cell>
          <cell r="D253">
            <v>900</v>
          </cell>
          <cell r="F253" t="str">
            <v>Transporte de materiales provenientes de derrumbes</v>
          </cell>
          <cell r="G253" t="str">
            <v>m³-km</v>
          </cell>
        </row>
        <row r="254">
          <cell r="C254">
            <v>1000.1</v>
          </cell>
          <cell r="E254" t="str">
            <v>1000P</v>
          </cell>
          <cell r="F254" t="str">
            <v>Retroexcavadora sobre orugas de capacidad mínima 1.5 yardas cúbicas</v>
          </cell>
          <cell r="G254" t="str">
            <v>H-maq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.xls"/>
      <sheetName val="items"/>
      <sheetName val="ACTA DE MODIFICACION  (2)"/>
      <sheetName val="CONT_ADI"/>
      <sheetName val="aCCIDENTES%20DE%201995%20-%2019"/>
      <sheetName val="#¡REF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/>
      <sheetData sheetId="14" refreshError="1"/>
      <sheetData sheetId="15" refreshError="1"/>
      <sheetData sheetId="16" refreshError="1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álisis de precios"/>
      <sheetName val="Analisis de Precios Unitarios A"/>
      <sheetName val="INDICMICROEMP"/>
      <sheetName val="Analisis%20de%20Precios%20Unita"/>
      <sheetName val="ESTADO RED"/>
      <sheetName val="CARRETERAS"/>
      <sheetName val="GENERALIDADES 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INDICE"/>
      <sheetName val="TOTCAPIT"/>
      <sheetName val="JORNABAS"/>
      <sheetName val="MATERIALES"/>
      <sheetName val="TOTCUADEQ"/>
      <sheetName val="TOTCUADMO"/>
      <sheetName val="FLUJOS"/>
      <sheetName val="ESTADO VÍA-CRIT.TECNICO"/>
      <sheetName val="Puntajes"/>
      <sheetName val="Anexo No. 5"/>
      <sheetName val="5094-2003"/>
      <sheetName val="FINANCIERA"/>
      <sheetName val="DATOS"/>
      <sheetName val="PREACTA"/>
      <sheetName val="1_Preliminares"/>
      <sheetName val="Insumos"/>
      <sheetName val="M.Obra"/>
      <sheetName val="Salarios"/>
      <sheetName val="Trans y Herra"/>
      <sheetName val="AMO"/>
      <sheetName val="Lp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CANTIDADES"/>
      <sheetName val="APU"/>
      <sheetName val="TARIFAS-JORNAL-DIST"/>
      <sheetName val="MO_Fac_pres"/>
      <sheetName val="AIU"/>
      <sheetName val="Cronograma"/>
    </sheetNames>
    <sheetDataSet>
      <sheetData sheetId="0"/>
      <sheetData sheetId="1"/>
      <sheetData sheetId="2"/>
      <sheetData sheetId="3">
        <row r="7">
          <cell r="B7">
            <v>0.04</v>
          </cell>
        </row>
        <row r="8">
          <cell r="B8">
            <v>5.8065720687079908E-2</v>
          </cell>
        </row>
      </sheetData>
      <sheetData sheetId="4"/>
      <sheetData sheetId="5"/>
      <sheetData sheetId="6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SUB APU"/>
      <sheetName val="INSUMOS"/>
      <sheetName val="Cantidades de Obra"/>
      <sheetName val="FORMULARIO"/>
      <sheetName val="SUB_APU"/>
      <sheetName val="Cantidades_de_Obra"/>
      <sheetName val="SUB_APU1"/>
      <sheetName val="Cantidades_de_Obra1"/>
      <sheetName val="SUB_APU3"/>
      <sheetName val="Cantidades_de_Obra3"/>
      <sheetName val="SUB_APU2"/>
      <sheetName val="Cantidades_de_Obra2"/>
      <sheetName val="Itemes Renovación"/>
      <sheetName val="SUB_APU4"/>
      <sheetName val="Cantidades_de_Obra4"/>
      <sheetName val="SUB_APU5"/>
      <sheetName val="Cantidades_de_Obra5"/>
      <sheetName val="Itemes_Renovación"/>
    </sheetNames>
    <sheetDataSet>
      <sheetData sheetId="0"/>
      <sheetData sheetId="1"/>
      <sheetData sheetId="2" refreshError="1">
        <row r="1">
          <cell r="A1" t="str">
            <v>CODIGO</v>
          </cell>
          <cell r="B1" t="str">
            <v>RECURSO</v>
          </cell>
          <cell r="C1" t="str">
            <v>UN</v>
          </cell>
          <cell r="D1" t="str">
            <v>V/UNITARIO</v>
          </cell>
          <cell r="E1" t="str">
            <v>FECHA</v>
          </cell>
        </row>
        <row r="2">
          <cell r="B2" t="str">
            <v>MATERIALES</v>
          </cell>
        </row>
        <row r="3">
          <cell r="A3" t="str">
            <v>M010</v>
          </cell>
          <cell r="B3" t="str">
            <v>CEMENTO</v>
          </cell>
          <cell r="C3" t="str">
            <v>SACO</v>
          </cell>
          <cell r="D3">
            <v>14280.000000000002</v>
          </cell>
          <cell r="E3">
            <v>36486</v>
          </cell>
        </row>
        <row r="4">
          <cell r="A4" t="str">
            <v>M020</v>
          </cell>
          <cell r="B4" t="str">
            <v>AGUA</v>
          </cell>
          <cell r="C4" t="str">
            <v>M3</v>
          </cell>
          <cell r="D4">
            <v>742.56000000000017</v>
          </cell>
          <cell r="E4">
            <v>36486</v>
          </cell>
        </row>
        <row r="5">
          <cell r="A5" t="str">
            <v>M030</v>
          </cell>
          <cell r="B5" t="str">
            <v>ARENA CONCRETO</v>
          </cell>
          <cell r="C5" t="str">
            <v>M3</v>
          </cell>
          <cell r="D5">
            <v>25704</v>
          </cell>
          <cell r="E5">
            <v>36486</v>
          </cell>
        </row>
        <row r="6">
          <cell r="A6" t="str">
            <v>M040</v>
          </cell>
          <cell r="B6" t="str">
            <v>ARENA DE PEGA</v>
          </cell>
          <cell r="C6" t="str">
            <v>M3</v>
          </cell>
          <cell r="D6">
            <v>21939.792000000001</v>
          </cell>
          <cell r="E6">
            <v>36486</v>
          </cell>
        </row>
        <row r="7">
          <cell r="A7" t="str">
            <v>M050</v>
          </cell>
          <cell r="B7" t="str">
            <v>ARENA DE REVOQUE</v>
          </cell>
          <cell r="C7" t="str">
            <v>M3</v>
          </cell>
          <cell r="D7">
            <v>28245.84</v>
          </cell>
          <cell r="E7">
            <v>36486</v>
          </cell>
        </row>
        <row r="8">
          <cell r="A8" t="str">
            <v>M060</v>
          </cell>
          <cell r="B8" t="str">
            <v>TRITURADO 3/4</v>
          </cell>
          <cell r="C8" t="str">
            <v>M3</v>
          </cell>
          <cell r="D8">
            <v>25704</v>
          </cell>
          <cell r="E8">
            <v>36486</v>
          </cell>
        </row>
        <row r="9">
          <cell r="A9" t="str">
            <v>M070</v>
          </cell>
          <cell r="B9" t="str">
            <v>GRAVA D=2" PARA FILTRO</v>
          </cell>
          <cell r="C9" t="str">
            <v>M3</v>
          </cell>
          <cell r="D9">
            <v>23562</v>
          </cell>
          <cell r="E9">
            <v>36486</v>
          </cell>
        </row>
        <row r="10">
          <cell r="A10" t="str">
            <v>M080</v>
          </cell>
          <cell r="B10" t="str">
            <v>BASE GRANULAR</v>
          </cell>
          <cell r="C10" t="str">
            <v>M3</v>
          </cell>
          <cell r="D10">
            <v>25704</v>
          </cell>
          <cell r="E10">
            <v>36486</v>
          </cell>
        </row>
        <row r="11">
          <cell r="A11" t="str">
            <v>M090</v>
          </cell>
          <cell r="B11" t="str">
            <v xml:space="preserve">GRAVA 2 </v>
          </cell>
          <cell r="C11" t="str">
            <v>M3</v>
          </cell>
          <cell r="D11">
            <v>23562</v>
          </cell>
          <cell r="E11">
            <v>36486</v>
          </cell>
        </row>
        <row r="12">
          <cell r="A12" t="str">
            <v>M100</v>
          </cell>
          <cell r="B12" t="str">
            <v>ARENA FINA PARA FILTRO</v>
          </cell>
          <cell r="C12" t="str">
            <v>M3</v>
          </cell>
          <cell r="D12">
            <v>25704</v>
          </cell>
          <cell r="E12">
            <v>36486</v>
          </cell>
        </row>
        <row r="13">
          <cell r="A13" t="str">
            <v>M110</v>
          </cell>
          <cell r="B13" t="str">
            <v>ARENILLA</v>
          </cell>
          <cell r="C13" t="str">
            <v>M3</v>
          </cell>
          <cell r="D13">
            <v>19278</v>
          </cell>
          <cell r="E13">
            <v>36486</v>
          </cell>
        </row>
        <row r="14">
          <cell r="A14" t="str">
            <v>M120</v>
          </cell>
          <cell r="B14" t="str">
            <v>ACERO 5/8  60000</v>
          </cell>
          <cell r="C14" t="str">
            <v>KG</v>
          </cell>
          <cell r="D14">
            <v>1447.6288659793818</v>
          </cell>
          <cell r="E14">
            <v>36486</v>
          </cell>
        </row>
        <row r="15">
          <cell r="A15" t="str">
            <v>M130</v>
          </cell>
          <cell r="B15" t="str">
            <v>ACERO 1/2  60000</v>
          </cell>
          <cell r="C15" t="str">
            <v>KG</v>
          </cell>
          <cell r="D15">
            <v>953.91549295774655</v>
          </cell>
          <cell r="E15">
            <v>36486</v>
          </cell>
        </row>
        <row r="16">
          <cell r="A16" t="str">
            <v>M140</v>
          </cell>
          <cell r="B16" t="str">
            <v>ACERO 3/8  40000</v>
          </cell>
          <cell r="C16" t="str">
            <v>KG</v>
          </cell>
          <cell r="D16">
            <v>1179.8000000000002</v>
          </cell>
          <cell r="E16">
            <v>36486</v>
          </cell>
        </row>
        <row r="17">
          <cell r="A17" t="str">
            <v>M150</v>
          </cell>
          <cell r="B17" t="str">
            <v>BLOQUE DE CONCRETO 0.10X0.20X0.40m</v>
          </cell>
          <cell r="C17" t="str">
            <v>UN</v>
          </cell>
          <cell r="D17">
            <v>1028.1600000000001</v>
          </cell>
          <cell r="E17">
            <v>36486</v>
          </cell>
        </row>
        <row r="18">
          <cell r="A18" t="str">
            <v>M160</v>
          </cell>
          <cell r="B18" t="str">
            <v>CANES</v>
          </cell>
          <cell r="C18" t="str">
            <v>M</v>
          </cell>
          <cell r="D18">
            <v>1863.54</v>
          </cell>
          <cell r="E18">
            <v>36486</v>
          </cell>
        </row>
        <row r="19">
          <cell r="A19" t="str">
            <v>M170</v>
          </cell>
          <cell r="B19" t="str">
            <v>LARGUEROS</v>
          </cell>
          <cell r="C19" t="str">
            <v>M</v>
          </cell>
          <cell r="D19">
            <v>931.77</v>
          </cell>
          <cell r="E19">
            <v>36486</v>
          </cell>
        </row>
        <row r="20">
          <cell r="A20" t="str">
            <v>M180</v>
          </cell>
          <cell r="B20" t="str">
            <v>TACO DE MADERA</v>
          </cell>
          <cell r="C20" t="str">
            <v>M</v>
          </cell>
          <cell r="D20">
            <v>931.77</v>
          </cell>
          <cell r="E20">
            <v>36486</v>
          </cell>
        </row>
        <row r="21">
          <cell r="A21" t="str">
            <v>M190</v>
          </cell>
          <cell r="B21" t="str">
            <v>TABLAS</v>
          </cell>
          <cell r="C21" t="str">
            <v>M</v>
          </cell>
          <cell r="D21">
            <v>931.77</v>
          </cell>
          <cell r="E21">
            <v>36486</v>
          </cell>
        </row>
        <row r="22">
          <cell r="A22" t="str">
            <v>M200</v>
          </cell>
          <cell r="B22" t="str">
            <v>TUBERIA SANIT. DE D=2"</v>
          </cell>
          <cell r="C22" t="str">
            <v>M</v>
          </cell>
          <cell r="D22">
            <v>4981.3400000000011</v>
          </cell>
          <cell r="E22">
            <v>36486</v>
          </cell>
        </row>
        <row r="23">
          <cell r="A23" t="str">
            <v>M210</v>
          </cell>
          <cell r="B23" t="str">
            <v>TUBERIA SANIT. DE D=3"</v>
          </cell>
          <cell r="C23" t="str">
            <v>M</v>
          </cell>
          <cell r="D23">
            <v>7351.344000000001</v>
          </cell>
          <cell r="E23">
            <v>36486</v>
          </cell>
        </row>
        <row r="24">
          <cell r="A24" t="str">
            <v>M220</v>
          </cell>
          <cell r="B24" t="str">
            <v>TUBERIA SANIT. DE D=4"</v>
          </cell>
          <cell r="C24" t="str">
            <v>M</v>
          </cell>
          <cell r="D24">
            <v>10228.049999999999</v>
          </cell>
          <cell r="E24">
            <v>36486</v>
          </cell>
        </row>
        <row r="25">
          <cell r="A25" t="str">
            <v>M230</v>
          </cell>
          <cell r="B25" t="str">
            <v>TUBERIA SANIT. DE D=6"</v>
          </cell>
          <cell r="C25" t="str">
            <v>M</v>
          </cell>
          <cell r="D25">
            <v>20964.944000000003</v>
          </cell>
          <cell r="E25">
            <v>36486</v>
          </cell>
        </row>
        <row r="26">
          <cell r="A26" t="str">
            <v>M240</v>
          </cell>
          <cell r="B26" t="str">
            <v>TUBERIA AGUAS LLUVIAS DE D=2"</v>
          </cell>
          <cell r="C26" t="str">
            <v>M</v>
          </cell>
          <cell r="D26">
            <v>4981.3400000000011</v>
          </cell>
          <cell r="E26">
            <v>36486</v>
          </cell>
        </row>
        <row r="27">
          <cell r="A27" t="str">
            <v>M250</v>
          </cell>
          <cell r="B27" t="str">
            <v>TEE PVC SANITARIA D=3"</v>
          </cell>
          <cell r="C27" t="str">
            <v>UN</v>
          </cell>
          <cell r="D27">
            <v>5302.9922399999996</v>
          </cell>
          <cell r="E27">
            <v>36486</v>
          </cell>
        </row>
        <row r="28">
          <cell r="A28" t="str">
            <v>M260</v>
          </cell>
          <cell r="B28" t="str">
            <v>TEE PVC SANITARIA D=4"</v>
          </cell>
          <cell r="C28" t="str">
            <v>UN</v>
          </cell>
          <cell r="D28">
            <v>10950.977856000003</v>
          </cell>
          <cell r="E28">
            <v>36486</v>
          </cell>
        </row>
        <row r="29">
          <cell r="A29" t="str">
            <v>M270</v>
          </cell>
          <cell r="B29" t="str">
            <v>CODO 90 CxC D=2"</v>
          </cell>
          <cell r="C29" t="str">
            <v>UN</v>
          </cell>
          <cell r="D29">
            <v>1950.4080960000003</v>
          </cell>
          <cell r="E29">
            <v>36486</v>
          </cell>
        </row>
        <row r="30">
          <cell r="A30" t="str">
            <v>M280</v>
          </cell>
          <cell r="B30" t="str">
            <v>CODO 90 CxC D=3"</v>
          </cell>
          <cell r="C30" t="str">
            <v>UN</v>
          </cell>
          <cell r="D30">
            <v>4500.2848800000002</v>
          </cell>
          <cell r="E30">
            <v>36486</v>
          </cell>
        </row>
        <row r="31">
          <cell r="A31" t="str">
            <v>M290</v>
          </cell>
          <cell r="B31" t="str">
            <v>CODO 90 CxC D=4"</v>
          </cell>
          <cell r="C31" t="str">
            <v>UN</v>
          </cell>
          <cell r="D31">
            <v>8278.1331360000004</v>
          </cell>
          <cell r="E31">
            <v>36486</v>
          </cell>
        </row>
        <row r="32">
          <cell r="A32" t="str">
            <v>M300</v>
          </cell>
          <cell r="B32" t="str">
            <v>SIFON 180 PVC D=4"</v>
          </cell>
          <cell r="C32" t="str">
            <v>UN</v>
          </cell>
          <cell r="D32">
            <v>14233.538592000003</v>
          </cell>
          <cell r="E32">
            <v>36486</v>
          </cell>
        </row>
        <row r="33">
          <cell r="A33" t="str">
            <v>M310</v>
          </cell>
          <cell r="B33" t="str">
            <v>BUJE PVC 3"x2"</v>
          </cell>
          <cell r="C33" t="str">
            <v>UN</v>
          </cell>
          <cell r="D33">
            <v>2657.4737280000004</v>
          </cell>
          <cell r="E33">
            <v>36486</v>
          </cell>
        </row>
        <row r="34">
          <cell r="A34" t="str">
            <v>M320</v>
          </cell>
          <cell r="B34" t="str">
            <v>YEE PVC 2"</v>
          </cell>
          <cell r="C34" t="str">
            <v>UN</v>
          </cell>
          <cell r="D34">
            <v>3137.3902559999997</v>
          </cell>
          <cell r="E34">
            <v>36486</v>
          </cell>
        </row>
        <row r="35">
          <cell r="A35" t="str">
            <v>M330</v>
          </cell>
          <cell r="B35" t="str">
            <v>FORMALETERÍA</v>
          </cell>
          <cell r="C35" t="str">
            <v>M2</v>
          </cell>
          <cell r="D35">
            <v>68544</v>
          </cell>
          <cell r="E35">
            <v>36486</v>
          </cell>
        </row>
        <row r="36">
          <cell r="A36" t="str">
            <v>M340</v>
          </cell>
          <cell r="B36" t="str">
            <v>PLÁSTICO</v>
          </cell>
          <cell r="C36" t="str">
            <v>M2</v>
          </cell>
          <cell r="D36">
            <v>1142.4000000000001</v>
          </cell>
          <cell r="E36">
            <v>36486</v>
          </cell>
        </row>
        <row r="37">
          <cell r="A37" t="str">
            <v>M350</v>
          </cell>
          <cell r="B37" t="str">
            <v>LÁMINA CALIBRE 24</v>
          </cell>
          <cell r="C37" t="str">
            <v>M2</v>
          </cell>
          <cell r="D37">
            <v>3722.7433501078367</v>
          </cell>
          <cell r="E37">
            <v>36486</v>
          </cell>
        </row>
        <row r="38">
          <cell r="A38" t="str">
            <v>M360</v>
          </cell>
          <cell r="B38" t="str">
            <v>PINTURA ANTICORROSIVA</v>
          </cell>
          <cell r="C38" t="str">
            <v>M2</v>
          </cell>
          <cell r="D38">
            <v>661.86086400000011</v>
          </cell>
          <cell r="E38">
            <v>36486</v>
          </cell>
        </row>
        <row r="39">
          <cell r="A39" t="str">
            <v>M370</v>
          </cell>
          <cell r="B39" t="str">
            <v>PLASTOCRETE - CONCREPLAS</v>
          </cell>
          <cell r="C39" t="str">
            <v>KG</v>
          </cell>
          <cell r="D39">
            <v>2794.3675200000002</v>
          </cell>
          <cell r="E39">
            <v>36486</v>
          </cell>
        </row>
        <row r="40">
          <cell r="A40" t="str">
            <v>M380</v>
          </cell>
          <cell r="B40" t="str">
            <v>ENSAYO PERCOLACIÓN</v>
          </cell>
          <cell r="C40" t="str">
            <v>UN</v>
          </cell>
          <cell r="D40">
            <v>9139.2000000000007</v>
          </cell>
          <cell r="E40">
            <v>36486</v>
          </cell>
        </row>
        <row r="41">
          <cell r="A41" t="str">
            <v>M390</v>
          </cell>
          <cell r="B41" t="str">
            <v xml:space="preserve">IMPERMEABILIZANTE </v>
          </cell>
          <cell r="C41" t="str">
            <v>KG</v>
          </cell>
          <cell r="D41">
            <v>2513.2800000000007</v>
          </cell>
          <cell r="E41">
            <v>36486</v>
          </cell>
        </row>
        <row r="42">
          <cell r="A42" t="str">
            <v>M400</v>
          </cell>
          <cell r="B42" t="str">
            <v>SIFON 180 PVC D=2"</v>
          </cell>
          <cell r="C42" t="str">
            <v>UN</v>
          </cell>
          <cell r="D42">
            <v>3157.8849120000004</v>
          </cell>
          <cell r="E42">
            <v>36486</v>
          </cell>
        </row>
        <row r="43">
          <cell r="A43" t="str">
            <v>M410</v>
          </cell>
          <cell r="B43" t="str">
            <v>DINAMITA</v>
          </cell>
          <cell r="C43" t="str">
            <v>PULG</v>
          </cell>
          <cell r="D43">
            <v>799.68000000000018</v>
          </cell>
          <cell r="E43">
            <v>36486</v>
          </cell>
        </row>
        <row r="44">
          <cell r="A44" t="str">
            <v>M420</v>
          </cell>
          <cell r="B44" t="str">
            <v>ALAMBRE DE AMARRAR</v>
          </cell>
          <cell r="C44" t="str">
            <v>KG</v>
          </cell>
          <cell r="D44">
            <v>1606.5</v>
          </cell>
          <cell r="E44">
            <v>36486</v>
          </cell>
        </row>
        <row r="45">
          <cell r="A45" t="str">
            <v>M430</v>
          </cell>
          <cell r="B45" t="str">
            <v>MADERA</v>
          </cell>
          <cell r="C45" t="str">
            <v>M2</v>
          </cell>
          <cell r="D45">
            <v>1927.8</v>
          </cell>
          <cell r="E45">
            <v>36486</v>
          </cell>
        </row>
        <row r="46">
          <cell r="A46" t="str">
            <v>M440</v>
          </cell>
          <cell r="B46" t="str">
            <v>LIMPIADOR Y SOLDADURA</v>
          </cell>
          <cell r="C46" t="str">
            <v>GL</v>
          </cell>
          <cell r="D46">
            <v>180899.49696000002</v>
          </cell>
          <cell r="E46">
            <v>36486</v>
          </cell>
        </row>
        <row r="47">
          <cell r="A47" t="str">
            <v>M450</v>
          </cell>
          <cell r="B47" t="str">
            <v>BOTADERO</v>
          </cell>
          <cell r="C47" t="str">
            <v>M3</v>
          </cell>
          <cell r="D47">
            <v>4569.6000000000004</v>
          </cell>
          <cell r="E47">
            <v>36486</v>
          </cell>
        </row>
        <row r="48">
          <cell r="A48" t="str">
            <v>M460</v>
          </cell>
          <cell r="B48" t="str">
            <v>MORTERO</v>
          </cell>
          <cell r="C48" t="str">
            <v>M3</v>
          </cell>
          <cell r="D48">
            <v>262752.00000000006</v>
          </cell>
          <cell r="E48">
            <v>36486</v>
          </cell>
        </row>
        <row r="49">
          <cell r="A49" t="str">
            <v>M470</v>
          </cell>
          <cell r="B49" t="str">
            <v>TUBERIA POLIETILENO D=3"</v>
          </cell>
          <cell r="C49" t="str">
            <v>M</v>
          </cell>
          <cell r="D49">
            <v>6509.680800000001</v>
          </cell>
          <cell r="E49">
            <v>36486</v>
          </cell>
        </row>
        <row r="50">
          <cell r="A50" t="str">
            <v>M480</v>
          </cell>
          <cell r="B50" t="str">
            <v>CONCRETO DE Fc=210 Kg/cm2</v>
          </cell>
          <cell r="C50" t="str">
            <v>M3</v>
          </cell>
          <cell r="D50">
            <v>285600</v>
          </cell>
          <cell r="E50">
            <v>36486</v>
          </cell>
        </row>
        <row r="51">
          <cell r="A51" t="str">
            <v>M485</v>
          </cell>
          <cell r="B51" t="str">
            <v xml:space="preserve">GRAMA </v>
          </cell>
          <cell r="C51" t="str">
            <v>M2</v>
          </cell>
          <cell r="D51">
            <v>6509.680800000001</v>
          </cell>
          <cell r="E51">
            <v>36486</v>
          </cell>
        </row>
        <row r="52">
          <cell r="A52" t="str">
            <v>M490</v>
          </cell>
          <cell r="B52" t="str">
            <v>BLOQUE DE CONCRETO 0.15X0.20X0.40m</v>
          </cell>
          <cell r="C52" t="str">
            <v>UN</v>
          </cell>
          <cell r="D52">
            <v>1773.576</v>
          </cell>
          <cell r="E52">
            <v>36486</v>
          </cell>
        </row>
        <row r="53">
          <cell r="A53" t="str">
            <v>Z300</v>
          </cell>
          <cell r="B53" t="str">
            <v>CORDON DE SOLDADURA</v>
          </cell>
          <cell r="C53" t="str">
            <v>CM</v>
          </cell>
          <cell r="D53">
            <v>17136</v>
          </cell>
          <cell r="E53">
            <v>36486</v>
          </cell>
        </row>
        <row r="54">
          <cell r="B54">
            <v>0</v>
          </cell>
          <cell r="C54">
            <v>0</v>
          </cell>
          <cell r="D54">
            <v>0</v>
          </cell>
          <cell r="E54">
            <v>36486</v>
          </cell>
        </row>
        <row r="55">
          <cell r="A55" t="str">
            <v>CODIGO</v>
          </cell>
          <cell r="B55" t="str">
            <v>RECURSO</v>
          </cell>
          <cell r="C55" t="str">
            <v>UN</v>
          </cell>
          <cell r="D55" t="str">
            <v>V/UNITARIO</v>
          </cell>
        </row>
        <row r="56">
          <cell r="B56" t="str">
            <v>EQUIPO</v>
          </cell>
        </row>
        <row r="57">
          <cell r="A57" t="str">
            <v>E010</v>
          </cell>
          <cell r="B57" t="str">
            <v>RETROEXCAVADORA DE LLANTAS TIPO F555</v>
          </cell>
          <cell r="C57" t="str">
            <v>HR</v>
          </cell>
          <cell r="D57">
            <v>45696.000000000007</v>
          </cell>
          <cell r="E57">
            <v>36486</v>
          </cell>
        </row>
        <row r="58">
          <cell r="A58" t="str">
            <v>E020</v>
          </cell>
          <cell r="B58" t="str">
            <v>COMPRESOR NEUMATICO CON MARTILLO</v>
          </cell>
          <cell r="C58" t="str">
            <v>HR</v>
          </cell>
          <cell r="D58">
            <v>35471.520000000004</v>
          </cell>
          <cell r="E58">
            <v>36486</v>
          </cell>
        </row>
        <row r="59">
          <cell r="A59" t="str">
            <v>E030</v>
          </cell>
          <cell r="B59" t="str">
            <v>VIBROCOMPACTADOR</v>
          </cell>
          <cell r="C59" t="str">
            <v>DIA</v>
          </cell>
          <cell r="D59">
            <v>19706.400000000005</v>
          </cell>
          <cell r="E59">
            <v>36486</v>
          </cell>
        </row>
        <row r="60">
          <cell r="A60" t="str">
            <v>E040</v>
          </cell>
          <cell r="B60" t="str">
            <v>PLACA VIBRATORIA</v>
          </cell>
          <cell r="C60" t="str">
            <v>DIA</v>
          </cell>
          <cell r="D60">
            <v>19706.400000000005</v>
          </cell>
          <cell r="E60">
            <v>36486</v>
          </cell>
        </row>
        <row r="61">
          <cell r="A61" t="str">
            <v>E050</v>
          </cell>
          <cell r="B61" t="str">
            <v>MEZCLADORA 1 SACO ELECTRICA</v>
          </cell>
          <cell r="C61" t="str">
            <v>DIA</v>
          </cell>
          <cell r="D61">
            <v>12612.096000000001</v>
          </cell>
          <cell r="E61">
            <v>36486</v>
          </cell>
        </row>
        <row r="62">
          <cell r="A62" t="str">
            <v>E060</v>
          </cell>
          <cell r="B62" t="str">
            <v>VIBRADOR ELECTRICO</v>
          </cell>
          <cell r="C62" t="str">
            <v>DIA</v>
          </cell>
          <cell r="D62">
            <v>18635.400000000001</v>
          </cell>
          <cell r="E62">
            <v>36486</v>
          </cell>
        </row>
        <row r="63">
          <cell r="A63" t="str">
            <v>E070</v>
          </cell>
          <cell r="B63" t="str">
            <v>TRANSITO</v>
          </cell>
          <cell r="C63" t="str">
            <v>DIA</v>
          </cell>
          <cell r="D63">
            <v>26275.200000000004</v>
          </cell>
          <cell r="E63">
            <v>36486</v>
          </cell>
        </row>
        <row r="64">
          <cell r="A64" t="str">
            <v>E080</v>
          </cell>
          <cell r="B64" t="str">
            <v>NIVEL DE PRECISION</v>
          </cell>
          <cell r="C64" t="str">
            <v>DIA</v>
          </cell>
          <cell r="D64">
            <v>19706.400000000005</v>
          </cell>
          <cell r="E64">
            <v>36486</v>
          </cell>
        </row>
        <row r="65">
          <cell r="A65" t="str">
            <v>E090</v>
          </cell>
          <cell r="B65" t="str">
            <v>SOLDADOR ELECTRICO</v>
          </cell>
          <cell r="C65" t="str">
            <v>DIA</v>
          </cell>
          <cell r="D65">
            <v>10710</v>
          </cell>
          <cell r="E65">
            <v>36486</v>
          </cell>
        </row>
        <row r="66">
          <cell r="A66" t="str">
            <v>E100</v>
          </cell>
          <cell r="B66" t="str">
            <v>EQUIPO DE AUTOGENA PARA CORTES TUBERIA</v>
          </cell>
          <cell r="C66" t="str">
            <v>DIA</v>
          </cell>
          <cell r="D66">
            <v>6907.95</v>
          </cell>
          <cell r="E66">
            <v>36486</v>
          </cell>
        </row>
        <row r="67">
          <cell r="A67" t="str">
            <v>E110</v>
          </cell>
          <cell r="B67" t="str">
            <v>HERRAMIENTA MENOR</v>
          </cell>
          <cell r="C67" t="str">
            <v>SG</v>
          </cell>
          <cell r="D67">
            <v>0</v>
          </cell>
          <cell r="E67">
            <v>36486</v>
          </cell>
        </row>
        <row r="68">
          <cell r="A68" t="str">
            <v>CODIGO</v>
          </cell>
          <cell r="B68" t="str">
            <v>RECURSO</v>
          </cell>
          <cell r="C68" t="str">
            <v>UN</v>
          </cell>
          <cell r="D68" t="str">
            <v>V/UNITARIO</v>
          </cell>
        </row>
        <row r="69">
          <cell r="B69" t="str">
            <v>TRANSPORTE</v>
          </cell>
        </row>
        <row r="70">
          <cell r="A70" t="str">
            <v>T010</v>
          </cell>
          <cell r="B70" t="str">
            <v>VOLQUETAS DE 5M3</v>
          </cell>
          <cell r="C70" t="str">
            <v>M3</v>
          </cell>
          <cell r="D70">
            <v>36556.800000000003</v>
          </cell>
          <cell r="E70">
            <v>36486</v>
          </cell>
        </row>
        <row r="71">
          <cell r="A71" t="str">
            <v>T020</v>
          </cell>
          <cell r="B71" t="str">
            <v>TRANSPORTE INTERNO</v>
          </cell>
          <cell r="C71" t="str">
            <v>HR</v>
          </cell>
          <cell r="D71">
            <v>22848.000000000004</v>
          </cell>
          <cell r="E71">
            <v>36486</v>
          </cell>
        </row>
        <row r="72">
          <cell r="A72" t="str">
            <v>CODIGO</v>
          </cell>
          <cell r="B72" t="str">
            <v>RECURSO</v>
          </cell>
          <cell r="C72" t="str">
            <v>UN</v>
          </cell>
          <cell r="D72" t="str">
            <v>V/UNITARIO</v>
          </cell>
        </row>
        <row r="73">
          <cell r="B73" t="str">
            <v>MANO DE OBRA</v>
          </cell>
        </row>
        <row r="74">
          <cell r="A74" t="str">
            <v>O010</v>
          </cell>
          <cell r="B74" t="str">
            <v>ENCARGADO</v>
          </cell>
          <cell r="C74" t="str">
            <v>DIA</v>
          </cell>
          <cell r="D74">
            <v>95117.137920000008</v>
          </cell>
          <cell r="E74">
            <v>36486</v>
          </cell>
        </row>
        <row r="75">
          <cell r="A75" t="str">
            <v>O020</v>
          </cell>
          <cell r="B75" t="str">
            <v>OFICIAL</v>
          </cell>
          <cell r="C75" t="str">
            <v>DIA</v>
          </cell>
          <cell r="D75">
            <v>50608.228608000012</v>
          </cell>
          <cell r="E75">
            <v>36486</v>
          </cell>
        </row>
        <row r="76">
          <cell r="A76" t="str">
            <v>O030</v>
          </cell>
          <cell r="B76" t="str">
            <v xml:space="preserve">AYUDANTE </v>
          </cell>
          <cell r="C76" t="str">
            <v>DIA</v>
          </cell>
          <cell r="D76">
            <v>20796.797952000008</v>
          </cell>
          <cell r="E76">
            <v>36486</v>
          </cell>
        </row>
        <row r="77">
          <cell r="A77" t="str">
            <v>O040</v>
          </cell>
          <cell r="B77" t="str">
            <v>TOPOGRAFO</v>
          </cell>
          <cell r="C77" t="str">
            <v>DIA</v>
          </cell>
          <cell r="D77">
            <v>25055.573760000003</v>
          </cell>
          <cell r="E77">
            <v>36486</v>
          </cell>
        </row>
        <row r="78">
          <cell r="A78" t="str">
            <v>O050</v>
          </cell>
          <cell r="B78" t="str">
            <v>CADENERO</v>
          </cell>
          <cell r="C78" t="str">
            <v>DIA</v>
          </cell>
          <cell r="D78">
            <v>25055.708106240007</v>
          </cell>
          <cell r="E78">
            <v>36486</v>
          </cell>
        </row>
        <row r="79">
          <cell r="A79" t="str">
            <v>O060</v>
          </cell>
          <cell r="B79" t="str">
            <v>MINERO</v>
          </cell>
          <cell r="C79" t="str">
            <v>DIA</v>
          </cell>
          <cell r="D79">
            <v>36192.877056000012</v>
          </cell>
          <cell r="E79">
            <v>36486</v>
          </cell>
        </row>
        <row r="80">
          <cell r="A80" t="str">
            <v>O061</v>
          </cell>
          <cell r="B80" t="str">
            <v>ALMACENISTA Y TESORERO</v>
          </cell>
          <cell r="C80" t="str">
            <v>DIA</v>
          </cell>
          <cell r="D80">
            <v>73874.310451200014</v>
          </cell>
          <cell r="E80">
            <v>36486</v>
          </cell>
        </row>
      </sheetData>
      <sheetData sheetId="3" refreshError="1"/>
      <sheetData sheetId="4" refreshError="1"/>
      <sheetData sheetId="5" refreshError="1"/>
      <sheetData sheetId="6" refreshError="1"/>
      <sheetData sheetId="7"/>
      <sheetData sheetId="8"/>
      <sheetData sheetId="9"/>
      <sheetData sheetId="10"/>
      <sheetData sheetId="11"/>
      <sheetData sheetId="12"/>
      <sheetData sheetId="13" refreshError="1"/>
      <sheetData sheetId="14"/>
      <sheetData sheetId="15" refreshError="1"/>
      <sheetData sheetId="16"/>
      <sheetData sheetId="17"/>
      <sheetData sheetId="18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 OBRAS "/>
      <sheetName val="ResumenGeneral"/>
      <sheetName val="BOCATOMA"/>
      <sheetName val="APU BOCATOMA"/>
      <sheetName val="ADUCCIÓN"/>
      <sheetName val="APU ADUCCIÓN"/>
      <sheetName val="DESARENADOR"/>
      <sheetName val="APU DESARENADOR"/>
      <sheetName val="PLANTA DE TRATAMIENTO"/>
      <sheetName val="APU PLANTA DE TRATAMIENTO"/>
      <sheetName val="TANQUE DE ALMACENAMIENTO"/>
      <sheetName val="APU TANQUE ALMAC"/>
      <sheetName val=" REDES DE DISTRI"/>
      <sheetName val="APU_Redes"/>
      <sheetName val="BASE CTOS"/>
      <sheetName val="BASE"/>
      <sheetName val="RESUMEN_OBRAS_"/>
      <sheetName val="APU_BOCATOMA"/>
      <sheetName val="APU_ADUCCIÓN"/>
      <sheetName val="APU_DESARENADOR"/>
      <sheetName val="PLANTA_DE_TRATAMIENTO"/>
      <sheetName val="APU_PLANTA_DE_TRATAMIENTO"/>
      <sheetName val="TANQUE_DE_ALMACENAMIENTO"/>
      <sheetName val="APU_TANQUE_ALMAC"/>
      <sheetName val="_REDES_DE_DISTRI"/>
      <sheetName val="BASE_CTOS"/>
      <sheetName val="RESUMEN_OBRAS_2"/>
      <sheetName val="APU_BOCATOMA2"/>
      <sheetName val="APU_ADUCCIÓN2"/>
      <sheetName val="APU_DESARENADOR2"/>
      <sheetName val="PLANTA_DE_TRATAMIENTO2"/>
      <sheetName val="APU_PLANTA_DE_TRATAMIENTO2"/>
      <sheetName val="TANQUE_DE_ALMACENAMIENTO2"/>
      <sheetName val="APU_TANQUE_ALMAC2"/>
      <sheetName val="_REDES_DE_DISTRI2"/>
      <sheetName val="BASE_CTOS2"/>
      <sheetName val="RESUMEN_OBRAS_1"/>
      <sheetName val="APU_BOCATOMA1"/>
      <sheetName val="APU_ADUCCIÓN1"/>
      <sheetName val="APU_DESARENADOR1"/>
      <sheetName val="PLANTA_DE_TRATAMIENTO1"/>
      <sheetName val="APU_PLANTA_DE_TRATAMIENTO1"/>
      <sheetName val="TANQUE_DE_ALMACENAMIENTO1"/>
      <sheetName val="APU_TANQUE_ALMAC1"/>
      <sheetName val="_REDES_DE_DISTRI1"/>
      <sheetName val="BASE_CTOS1"/>
      <sheetName val="INSUMOS"/>
      <sheetName val="Formular"/>
      <sheetName val="Recurs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>
        <row r="5">
          <cell r="C5">
            <v>0.06</v>
          </cell>
        </row>
      </sheetData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 refreshError="1"/>
      <sheetData sheetId="47" refreshError="1"/>
      <sheetData sheetId="48" refreshError="1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items"/>
      <sheetName val="2103mar "/>
      <sheetName val="A. P. U."/>
      <sheetName val="Insumos"/>
      <sheetName val="PR_1"/>
      <sheetName val="TRAYECTO 1"/>
      <sheetName val="Itemes Renovación"/>
      <sheetName val="FECHAS DE CORTE"/>
      <sheetName val="Informacion General"/>
      <sheetName val="INDICE"/>
      <sheetName val="EQUIPO"/>
      <sheetName val="MATERIALES"/>
      <sheetName val="DISTANCIA"/>
      <sheetName val="PERSONAL"/>
      <sheetName val="TARIFAS"/>
      <sheetName val="Personalizar"/>
      <sheetName val="otros"/>
      <sheetName val="Hoja1"/>
      <sheetName val="días habiles 2015"/>
      <sheetName val="INS"/>
      <sheetName val="Ppto"/>
      <sheetName val="Plan auditoría"/>
      <sheetName val="Análisis de precios"/>
      <sheetName val="FIBRA ÓPTICA"/>
      <sheetName val="320.1"/>
      <sheetName val="330.2"/>
      <sheetName val="700.1"/>
      <sheetName val="220.1"/>
      <sheetName val="330.1"/>
      <sheetName val="640.1.2"/>
      <sheetName val="673.1"/>
      <sheetName val="673.2"/>
      <sheetName val="Formulas"/>
      <sheetName val="ELECTRICO"/>
      <sheetName val="Vuelta"/>
      <sheetName val="2103mar%20.xls"/>
      <sheetName val="BASE"/>
      <sheetName val="1_Preliminares"/>
      <sheetName val="M.Obra"/>
    </sheetNames>
    <sheetDataSet>
      <sheetData sheetId="0">
        <row r="2">
          <cell r="A2" t="str">
            <v>INVÍAS - TERRITORIAL CORDOBA - GRUPO 3</v>
          </cell>
        </row>
      </sheetData>
      <sheetData sheetId="1" refreshError="1">
        <row r="2">
          <cell r="A2" t="str">
            <v>INVÍAS - TERRITORIAL CORDOBA - GRUPO 3</v>
          </cell>
        </row>
        <row r="4">
          <cell r="A4" t="str">
            <v>DETERMINACIÓN Y CALIFICACIÓN DEL ESTADO DE LA RED VIAL CON CRITERIOS TÉCNICOS (MARZO 2005)</v>
          </cell>
        </row>
        <row r="5">
          <cell r="A5" t="str">
            <v>Documento base: "Normas para la Determinación y Calificación del Estado de la Red Vial"(Revisión N° 1 - Febrero 2003) preparado por  INVÍAS - Subdirección de Conservación</v>
          </cell>
        </row>
        <row r="7">
          <cell r="A7" t="str">
            <v>SECCIÓN: PR 1</v>
          </cell>
        </row>
        <row r="9">
          <cell r="B9" t="str">
            <v>Nombre de la Ruta:</v>
          </cell>
          <cell r="C9" t="str">
            <v>Monteria - Lorica</v>
          </cell>
          <cell r="F9" t="str">
            <v>Longitud de calzada (m):</v>
          </cell>
          <cell r="I9">
            <v>947</v>
          </cell>
        </row>
        <row r="10">
          <cell r="B10" t="str">
            <v>Nombre del Tramo:</v>
          </cell>
          <cell r="C10" t="str">
            <v>Monteria - Cerete - Lorica</v>
          </cell>
          <cell r="F10" t="str">
            <v>Ancho promedio de calzada (m):</v>
          </cell>
          <cell r="I10">
            <v>6.8</v>
          </cell>
        </row>
        <row r="11">
          <cell r="B11" t="str">
            <v>Nombre del Sector:</v>
          </cell>
          <cell r="C11" t="str">
            <v>Monteria - Cerete - Lorica</v>
          </cell>
          <cell r="F11" t="str">
            <v>Longitud de berma (m):</v>
          </cell>
          <cell r="I11">
            <v>947</v>
          </cell>
        </row>
        <row r="12">
          <cell r="B12" t="str">
            <v>Código:</v>
          </cell>
          <cell r="C12">
            <v>2103</v>
          </cell>
          <cell r="F12" t="str">
            <v>Ancho promedio de las bermas (m):</v>
          </cell>
          <cell r="I12">
            <v>1.25</v>
          </cell>
        </row>
        <row r="14">
          <cell r="A14" t="str">
            <v>PARÁMETRO</v>
          </cell>
          <cell r="B14" t="str">
            <v>ELEMENTO</v>
          </cell>
          <cell r="C14" t="str">
            <v>Daño</v>
          </cell>
          <cell r="D14" t="str">
            <v>Área (m2)</v>
          </cell>
          <cell r="E14" t="str">
            <v>Parámetro</v>
          </cell>
          <cell r="G14" t="str">
            <v>Valor</v>
          </cell>
          <cell r="H14" t="str">
            <v>Calif. Parcial</v>
          </cell>
          <cell r="I14" t="str">
            <v>Peso Parcial</v>
          </cell>
          <cell r="J14" t="str">
            <v>Calif. Pond.</v>
          </cell>
        </row>
        <row r="15">
          <cell r="A15" t="str">
            <v>CORONA</v>
          </cell>
          <cell r="B15" t="str">
            <v>CALZADA</v>
          </cell>
          <cell r="C15" t="str">
            <v xml:space="preserve"> Baches (m²)</v>
          </cell>
          <cell r="D15">
            <v>0</v>
          </cell>
          <cell r="E15" t="str">
            <v>Área dañada (%)</v>
          </cell>
          <cell r="G15">
            <v>0</v>
          </cell>
          <cell r="H15">
            <v>5</v>
          </cell>
          <cell r="I15">
            <v>0.14000000000000001</v>
          </cell>
          <cell r="J15">
            <v>0.7</v>
          </cell>
        </row>
        <row r="16">
          <cell r="C16" t="str">
            <v xml:space="preserve"> Fisuras (m²)</v>
          </cell>
          <cell r="D16">
            <v>64.396000000000001</v>
          </cell>
          <cell r="E16" t="str">
            <v>Área dañada (%)</v>
          </cell>
          <cell r="G16">
            <v>1</v>
          </cell>
          <cell r="H16">
            <v>4.88</v>
          </cell>
          <cell r="I16">
            <v>7.0000000000000007E-2</v>
          </cell>
          <cell r="J16">
            <v>0.34</v>
          </cell>
        </row>
        <row r="17">
          <cell r="C17" t="str">
            <v xml:space="preserve"> Deformaciones (m²)</v>
          </cell>
          <cell r="D17">
            <v>65</v>
          </cell>
          <cell r="E17" t="str">
            <v>Área dañada (%)</v>
          </cell>
          <cell r="G17">
            <v>1.01</v>
          </cell>
          <cell r="H17">
            <v>4.75</v>
          </cell>
          <cell r="I17">
            <v>0.105</v>
          </cell>
          <cell r="J17">
            <v>0.5</v>
          </cell>
        </row>
        <row r="18">
          <cell r="C18" t="str">
            <v xml:space="preserve"> Desprendimientos (m²)</v>
          </cell>
          <cell r="D18">
            <v>0</v>
          </cell>
          <cell r="E18" t="str">
            <v>Área dañada (%)</v>
          </cell>
          <cell r="G18">
            <v>0</v>
          </cell>
          <cell r="H18">
            <v>5</v>
          </cell>
          <cell r="I18">
            <v>0.105</v>
          </cell>
          <cell r="J18">
            <v>0.53</v>
          </cell>
        </row>
        <row r="19">
          <cell r="C19" t="str">
            <v xml:space="preserve"> Ahuellamiento (mm)</v>
          </cell>
          <cell r="D19">
            <v>0</v>
          </cell>
          <cell r="E19" t="str">
            <v>Ahuellamiento prom. (mm)</v>
          </cell>
          <cell r="G19">
            <v>0</v>
          </cell>
          <cell r="H19">
            <v>5</v>
          </cell>
          <cell r="I19">
            <v>0.105</v>
          </cell>
          <cell r="J19">
            <v>0.53</v>
          </cell>
        </row>
        <row r="20">
          <cell r="C20" t="str">
            <v xml:space="preserve"> Otros daños (m²)</v>
          </cell>
          <cell r="D20">
            <v>0</v>
          </cell>
          <cell r="E20" t="str">
            <v>Área dañada (%)</v>
          </cell>
          <cell r="G20">
            <v>0</v>
          </cell>
          <cell r="H20">
            <v>5</v>
          </cell>
          <cell r="I20">
            <v>0.105</v>
          </cell>
          <cell r="J20">
            <v>0.53</v>
          </cell>
          <cell r="K20">
            <v>3.1300000000000008</v>
          </cell>
          <cell r="L20" t="str">
            <v>Bueno</v>
          </cell>
        </row>
        <row r="21">
          <cell r="B21" t="str">
            <v>BERMAS</v>
          </cell>
          <cell r="C21" t="str">
            <v xml:space="preserve"> Daños totales (m²)</v>
          </cell>
          <cell r="D21">
            <v>7</v>
          </cell>
          <cell r="E21" t="str">
            <v>Área dañada (%)</v>
          </cell>
          <cell r="G21">
            <v>0.59</v>
          </cell>
          <cell r="H21">
            <v>4.88</v>
          </cell>
          <cell r="I21">
            <v>7.0000000000000007E-2</v>
          </cell>
          <cell r="J21">
            <v>0.34</v>
          </cell>
          <cell r="K21">
            <v>0.34</v>
          </cell>
          <cell r="L21" t="str">
            <v>Bueno</v>
          </cell>
        </row>
        <row r="23">
          <cell r="A23" t="str">
            <v>PARÁMETRO</v>
          </cell>
          <cell r="B23" t="str">
            <v>ELEMENTO</v>
          </cell>
          <cell r="C23" t="str">
            <v>Cant. Requerida</v>
          </cell>
          <cell r="D23" t="str">
            <v>Criterio</v>
          </cell>
          <cell r="E23" t="str">
            <v>Cant. Buena</v>
          </cell>
          <cell r="F23" t="str">
            <v>Cant. Reg.</v>
          </cell>
          <cell r="G23" t="str">
            <v>Cant. Mala</v>
          </cell>
          <cell r="H23" t="str">
            <v>Calif. Parcial</v>
          </cell>
          <cell r="I23" t="str">
            <v>Peso Parcial</v>
          </cell>
          <cell r="J23" t="str">
            <v>Calif. Pond.</v>
          </cell>
        </row>
        <row r="24">
          <cell r="A24" t="str">
            <v>DRENAJE</v>
          </cell>
          <cell r="B24" t="str">
            <v>CUNETAS (m)</v>
          </cell>
          <cell r="C24">
            <v>0</v>
          </cell>
          <cell r="D24" t="str">
            <v>Funcionalidad</v>
          </cell>
          <cell r="E24">
            <v>0</v>
          </cell>
          <cell r="F24">
            <v>0</v>
          </cell>
          <cell r="G24">
            <v>0</v>
          </cell>
          <cell r="H24">
            <v>5</v>
          </cell>
          <cell r="I24">
            <v>3.125E-2</v>
          </cell>
          <cell r="J24">
            <v>0.16</v>
          </cell>
        </row>
        <row r="25">
          <cell r="D25" t="str">
            <v>Suficiencia</v>
          </cell>
          <cell r="E25" t="str">
            <v>No se requieren</v>
          </cell>
          <cell r="H25">
            <v>5</v>
          </cell>
          <cell r="I25">
            <v>2.5000000000000001E-2</v>
          </cell>
          <cell r="J25">
            <v>0.13</v>
          </cell>
          <cell r="K25">
            <v>0.29000000000000004</v>
          </cell>
          <cell r="L25">
            <v>0</v>
          </cell>
        </row>
        <row r="26">
          <cell r="B26" t="str">
            <v>ALCANTARILLAS (U)</v>
          </cell>
          <cell r="C26">
            <v>0</v>
          </cell>
          <cell r="D26" t="str">
            <v>Funcionalidad</v>
          </cell>
          <cell r="E26">
            <v>0</v>
          </cell>
          <cell r="F26">
            <v>0</v>
          </cell>
          <cell r="G26">
            <v>0</v>
          </cell>
          <cell r="H26">
            <v>5</v>
          </cell>
          <cell r="I26">
            <v>3.125E-2</v>
          </cell>
          <cell r="J26">
            <v>0.16</v>
          </cell>
        </row>
        <row r="27">
          <cell r="D27" t="str">
            <v>Suficiencia</v>
          </cell>
          <cell r="E27" t="str">
            <v>No se requieren</v>
          </cell>
          <cell r="H27">
            <v>5</v>
          </cell>
          <cell r="I27">
            <v>1.8749999999999999E-2</v>
          </cell>
          <cell r="J27">
            <v>0.09</v>
          </cell>
          <cell r="K27">
            <v>0.25</v>
          </cell>
          <cell r="L27">
            <v>0</v>
          </cell>
        </row>
        <row r="28">
          <cell r="B28" t="str">
            <v>PUENTES Y PONT.</v>
          </cell>
          <cell r="C28">
            <v>1</v>
          </cell>
          <cell r="D28" t="str">
            <v>Estado</v>
          </cell>
          <cell r="E28">
            <v>1</v>
          </cell>
          <cell r="F28">
            <v>0</v>
          </cell>
          <cell r="G28">
            <v>0</v>
          </cell>
          <cell r="H28">
            <v>5</v>
          </cell>
          <cell r="I28">
            <v>1.8749999999999999E-2</v>
          </cell>
          <cell r="J28">
            <v>0.09</v>
          </cell>
          <cell r="K28">
            <v>0.09</v>
          </cell>
          <cell r="L28" t="str">
            <v>Bueno</v>
          </cell>
        </row>
        <row r="30">
          <cell r="A30" t="str">
            <v>PARÁMETRO</v>
          </cell>
          <cell r="B30" t="str">
            <v>ELEMENTO</v>
          </cell>
          <cell r="C30" t="str">
            <v>Cant. Requerida</v>
          </cell>
          <cell r="D30" t="str">
            <v>Criterio</v>
          </cell>
          <cell r="E30" t="str">
            <v>Buenas</v>
          </cell>
          <cell r="F30" t="str">
            <v>Regulares</v>
          </cell>
          <cell r="G30" t="str">
            <v>Malas</v>
          </cell>
          <cell r="H30" t="str">
            <v>Calif. Parc.</v>
          </cell>
          <cell r="I30" t="str">
            <v>Peso Parcial</v>
          </cell>
          <cell r="J30" t="str">
            <v>Calif. Pond.</v>
          </cell>
        </row>
        <row r="31">
          <cell r="A31" t="str">
            <v>SEÑALIZACIÓN</v>
          </cell>
          <cell r="B31" t="str">
            <v>VERTICAL (U)</v>
          </cell>
          <cell r="C31">
            <v>10</v>
          </cell>
          <cell r="D31" t="str">
            <v>Estado</v>
          </cell>
          <cell r="E31">
            <v>10</v>
          </cell>
          <cell r="F31">
            <v>0</v>
          </cell>
          <cell r="G31">
            <v>0</v>
          </cell>
          <cell r="H31">
            <v>5</v>
          </cell>
          <cell r="I31">
            <v>2.5000000000000001E-2</v>
          </cell>
          <cell r="J31">
            <v>0.13</v>
          </cell>
        </row>
        <row r="32">
          <cell r="D32" t="str">
            <v>Suficiencia</v>
          </cell>
          <cell r="E32" t="str">
            <v>Si</v>
          </cell>
          <cell r="H32">
            <v>5</v>
          </cell>
          <cell r="I32">
            <v>2.5000000000000001E-2</v>
          </cell>
          <cell r="J32">
            <v>0.13</v>
          </cell>
          <cell r="K32">
            <v>0.26</v>
          </cell>
          <cell r="L32" t="str">
            <v>Bueno</v>
          </cell>
        </row>
        <row r="33">
          <cell r="B33" t="str">
            <v>HORIZONTAL (m)</v>
          </cell>
          <cell r="C33">
            <v>2841</v>
          </cell>
          <cell r="D33" t="str">
            <v>Estado</v>
          </cell>
          <cell r="E33">
            <v>0</v>
          </cell>
          <cell r="F33">
            <v>2841</v>
          </cell>
          <cell r="G33">
            <v>0</v>
          </cell>
          <cell r="H33">
            <v>2.5</v>
          </cell>
          <cell r="I33">
            <v>3.7499999999999999E-2</v>
          </cell>
          <cell r="J33">
            <v>0.09</v>
          </cell>
        </row>
        <row r="34">
          <cell r="D34" t="str">
            <v>Suficiencia</v>
          </cell>
          <cell r="E34" t="str">
            <v>Si</v>
          </cell>
          <cell r="H34">
            <v>5</v>
          </cell>
          <cell r="I34">
            <v>3.7499999999999999E-2</v>
          </cell>
          <cell r="J34">
            <v>0.19</v>
          </cell>
          <cell r="K34">
            <v>0.28000000000000003</v>
          </cell>
          <cell r="L34" t="str">
            <v>Regular</v>
          </cell>
        </row>
        <row r="36">
          <cell r="A36" t="str">
            <v>PARÁMETRO</v>
          </cell>
          <cell r="B36" t="str">
            <v>ELEMENTO</v>
          </cell>
          <cell r="C36" t="str">
            <v>Elemento</v>
          </cell>
          <cell r="E36" t="str">
            <v>Criterio</v>
          </cell>
          <cell r="H36" t="str">
            <v>Calif. Parcial</v>
          </cell>
          <cell r="I36" t="str">
            <v>Peso Parcial</v>
          </cell>
          <cell r="J36" t="str">
            <v>Calif. Pond.</v>
          </cell>
        </row>
        <row r="37">
          <cell r="A37" t="str">
            <v>ZONAS LATERALES</v>
          </cell>
          <cell r="C37" t="str">
            <v>Taludes Inestables (m):</v>
          </cell>
          <cell r="D37">
            <v>0</v>
          </cell>
          <cell r="E37" t="str">
            <v xml:space="preserve"> No existen</v>
          </cell>
          <cell r="H37">
            <v>5</v>
          </cell>
          <cell r="I37">
            <v>0.05</v>
          </cell>
          <cell r="J37">
            <v>0.25</v>
          </cell>
          <cell r="K37">
            <v>0.25</v>
          </cell>
          <cell r="L37" t="str">
            <v>Bueno</v>
          </cell>
        </row>
        <row r="39">
          <cell r="F39" t="str">
            <v>CALIFICACIÓN TOTAL DE LA SECCIÓN:</v>
          </cell>
          <cell r="J39">
            <v>4.8899999999999997</v>
          </cell>
        </row>
        <row r="40">
          <cell r="A40" t="str">
            <v>NOTA:</v>
          </cell>
          <cell r="B40" t="str">
            <v>El ingeniero sólo deberá introducir los datos requeridos para los campos en blanco. Lo demás lo calcula el programa.</v>
          </cell>
        </row>
        <row r="41">
          <cell r="G41" t="str">
            <v>ESTADO DE LA SECCIÓN:</v>
          </cell>
          <cell r="J41" t="str">
            <v>Bueno</v>
          </cell>
          <cell r="K41">
            <v>4.8900000000000006</v>
          </cell>
          <cell r="L41" t="str">
            <v>Bueno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días habiles 2015"/>
      <sheetName val="items"/>
      <sheetName val="INS"/>
      <sheetName val="Ppto"/>
      <sheetName val="Plan auditoría"/>
      <sheetName val="Análisis de precios"/>
      <sheetName val="2103mar "/>
      <sheetName val="A. P. U."/>
      <sheetName val="Insumos"/>
      <sheetName val="TRAYECTO 1"/>
      <sheetName val="PR_1"/>
      <sheetName val="Itemes Renovación"/>
      <sheetName val="FECHAS DE CORTE"/>
      <sheetName val="Informacion General"/>
      <sheetName val="FIBRA ÓPTICA"/>
      <sheetName val="INDICE"/>
      <sheetName val="EQUIPO"/>
      <sheetName val="MATERIALES"/>
      <sheetName val="DISTANCIA"/>
      <sheetName val="PERSONAL"/>
      <sheetName val="TARIFAS"/>
      <sheetName val="Personalizar"/>
      <sheetName val="otros"/>
      <sheetName val="Hoja1"/>
      <sheetName val="320.1"/>
      <sheetName val="330.2"/>
      <sheetName val="700.1"/>
      <sheetName val="220.1"/>
      <sheetName val="330.1"/>
      <sheetName val="640.1.2"/>
      <sheetName val="673.1"/>
      <sheetName val="673.2"/>
      <sheetName val="ELECTRICO"/>
      <sheetName val="Vuelta"/>
      <sheetName val="2103mar%20.xls"/>
      <sheetName val="Formulas"/>
      <sheetName val="BASE"/>
      <sheetName val="1_Preliminares"/>
      <sheetName val="M.Obra"/>
    </sheetNames>
    <sheetDataSet>
      <sheetData sheetId="0">
        <row r="2">
          <cell r="A2" t="str">
            <v>INVÍAS - TERRITORIAL CORDOBA - GRUPO 3</v>
          </cell>
        </row>
      </sheetData>
      <sheetData sheetId="1" refreshError="1">
        <row r="2">
          <cell r="A2" t="str">
            <v>INVÍAS - TERRITORIAL CORDOBA - GRUPO 3</v>
          </cell>
        </row>
        <row r="4">
          <cell r="A4" t="str">
            <v>DETERMINACIÓN Y CALIFICACIÓN DEL ESTADO DE LA RED VIAL CON CRITERIOS TÉCNICOS (MARZO 2005)</v>
          </cell>
        </row>
        <row r="5">
          <cell r="A5" t="str">
            <v>Documento base: "Normas para la Determinación y Calificación del Estado de la Red Vial"(Revisión N° 1 - Febrero 2003) preparado por  INVÍAS - Subdirección de Conservación</v>
          </cell>
        </row>
        <row r="7">
          <cell r="A7" t="str">
            <v>SECCIÓN: PR 1</v>
          </cell>
        </row>
        <row r="9">
          <cell r="B9" t="str">
            <v>Nombre de la Ruta:</v>
          </cell>
          <cell r="C9" t="str">
            <v>Monteria - Lorica</v>
          </cell>
          <cell r="F9" t="str">
            <v>Longitud de calzada (m):</v>
          </cell>
          <cell r="I9">
            <v>947</v>
          </cell>
        </row>
        <row r="10">
          <cell r="B10" t="str">
            <v>Nombre del Tramo:</v>
          </cell>
          <cell r="C10" t="str">
            <v>Monteria - Cerete - Lorica</v>
          </cell>
          <cell r="F10" t="str">
            <v>Ancho promedio de calzada (m):</v>
          </cell>
          <cell r="I10">
            <v>6.8</v>
          </cell>
        </row>
        <row r="11">
          <cell r="B11" t="str">
            <v>Nombre del Sector:</v>
          </cell>
          <cell r="C11" t="str">
            <v>Monteria - Cerete - Lorica</v>
          </cell>
          <cell r="F11" t="str">
            <v>Longitud de berma (m):</v>
          </cell>
          <cell r="I11">
            <v>947</v>
          </cell>
        </row>
        <row r="12">
          <cell r="B12" t="str">
            <v>Código:</v>
          </cell>
          <cell r="C12">
            <v>2103</v>
          </cell>
          <cell r="F12" t="str">
            <v>Ancho promedio de las bermas (m):</v>
          </cell>
          <cell r="I12">
            <v>1.25</v>
          </cell>
        </row>
        <row r="14">
          <cell r="A14" t="str">
            <v>PARÁMETRO</v>
          </cell>
          <cell r="B14" t="str">
            <v>ELEMENTO</v>
          </cell>
          <cell r="C14" t="str">
            <v>Daño</v>
          </cell>
          <cell r="D14" t="str">
            <v>Área (m2)</v>
          </cell>
          <cell r="E14" t="str">
            <v>Parámetro</v>
          </cell>
          <cell r="G14" t="str">
            <v>Valor</v>
          </cell>
          <cell r="H14" t="str">
            <v>Calif. Parcial</v>
          </cell>
          <cell r="I14" t="str">
            <v>Peso Parcial</v>
          </cell>
          <cell r="J14" t="str">
            <v>Calif. Pond.</v>
          </cell>
        </row>
        <row r="15">
          <cell r="A15" t="str">
            <v>CORONA</v>
          </cell>
          <cell r="B15" t="str">
            <v>CALZADA</v>
          </cell>
          <cell r="C15" t="str">
            <v xml:space="preserve"> Baches (m²)</v>
          </cell>
          <cell r="D15">
            <v>0</v>
          </cell>
          <cell r="E15" t="str">
            <v>Área dañada (%)</v>
          </cell>
          <cell r="G15">
            <v>0</v>
          </cell>
          <cell r="H15">
            <v>5</v>
          </cell>
          <cell r="I15">
            <v>0.14000000000000001</v>
          </cell>
          <cell r="J15">
            <v>0.7</v>
          </cell>
        </row>
        <row r="16">
          <cell r="C16" t="str">
            <v xml:space="preserve"> Fisuras (m²)</v>
          </cell>
          <cell r="D16">
            <v>64.396000000000001</v>
          </cell>
          <cell r="E16" t="str">
            <v>Área dañada (%)</v>
          </cell>
          <cell r="G16">
            <v>1</v>
          </cell>
          <cell r="H16">
            <v>4.88</v>
          </cell>
          <cell r="I16">
            <v>7.0000000000000007E-2</v>
          </cell>
          <cell r="J16">
            <v>0.34</v>
          </cell>
        </row>
        <row r="17">
          <cell r="C17" t="str">
            <v xml:space="preserve"> Deformaciones (m²)</v>
          </cell>
          <cell r="D17">
            <v>65</v>
          </cell>
          <cell r="E17" t="str">
            <v>Área dañada (%)</v>
          </cell>
          <cell r="G17">
            <v>1.01</v>
          </cell>
          <cell r="H17">
            <v>4.75</v>
          </cell>
          <cell r="I17">
            <v>0.105</v>
          </cell>
          <cell r="J17">
            <v>0.5</v>
          </cell>
        </row>
        <row r="18">
          <cell r="C18" t="str">
            <v xml:space="preserve"> Desprendimientos (m²)</v>
          </cell>
          <cell r="D18">
            <v>0</v>
          </cell>
          <cell r="E18" t="str">
            <v>Área dañada (%)</v>
          </cell>
          <cell r="G18">
            <v>0</v>
          </cell>
          <cell r="H18">
            <v>5</v>
          </cell>
          <cell r="I18">
            <v>0.105</v>
          </cell>
          <cell r="J18">
            <v>0.53</v>
          </cell>
        </row>
        <row r="19">
          <cell r="C19" t="str">
            <v xml:space="preserve"> Ahuellamiento (mm)</v>
          </cell>
          <cell r="D19">
            <v>0</v>
          </cell>
          <cell r="E19" t="str">
            <v>Ahuellamiento prom. (mm)</v>
          </cell>
          <cell r="G19">
            <v>0</v>
          </cell>
          <cell r="H19">
            <v>5</v>
          </cell>
          <cell r="I19">
            <v>0.105</v>
          </cell>
          <cell r="J19">
            <v>0.53</v>
          </cell>
        </row>
        <row r="20">
          <cell r="C20" t="str">
            <v xml:space="preserve"> Otros daños (m²)</v>
          </cell>
          <cell r="D20">
            <v>0</v>
          </cell>
          <cell r="E20" t="str">
            <v>Área dañada (%)</v>
          </cell>
          <cell r="G20">
            <v>0</v>
          </cell>
          <cell r="H20">
            <v>5</v>
          </cell>
          <cell r="I20">
            <v>0.105</v>
          </cell>
          <cell r="J20">
            <v>0.53</v>
          </cell>
          <cell r="K20">
            <v>3.1300000000000008</v>
          </cell>
          <cell r="L20" t="str">
            <v>Bueno</v>
          </cell>
        </row>
        <row r="21">
          <cell r="B21" t="str">
            <v>BERMAS</v>
          </cell>
          <cell r="C21" t="str">
            <v xml:space="preserve"> Daños totales (m²)</v>
          </cell>
          <cell r="D21">
            <v>7</v>
          </cell>
          <cell r="E21" t="str">
            <v>Área dañada (%)</v>
          </cell>
          <cell r="G21">
            <v>0.59</v>
          </cell>
          <cell r="H21">
            <v>4.88</v>
          </cell>
          <cell r="I21">
            <v>7.0000000000000007E-2</v>
          </cell>
          <cell r="J21">
            <v>0.34</v>
          </cell>
          <cell r="K21">
            <v>0.34</v>
          </cell>
          <cell r="L21" t="str">
            <v>Bueno</v>
          </cell>
        </row>
        <row r="23">
          <cell r="A23" t="str">
            <v>PARÁMETRO</v>
          </cell>
          <cell r="B23" t="str">
            <v>ELEMENTO</v>
          </cell>
          <cell r="C23" t="str">
            <v>Cant. Requerida</v>
          </cell>
          <cell r="D23" t="str">
            <v>Criterio</v>
          </cell>
          <cell r="E23" t="str">
            <v>Cant. Buena</v>
          </cell>
          <cell r="F23" t="str">
            <v>Cant. Reg.</v>
          </cell>
          <cell r="G23" t="str">
            <v>Cant. Mala</v>
          </cell>
          <cell r="H23" t="str">
            <v>Calif. Parcial</v>
          </cell>
          <cell r="I23" t="str">
            <v>Peso Parcial</v>
          </cell>
          <cell r="J23" t="str">
            <v>Calif. Pond.</v>
          </cell>
        </row>
        <row r="24">
          <cell r="A24" t="str">
            <v>DRENAJE</v>
          </cell>
          <cell r="B24" t="str">
            <v>CUNETAS (m)</v>
          </cell>
          <cell r="C24">
            <v>0</v>
          </cell>
          <cell r="D24" t="str">
            <v>Funcionalidad</v>
          </cell>
          <cell r="E24">
            <v>0</v>
          </cell>
          <cell r="F24">
            <v>0</v>
          </cell>
          <cell r="G24">
            <v>0</v>
          </cell>
          <cell r="H24">
            <v>5</v>
          </cell>
          <cell r="I24">
            <v>3.125E-2</v>
          </cell>
          <cell r="J24">
            <v>0.16</v>
          </cell>
        </row>
        <row r="25">
          <cell r="D25" t="str">
            <v>Suficiencia</v>
          </cell>
          <cell r="E25" t="str">
            <v>No se requieren</v>
          </cell>
          <cell r="H25">
            <v>5</v>
          </cell>
          <cell r="I25">
            <v>2.5000000000000001E-2</v>
          </cell>
          <cell r="J25">
            <v>0.13</v>
          </cell>
          <cell r="K25">
            <v>0.29000000000000004</v>
          </cell>
          <cell r="L25"/>
        </row>
        <row r="26">
          <cell r="B26" t="str">
            <v>ALCANTARILLAS (U)</v>
          </cell>
          <cell r="C26">
            <v>0</v>
          </cell>
          <cell r="D26" t="str">
            <v>Funcionalidad</v>
          </cell>
          <cell r="E26">
            <v>0</v>
          </cell>
          <cell r="F26">
            <v>0</v>
          </cell>
          <cell r="G26">
            <v>0</v>
          </cell>
          <cell r="H26">
            <v>5</v>
          </cell>
          <cell r="I26">
            <v>3.125E-2</v>
          </cell>
          <cell r="J26">
            <v>0.16</v>
          </cell>
        </row>
        <row r="27">
          <cell r="D27" t="str">
            <v>Suficiencia</v>
          </cell>
          <cell r="E27" t="str">
            <v>No se requieren</v>
          </cell>
          <cell r="H27">
            <v>5</v>
          </cell>
          <cell r="I27">
            <v>1.8749999999999999E-2</v>
          </cell>
          <cell r="J27">
            <v>0.09</v>
          </cell>
          <cell r="K27">
            <v>0.25</v>
          </cell>
          <cell r="L27"/>
        </row>
        <row r="28">
          <cell r="B28" t="str">
            <v>PUENTES Y PONT.</v>
          </cell>
          <cell r="C28">
            <v>1</v>
          </cell>
          <cell r="D28" t="str">
            <v>Estado</v>
          </cell>
          <cell r="E28">
            <v>1</v>
          </cell>
          <cell r="F28">
            <v>0</v>
          </cell>
          <cell r="G28">
            <v>0</v>
          </cell>
          <cell r="H28">
            <v>5</v>
          </cell>
          <cell r="I28">
            <v>1.8749999999999999E-2</v>
          </cell>
          <cell r="J28">
            <v>0.09</v>
          </cell>
          <cell r="K28">
            <v>0.09</v>
          </cell>
          <cell r="L28" t="str">
            <v>Bueno</v>
          </cell>
        </row>
        <row r="30">
          <cell r="A30" t="str">
            <v>PARÁMETRO</v>
          </cell>
          <cell r="B30" t="str">
            <v>ELEMENTO</v>
          </cell>
          <cell r="C30" t="str">
            <v>Cant. Requerida</v>
          </cell>
          <cell r="D30" t="str">
            <v>Criterio</v>
          </cell>
          <cell r="E30" t="str">
            <v>Buenas</v>
          </cell>
          <cell r="F30" t="str">
            <v>Regulares</v>
          </cell>
          <cell r="G30" t="str">
            <v>Malas</v>
          </cell>
          <cell r="H30" t="str">
            <v>Calif. Parc.</v>
          </cell>
          <cell r="I30" t="str">
            <v>Peso Parcial</v>
          </cell>
          <cell r="J30" t="str">
            <v>Calif. Pond.</v>
          </cell>
        </row>
        <row r="31">
          <cell r="A31" t="str">
            <v>SEÑALIZACIÓN</v>
          </cell>
          <cell r="B31" t="str">
            <v>VERTICAL (U)</v>
          </cell>
          <cell r="C31">
            <v>10</v>
          </cell>
          <cell r="D31" t="str">
            <v>Estado</v>
          </cell>
          <cell r="E31">
            <v>10</v>
          </cell>
          <cell r="F31">
            <v>0</v>
          </cell>
          <cell r="G31">
            <v>0</v>
          </cell>
          <cell r="H31">
            <v>5</v>
          </cell>
          <cell r="I31">
            <v>2.5000000000000001E-2</v>
          </cell>
          <cell r="J31">
            <v>0.13</v>
          </cell>
        </row>
        <row r="32">
          <cell r="D32" t="str">
            <v>Suficiencia</v>
          </cell>
          <cell r="E32" t="str">
            <v>Si</v>
          </cell>
          <cell r="H32">
            <v>5</v>
          </cell>
          <cell r="I32">
            <v>2.5000000000000001E-2</v>
          </cell>
          <cell r="J32">
            <v>0.13</v>
          </cell>
          <cell r="K32">
            <v>0.26</v>
          </cell>
          <cell r="L32" t="str">
            <v>Bueno</v>
          </cell>
        </row>
        <row r="33">
          <cell r="B33" t="str">
            <v>HORIZONTAL (m)</v>
          </cell>
          <cell r="C33">
            <v>2841</v>
          </cell>
          <cell r="D33" t="str">
            <v>Estado</v>
          </cell>
          <cell r="E33">
            <v>0</v>
          </cell>
          <cell r="F33">
            <v>2841</v>
          </cell>
          <cell r="G33">
            <v>0</v>
          </cell>
          <cell r="H33">
            <v>2.5</v>
          </cell>
          <cell r="I33">
            <v>3.7499999999999999E-2</v>
          </cell>
          <cell r="J33">
            <v>0.09</v>
          </cell>
        </row>
        <row r="34">
          <cell r="D34" t="str">
            <v>Suficiencia</v>
          </cell>
          <cell r="E34" t="str">
            <v>Si</v>
          </cell>
          <cell r="H34">
            <v>5</v>
          </cell>
          <cell r="I34">
            <v>3.7499999999999999E-2</v>
          </cell>
          <cell r="J34">
            <v>0.19</v>
          </cell>
          <cell r="K34">
            <v>0.28000000000000003</v>
          </cell>
          <cell r="L34" t="str">
            <v>Regular</v>
          </cell>
        </row>
        <row r="36">
          <cell r="A36" t="str">
            <v>PARÁMETRO</v>
          </cell>
          <cell r="B36" t="str">
            <v>ELEMENTO</v>
          </cell>
          <cell r="C36" t="str">
            <v>Elemento</v>
          </cell>
          <cell r="E36" t="str">
            <v>Criterio</v>
          </cell>
          <cell r="H36" t="str">
            <v>Calif. Parcial</v>
          </cell>
          <cell r="I36" t="str">
            <v>Peso Parcial</v>
          </cell>
          <cell r="J36" t="str">
            <v>Calif. Pond.</v>
          </cell>
        </row>
        <row r="37">
          <cell r="A37" t="str">
            <v>ZONAS LATERALES</v>
          </cell>
          <cell r="C37" t="str">
            <v>Taludes Inestables (m):</v>
          </cell>
          <cell r="D37">
            <v>0</v>
          </cell>
          <cell r="E37" t="str">
            <v xml:space="preserve"> No existen</v>
          </cell>
          <cell r="H37">
            <v>5</v>
          </cell>
          <cell r="I37">
            <v>0.05</v>
          </cell>
          <cell r="J37">
            <v>0.25</v>
          </cell>
          <cell r="K37">
            <v>0.25</v>
          </cell>
          <cell r="L37" t="str">
            <v>Bueno</v>
          </cell>
        </row>
        <row r="39">
          <cell r="F39" t="str">
            <v>CALIFICACIÓN TOTAL DE LA SECCIÓN:</v>
          </cell>
          <cell r="J39">
            <v>4.8899999999999997</v>
          </cell>
        </row>
        <row r="40">
          <cell r="A40" t="str">
            <v>NOTA:</v>
          </cell>
          <cell r="B40" t="str">
            <v>El ingeniero sólo deberá introducir los datos requeridos para los campos en blanco. Lo demás lo calcula el programa.</v>
          </cell>
        </row>
        <row r="41">
          <cell r="G41" t="str">
            <v>ESTADO DE LA SECCIÓN:</v>
          </cell>
          <cell r="J41" t="str">
            <v>Bueno</v>
          </cell>
          <cell r="K41">
            <v>4.8900000000000006</v>
          </cell>
          <cell r="L41" t="str">
            <v>Bueno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ne-Feb"/>
      <sheetName val="Mar-Abr"/>
      <sheetName val="May-Jun"/>
      <sheetName val="Jul-Ago"/>
      <sheetName val="Sep-Oct"/>
      <sheetName val="Ene-Oct EEPPM"/>
      <sheetName val="May-Oct Contrato"/>
      <sheetName val="Ene-Oct_EEPPM2"/>
      <sheetName val="May-Oct_Contrato2"/>
      <sheetName val="Ene-Oct_EEPPM"/>
      <sheetName val="May-Oct_Contrato"/>
      <sheetName val="Ene-Oct_EEPPM1"/>
      <sheetName val="May-Oct_Contrato1"/>
      <sheetName val="BASE"/>
      <sheetName val="ENE"/>
      <sheetName val="FEB"/>
      <sheetName val="MAR"/>
      <sheetName val="LISTA CÓDIGOS"/>
      <sheetName val="BASE APU"/>
      <sheetName val="MANO DE OBRA"/>
      <sheetName val="INSUMOS"/>
      <sheetName val="EQUIPOS"/>
      <sheetName val="MATERIALES"/>
      <sheetName val="ESTRUCTURAS"/>
      <sheetName val="TRANSPORTE"/>
    </sheetNames>
    <sheetDataSet>
      <sheetData sheetId="0" refreshError="1"/>
      <sheetData sheetId="1" refreshError="1"/>
      <sheetData sheetId="2" refreshError="1">
        <row r="31">
          <cell r="A31" t="str">
            <v>CAMBIO ACOMETIDAS CONTRATO</v>
          </cell>
        </row>
        <row r="33">
          <cell r="A33" t="str">
            <v>CAMBIO ACOMETIDAS CONTRATO</v>
          </cell>
          <cell r="B33">
            <v>259</v>
          </cell>
          <cell r="C33">
            <v>16</v>
          </cell>
          <cell r="D33">
            <v>3</v>
          </cell>
          <cell r="E33">
            <v>40</v>
          </cell>
          <cell r="F33">
            <v>2.2000000000000002</v>
          </cell>
          <cell r="G33">
            <v>2.2999999999999998</v>
          </cell>
          <cell r="H33">
            <v>5.8181818181818182E-2</v>
          </cell>
        </row>
        <row r="34">
          <cell r="A34" t="str">
            <v>CASAS SIN AGUA</v>
          </cell>
          <cell r="B34">
            <v>2</v>
          </cell>
          <cell r="C34">
            <v>4</v>
          </cell>
          <cell r="E34">
            <v>40</v>
          </cell>
          <cell r="F34" t="str">
            <v/>
          </cell>
          <cell r="G34" t="str">
            <v/>
          </cell>
          <cell r="H34">
            <v>0.66666666666666663</v>
          </cell>
        </row>
        <row r="35">
          <cell r="A35" t="str">
            <v>CORTE Y RECONEXION</v>
          </cell>
          <cell r="B35">
            <v>673</v>
          </cell>
          <cell r="C35">
            <v>58</v>
          </cell>
          <cell r="D35">
            <v>1</v>
          </cell>
          <cell r="E35">
            <v>40</v>
          </cell>
          <cell r="F35">
            <v>16.8</v>
          </cell>
          <cell r="G35">
            <v>18.3</v>
          </cell>
          <cell r="H35">
            <v>7.9343365253077974E-2</v>
          </cell>
        </row>
        <row r="36">
          <cell r="A36" t="str">
            <v>DAÑOS ACUEDUCTO</v>
          </cell>
          <cell r="B36">
            <v>8</v>
          </cell>
          <cell r="C36">
            <v>0</v>
          </cell>
          <cell r="D36">
            <v>1</v>
          </cell>
          <cell r="E36">
            <v>40</v>
          </cell>
          <cell r="F36" t="str">
            <v/>
          </cell>
          <cell r="G36" t="str">
            <v/>
          </cell>
          <cell r="H36">
            <v>0</v>
          </cell>
        </row>
        <row r="37">
          <cell r="A37" t="str">
            <v>ESCOMBROS DAÑOS ACUEDUCTO</v>
          </cell>
          <cell r="B37">
            <v>10</v>
          </cell>
          <cell r="C37">
            <v>0</v>
          </cell>
          <cell r="D37">
            <v>5</v>
          </cell>
          <cell r="E37">
            <v>40</v>
          </cell>
          <cell r="F37" t="str">
            <v/>
          </cell>
          <cell r="G37" t="str">
            <v/>
          </cell>
          <cell r="H37">
            <v>0</v>
          </cell>
        </row>
        <row r="38">
          <cell r="A38" t="str">
            <v>FRAUDES</v>
          </cell>
          <cell r="B38">
            <v>4</v>
          </cell>
          <cell r="C38">
            <v>3</v>
          </cell>
          <cell r="D38">
            <v>3.5</v>
          </cell>
          <cell r="E38">
            <v>40</v>
          </cell>
          <cell r="F38" t="str">
            <v/>
          </cell>
          <cell r="G38" t="str">
            <v/>
          </cell>
          <cell r="H38">
            <v>0.42857142857142855</v>
          </cell>
        </row>
        <row r="39">
          <cell r="A39" t="str">
            <v>GARANTIAS INSTALACIONES</v>
          </cell>
          <cell r="B39">
            <v>96</v>
          </cell>
          <cell r="C39">
            <v>7</v>
          </cell>
          <cell r="D39">
            <v>1</v>
          </cell>
          <cell r="E39">
            <v>40</v>
          </cell>
          <cell r="F39">
            <v>2.4</v>
          </cell>
          <cell r="G39">
            <v>2.6</v>
          </cell>
          <cell r="H39">
            <v>6.7961165048543687E-2</v>
          </cell>
        </row>
        <row r="40">
          <cell r="A40" t="str">
            <v>INSTALACIONES ACUEDUCTO</v>
          </cell>
          <cell r="B40">
            <v>928</v>
          </cell>
          <cell r="C40">
            <v>131</v>
          </cell>
          <cell r="D40">
            <v>5</v>
          </cell>
          <cell r="E40">
            <v>40</v>
          </cell>
          <cell r="F40">
            <v>4.5999999999999996</v>
          </cell>
          <cell r="G40">
            <v>5.3</v>
          </cell>
          <cell r="H40">
            <v>0.12370160528800755</v>
          </cell>
        </row>
        <row r="41">
          <cell r="A41" t="str">
            <v>INSTALACIONES ALCANTARILLADO</v>
          </cell>
          <cell r="B41">
            <v>59</v>
          </cell>
          <cell r="C41">
            <v>0</v>
          </cell>
          <cell r="D41">
            <v>4</v>
          </cell>
          <cell r="E41">
            <v>40</v>
          </cell>
          <cell r="F41">
            <v>0.4</v>
          </cell>
          <cell r="G41">
            <v>0.4</v>
          </cell>
          <cell r="H41">
            <v>0</v>
          </cell>
        </row>
        <row r="42">
          <cell r="A42" t="str">
            <v>MEDIDORES 1/2 Y 1"</v>
          </cell>
          <cell r="B42">
            <v>622</v>
          </cell>
          <cell r="C42">
            <v>9</v>
          </cell>
          <cell r="D42">
            <v>2.5</v>
          </cell>
          <cell r="E42">
            <v>40</v>
          </cell>
          <cell r="F42">
            <v>6.2</v>
          </cell>
          <cell r="G42">
            <v>6.3</v>
          </cell>
          <cell r="H42">
            <v>1.4263074484944533E-2</v>
          </cell>
        </row>
        <row r="43">
          <cell r="A43" t="str">
            <v>MMTO VALVULAS E HIDRANTES</v>
          </cell>
          <cell r="B43">
            <v>256</v>
          </cell>
          <cell r="C43">
            <v>0</v>
          </cell>
          <cell r="D43">
            <v>3</v>
          </cell>
          <cell r="E43">
            <v>40</v>
          </cell>
          <cell r="F43">
            <v>2.1</v>
          </cell>
          <cell r="G43">
            <v>2.1</v>
          </cell>
          <cell r="H43">
            <v>0</v>
          </cell>
        </row>
        <row r="44">
          <cell r="A44" t="str">
            <v>OBRAS ACCESORIAS DAÑOS ACUEDUCTO</v>
          </cell>
          <cell r="B44">
            <v>289</v>
          </cell>
          <cell r="C44">
            <v>24</v>
          </cell>
          <cell r="D44">
            <v>3</v>
          </cell>
          <cell r="E44">
            <v>40</v>
          </cell>
          <cell r="F44">
            <v>2.4</v>
          </cell>
          <cell r="G44">
            <v>2.6</v>
          </cell>
          <cell r="H44">
            <v>7.6677316293929709E-2</v>
          </cell>
        </row>
        <row r="45">
          <cell r="A45" t="str">
            <v>OBRAS ACCESORIAS INSTALACIONES</v>
          </cell>
          <cell r="B45">
            <v>1125</v>
          </cell>
          <cell r="C45">
            <v>0</v>
          </cell>
          <cell r="D45">
            <v>3.5</v>
          </cell>
          <cell r="E45">
            <v>40</v>
          </cell>
          <cell r="F45">
            <v>8</v>
          </cell>
          <cell r="G45">
            <v>8</v>
          </cell>
          <cell r="H45">
            <v>0</v>
          </cell>
        </row>
        <row r="46">
          <cell r="A46" t="str">
            <v>PROYECTOS ACUEDUCTO</v>
          </cell>
          <cell r="B46">
            <v>2</v>
          </cell>
          <cell r="C46">
            <v>0</v>
          </cell>
          <cell r="E46">
            <v>40</v>
          </cell>
          <cell r="F46" t="str">
            <v/>
          </cell>
          <cell r="G46" t="str">
            <v/>
          </cell>
          <cell r="H46">
            <v>0</v>
          </cell>
        </row>
        <row r="47">
          <cell r="A47" t="str">
            <v>REFERENCIACIÓN ACUEDUCTO</v>
          </cell>
          <cell r="B47">
            <v>7</v>
          </cell>
          <cell r="C47">
            <v>1</v>
          </cell>
          <cell r="E47">
            <v>40</v>
          </cell>
          <cell r="F47" t="str">
            <v/>
          </cell>
          <cell r="G47" t="str">
            <v/>
          </cell>
          <cell r="H47">
            <v>0.125</v>
          </cell>
        </row>
        <row r="48">
          <cell r="A48" t="str">
            <v>REPARACION CAJAS DE MEDIDORES</v>
          </cell>
          <cell r="B48">
            <v>8</v>
          </cell>
          <cell r="C48">
            <v>0</v>
          </cell>
          <cell r="E48">
            <v>40</v>
          </cell>
          <cell r="F48" t="str">
            <v/>
          </cell>
          <cell r="G48" t="str">
            <v/>
          </cell>
          <cell r="H48">
            <v>0</v>
          </cell>
        </row>
        <row r="49">
          <cell r="A49" t="str">
            <v>TRASLADO MEDIDOR</v>
          </cell>
          <cell r="B49">
            <v>2</v>
          </cell>
          <cell r="C49">
            <v>0</v>
          </cell>
          <cell r="D49">
            <v>1</v>
          </cell>
          <cell r="E49">
            <v>40</v>
          </cell>
          <cell r="F49">
            <v>0.1</v>
          </cell>
          <cell r="G49">
            <v>0.1</v>
          </cell>
          <cell r="H49">
            <v>0</v>
          </cell>
        </row>
        <row r="51">
          <cell r="A51" t="str">
            <v>Total general</v>
          </cell>
          <cell r="B51">
            <v>4350</v>
          </cell>
          <cell r="C51">
            <v>253</v>
          </cell>
          <cell r="F51" t="str">
            <v/>
          </cell>
          <cell r="G51" t="str">
            <v/>
          </cell>
          <cell r="H51">
            <v>5.4964153812730829E-2</v>
          </cell>
        </row>
        <row r="52">
          <cell r="F52" t="str">
            <v/>
          </cell>
          <cell r="G52" t="str">
            <v/>
          </cell>
          <cell r="H52" t="str">
            <v/>
          </cell>
        </row>
      </sheetData>
      <sheetData sheetId="3" refreshError="1">
        <row r="30">
          <cell r="A30" t="str">
            <v>CAMBIO ACOMETIDAS CONTRATO</v>
          </cell>
          <cell r="B30">
            <v>287</v>
          </cell>
          <cell r="C30">
            <v>4</v>
          </cell>
          <cell r="D30">
            <v>3</v>
          </cell>
          <cell r="E30">
            <v>41</v>
          </cell>
          <cell r="F30">
            <v>2.2999999999999998</v>
          </cell>
          <cell r="G30">
            <v>2.4</v>
          </cell>
          <cell r="H30">
            <v>1.3745704467353952E-2</v>
          </cell>
        </row>
        <row r="31">
          <cell r="A31" t="str">
            <v>CASAS SIN AGUA</v>
          </cell>
          <cell r="B31">
            <v>6</v>
          </cell>
          <cell r="C31">
            <v>1</v>
          </cell>
          <cell r="E31">
            <v>41</v>
          </cell>
          <cell r="F31" t="str">
            <v/>
          </cell>
          <cell r="G31" t="str">
            <v/>
          </cell>
          <cell r="H31">
            <v>0.14285714285714285</v>
          </cell>
        </row>
        <row r="32">
          <cell r="A32" t="str">
            <v>CORTE Y RECONEXION</v>
          </cell>
          <cell r="B32">
            <v>741</v>
          </cell>
          <cell r="C32">
            <v>10</v>
          </cell>
          <cell r="D32">
            <v>1</v>
          </cell>
          <cell r="E32">
            <v>41</v>
          </cell>
          <cell r="F32">
            <v>18.100000000000001</v>
          </cell>
          <cell r="G32">
            <v>18.3</v>
          </cell>
          <cell r="H32">
            <v>1.3315579227696404E-2</v>
          </cell>
        </row>
        <row r="33">
          <cell r="A33" t="str">
            <v>DAÑOS ACUEDUCTO</v>
          </cell>
          <cell r="B33">
            <v>15</v>
          </cell>
          <cell r="C33">
            <v>0</v>
          </cell>
          <cell r="E33">
            <v>41</v>
          </cell>
          <cell r="F33" t="str">
            <v/>
          </cell>
          <cell r="G33" t="str">
            <v/>
          </cell>
          <cell r="H33">
            <v>0</v>
          </cell>
        </row>
        <row r="34">
          <cell r="A34" t="str">
            <v>FRAUDES</v>
          </cell>
          <cell r="B34">
            <v>8</v>
          </cell>
          <cell r="C34">
            <v>5</v>
          </cell>
          <cell r="E34">
            <v>41</v>
          </cell>
          <cell r="F34" t="str">
            <v/>
          </cell>
          <cell r="G34" t="str">
            <v/>
          </cell>
          <cell r="H34">
            <v>0.38461538461538464</v>
          </cell>
        </row>
        <row r="35">
          <cell r="A35" t="str">
            <v>GARANTIAS INSTALACIONES</v>
          </cell>
          <cell r="B35">
            <v>60</v>
          </cell>
          <cell r="C35">
            <v>5</v>
          </cell>
          <cell r="D35">
            <v>1</v>
          </cell>
          <cell r="E35">
            <v>41</v>
          </cell>
          <cell r="F35">
            <v>1.5</v>
          </cell>
          <cell r="G35">
            <v>1.6</v>
          </cell>
          <cell r="H35">
            <v>7.6923076923076927E-2</v>
          </cell>
        </row>
        <row r="36">
          <cell r="A36" t="str">
            <v>INSTALACIONES ACUEDUCTO</v>
          </cell>
          <cell r="B36">
            <v>949</v>
          </cell>
          <cell r="C36">
            <v>55</v>
          </cell>
          <cell r="D36">
            <v>5</v>
          </cell>
          <cell r="E36">
            <v>41</v>
          </cell>
          <cell r="F36">
            <v>4.5999999999999996</v>
          </cell>
          <cell r="G36">
            <v>4.9000000000000004</v>
          </cell>
          <cell r="H36">
            <v>5.4780876494023904E-2</v>
          </cell>
        </row>
        <row r="37">
          <cell r="A37" t="str">
            <v>INSTALACIONES ALCANTARILLADO</v>
          </cell>
          <cell r="B37">
            <v>7</v>
          </cell>
          <cell r="C37">
            <v>0</v>
          </cell>
          <cell r="D37">
            <v>4</v>
          </cell>
          <cell r="E37">
            <v>41</v>
          </cell>
          <cell r="F37">
            <v>0</v>
          </cell>
          <cell r="G37">
            <v>0</v>
          </cell>
          <cell r="H37">
            <v>0</v>
          </cell>
        </row>
        <row r="38">
          <cell r="A38" t="str">
            <v>MEDIDORES 1/2 Y 1"</v>
          </cell>
          <cell r="B38">
            <v>1375</v>
          </cell>
          <cell r="C38">
            <v>1</v>
          </cell>
          <cell r="D38">
            <v>3.5</v>
          </cell>
          <cell r="E38">
            <v>41</v>
          </cell>
          <cell r="F38">
            <v>9.6</v>
          </cell>
          <cell r="G38">
            <v>9.6</v>
          </cell>
          <cell r="H38">
            <v>7.2674418604651162E-4</v>
          </cell>
        </row>
        <row r="39">
          <cell r="A39" t="str">
            <v>MMTO VALVULAS E HIDRANTES</v>
          </cell>
          <cell r="B39">
            <v>114</v>
          </cell>
          <cell r="C39">
            <v>0</v>
          </cell>
          <cell r="D39">
            <v>3</v>
          </cell>
          <cell r="E39">
            <v>41</v>
          </cell>
          <cell r="F39">
            <v>0.9</v>
          </cell>
          <cell r="G39">
            <v>0.9</v>
          </cell>
          <cell r="H39">
            <v>0</v>
          </cell>
        </row>
        <row r="40">
          <cell r="A40" t="str">
            <v>OBRAS ACCESORIAS DAÑOS ACUEDUCTO</v>
          </cell>
          <cell r="B40">
            <v>150</v>
          </cell>
          <cell r="C40">
            <v>0</v>
          </cell>
          <cell r="D40">
            <v>3</v>
          </cell>
          <cell r="E40">
            <v>41</v>
          </cell>
          <cell r="F40">
            <v>1.2</v>
          </cell>
          <cell r="G40">
            <v>1.2</v>
          </cell>
          <cell r="H40">
            <v>0</v>
          </cell>
        </row>
        <row r="41">
          <cell r="A41" t="str">
            <v>OBRAS ACCESORIAS INSTALACIONES</v>
          </cell>
          <cell r="B41">
            <v>1230</v>
          </cell>
          <cell r="C41">
            <v>0</v>
          </cell>
          <cell r="D41">
            <v>2.5</v>
          </cell>
          <cell r="E41">
            <v>41</v>
          </cell>
          <cell r="F41">
            <v>12</v>
          </cell>
          <cell r="G41">
            <v>12</v>
          </cell>
          <cell r="H41">
            <v>0</v>
          </cell>
        </row>
        <row r="42">
          <cell r="A42" t="str">
            <v>PROYECTOS ACUEDUCTO</v>
          </cell>
          <cell r="B42">
            <v>91</v>
          </cell>
          <cell r="C42">
            <v>17</v>
          </cell>
          <cell r="E42">
            <v>41</v>
          </cell>
          <cell r="F42" t="str">
            <v/>
          </cell>
          <cell r="G42" t="str">
            <v/>
          </cell>
          <cell r="H42">
            <v>0.15740740740740741</v>
          </cell>
        </row>
        <row r="44">
          <cell r="A44" t="str">
            <v>Total general</v>
          </cell>
          <cell r="B44">
            <v>5033</v>
          </cell>
          <cell r="C44">
            <v>98</v>
          </cell>
          <cell r="F44" t="str">
            <v/>
          </cell>
          <cell r="G44" t="str">
            <v/>
          </cell>
          <cell r="H44">
            <v>1.9099590723055934E-2</v>
          </cell>
        </row>
        <row r="45">
          <cell r="F45" t="str">
            <v/>
          </cell>
          <cell r="G45" t="str">
            <v/>
          </cell>
          <cell r="H45" t="str">
            <v/>
          </cell>
        </row>
      </sheetData>
      <sheetData sheetId="4" refreshError="1">
        <row r="31">
          <cell r="A31" t="str">
            <v>CAMBIO ACOMETIDAS CONTRATO</v>
          </cell>
          <cell r="B31">
            <v>361</v>
          </cell>
          <cell r="C31">
            <v>4</v>
          </cell>
          <cell r="D31">
            <v>3</v>
          </cell>
          <cell r="E31">
            <v>42</v>
          </cell>
          <cell r="F31">
            <v>2.9</v>
          </cell>
          <cell r="G31">
            <v>2.9</v>
          </cell>
          <cell r="H31">
            <v>1.0958904109589041E-2</v>
          </cell>
        </row>
        <row r="32">
          <cell r="A32" t="str">
            <v>CASAS SIN AGUA</v>
          </cell>
          <cell r="B32">
            <v>7</v>
          </cell>
          <cell r="C32">
            <v>0</v>
          </cell>
          <cell r="E32">
            <v>42</v>
          </cell>
          <cell r="F32" t="str">
            <v/>
          </cell>
          <cell r="G32" t="str">
            <v/>
          </cell>
          <cell r="H32">
            <v>0</v>
          </cell>
        </row>
        <row r="33">
          <cell r="A33" t="str">
            <v>CORTE Y RECONEXION</v>
          </cell>
          <cell r="B33">
            <v>825</v>
          </cell>
          <cell r="C33">
            <v>12</v>
          </cell>
          <cell r="D33">
            <v>1</v>
          </cell>
          <cell r="E33">
            <v>42</v>
          </cell>
          <cell r="F33">
            <v>19.600000000000001</v>
          </cell>
          <cell r="G33">
            <v>19.899999999999999</v>
          </cell>
          <cell r="H33">
            <v>1.4336917562724014E-2</v>
          </cell>
        </row>
        <row r="34">
          <cell r="A34" t="str">
            <v>DAÑOS ACUEDUCTO</v>
          </cell>
          <cell r="B34">
            <v>20</v>
          </cell>
          <cell r="C34">
            <v>0</v>
          </cell>
          <cell r="E34">
            <v>42</v>
          </cell>
          <cell r="F34" t="str">
            <v/>
          </cell>
          <cell r="G34" t="str">
            <v/>
          </cell>
          <cell r="H34">
            <v>0</v>
          </cell>
        </row>
        <row r="35">
          <cell r="A35" t="str">
            <v>FRAUDES</v>
          </cell>
          <cell r="B35">
            <v>35</v>
          </cell>
          <cell r="C35">
            <v>0</v>
          </cell>
          <cell r="D35">
            <v>1</v>
          </cell>
          <cell r="E35">
            <v>42</v>
          </cell>
          <cell r="F35" t="str">
            <v/>
          </cell>
          <cell r="G35" t="str">
            <v/>
          </cell>
          <cell r="H35">
            <v>0</v>
          </cell>
        </row>
        <row r="36">
          <cell r="A36" t="str">
            <v>GARANTIAS INSTALACIONES</v>
          </cell>
          <cell r="B36">
            <v>88</v>
          </cell>
          <cell r="C36">
            <v>4</v>
          </cell>
          <cell r="D36">
            <v>1</v>
          </cell>
          <cell r="E36">
            <v>42</v>
          </cell>
          <cell r="F36">
            <v>2.1</v>
          </cell>
          <cell r="G36">
            <v>2.2000000000000002</v>
          </cell>
          <cell r="H36">
            <v>4.3478260869565216E-2</v>
          </cell>
        </row>
        <row r="37">
          <cell r="A37" t="str">
            <v>INSTALACIONES ACUEDUCTO</v>
          </cell>
          <cell r="B37">
            <v>828</v>
          </cell>
          <cell r="C37">
            <v>82</v>
          </cell>
          <cell r="D37">
            <v>5</v>
          </cell>
          <cell r="E37">
            <v>42</v>
          </cell>
          <cell r="F37">
            <v>3.9</v>
          </cell>
          <cell r="G37">
            <v>4.3</v>
          </cell>
          <cell r="H37">
            <v>9.0109890109890109E-2</v>
          </cell>
        </row>
        <row r="38">
          <cell r="A38" t="str">
            <v>MEDIDORES 1/2 Y 1"</v>
          </cell>
          <cell r="B38">
            <v>578</v>
          </cell>
          <cell r="C38">
            <v>6</v>
          </cell>
          <cell r="D38">
            <v>3.5</v>
          </cell>
          <cell r="E38">
            <v>42</v>
          </cell>
          <cell r="F38">
            <v>3.9</v>
          </cell>
          <cell r="G38">
            <v>4</v>
          </cell>
          <cell r="H38">
            <v>1.0273972602739725E-2</v>
          </cell>
        </row>
        <row r="39">
          <cell r="A39" t="str">
            <v>MMTO VALVULAS E HIDRANTES</v>
          </cell>
          <cell r="B39">
            <v>563</v>
          </cell>
          <cell r="C39">
            <v>0</v>
          </cell>
          <cell r="D39">
            <v>3</v>
          </cell>
          <cell r="E39">
            <v>42</v>
          </cell>
          <cell r="F39">
            <v>4.5</v>
          </cell>
          <cell r="G39">
            <v>4.5</v>
          </cell>
          <cell r="H39">
            <v>0</v>
          </cell>
        </row>
        <row r="40">
          <cell r="A40" t="str">
            <v>OBRAS ACCESORIAS DAÑOS ACUEDUCTO</v>
          </cell>
          <cell r="B40">
            <v>60</v>
          </cell>
          <cell r="C40">
            <v>1</v>
          </cell>
          <cell r="D40">
            <v>3</v>
          </cell>
          <cell r="E40">
            <v>42</v>
          </cell>
          <cell r="F40">
            <v>0.5</v>
          </cell>
          <cell r="G40">
            <v>0.5</v>
          </cell>
          <cell r="H40">
            <v>1.6393442622950821E-2</v>
          </cell>
        </row>
        <row r="41">
          <cell r="A41" t="str">
            <v>OBRAS ACCESORIAS INSTALACIONES</v>
          </cell>
          <cell r="B41">
            <v>929</v>
          </cell>
          <cell r="C41">
            <v>0</v>
          </cell>
          <cell r="D41">
            <v>2.5</v>
          </cell>
          <cell r="E41">
            <v>42</v>
          </cell>
          <cell r="F41">
            <v>8.8000000000000007</v>
          </cell>
          <cell r="G41">
            <v>8.8000000000000007</v>
          </cell>
          <cell r="H41">
            <v>0</v>
          </cell>
        </row>
        <row r="42">
          <cell r="A42" t="str">
            <v>PROYECTOS ACUEDUCTO</v>
          </cell>
          <cell r="B42">
            <v>2</v>
          </cell>
          <cell r="C42">
            <v>0</v>
          </cell>
          <cell r="D42">
            <v>2.5</v>
          </cell>
          <cell r="E42">
            <v>42</v>
          </cell>
          <cell r="F42" t="str">
            <v/>
          </cell>
          <cell r="G42" t="str">
            <v/>
          </cell>
          <cell r="H42">
            <v>0</v>
          </cell>
        </row>
        <row r="43">
          <cell r="A43" t="str">
            <v>MMTO VALVULAS E HIDRANTES</v>
          </cell>
          <cell r="B43">
            <v>256</v>
          </cell>
          <cell r="C43">
            <v>0</v>
          </cell>
          <cell r="D43">
            <v>3</v>
          </cell>
          <cell r="E43">
            <v>40</v>
          </cell>
          <cell r="F43">
            <v>2.1</v>
          </cell>
          <cell r="G43">
            <v>2.1</v>
          </cell>
          <cell r="H43">
            <v>0</v>
          </cell>
        </row>
        <row r="44">
          <cell r="A44" t="str">
            <v>Total general</v>
          </cell>
          <cell r="B44">
            <v>4296</v>
          </cell>
          <cell r="C44">
            <v>109</v>
          </cell>
          <cell r="D44">
            <v>3</v>
          </cell>
          <cell r="E44">
            <v>40</v>
          </cell>
          <cell r="F44" t="str">
            <v/>
          </cell>
          <cell r="G44" t="str">
            <v/>
          </cell>
          <cell r="H44">
            <v>2.474460839954597E-2</v>
          </cell>
        </row>
        <row r="45">
          <cell r="A45" t="str">
            <v>OBRAS ACCESORIAS INSTALACIONES</v>
          </cell>
          <cell r="B45">
            <v>1125</v>
          </cell>
          <cell r="C45">
            <v>0</v>
          </cell>
          <cell r="D45">
            <v>3.5</v>
          </cell>
          <cell r="E45">
            <v>40</v>
          </cell>
          <cell r="F45" t="str">
            <v/>
          </cell>
          <cell r="G45" t="str">
            <v/>
          </cell>
          <cell r="H45" t="str">
            <v/>
          </cell>
        </row>
      </sheetData>
      <sheetData sheetId="5" refreshError="1"/>
      <sheetData sheetId="6" refreshError="1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/>
      <sheetData sheetId="18">
        <row r="30">
          <cell r="A30">
            <v>0</v>
          </cell>
        </row>
      </sheetData>
      <sheetData sheetId="19"/>
      <sheetData sheetId="20"/>
      <sheetData sheetId="21"/>
      <sheetData sheetId="22"/>
      <sheetData sheetId="23"/>
      <sheetData sheetId="24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items"/>
      <sheetName val="necesidades de la via"/>
      <sheetName val="0+900"/>
      <sheetName val="3+250"/>
      <sheetName val="3+820"/>
      <sheetName val="5+440 RÍO SECO"/>
      <sheetName val="8+000"/>
      <sheetName val="10+700"/>
      <sheetName val="13+030"/>
      <sheetName val="13+050"/>
      <sheetName val="13+600"/>
      <sheetName val="13+950"/>
      <sheetName val="14+400"/>
      <sheetName val="15+050"/>
      <sheetName val="17+100"/>
      <sheetName val="20+000"/>
      <sheetName val="20+600"/>
      <sheetName val="21+100 "/>
      <sheetName val="23+100"/>
      <sheetName val="25+520"/>
      <sheetName val="28+000"/>
      <sheetName val="28+300"/>
      <sheetName val="31+250 PTE. GUADUALITO"/>
      <sheetName val="31+580 P. GUADUAL"/>
      <sheetName val="34+ 270"/>
      <sheetName val="36+380 "/>
      <sheetName val="36+500"/>
      <sheetName val="37+350"/>
      <sheetName val="39+400"/>
      <sheetName val="42+900"/>
      <sheetName val="43+300"/>
      <sheetName val="44+400"/>
      <sheetName val="44+700"/>
      <sheetName val="44+800"/>
      <sheetName val="46+000"/>
      <sheetName val="46+100"/>
      <sheetName val="46+800"/>
      <sheetName val="47+000"/>
      <sheetName val="49+500"/>
      <sheetName val="50+000"/>
      <sheetName val="50+500"/>
      <sheetName val="51+150"/>
      <sheetName val="51+750"/>
      <sheetName val="53+000"/>
      <sheetName val="53+290"/>
      <sheetName val="54+900"/>
      <sheetName val="55+100"/>
      <sheetName val="56+020"/>
      <sheetName val="56+950"/>
      <sheetName val="57+000"/>
      <sheetName val="57+100"/>
      <sheetName val="62+636"/>
      <sheetName val="64+100"/>
      <sheetName val="64+110 P. GUADUAS II"/>
      <sheetName val="64+180 P. GUADUAS I"/>
      <sheetName val="64+820 P. QUEBRADA CUNE"/>
      <sheetName val="65+000"/>
      <sheetName val="65+300"/>
      <sheetName val="65+700"/>
      <sheetName val="65+770"/>
      <sheetName val="66+000"/>
      <sheetName val="66+370"/>
      <sheetName val="68+150"/>
      <sheetName val="66+480 PUENTE VARIANTE 2"/>
      <sheetName val="FRESADO 68 - 114"/>
      <sheetName val="68+370 P. FÉRREO "/>
      <sheetName val="68+520 P. GUANÁBANO"/>
      <sheetName val="69+030 RÍO VILLETA"/>
      <sheetName val="Villeta centro"/>
      <sheetName val="69+450"/>
      <sheetName val="71+480"/>
      <sheetName val="72+1020 LA MARÍA"/>
      <sheetName val="74+100"/>
      <sheetName val="76+800"/>
      <sheetName val="77+200"/>
      <sheetName val="78+400"/>
      <sheetName val="78+450"/>
      <sheetName val="78-90"/>
      <sheetName val="78+600 EL ZANCUDO"/>
      <sheetName val="79+400"/>
      <sheetName val="79+500"/>
      <sheetName val="80+970"/>
      <sheetName val="81+050"/>
      <sheetName val="81+650 LA HONDA"/>
      <sheetName val="82+200"/>
      <sheetName val="83+230 QDA. NAUTATÁ"/>
      <sheetName val="83+600"/>
      <sheetName val="83+700"/>
      <sheetName val="86+000"/>
      <sheetName val="86+220 PUENTE AZUL"/>
      <sheetName val="86+600 PUENTE HILA"/>
      <sheetName val="89+300-92+00"/>
      <sheetName val="90+000"/>
      <sheetName val="92+900"/>
      <sheetName val="93+150"/>
      <sheetName val="96+200"/>
      <sheetName val="97+800"/>
      <sheetName val="98+000"/>
      <sheetName val="98+800"/>
      <sheetName val="100+100"/>
      <sheetName val="100+900"/>
      <sheetName val="101+800 QDA. EL CHUSCAL"/>
      <sheetName val="102+740"/>
      <sheetName val="105+480"/>
      <sheetName val="108+500"/>
      <sheetName val="109+400"/>
      <sheetName val="FRESADO 68- 114"/>
      <sheetName val="REMOCION DERRUMBES 68 -  114"/>
      <sheetName val="DESARENADORES 68-114 "/>
      <sheetName val="Lineas de demarcacion 68-11 "/>
      <sheetName val="REALCE BORDILLOS 68-114 "/>
      <sheetName val="PARCHEO 68-114."/>
      <sheetName val="DESTAPE ALCANTARILLAS 000-1 "/>
      <sheetName val="tachas reflectivas 68-114."/>
      <sheetName val="pinmuros 68+114."/>
      <sheetName val="CUNETAS 68-114 "/>
      <sheetName val="DEFENSAS METALICAS 68-114."/>
      <sheetName val="SEÑALIZACIÓN"/>
      <sheetName val="REFERENCICACIÓN VIAL "/>
      <sheetName val="HUNDIMIENTOS"/>
      <sheetName val="REMOCION DERRUMBES"/>
      <sheetName val="DESARENADORES 68-114"/>
      <sheetName val="demarcacion"/>
      <sheetName val="tachas"/>
      <sheetName val="REALCE BORDILLOS 68-114"/>
      <sheetName val="PARCHEO 68-114"/>
      <sheetName val="DESTAPE ALCANTARILLAS 000-114"/>
      <sheetName val="pinmuros 68+114"/>
      <sheetName val="CUNETAS 68-114"/>
      <sheetName val="SEÑALI 68-114"/>
      <sheetName val="DEFENSAS METALICAS 68-114"/>
      <sheetName val="REFERENCICACIÓN VIAL"/>
      <sheetName val="OJO¡¡¡¡¡¡¡¡¡"/>
      <sheetName val="Empradización"/>
      <sheetName val="Imprimación"/>
      <sheetName val="juntas de expansion"/>
      <sheetName val="NEOPRENO"/>
      <sheetName val="Hincado de rieles"/>
      <sheetName val="Pintura muros y cabezotes"/>
      <sheetName val="Suministro e instal rieles"/>
      <sheetName val="Drenes PVC 4 pulg"/>
      <sheetName val="SELLOS PARA JUNTAS DE PUENTES"/>
      <sheetName val="Sello de grietas de concreto"/>
      <sheetName val="Tubería PVC 4 pulg"/>
      <sheetName val="CAPTAFARO"/>
      <sheetName val="SECCIÓN FINAL"/>
      <sheetName val="DEFENSA METÁLICA"/>
      <sheetName val="Postes de kilometraje"/>
      <sheetName val="REMOCIÓN DE DERRUMBES"/>
      <sheetName val="Mant. Postes de kilometraje"/>
      <sheetName val="PU201P,1"/>
      <sheetName val="PU 201,3 "/>
      <sheetName val="PU210,2"/>
      <sheetName val="PU211P.1"/>
      <sheetName val="PU211P,1"/>
      <sheetName val="PU211P.2"/>
      <sheetName val="201p.3"/>
      <sheetName val="201P3qc"/>
      <sheetName val="PU310"/>
      <sheetName val="PU311P,5"/>
      <sheetName val="PU 320,1"/>
      <sheetName val="PU330,1 "/>
      <sheetName val="PU413"/>
      <sheetName val="PU450P,1"/>
      <sheetName val="PU450P,1 (tapada huecos)"/>
      <sheetName val="PU450P,2"/>
      <sheetName val="PU460"/>
      <sheetName val="PU460 Parcheo"/>
      <sheetName val="PU500"/>
      <sheetName val="PU600"/>
      <sheetName val="PU600P.1 "/>
      <sheetName val="PU600,4"/>
      <sheetName val="PU600,5"/>
      <sheetName val="PU610,1 "/>
      <sheetName val="PU630,4 "/>
      <sheetName val="PU630,4 acelerante"/>
      <sheetName val="PU630,4 D"/>
      <sheetName val="PU630,5"/>
      <sheetName val="PU630,6"/>
      <sheetName val="PU630,6 especial por M3"/>
      <sheetName val="PU630,6 Simple"/>
      <sheetName val="PU630,6 especial por M2"/>
      <sheetName val="PU630,6 F"/>
      <sheetName val="PU630P.7 "/>
      <sheetName val="PU630,7 "/>
      <sheetName val="PU630,7 Especial"/>
      <sheetName val="PU630,11"/>
      <sheetName val="PU630P.15"/>
      <sheetName val="PU640,3"/>
      <sheetName val="PU660.2"/>
      <sheetName val="PU661"/>
      <sheetName val="670.3"/>
      <sheetName val="PU671P,1"/>
      <sheetName val="PU673 "/>
      <sheetName val="PU681,1"/>
      <sheetName val="PU681,1 Esp. Q Caliche"/>
      <sheetName val="PU820,1"/>
      <sheetName val="PU830P.1 "/>
      <sheetName val="PU1000P,2"/>
      <sheetName val="INDICE"/>
      <sheetName val="ESTADO RED"/>
      <sheetName val="CARRETERAS"/>
      <sheetName val="GENERALIDADES "/>
      <sheetName val="PR 1"/>
      <sheetName val="Datos-Gráfica"/>
      <sheetName val="ACTA DE OBRA"/>
      <sheetName val="presupuesto"/>
      <sheetName val="ESTADO FINANCIERO"/>
      <sheetName val="PREACTA"/>
      <sheetName val="FORMULA"/>
      <sheetName val="SKJ452"/>
      <sheetName val="ITA878"/>
      <sheetName val="AEA-944"/>
      <sheetName val="DUB-823"/>
      <sheetName val="GPI 526"/>
      <sheetName val="XXJ617"/>
      <sheetName val="SNG_855"/>
      <sheetName val="VEA 374"/>
      <sheetName val="HFB024"/>
      <sheetName val="PAJ825"/>
      <sheetName val="EQUIPO"/>
      <sheetName val="MATERIALES"/>
      <sheetName val="MANO DE OBRA"/>
      <sheetName val="PRECIOS"/>
    </sheetNames>
    <sheetDataSet>
      <sheetData sheetId="0" refreshError="1"/>
      <sheetData sheetId="1" refreshError="1">
        <row r="4">
          <cell r="C4">
            <v>200.1</v>
          </cell>
          <cell r="D4">
            <v>200</v>
          </cell>
          <cell r="F4" t="str">
            <v>Desmonte y limpieza en bosque</v>
          </cell>
          <cell r="G4" t="str">
            <v>Ha</v>
          </cell>
          <cell r="H4" t="str">
            <v>Ha</v>
          </cell>
          <cell r="J4" t="str">
            <v>No incluye excavación o descapote</v>
          </cell>
        </row>
        <row r="5">
          <cell r="C5">
            <v>200.2</v>
          </cell>
          <cell r="D5">
            <v>200</v>
          </cell>
          <cell r="F5" t="str">
            <v>Desmonte y limpieza en zonas no boscosas</v>
          </cell>
          <cell r="G5" t="str">
            <v>Ha</v>
          </cell>
          <cell r="H5" t="str">
            <v>Ha</v>
          </cell>
        </row>
        <row r="6">
          <cell r="C6">
            <v>201.1</v>
          </cell>
          <cell r="D6">
            <v>201</v>
          </cell>
          <cell r="F6" t="str">
            <v>Demolición de edificaciones</v>
          </cell>
          <cell r="G6" t="str">
            <v>Global</v>
          </cell>
          <cell r="H6" t="str">
            <v>Global</v>
          </cell>
        </row>
        <row r="7">
          <cell r="C7">
            <v>201.2</v>
          </cell>
          <cell r="D7">
            <v>201</v>
          </cell>
          <cell r="F7" t="str">
            <v>Demolición de estructuras</v>
          </cell>
          <cell r="G7" t="str">
            <v>Global</v>
          </cell>
          <cell r="H7" t="str">
            <v>Global</v>
          </cell>
        </row>
        <row r="8">
          <cell r="C8">
            <v>201.3</v>
          </cell>
          <cell r="D8">
            <v>201</v>
          </cell>
          <cell r="F8" t="str">
            <v>Demolición de pavimentos, pisos, andén y bordillos de concreto</v>
          </cell>
          <cell r="G8" t="str">
            <v>m3</v>
          </cell>
          <cell r="H8">
            <v>33199</v>
          </cell>
        </row>
        <row r="9">
          <cell r="C9">
            <v>201.4</v>
          </cell>
          <cell r="D9">
            <v>201</v>
          </cell>
          <cell r="F9" t="str">
            <v>Demolición de obstáculos</v>
          </cell>
          <cell r="G9" t="str">
            <v>Global</v>
          </cell>
          <cell r="H9" t="str">
            <v>Global</v>
          </cell>
        </row>
        <row r="10">
          <cell r="C10">
            <v>201.5</v>
          </cell>
          <cell r="D10">
            <v>201</v>
          </cell>
          <cell r="F10" t="str">
            <v>Demolición de edificaciones</v>
          </cell>
          <cell r="G10" t="str">
            <v>Un</v>
          </cell>
          <cell r="H10" t="str">
            <v>Un</v>
          </cell>
        </row>
        <row r="11">
          <cell r="C11">
            <v>201.6</v>
          </cell>
          <cell r="D11">
            <v>201</v>
          </cell>
          <cell r="F11" t="str">
            <v>Demolición de estructuras</v>
          </cell>
          <cell r="G11" t="str">
            <v>Un</v>
          </cell>
          <cell r="H11" t="str">
            <v>Un</v>
          </cell>
        </row>
        <row r="12">
          <cell r="C12">
            <v>201.7</v>
          </cell>
          <cell r="D12">
            <v>201</v>
          </cell>
          <cell r="F12" t="str">
            <v>Demolición de pavimentos, pisos, andén y bordillos de concreto</v>
          </cell>
          <cell r="G12" t="str">
            <v>m2</v>
          </cell>
          <cell r="H12" t="str">
            <v>m2</v>
          </cell>
        </row>
        <row r="13">
          <cell r="C13">
            <v>201.8</v>
          </cell>
          <cell r="D13">
            <v>201</v>
          </cell>
          <cell r="F13" t="str">
            <v>Desmontaje y traslado de estructuras metálicas</v>
          </cell>
          <cell r="G13" t="str">
            <v>Un</v>
          </cell>
          <cell r="H13" t="str">
            <v>Un</v>
          </cell>
        </row>
        <row r="14">
          <cell r="C14">
            <v>201.9</v>
          </cell>
          <cell r="D14">
            <v>201</v>
          </cell>
          <cell r="F14" t="str">
            <v>Remoción de especies vegetales</v>
          </cell>
          <cell r="G14" t="str">
            <v>Un</v>
          </cell>
          <cell r="H14" t="str">
            <v>Un</v>
          </cell>
        </row>
        <row r="15">
          <cell r="C15" t="str">
            <v>201.10</v>
          </cell>
          <cell r="D15">
            <v>201</v>
          </cell>
          <cell r="F15" t="str">
            <v>Remoción de obstáculos</v>
          </cell>
          <cell r="G15" t="str">
            <v>Un</v>
          </cell>
          <cell r="H15" t="str">
            <v>Un</v>
          </cell>
        </row>
        <row r="16">
          <cell r="C16">
            <v>201.11</v>
          </cell>
          <cell r="D16">
            <v>201</v>
          </cell>
          <cell r="F16" t="str">
            <v>Remoción de servicios existentes</v>
          </cell>
          <cell r="G16" t="str">
            <v>Un</v>
          </cell>
          <cell r="H16" t="str">
            <v>Un</v>
          </cell>
        </row>
        <row r="17">
          <cell r="C17">
            <v>201.12</v>
          </cell>
          <cell r="D17">
            <v>201</v>
          </cell>
          <cell r="F17" t="str">
            <v>Remoción de alcantarillas</v>
          </cell>
          <cell r="G17" t="str">
            <v>ml</v>
          </cell>
          <cell r="H17" t="str">
            <v>ml</v>
          </cell>
        </row>
        <row r="18">
          <cell r="C18">
            <v>201.13</v>
          </cell>
          <cell r="D18">
            <v>201</v>
          </cell>
          <cell r="F18" t="str">
            <v>Remoción de cercas de alambre</v>
          </cell>
          <cell r="G18" t="str">
            <v>ml</v>
          </cell>
          <cell r="H18" t="str">
            <v>ml</v>
          </cell>
        </row>
        <row r="19">
          <cell r="C19">
            <v>201.14</v>
          </cell>
          <cell r="D19">
            <v>201</v>
          </cell>
          <cell r="F19" t="str">
            <v>Remoción de servicios existentes</v>
          </cell>
          <cell r="G19" t="str">
            <v>ml</v>
          </cell>
          <cell r="H19" t="str">
            <v>ml</v>
          </cell>
        </row>
        <row r="20">
          <cell r="C20">
            <v>201.15</v>
          </cell>
          <cell r="D20">
            <v>201</v>
          </cell>
          <cell r="F20" t="str">
            <v>Remoción de obstáculos</v>
          </cell>
          <cell r="G20" t="str">
            <v>ml</v>
          </cell>
          <cell r="H20" t="str">
            <v>ml</v>
          </cell>
        </row>
        <row r="21">
          <cell r="C21">
            <v>201.16</v>
          </cell>
          <cell r="D21">
            <v>201</v>
          </cell>
          <cell r="E21" t="str">
            <v>201P</v>
          </cell>
          <cell r="F21" t="str">
            <v>Demolición de estructuras</v>
          </cell>
          <cell r="G21" t="str">
            <v>m3</v>
          </cell>
          <cell r="H21" t="str">
            <v>m3</v>
          </cell>
          <cell r="J21" t="str">
            <v>La unidad de pago es el m³</v>
          </cell>
        </row>
        <row r="22">
          <cell r="C22" t="str">
            <v>201P.1</v>
          </cell>
          <cell r="D22">
            <v>201</v>
          </cell>
          <cell r="E22" t="str">
            <v>201P.1</v>
          </cell>
          <cell r="F22" t="str">
            <v>Demolición total o parcial de estructuras de concreto</v>
          </cell>
          <cell r="G22" t="str">
            <v>m3</v>
          </cell>
          <cell r="H22">
            <v>28917</v>
          </cell>
        </row>
        <row r="23">
          <cell r="C23" t="str">
            <v>201P.3</v>
          </cell>
          <cell r="E23" t="str">
            <v>201P.3</v>
          </cell>
          <cell r="F23" t="str">
            <v>Revestimiento de gaviones incluye concreto, formaleta y limpieza</v>
          </cell>
          <cell r="G23" t="str">
            <v>m3</v>
          </cell>
          <cell r="H23">
            <v>393147</v>
          </cell>
        </row>
        <row r="24">
          <cell r="C24">
            <v>210.1</v>
          </cell>
          <cell r="D24">
            <v>210</v>
          </cell>
          <cell r="F24" t="str">
            <v>Excavación sin clasificar de la explanación, canales y préstamos</v>
          </cell>
          <cell r="G24" t="str">
            <v>m3</v>
          </cell>
          <cell r="H24">
            <v>4001</v>
          </cell>
          <cell r="J24" t="str">
            <v>No habrá pago por las excavaciones y disposición o desecho de los materiales no utilizados en las zonas de préstamo. No incluye transporte</v>
          </cell>
        </row>
        <row r="25">
          <cell r="C25">
            <v>210.2</v>
          </cell>
          <cell r="D25">
            <v>210</v>
          </cell>
          <cell r="F25" t="str">
            <v>Excavación en roca de la explanación, canales y préstamos</v>
          </cell>
          <cell r="G25" t="str">
            <v>m3</v>
          </cell>
          <cell r="H25">
            <v>22042</v>
          </cell>
        </row>
        <row r="26">
          <cell r="C26">
            <v>210.3</v>
          </cell>
          <cell r="D26">
            <v>210</v>
          </cell>
          <cell r="F26" t="str">
            <v>Excavación en material común  de la explanación, canales y préstamos</v>
          </cell>
          <cell r="G26" t="str">
            <v>m3</v>
          </cell>
          <cell r="H26" t="str">
            <v>m3</v>
          </cell>
        </row>
        <row r="27">
          <cell r="C27">
            <v>211</v>
          </cell>
          <cell r="D27">
            <v>211</v>
          </cell>
          <cell r="F27" t="str">
            <v>Remoción de derrumbes</v>
          </cell>
          <cell r="G27" t="str">
            <v>m3</v>
          </cell>
          <cell r="J27" t="str">
            <v>No incluye el transporte a distancias mayores a 100 ml</v>
          </cell>
        </row>
        <row r="28">
          <cell r="C28" t="str">
            <v>211P.1</v>
          </cell>
          <cell r="D28">
            <v>211</v>
          </cell>
          <cell r="E28" t="str">
            <v>211P.1</v>
          </cell>
          <cell r="F28" t="str">
            <v>Remoción de derrumbes</v>
          </cell>
          <cell r="G28" t="str">
            <v>m3</v>
          </cell>
          <cell r="H28">
            <v>6952</v>
          </cell>
        </row>
        <row r="29">
          <cell r="C29" t="str">
            <v>211P.2</v>
          </cell>
          <cell r="D29">
            <v>211</v>
          </cell>
          <cell r="E29" t="str">
            <v>211P.2</v>
          </cell>
          <cell r="F29" t="str">
            <v>Remoción de Material en Roca</v>
          </cell>
          <cell r="G29" t="str">
            <v>m3</v>
          </cell>
          <cell r="H29">
            <v>21182</v>
          </cell>
        </row>
        <row r="30">
          <cell r="C30">
            <v>220</v>
          </cell>
          <cell r="D30">
            <v>220</v>
          </cell>
          <cell r="F30" t="str">
            <v>Terraplenes</v>
          </cell>
          <cell r="G30" t="str">
            <v>m3</v>
          </cell>
          <cell r="H30" t="str">
            <v>m3</v>
          </cell>
          <cell r="J30" t="str">
            <v>No incluye el suministro de materiales y el transporte</v>
          </cell>
        </row>
        <row r="31">
          <cell r="C31">
            <v>220.1</v>
          </cell>
          <cell r="D31">
            <v>220</v>
          </cell>
          <cell r="E31" t="str">
            <v>220P</v>
          </cell>
          <cell r="F31" t="str">
            <v>Terraplenes</v>
          </cell>
          <cell r="G31" t="str">
            <v>m3</v>
          </cell>
          <cell r="H31" t="str">
            <v>m3</v>
          </cell>
          <cell r="J31" t="str">
            <v>Incluye el suministro y transporte de materiales</v>
          </cell>
        </row>
        <row r="32">
          <cell r="C32">
            <v>221.1</v>
          </cell>
          <cell r="D32">
            <v>221</v>
          </cell>
          <cell r="F32" t="str">
            <v>Pedraplén compacto</v>
          </cell>
          <cell r="G32" t="str">
            <v>m3</v>
          </cell>
          <cell r="H32" t="str">
            <v>m3</v>
          </cell>
          <cell r="J32" t="str">
            <v>No incluye la corona, el suministro de materiales y el transporte</v>
          </cell>
        </row>
        <row r="33">
          <cell r="C33">
            <v>221.2</v>
          </cell>
          <cell r="D33">
            <v>221</v>
          </cell>
          <cell r="F33" t="str">
            <v>Pedraplén suelto</v>
          </cell>
          <cell r="G33" t="str">
            <v>m3</v>
          </cell>
          <cell r="H33" t="str">
            <v>m3</v>
          </cell>
        </row>
        <row r="34">
          <cell r="C34">
            <v>230.1</v>
          </cell>
          <cell r="D34">
            <v>230</v>
          </cell>
          <cell r="F34" t="str">
            <v>Mejoramiento de la subrasante involucrando el suelo existente</v>
          </cell>
          <cell r="G34" t="str">
            <v>m2</v>
          </cell>
          <cell r="H34" t="str">
            <v>m2</v>
          </cell>
          <cell r="J34" t="str">
            <v>No incluye suministro y transporte de material adicionado y transporte de material inadecuado.</v>
          </cell>
        </row>
        <row r="35">
          <cell r="C35">
            <v>230.2</v>
          </cell>
          <cell r="D35">
            <v>230</v>
          </cell>
          <cell r="F35" t="str">
            <v>Mejoramiento de la subrasante empleando únicamente material adicionado</v>
          </cell>
          <cell r="G35" t="str">
            <v>m3</v>
          </cell>
          <cell r="H35" t="str">
            <v>m3</v>
          </cell>
        </row>
        <row r="36">
          <cell r="C36">
            <v>310</v>
          </cell>
          <cell r="D36">
            <v>310</v>
          </cell>
          <cell r="F36" t="str">
            <v>Conformación de la calzada existente</v>
          </cell>
          <cell r="G36" t="str">
            <v>m2</v>
          </cell>
          <cell r="H36">
            <v>455</v>
          </cell>
          <cell r="J36" t="str">
            <v>No incluye suministro transporte y colocación de los materiales de afirmado y subbase.</v>
          </cell>
        </row>
        <row r="37">
          <cell r="C37">
            <v>311</v>
          </cell>
          <cell r="D37">
            <v>311</v>
          </cell>
          <cell r="F37" t="str">
            <v>Afirmado</v>
          </cell>
          <cell r="G37" t="str">
            <v>m3</v>
          </cell>
          <cell r="H37" t="str">
            <v>m3</v>
          </cell>
          <cell r="J37" t="str">
            <v>No incluye producto estabilizante</v>
          </cell>
        </row>
        <row r="38">
          <cell r="C38" t="str">
            <v>311P.5</v>
          </cell>
          <cell r="D38">
            <v>311</v>
          </cell>
          <cell r="E38" t="str">
            <v>311P.5</v>
          </cell>
          <cell r="F38" t="str">
            <v>Relleno con material de afirmado</v>
          </cell>
          <cell r="G38" t="str">
            <v>m3</v>
          </cell>
          <cell r="H38">
            <v>55436</v>
          </cell>
        </row>
        <row r="39">
          <cell r="C39">
            <v>312</v>
          </cell>
          <cell r="E39" t="str">
            <v>312P</v>
          </cell>
          <cell r="F39" t="str">
            <v>Relleno con material de afirmado para realce de cunetas</v>
          </cell>
          <cell r="G39" t="str">
            <v>m3</v>
          </cell>
          <cell r="H39">
            <v>28000</v>
          </cell>
        </row>
        <row r="40">
          <cell r="C40">
            <v>320.10000000000002</v>
          </cell>
          <cell r="D40">
            <v>320</v>
          </cell>
          <cell r="F40" t="str">
            <v>Subbase granular de C.B.R.&gt; 20%</v>
          </cell>
          <cell r="G40" t="str">
            <v>m3</v>
          </cell>
          <cell r="H40" t="str">
            <v>m3</v>
          </cell>
          <cell r="J40" t="str">
            <v>No incluye producto estabilizante</v>
          </cell>
        </row>
        <row r="41">
          <cell r="C41">
            <v>320.2</v>
          </cell>
          <cell r="D41">
            <v>320</v>
          </cell>
          <cell r="F41" t="str">
            <v>Subbase granular de C.B.R.&gt; 30%</v>
          </cell>
          <cell r="G41" t="str">
            <v>m3</v>
          </cell>
          <cell r="H41">
            <v>35462</v>
          </cell>
        </row>
        <row r="42">
          <cell r="C42">
            <v>320.3</v>
          </cell>
          <cell r="D42">
            <v>320</v>
          </cell>
          <cell r="F42" t="str">
            <v>Subbase granular de C.B.R.&gt; 40%</v>
          </cell>
          <cell r="G42" t="str">
            <v>m3</v>
          </cell>
          <cell r="H42" t="str">
            <v>m3</v>
          </cell>
        </row>
        <row r="43">
          <cell r="C43">
            <v>320.39999999999998</v>
          </cell>
          <cell r="D43">
            <v>320</v>
          </cell>
          <cell r="F43" t="str">
            <v>Subbase granular para bacheo</v>
          </cell>
          <cell r="G43" t="str">
            <v>m3</v>
          </cell>
          <cell r="H43" t="str">
            <v>m3</v>
          </cell>
        </row>
        <row r="44">
          <cell r="C44">
            <v>330.1</v>
          </cell>
          <cell r="D44">
            <v>330</v>
          </cell>
          <cell r="F44" t="str">
            <v>Base granular</v>
          </cell>
          <cell r="G44" t="str">
            <v>m3</v>
          </cell>
          <cell r="H44">
            <v>59602</v>
          </cell>
          <cell r="J44" t="str">
            <v>No incluye producto estabilizante</v>
          </cell>
        </row>
        <row r="45">
          <cell r="C45">
            <v>330.2</v>
          </cell>
          <cell r="D45">
            <v>330</v>
          </cell>
          <cell r="F45" t="str">
            <v>Base granular para bacheo</v>
          </cell>
          <cell r="G45" t="str">
            <v>m3</v>
          </cell>
          <cell r="H45" t="str">
            <v>m3</v>
          </cell>
        </row>
        <row r="46">
          <cell r="C46">
            <v>340.1</v>
          </cell>
          <cell r="D46">
            <v>340</v>
          </cell>
          <cell r="F46" t="str">
            <v>Base estabilizada con emulsión asfáltica tipo BEE-1</v>
          </cell>
          <cell r="G46" t="str">
            <v>m3</v>
          </cell>
          <cell r="H46" t="str">
            <v>m3</v>
          </cell>
          <cell r="J46" t="str">
            <v>No incluye la emulsión asfáltica</v>
          </cell>
        </row>
        <row r="47">
          <cell r="C47">
            <v>340.2</v>
          </cell>
          <cell r="D47">
            <v>340</v>
          </cell>
          <cell r="F47" t="str">
            <v>Base estabilizada con emulsión asfáltica tipo BEE-2</v>
          </cell>
          <cell r="G47" t="str">
            <v>m3</v>
          </cell>
          <cell r="H47" t="str">
            <v>m3</v>
          </cell>
        </row>
        <row r="48">
          <cell r="C48">
            <v>340.3</v>
          </cell>
          <cell r="D48">
            <v>340</v>
          </cell>
          <cell r="F48" t="str">
            <v>Base estabilizada con emulsión asfáltica tipo BEE-3</v>
          </cell>
          <cell r="G48" t="str">
            <v>m3</v>
          </cell>
          <cell r="H48" t="str">
            <v>m3</v>
          </cell>
        </row>
        <row r="49">
          <cell r="C49">
            <v>341.1</v>
          </cell>
          <cell r="D49">
            <v>341</v>
          </cell>
          <cell r="F49" t="str">
            <v>Base estabilizada con cemento</v>
          </cell>
          <cell r="G49" t="str">
            <v>m3</v>
          </cell>
          <cell r="H49" t="str">
            <v>m3</v>
          </cell>
        </row>
        <row r="50">
          <cell r="C50" t="str">
            <v>341P,1</v>
          </cell>
          <cell r="D50">
            <v>341</v>
          </cell>
          <cell r="E50" t="str">
            <v>341P.1</v>
          </cell>
          <cell r="F50" t="str">
            <v>Base estabilizada con cemento</v>
          </cell>
          <cell r="G50" t="str">
            <v>m3</v>
          </cell>
          <cell r="H50">
            <v>45878</v>
          </cell>
        </row>
        <row r="51">
          <cell r="C51">
            <v>341.2</v>
          </cell>
          <cell r="D51">
            <v>341</v>
          </cell>
          <cell r="F51" t="str">
            <v>Cemento</v>
          </cell>
          <cell r="G51" t="str">
            <v>Kg</v>
          </cell>
          <cell r="H51" t="str">
            <v>Kg</v>
          </cell>
        </row>
        <row r="52">
          <cell r="C52" t="str">
            <v>341P,2</v>
          </cell>
          <cell r="D52">
            <v>341</v>
          </cell>
          <cell r="E52" t="str">
            <v>341P.1</v>
          </cell>
          <cell r="F52" t="str">
            <v>Cemento</v>
          </cell>
          <cell r="G52" t="str">
            <v>Kg</v>
          </cell>
          <cell r="H52">
            <v>699</v>
          </cell>
        </row>
        <row r="53">
          <cell r="C53" t="str">
            <v>341P,3</v>
          </cell>
          <cell r="D53">
            <v>341</v>
          </cell>
          <cell r="E53" t="str">
            <v>341P.1</v>
          </cell>
          <cell r="F53" t="str">
            <v>Cemento para recalce de causes</v>
          </cell>
          <cell r="G53" t="str">
            <v>m3</v>
          </cell>
          <cell r="H53" t="str">
            <v>m3</v>
          </cell>
        </row>
        <row r="54">
          <cell r="C54">
            <v>342.1</v>
          </cell>
          <cell r="D54">
            <v>342</v>
          </cell>
          <cell r="F54" t="str">
            <v>Base estabilizada con compuestos multienzimáticos orgánicos tipo BEMO-1</v>
          </cell>
          <cell r="G54" t="str">
            <v>m3</v>
          </cell>
          <cell r="H54" t="str">
            <v>m3</v>
          </cell>
        </row>
        <row r="55">
          <cell r="C55">
            <v>342.2</v>
          </cell>
          <cell r="D55">
            <v>342</v>
          </cell>
          <cell r="F55" t="str">
            <v>Base estabilizada con compuestos multienzimáticos orgánicos tipo BEMO-2</v>
          </cell>
          <cell r="G55" t="str">
            <v>m3</v>
          </cell>
          <cell r="H55" t="str">
            <v>m3</v>
          </cell>
        </row>
        <row r="56">
          <cell r="C56">
            <v>342.3</v>
          </cell>
          <cell r="D56">
            <v>342</v>
          </cell>
          <cell r="F56" t="str">
            <v>Compuesto multienzimático orgánico</v>
          </cell>
          <cell r="G56" t="str">
            <v>Cl</v>
          </cell>
          <cell r="H56" t="str">
            <v>Cl</v>
          </cell>
        </row>
        <row r="57">
          <cell r="C57">
            <v>410</v>
          </cell>
          <cell r="D57">
            <v>410</v>
          </cell>
          <cell r="F57" t="str">
            <v>Cemento asfáltico</v>
          </cell>
          <cell r="G57" t="str">
            <v>Kg</v>
          </cell>
          <cell r="H57" t="str">
            <v>Kg</v>
          </cell>
        </row>
        <row r="58">
          <cell r="C58">
            <v>411.1</v>
          </cell>
          <cell r="D58">
            <v>411</v>
          </cell>
          <cell r="F58" t="str">
            <v>Emulsión asfáltica de rotura media CRM</v>
          </cell>
          <cell r="G58" t="str">
            <v>Lt</v>
          </cell>
          <cell r="H58" t="str">
            <v>Lt</v>
          </cell>
        </row>
        <row r="59">
          <cell r="C59">
            <v>411.2</v>
          </cell>
          <cell r="D59">
            <v>411</v>
          </cell>
          <cell r="F59" t="str">
            <v>Emulsión asfáltica de rotura lenta CRL-1</v>
          </cell>
          <cell r="G59" t="str">
            <v>Lt</v>
          </cell>
          <cell r="H59" t="str">
            <v>Lt</v>
          </cell>
        </row>
        <row r="60">
          <cell r="C60">
            <v>411.3</v>
          </cell>
          <cell r="D60">
            <v>411</v>
          </cell>
          <cell r="F60" t="str">
            <v>Emulsión asfáltica de rotura lenta CRL-1h</v>
          </cell>
          <cell r="G60" t="str">
            <v>Lt</v>
          </cell>
          <cell r="H60" t="str">
            <v>Lt</v>
          </cell>
        </row>
        <row r="61">
          <cell r="C61">
            <v>413</v>
          </cell>
          <cell r="D61">
            <v>413</v>
          </cell>
          <cell r="F61" t="str">
            <v>Excavación para reparación del pavimento existente</v>
          </cell>
          <cell r="G61" t="str">
            <v>m3</v>
          </cell>
          <cell r="H61">
            <v>34304</v>
          </cell>
        </row>
        <row r="62">
          <cell r="C62">
            <v>413.1</v>
          </cell>
          <cell r="D62">
            <v>413</v>
          </cell>
          <cell r="E62" t="str">
            <v>413P</v>
          </cell>
          <cell r="F62" t="str">
            <v>Excavación para reparación del pavimento existente</v>
          </cell>
          <cell r="G62" t="str">
            <v>m3</v>
          </cell>
          <cell r="H62" t="str">
            <v>m3</v>
          </cell>
          <cell r="J62" t="str">
            <v>Tiene en cuenta el programa PICO y PALA</v>
          </cell>
        </row>
        <row r="63">
          <cell r="C63">
            <v>420</v>
          </cell>
          <cell r="D63">
            <v>420</v>
          </cell>
          <cell r="F63" t="str">
            <v>Imprimación</v>
          </cell>
          <cell r="G63" t="str">
            <v>m2</v>
          </cell>
          <cell r="H63">
            <v>1614</v>
          </cell>
        </row>
        <row r="64">
          <cell r="C64">
            <v>421</v>
          </cell>
          <cell r="D64">
            <v>421</v>
          </cell>
          <cell r="F64" t="str">
            <v>Riego de liga</v>
          </cell>
          <cell r="G64" t="str">
            <v>m2</v>
          </cell>
          <cell r="H64" t="str">
            <v>m2</v>
          </cell>
        </row>
        <row r="65">
          <cell r="C65">
            <v>421.1</v>
          </cell>
          <cell r="D65">
            <v>421</v>
          </cell>
          <cell r="F65" t="str">
            <v>Riego de liga (cemento asfáltico)</v>
          </cell>
          <cell r="G65" t="str">
            <v>m2</v>
          </cell>
          <cell r="H65" t="str">
            <v>m2</v>
          </cell>
        </row>
        <row r="66">
          <cell r="C66">
            <v>421.2</v>
          </cell>
          <cell r="D66">
            <v>421</v>
          </cell>
          <cell r="F66" t="str">
            <v>Riego de liga (emulsión asfáltica)</v>
          </cell>
          <cell r="G66" t="str">
            <v>m2</v>
          </cell>
          <cell r="H66" t="str">
            <v>m2</v>
          </cell>
        </row>
        <row r="67">
          <cell r="C67">
            <v>430</v>
          </cell>
          <cell r="D67">
            <v>430</v>
          </cell>
          <cell r="F67" t="str">
            <v>Tratamiento superficial simple</v>
          </cell>
          <cell r="G67" t="str">
            <v>m2</v>
          </cell>
          <cell r="H67" t="str">
            <v>m2</v>
          </cell>
        </row>
        <row r="68">
          <cell r="C68" t="str">
            <v>430P</v>
          </cell>
          <cell r="E68" t="str">
            <v>430P</v>
          </cell>
          <cell r="F68" t="str">
            <v>Baranda metálica tubular para puentes</v>
          </cell>
          <cell r="G68" t="str">
            <v>ml</v>
          </cell>
          <cell r="H68" t="str">
            <v>ml</v>
          </cell>
        </row>
        <row r="69">
          <cell r="C69">
            <v>431</v>
          </cell>
          <cell r="D69">
            <v>431</v>
          </cell>
          <cell r="F69" t="str">
            <v>Tratamiento superficial doble</v>
          </cell>
          <cell r="G69" t="str">
            <v>m2</v>
          </cell>
          <cell r="H69" t="str">
            <v>m2</v>
          </cell>
        </row>
        <row r="70">
          <cell r="C70">
            <v>432</v>
          </cell>
          <cell r="D70">
            <v>432</v>
          </cell>
          <cell r="F70" t="str">
            <v>Sello de arena - asfalto</v>
          </cell>
          <cell r="G70" t="str">
            <v>m2</v>
          </cell>
          <cell r="H70" t="str">
            <v>m2</v>
          </cell>
        </row>
        <row r="71">
          <cell r="C71">
            <v>433</v>
          </cell>
          <cell r="D71">
            <v>433</v>
          </cell>
          <cell r="F71" t="str">
            <v>Lechada asfáltica</v>
          </cell>
          <cell r="G71" t="str">
            <v>m2</v>
          </cell>
          <cell r="H71" t="str">
            <v>m2</v>
          </cell>
        </row>
        <row r="72">
          <cell r="C72">
            <v>434</v>
          </cell>
          <cell r="E72" t="str">
            <v>434P</v>
          </cell>
          <cell r="F72" t="str">
            <v>Sello de grietas</v>
          </cell>
          <cell r="G72" t="str">
            <v>ml</v>
          </cell>
          <cell r="H72" t="str">
            <v>ml</v>
          </cell>
        </row>
        <row r="73">
          <cell r="C73" t="str">
            <v>434P.1</v>
          </cell>
          <cell r="E73" t="str">
            <v>434P</v>
          </cell>
          <cell r="F73" t="str">
            <v>Sello de grietas en concreto</v>
          </cell>
          <cell r="G73" t="str">
            <v>ml</v>
          </cell>
          <cell r="H73">
            <v>23935</v>
          </cell>
        </row>
        <row r="74">
          <cell r="C74">
            <v>435</v>
          </cell>
          <cell r="E74" t="str">
            <v>435P</v>
          </cell>
          <cell r="F74" t="str">
            <v>Sello de juntas de pavimento de concreto hidráulico</v>
          </cell>
          <cell r="G74" t="str">
            <v>ml</v>
          </cell>
          <cell r="H74" t="str">
            <v>ml</v>
          </cell>
        </row>
        <row r="75">
          <cell r="C75">
            <v>440.1</v>
          </cell>
          <cell r="D75">
            <v>440</v>
          </cell>
          <cell r="F75" t="str">
            <v>Mezcla densa en frío tipo MDF-1</v>
          </cell>
          <cell r="G75" t="str">
            <v>m3</v>
          </cell>
          <cell r="H75" t="str">
            <v>m3</v>
          </cell>
          <cell r="J75" t="str">
            <v>No incluye suministro y almacenamiento del cemento asfáltico</v>
          </cell>
        </row>
        <row r="76">
          <cell r="C76">
            <v>440.2</v>
          </cell>
          <cell r="D76">
            <v>440</v>
          </cell>
          <cell r="F76" t="str">
            <v>Mezcla densa en frío tipo MDF-2</v>
          </cell>
          <cell r="G76" t="str">
            <v>m3</v>
          </cell>
          <cell r="H76" t="str">
            <v>m3</v>
          </cell>
        </row>
        <row r="77">
          <cell r="C77">
            <v>440.3</v>
          </cell>
          <cell r="D77">
            <v>440</v>
          </cell>
          <cell r="F77" t="str">
            <v>Mezcla densa en frío tipo MDF-3</v>
          </cell>
          <cell r="G77" t="str">
            <v>m3</v>
          </cell>
          <cell r="H77" t="str">
            <v>m3</v>
          </cell>
        </row>
        <row r="78">
          <cell r="C78">
            <v>440.5</v>
          </cell>
          <cell r="D78">
            <v>440</v>
          </cell>
          <cell r="F78" t="str">
            <v>Mezcla densa en frío para bacheo</v>
          </cell>
          <cell r="G78" t="str">
            <v>m3</v>
          </cell>
          <cell r="H78" t="str">
            <v>m3</v>
          </cell>
        </row>
        <row r="79">
          <cell r="C79">
            <v>441.1</v>
          </cell>
          <cell r="D79">
            <v>441</v>
          </cell>
          <cell r="F79" t="str">
            <v>Mezcla abierta en frío tipo MAF-1</v>
          </cell>
          <cell r="G79" t="str">
            <v>m3</v>
          </cell>
          <cell r="H79" t="str">
            <v>m3</v>
          </cell>
          <cell r="J79" t="str">
            <v>No incluye suministro y almacenamiento del cemento asfáltico</v>
          </cell>
        </row>
        <row r="80">
          <cell r="C80">
            <v>441.2</v>
          </cell>
          <cell r="D80">
            <v>441</v>
          </cell>
          <cell r="F80" t="str">
            <v>Mezcla abierta en frío tipo MAF-2</v>
          </cell>
          <cell r="G80" t="str">
            <v>m3</v>
          </cell>
          <cell r="H80" t="str">
            <v>m3</v>
          </cell>
        </row>
        <row r="81">
          <cell r="C81">
            <v>441.3</v>
          </cell>
          <cell r="D81">
            <v>441</v>
          </cell>
          <cell r="F81" t="str">
            <v>Mezcla abierta en frío tipo MAF-3</v>
          </cell>
          <cell r="G81" t="str">
            <v>m3</v>
          </cell>
          <cell r="H81" t="str">
            <v>m3</v>
          </cell>
        </row>
        <row r="82">
          <cell r="C82">
            <v>441.4</v>
          </cell>
          <cell r="D82">
            <v>441</v>
          </cell>
          <cell r="F82" t="str">
            <v>Mezcla abierta en frío para bacheo</v>
          </cell>
          <cell r="G82" t="str">
            <v>m3</v>
          </cell>
          <cell r="H82" t="str">
            <v>m3</v>
          </cell>
        </row>
        <row r="83">
          <cell r="C83">
            <v>450.1</v>
          </cell>
          <cell r="D83">
            <v>450</v>
          </cell>
          <cell r="F83" t="str">
            <v>Mezcla densa en caliente tipo MDC-1</v>
          </cell>
          <cell r="G83" t="str">
            <v>m3</v>
          </cell>
          <cell r="H83" t="str">
            <v>m3</v>
          </cell>
          <cell r="J83" t="str">
            <v>No incluye suministro y almacenamiento del cemento asfáltico</v>
          </cell>
        </row>
        <row r="84">
          <cell r="C84">
            <v>450.2</v>
          </cell>
          <cell r="D84">
            <v>450</v>
          </cell>
          <cell r="F84" t="str">
            <v>Mezcla densa en caliente tipo MDC-2</v>
          </cell>
          <cell r="G84" t="str">
            <v>m3</v>
          </cell>
          <cell r="H84" t="str">
            <v>m3</v>
          </cell>
        </row>
        <row r="85">
          <cell r="C85">
            <v>450.3</v>
          </cell>
          <cell r="D85">
            <v>450</v>
          </cell>
          <cell r="F85" t="str">
            <v>Mezcla densa en caliente tipo MDC-3</v>
          </cell>
          <cell r="G85" t="str">
            <v>m3</v>
          </cell>
          <cell r="H85">
            <v>230745</v>
          </cell>
        </row>
        <row r="86">
          <cell r="C86">
            <v>450.4</v>
          </cell>
          <cell r="D86">
            <v>450</v>
          </cell>
          <cell r="F86" t="str">
            <v>Mezcla densa en caliente para bacheo</v>
          </cell>
          <cell r="G86" t="str">
            <v>m3</v>
          </cell>
          <cell r="H86" t="str">
            <v>m3</v>
          </cell>
        </row>
        <row r="87">
          <cell r="C87">
            <v>450.5</v>
          </cell>
          <cell r="D87">
            <v>450</v>
          </cell>
          <cell r="E87" t="str">
            <v>450P</v>
          </cell>
          <cell r="F87" t="str">
            <v>Parcheo con mezcla densa en caliente tipo MDC-2</v>
          </cell>
          <cell r="G87" t="str">
            <v>m3</v>
          </cell>
          <cell r="H87" t="str">
            <v>m3</v>
          </cell>
          <cell r="J87" t="str">
            <v>Incluye riego de liga, suministro y transporte del cemento asfáltico</v>
          </cell>
        </row>
        <row r="88">
          <cell r="C88">
            <v>450.6</v>
          </cell>
          <cell r="D88">
            <v>450</v>
          </cell>
          <cell r="E88" t="str">
            <v>450P-1</v>
          </cell>
          <cell r="F88" t="str">
            <v>Mezcla densa en caliente tipo MDC-2</v>
          </cell>
          <cell r="G88" t="str">
            <v>m3</v>
          </cell>
          <cell r="H88" t="str">
            <v>m3</v>
          </cell>
          <cell r="J88" t="str">
            <v>Incluye riego de liga, suministro y transporte del cemento asfáltico</v>
          </cell>
        </row>
        <row r="89">
          <cell r="C89">
            <v>450.7</v>
          </cell>
          <cell r="D89">
            <v>450</v>
          </cell>
          <cell r="E89" t="str">
            <v>450P-1</v>
          </cell>
          <cell r="F89" t="str">
            <v>Mezcla densa en caliente tipo MDC-1</v>
          </cell>
          <cell r="G89" t="str">
            <v>m3</v>
          </cell>
          <cell r="H89" t="str">
            <v>m3</v>
          </cell>
          <cell r="J89" t="str">
            <v>Incluye riego de liga, suministro y transporte del cemento asfáltico</v>
          </cell>
        </row>
        <row r="90">
          <cell r="C90">
            <v>450.8</v>
          </cell>
          <cell r="D90">
            <v>450</v>
          </cell>
          <cell r="E90" t="str">
            <v>450P-1</v>
          </cell>
          <cell r="F90" t="str">
            <v>Mezcla densa en caliente tipo MDC-3</v>
          </cell>
          <cell r="G90" t="str">
            <v>m3</v>
          </cell>
          <cell r="H90" t="str">
            <v>m3</v>
          </cell>
          <cell r="J90" t="str">
            <v>Incluye riego de liga, suministro y transporte del cemento asfáltico</v>
          </cell>
        </row>
        <row r="91">
          <cell r="C91">
            <v>450.9</v>
          </cell>
          <cell r="D91">
            <v>450</v>
          </cell>
          <cell r="E91" t="str">
            <v>450P-2</v>
          </cell>
          <cell r="F91" t="str">
            <v>Parcheo con fresado y mezcla densa en caliente tipo MDC-2</v>
          </cell>
          <cell r="G91" t="str">
            <v>m3</v>
          </cell>
          <cell r="H91">
            <v>318664</v>
          </cell>
        </row>
        <row r="92">
          <cell r="C92">
            <v>450.11</v>
          </cell>
          <cell r="D92">
            <v>450</v>
          </cell>
          <cell r="E92" t="str">
            <v>450P-3</v>
          </cell>
          <cell r="F92" t="str">
            <v>Mezcla densa en caliente tipo MDC-2 para bacheo</v>
          </cell>
          <cell r="G92" t="str">
            <v>m3</v>
          </cell>
          <cell r="H92" t="str">
            <v>m3</v>
          </cell>
          <cell r="J92" t="str">
            <v>Incluye suministro y transporte del cemento asfáltico</v>
          </cell>
        </row>
        <row r="93">
          <cell r="C93">
            <v>450.12</v>
          </cell>
          <cell r="D93">
            <v>450</v>
          </cell>
          <cell r="E93" t="str">
            <v>450P-3</v>
          </cell>
          <cell r="F93" t="str">
            <v>Mezcla densa en caliente tipo MDC-1 para bacheo</v>
          </cell>
          <cell r="G93" t="str">
            <v>m3</v>
          </cell>
          <cell r="H93" t="str">
            <v>m3</v>
          </cell>
        </row>
        <row r="94">
          <cell r="C94">
            <v>450.13</v>
          </cell>
          <cell r="D94">
            <v>450</v>
          </cell>
          <cell r="E94" t="str">
            <v>450P-1</v>
          </cell>
          <cell r="F94" t="str">
            <v>Mezcla densa en caliente tipo MDC-2</v>
          </cell>
          <cell r="G94" t="str">
            <v>m3</v>
          </cell>
          <cell r="H94" t="str">
            <v>m3</v>
          </cell>
        </row>
        <row r="95">
          <cell r="C95" t="str">
            <v>450P,1</v>
          </cell>
          <cell r="D95">
            <v>450</v>
          </cell>
          <cell r="E95" t="str">
            <v>450P-1</v>
          </cell>
          <cell r="F95" t="str">
            <v>Mezcla densa en caliente tipo MDC-2</v>
          </cell>
          <cell r="G95" t="str">
            <v>m3</v>
          </cell>
          <cell r="H95">
            <v>325244</v>
          </cell>
        </row>
        <row r="96">
          <cell r="C96" t="str">
            <v>450P,2</v>
          </cell>
          <cell r="D96">
            <v>450</v>
          </cell>
          <cell r="E96" t="str">
            <v>450P-2</v>
          </cell>
          <cell r="F96" t="str">
            <v>Parcheo con mezcla densa en caliente tipo MDC-2</v>
          </cell>
          <cell r="G96" t="str">
            <v>m3</v>
          </cell>
          <cell r="H96">
            <v>358746</v>
          </cell>
        </row>
        <row r="97">
          <cell r="C97">
            <v>451.1</v>
          </cell>
          <cell r="D97">
            <v>451</v>
          </cell>
          <cell r="F97" t="str">
            <v>Mezcla abierta en caliente tipo MAC-1</v>
          </cell>
          <cell r="G97" t="str">
            <v>m3</v>
          </cell>
          <cell r="H97" t="str">
            <v>m3</v>
          </cell>
        </row>
        <row r="98">
          <cell r="C98">
            <v>451.2</v>
          </cell>
          <cell r="D98">
            <v>451</v>
          </cell>
          <cell r="F98" t="str">
            <v>Mezcla abierta en caliente tipo MAC-2</v>
          </cell>
          <cell r="G98" t="str">
            <v>m3</v>
          </cell>
          <cell r="H98">
            <v>159158</v>
          </cell>
        </row>
        <row r="99">
          <cell r="C99">
            <v>451.3</v>
          </cell>
          <cell r="D99">
            <v>451</v>
          </cell>
          <cell r="F99" t="str">
            <v>Mezcla abierta en caliente tipo MAC-3</v>
          </cell>
          <cell r="G99" t="str">
            <v>m3</v>
          </cell>
          <cell r="H99" t="str">
            <v>m3</v>
          </cell>
        </row>
        <row r="100">
          <cell r="C100">
            <v>460</v>
          </cell>
          <cell r="D100">
            <v>460</v>
          </cell>
          <cell r="F100" t="str">
            <v>Fresado de pavimento asfáltico</v>
          </cell>
          <cell r="G100" t="str">
            <v>m3</v>
          </cell>
          <cell r="H100">
            <v>60691</v>
          </cell>
        </row>
        <row r="101">
          <cell r="C101">
            <v>461</v>
          </cell>
          <cell r="D101">
            <v>461</v>
          </cell>
          <cell r="F101" t="str">
            <v>Pavimento asfáltico reciclado en frío</v>
          </cell>
          <cell r="G101" t="str">
            <v>m3</v>
          </cell>
          <cell r="H101" t="str">
            <v>m3</v>
          </cell>
          <cell r="J101" t="str">
            <v>No incluye suministro y almacenamiento del cemento asfáltico o la emulsión.</v>
          </cell>
        </row>
        <row r="102">
          <cell r="C102">
            <v>461.1</v>
          </cell>
          <cell r="D102">
            <v>461</v>
          </cell>
          <cell r="E102" t="str">
            <v>461P</v>
          </cell>
          <cell r="F102" t="str">
            <v>Pavimento asfáltico reciclado en frío</v>
          </cell>
          <cell r="G102" t="str">
            <v>m3</v>
          </cell>
          <cell r="H102" t="str">
            <v>m3</v>
          </cell>
          <cell r="J102" t="str">
            <v>Incluye el cemento asfáltico o la emulsión asfáltica</v>
          </cell>
        </row>
        <row r="103">
          <cell r="C103">
            <v>462.1</v>
          </cell>
          <cell r="D103">
            <v>462</v>
          </cell>
          <cell r="F103" t="str">
            <v>Pavimento asfáltico reciclado en caliente tipo MDC-1</v>
          </cell>
          <cell r="G103" t="str">
            <v>m3</v>
          </cell>
          <cell r="H103" t="str">
            <v>m3</v>
          </cell>
          <cell r="J103" t="str">
            <v>No incluye suministro y almacenamiento del cemento asfáltico o la emulsión. Tampoco el agente rejuvenecedor</v>
          </cell>
        </row>
        <row r="104">
          <cell r="C104">
            <v>462.2</v>
          </cell>
          <cell r="D104">
            <v>462</v>
          </cell>
          <cell r="F104" t="str">
            <v>Pavimento asfáltico reciclado en caliente tipo MDC-2</v>
          </cell>
          <cell r="G104" t="str">
            <v>m3</v>
          </cell>
          <cell r="H104" t="str">
            <v>m3</v>
          </cell>
        </row>
        <row r="105">
          <cell r="C105">
            <v>462.3</v>
          </cell>
          <cell r="D105">
            <v>462</v>
          </cell>
          <cell r="F105" t="str">
            <v>Pavimento asfáltico reciclado en caliente tipo MDC-3</v>
          </cell>
          <cell r="G105" t="str">
            <v>m3</v>
          </cell>
          <cell r="H105" t="str">
            <v>m3</v>
          </cell>
        </row>
        <row r="106">
          <cell r="C106">
            <v>462.4</v>
          </cell>
          <cell r="D106">
            <v>462</v>
          </cell>
          <cell r="F106" t="str">
            <v>Pavimento asfáltico reciclado en caliente para bacheo</v>
          </cell>
          <cell r="G106" t="str">
            <v>m3</v>
          </cell>
          <cell r="H106" t="str">
            <v>m3</v>
          </cell>
        </row>
        <row r="107">
          <cell r="C107">
            <v>470</v>
          </cell>
          <cell r="E107" t="str">
            <v>470P</v>
          </cell>
          <cell r="F107" t="str">
            <v>Asfalto Natural (Asfaltita)</v>
          </cell>
          <cell r="G107" t="str">
            <v>m3</v>
          </cell>
          <cell r="H107" t="str">
            <v>m3</v>
          </cell>
        </row>
        <row r="108">
          <cell r="C108">
            <v>500</v>
          </cell>
          <cell r="D108">
            <v>500</v>
          </cell>
          <cell r="F108" t="str">
            <v>Pavimento de concreto hidráulico</v>
          </cell>
          <cell r="G108" t="str">
            <v>m3</v>
          </cell>
          <cell r="H108">
            <v>426121</v>
          </cell>
          <cell r="J108" t="str">
            <v>No incluye la preparación de la superficie existente</v>
          </cell>
        </row>
        <row r="109">
          <cell r="C109">
            <v>501</v>
          </cell>
          <cell r="E109" t="str">
            <v>501P</v>
          </cell>
          <cell r="F109" t="str">
            <v>Corte en losas de pavimento rígido</v>
          </cell>
          <cell r="G109" t="str">
            <v>ml</v>
          </cell>
          <cell r="H109">
            <v>4125</v>
          </cell>
        </row>
        <row r="110">
          <cell r="C110">
            <v>510</v>
          </cell>
          <cell r="D110">
            <v>510</v>
          </cell>
          <cell r="F110" t="str">
            <v>Pavimento de adoquines de concreto</v>
          </cell>
          <cell r="G110" t="str">
            <v>m2</v>
          </cell>
          <cell r="H110" t="str">
            <v>m2</v>
          </cell>
          <cell r="J110" t="str">
            <v>No incluye la preparación de la superficie existente. Tampoco las obras de confinamiento del pavimento.</v>
          </cell>
        </row>
        <row r="111">
          <cell r="C111">
            <v>600.1</v>
          </cell>
          <cell r="D111">
            <v>600</v>
          </cell>
          <cell r="F111" t="str">
            <v>Excavaciones varias sin clasificar</v>
          </cell>
          <cell r="G111" t="str">
            <v>m3</v>
          </cell>
          <cell r="H111">
            <v>9990</v>
          </cell>
        </row>
        <row r="112">
          <cell r="C112">
            <v>600.20000000000005</v>
          </cell>
          <cell r="D112">
            <v>600</v>
          </cell>
          <cell r="F112" t="str">
            <v>Excavaciones varias en roca en seco</v>
          </cell>
          <cell r="G112" t="str">
            <v>m3</v>
          </cell>
          <cell r="H112">
            <v>38000</v>
          </cell>
        </row>
        <row r="113">
          <cell r="C113">
            <v>600.29999999999995</v>
          </cell>
          <cell r="D113">
            <v>600</v>
          </cell>
          <cell r="F113" t="str">
            <v>Excavaciones varias en roca bajo agua</v>
          </cell>
          <cell r="G113" t="str">
            <v>m3</v>
          </cell>
          <cell r="H113" t="str">
            <v>m3</v>
          </cell>
        </row>
        <row r="114">
          <cell r="C114">
            <v>600.4</v>
          </cell>
          <cell r="D114">
            <v>600</v>
          </cell>
          <cell r="F114" t="str">
            <v>Excavaciones varias en material común en seco</v>
          </cell>
          <cell r="G114" t="str">
            <v>m3</v>
          </cell>
          <cell r="H114">
            <v>24253</v>
          </cell>
        </row>
        <row r="115">
          <cell r="C115">
            <v>600.5</v>
          </cell>
          <cell r="D115">
            <v>600</v>
          </cell>
          <cell r="F115" t="str">
            <v>Excavaciones varias en material común bajo agua</v>
          </cell>
          <cell r="G115" t="str">
            <v>m3</v>
          </cell>
          <cell r="H115">
            <v>29716</v>
          </cell>
        </row>
        <row r="116">
          <cell r="C116">
            <v>600.6</v>
          </cell>
          <cell r="D116">
            <v>600</v>
          </cell>
          <cell r="E116" t="str">
            <v>600P</v>
          </cell>
          <cell r="F116" t="str">
            <v>Excavaciones varias sin clasificar</v>
          </cell>
          <cell r="G116" t="str">
            <v>m3</v>
          </cell>
          <cell r="H116" t="str">
            <v>m3</v>
          </cell>
          <cell r="J116" t="str">
            <v>Tiene en cuenta el programa PICO y PALA</v>
          </cell>
        </row>
        <row r="117">
          <cell r="C117">
            <v>600.70000000000005</v>
          </cell>
          <cell r="D117">
            <v>600</v>
          </cell>
          <cell r="E117" t="str">
            <v>600P</v>
          </cell>
          <cell r="F117" t="str">
            <v>Excavaciones varias en material común en seco</v>
          </cell>
          <cell r="G117" t="str">
            <v>m3</v>
          </cell>
          <cell r="H117" t="str">
            <v>m3</v>
          </cell>
          <cell r="J117" t="str">
            <v>Tiene en cuenta el programa PICO y PALA</v>
          </cell>
        </row>
        <row r="118">
          <cell r="C118" t="str">
            <v>600P.1</v>
          </cell>
          <cell r="D118">
            <v>600</v>
          </cell>
          <cell r="E118" t="str">
            <v>600P.1</v>
          </cell>
          <cell r="F118" t="str">
            <v>Excavaciones manuales varias sin clasificar</v>
          </cell>
          <cell r="G118" t="str">
            <v>m3</v>
          </cell>
          <cell r="H118">
            <v>18224</v>
          </cell>
          <cell r="J118" t="str">
            <v>Tiene en cuenta el programa PICO y PALA</v>
          </cell>
        </row>
        <row r="119">
          <cell r="C119">
            <v>600.79999999999995</v>
          </cell>
          <cell r="D119">
            <v>600</v>
          </cell>
          <cell r="E119" t="str">
            <v>600P</v>
          </cell>
          <cell r="F119" t="str">
            <v>Excavaciones varias en material común bajo agua</v>
          </cell>
          <cell r="G119" t="str">
            <v>m3</v>
          </cell>
          <cell r="H119" t="str">
            <v>m3</v>
          </cell>
          <cell r="J119" t="str">
            <v>Tiene en cuenta el programa PICO y PALA</v>
          </cell>
        </row>
        <row r="120">
          <cell r="C120">
            <v>601.1</v>
          </cell>
          <cell r="D120">
            <v>601</v>
          </cell>
          <cell r="F120" t="str">
            <v>Excavaciones varias en roca en seco</v>
          </cell>
          <cell r="G120" t="str">
            <v>m3</v>
          </cell>
          <cell r="H120" t="str">
            <v>m3</v>
          </cell>
        </row>
        <row r="121">
          <cell r="C121">
            <v>601.20000000000005</v>
          </cell>
          <cell r="D121">
            <v>601</v>
          </cell>
          <cell r="F121" t="str">
            <v>Excavaciones varias en roca bajo agua</v>
          </cell>
          <cell r="G121" t="str">
            <v>m3</v>
          </cell>
          <cell r="H121" t="str">
            <v>m3</v>
          </cell>
        </row>
        <row r="122">
          <cell r="C122">
            <v>601.29999999999995</v>
          </cell>
          <cell r="D122">
            <v>601</v>
          </cell>
          <cell r="F122" t="str">
            <v>Excavaciones varias en material común en seco</v>
          </cell>
          <cell r="G122" t="str">
            <v>m3</v>
          </cell>
          <cell r="H122" t="str">
            <v>m3</v>
          </cell>
        </row>
        <row r="123">
          <cell r="C123">
            <v>601.4</v>
          </cell>
          <cell r="D123">
            <v>601</v>
          </cell>
          <cell r="F123" t="str">
            <v>Excavaciones varias en material común bajo agua</v>
          </cell>
          <cell r="G123" t="str">
            <v>m3</v>
          </cell>
          <cell r="H123" t="str">
            <v>m3</v>
          </cell>
        </row>
        <row r="124">
          <cell r="C124">
            <v>610.1</v>
          </cell>
          <cell r="D124">
            <v>610</v>
          </cell>
          <cell r="F124" t="str">
            <v>Rellenos para estructuras</v>
          </cell>
          <cell r="G124" t="str">
            <v>m3</v>
          </cell>
          <cell r="H124">
            <v>38345</v>
          </cell>
          <cell r="J124" t="str">
            <v>No incluye la preparación de la superficie sobre la que irá el relleno.</v>
          </cell>
        </row>
        <row r="125">
          <cell r="C125">
            <v>610.20000000000005</v>
          </cell>
          <cell r="D125">
            <v>610</v>
          </cell>
          <cell r="F125" t="str">
            <v>Material filtrante</v>
          </cell>
          <cell r="G125" t="str">
            <v>m3</v>
          </cell>
          <cell r="H125" t="str">
            <v>m3</v>
          </cell>
        </row>
        <row r="126">
          <cell r="C126">
            <v>612</v>
          </cell>
          <cell r="E126" t="str">
            <v>612P</v>
          </cell>
          <cell r="F126" t="str">
            <v>Geobloques</v>
          </cell>
          <cell r="G126" t="str">
            <v>m3</v>
          </cell>
          <cell r="H126" t="str">
            <v>m3</v>
          </cell>
        </row>
        <row r="127">
          <cell r="C127">
            <v>620.1</v>
          </cell>
          <cell r="D127">
            <v>620</v>
          </cell>
          <cell r="F127" t="str">
            <v>Pilotes prefabricados de concreto</v>
          </cell>
          <cell r="G127" t="str">
            <v>ml</v>
          </cell>
          <cell r="H127" t="str">
            <v>ml</v>
          </cell>
        </row>
        <row r="128">
          <cell r="C128">
            <v>620.20000000000005</v>
          </cell>
          <cell r="D128">
            <v>620</v>
          </cell>
          <cell r="F128" t="str">
            <v>Extensión de pilotes</v>
          </cell>
          <cell r="G128" t="str">
            <v>ml</v>
          </cell>
          <cell r="H128" t="str">
            <v>ml</v>
          </cell>
        </row>
        <row r="129">
          <cell r="C129">
            <v>620.29999999999995</v>
          </cell>
          <cell r="D129">
            <v>620</v>
          </cell>
          <cell r="F129" t="str">
            <v>Prueba de carga</v>
          </cell>
          <cell r="G129" t="str">
            <v>Un</v>
          </cell>
          <cell r="H129" t="str">
            <v>Un</v>
          </cell>
        </row>
        <row r="130">
          <cell r="C130">
            <v>621.1</v>
          </cell>
          <cell r="D130">
            <v>621</v>
          </cell>
          <cell r="F130" t="str">
            <v>Pilote de concreto fundido in-situ de diámetro____</v>
          </cell>
          <cell r="G130" t="str">
            <v>ml</v>
          </cell>
          <cell r="H130" t="str">
            <v>ml</v>
          </cell>
        </row>
        <row r="131">
          <cell r="C131">
            <v>621.20000000000005</v>
          </cell>
          <cell r="D131">
            <v>621</v>
          </cell>
          <cell r="F131" t="str">
            <v>Base acampanada</v>
          </cell>
          <cell r="G131" t="str">
            <v>m3</v>
          </cell>
          <cell r="H131" t="str">
            <v>m3</v>
          </cell>
        </row>
        <row r="132">
          <cell r="C132">
            <v>621.29999999999995</v>
          </cell>
          <cell r="D132">
            <v>621</v>
          </cell>
          <cell r="F132" t="str">
            <v>Pilote de prueba de diámetro ____</v>
          </cell>
          <cell r="G132" t="str">
            <v>ml</v>
          </cell>
          <cell r="H132" t="str">
            <v>ml</v>
          </cell>
        </row>
        <row r="133">
          <cell r="C133">
            <v>621.4</v>
          </cell>
          <cell r="D133">
            <v>621</v>
          </cell>
          <cell r="F133" t="str">
            <v>Base acampanada de prueba</v>
          </cell>
          <cell r="G133" t="str">
            <v>m3</v>
          </cell>
          <cell r="H133" t="str">
            <v>m3</v>
          </cell>
        </row>
        <row r="134">
          <cell r="C134">
            <v>621.5</v>
          </cell>
          <cell r="D134">
            <v>621</v>
          </cell>
          <cell r="F134" t="str">
            <v>Camisa permanente de diámetro exterior ____</v>
          </cell>
          <cell r="G134" t="str">
            <v>ml</v>
          </cell>
          <cell r="H134" t="str">
            <v>ml</v>
          </cell>
        </row>
        <row r="135">
          <cell r="C135">
            <v>621.6</v>
          </cell>
          <cell r="D135">
            <v>621</v>
          </cell>
          <cell r="F135" t="str">
            <v>Prueba de carga</v>
          </cell>
          <cell r="G135" t="str">
            <v>Un</v>
          </cell>
          <cell r="H135" t="str">
            <v>Un</v>
          </cell>
        </row>
        <row r="136">
          <cell r="C136">
            <v>622.1</v>
          </cell>
          <cell r="D136">
            <v>622</v>
          </cell>
          <cell r="F136" t="str">
            <v>Tablestacado de madera</v>
          </cell>
          <cell r="G136" t="str">
            <v>m2</v>
          </cell>
          <cell r="H136" t="str">
            <v>m2</v>
          </cell>
        </row>
        <row r="137">
          <cell r="C137">
            <v>622.20000000000005</v>
          </cell>
          <cell r="D137">
            <v>622</v>
          </cell>
          <cell r="F137" t="str">
            <v>Tablestacado metálico</v>
          </cell>
          <cell r="G137" t="str">
            <v>m2</v>
          </cell>
          <cell r="H137" t="str">
            <v>m2</v>
          </cell>
        </row>
        <row r="138">
          <cell r="C138">
            <v>622.29999999999995</v>
          </cell>
          <cell r="D138">
            <v>622</v>
          </cell>
          <cell r="F138" t="str">
            <v>Tablestacado de concreto reforzado</v>
          </cell>
          <cell r="G138" t="str">
            <v>m2</v>
          </cell>
          <cell r="H138" t="str">
            <v>m2</v>
          </cell>
        </row>
        <row r="139">
          <cell r="C139">
            <v>622.4</v>
          </cell>
          <cell r="D139">
            <v>622</v>
          </cell>
          <cell r="F139" t="str">
            <v>Tablestacado de concreto preesforzado</v>
          </cell>
          <cell r="G139" t="str">
            <v>m2</v>
          </cell>
          <cell r="H139" t="str">
            <v>m2</v>
          </cell>
        </row>
        <row r="140">
          <cell r="C140">
            <v>622.5</v>
          </cell>
          <cell r="D140">
            <v>622</v>
          </cell>
          <cell r="F140" t="str">
            <v>Corte del extremo superior del elemento</v>
          </cell>
          <cell r="G140" t="str">
            <v>ml</v>
          </cell>
          <cell r="H140" t="str">
            <v>ml</v>
          </cell>
        </row>
        <row r="141">
          <cell r="C141">
            <v>622.6</v>
          </cell>
          <cell r="D141">
            <v>622</v>
          </cell>
          <cell r="E141" t="str">
            <v>622P</v>
          </cell>
          <cell r="F141" t="str">
            <v>Tablestacado metálico</v>
          </cell>
          <cell r="G141" t="str">
            <v>ml</v>
          </cell>
          <cell r="H141" t="str">
            <v>ml</v>
          </cell>
          <cell r="J141" t="str">
            <v>La unidad de medida es el metro lineal</v>
          </cell>
        </row>
        <row r="142">
          <cell r="C142">
            <v>623.1</v>
          </cell>
          <cell r="E142" t="str">
            <v>623P</v>
          </cell>
          <cell r="F142" t="str">
            <v>Suministro e hincamiento de rieles</v>
          </cell>
          <cell r="G142" t="str">
            <v>ml</v>
          </cell>
          <cell r="H142">
            <v>92683</v>
          </cell>
        </row>
        <row r="143">
          <cell r="C143">
            <v>623.20000000000005</v>
          </cell>
          <cell r="E143" t="str">
            <v>623P</v>
          </cell>
          <cell r="F143" t="str">
            <v>Suministro e instalación de rieles</v>
          </cell>
          <cell r="G143" t="str">
            <v>ml</v>
          </cell>
          <cell r="H143">
            <v>76829</v>
          </cell>
        </row>
        <row r="144">
          <cell r="C144">
            <v>630.1</v>
          </cell>
          <cell r="D144">
            <v>630</v>
          </cell>
          <cell r="F144" t="str">
            <v>Concreto Clase A</v>
          </cell>
          <cell r="G144" t="str">
            <v>m3</v>
          </cell>
          <cell r="H144" t="str">
            <v>m3</v>
          </cell>
          <cell r="J144" t="str">
            <v>5000PSI</v>
          </cell>
        </row>
        <row r="145">
          <cell r="C145">
            <v>630.20000000000005</v>
          </cell>
          <cell r="D145">
            <v>630</v>
          </cell>
          <cell r="F145" t="str">
            <v>Concreto Clase B</v>
          </cell>
          <cell r="G145" t="str">
            <v>m3</v>
          </cell>
          <cell r="H145" t="str">
            <v>m3</v>
          </cell>
          <cell r="J145" t="str">
            <v>4000PSI</v>
          </cell>
        </row>
        <row r="146">
          <cell r="C146">
            <v>630.29999999999995</v>
          </cell>
          <cell r="D146">
            <v>630</v>
          </cell>
          <cell r="F146" t="str">
            <v>Concreto Clase C</v>
          </cell>
          <cell r="G146" t="str">
            <v>m3</v>
          </cell>
          <cell r="H146" t="str">
            <v>m3</v>
          </cell>
          <cell r="J146" t="str">
            <v>3000PSI</v>
          </cell>
        </row>
        <row r="147">
          <cell r="C147">
            <v>630.4</v>
          </cell>
          <cell r="D147">
            <v>630</v>
          </cell>
          <cell r="F147" t="str">
            <v>Concreto Clase D</v>
          </cell>
          <cell r="G147" t="str">
            <v>m3</v>
          </cell>
          <cell r="H147">
            <v>374399</v>
          </cell>
          <cell r="J147" t="str">
            <v>2000PSI</v>
          </cell>
        </row>
        <row r="148">
          <cell r="C148">
            <v>630.5</v>
          </cell>
          <cell r="D148">
            <v>630</v>
          </cell>
          <cell r="F148" t="str">
            <v>Concreto Clase E</v>
          </cell>
          <cell r="G148" t="str">
            <v>m3</v>
          </cell>
          <cell r="H148">
            <v>325680</v>
          </cell>
        </row>
        <row r="149">
          <cell r="C149">
            <v>630.6</v>
          </cell>
          <cell r="D149">
            <v>630</v>
          </cell>
          <cell r="F149" t="str">
            <v>Concreto Simple de 175 Kg/cm2</v>
          </cell>
          <cell r="G149" t="str">
            <v>m3</v>
          </cell>
          <cell r="H149">
            <v>326357</v>
          </cell>
        </row>
        <row r="150">
          <cell r="C150" t="str">
            <v>630P.7</v>
          </cell>
          <cell r="D150">
            <v>630</v>
          </cell>
          <cell r="F150" t="str">
            <v>Concreto ciplopeo de resistencia 211 Kg/cm2</v>
          </cell>
          <cell r="G150" t="str">
            <v>m3</v>
          </cell>
          <cell r="H150">
            <v>288781</v>
          </cell>
        </row>
        <row r="151">
          <cell r="C151">
            <v>630.70000000000005</v>
          </cell>
          <cell r="D151">
            <v>630</v>
          </cell>
          <cell r="F151" t="str">
            <v>Concreto Clase G</v>
          </cell>
          <cell r="G151" t="str">
            <v>m3</v>
          </cell>
          <cell r="H151">
            <v>282866</v>
          </cell>
        </row>
        <row r="152">
          <cell r="C152">
            <v>630.79999999999995</v>
          </cell>
          <cell r="D152">
            <v>630</v>
          </cell>
          <cell r="E152" t="str">
            <v>630P</v>
          </cell>
          <cell r="F152" t="str">
            <v>Concreto Clase A con aditivo</v>
          </cell>
          <cell r="G152" t="str">
            <v>m3</v>
          </cell>
          <cell r="H152" t="str">
            <v>m3</v>
          </cell>
        </row>
        <row r="153">
          <cell r="C153">
            <v>630.9</v>
          </cell>
          <cell r="D153">
            <v>630</v>
          </cell>
          <cell r="E153" t="str">
            <v>630P</v>
          </cell>
          <cell r="F153" t="str">
            <v>Concreto Clase D con aditivo</v>
          </cell>
          <cell r="G153" t="str">
            <v>m3</v>
          </cell>
          <cell r="H153" t="str">
            <v>m3</v>
          </cell>
        </row>
        <row r="154">
          <cell r="C154">
            <v>630.1</v>
          </cell>
          <cell r="D154">
            <v>630</v>
          </cell>
          <cell r="E154" t="str">
            <v>630P-1</v>
          </cell>
          <cell r="F154" t="str">
            <v>Realce de cabezotes de alcantarillas</v>
          </cell>
          <cell r="G154" t="str">
            <v>m3</v>
          </cell>
          <cell r="H154" t="str">
            <v>m3</v>
          </cell>
        </row>
        <row r="155">
          <cell r="C155">
            <v>630.11</v>
          </cell>
          <cell r="D155">
            <v>630</v>
          </cell>
          <cell r="E155" t="str">
            <v>630P-2</v>
          </cell>
          <cell r="F155" t="str">
            <v>Realce de bordillo de cunetas</v>
          </cell>
          <cell r="G155" t="str">
            <v>ml</v>
          </cell>
          <cell r="H155">
            <v>30840</v>
          </cell>
        </row>
        <row r="156">
          <cell r="C156">
            <v>630.12</v>
          </cell>
          <cell r="D156">
            <v>630</v>
          </cell>
          <cell r="E156" t="str">
            <v>630P-3</v>
          </cell>
          <cell r="F156" t="str">
            <v>Concreto Clase G para cimientos</v>
          </cell>
          <cell r="G156" t="str">
            <v>m3</v>
          </cell>
          <cell r="H156" t="str">
            <v>m3</v>
          </cell>
        </row>
        <row r="157">
          <cell r="C157">
            <v>630.13</v>
          </cell>
          <cell r="D157">
            <v>630</v>
          </cell>
          <cell r="E157" t="str">
            <v>630P-3</v>
          </cell>
          <cell r="F157" t="str">
            <v>Concreto Clase G para elevaciones</v>
          </cell>
          <cell r="G157" t="str">
            <v>m3</v>
          </cell>
          <cell r="H157" t="str">
            <v>m3</v>
          </cell>
        </row>
        <row r="158">
          <cell r="C158">
            <v>630.14</v>
          </cell>
          <cell r="D158">
            <v>630</v>
          </cell>
          <cell r="E158" t="str">
            <v>630P-4</v>
          </cell>
          <cell r="F158" t="str">
            <v>Recubrimiento con malla y mortero 1:4, e=5cm</v>
          </cell>
          <cell r="G158" t="str">
            <v>m2</v>
          </cell>
          <cell r="H158" t="str">
            <v>m2</v>
          </cell>
        </row>
        <row r="159">
          <cell r="C159">
            <v>630.15</v>
          </cell>
          <cell r="D159">
            <v>630</v>
          </cell>
          <cell r="E159" t="str">
            <v>630P-5</v>
          </cell>
          <cell r="F159" t="str">
            <v>Recalce de alcantarillas</v>
          </cell>
          <cell r="G159" t="str">
            <v>ml</v>
          </cell>
          <cell r="H159">
            <v>77402</v>
          </cell>
        </row>
        <row r="160">
          <cell r="C160">
            <v>632</v>
          </cell>
          <cell r="D160">
            <v>632</v>
          </cell>
          <cell r="F160" t="str">
            <v>Baranda de concreto</v>
          </cell>
          <cell r="G160" t="str">
            <v>ml</v>
          </cell>
          <cell r="H160" t="str">
            <v>ml</v>
          </cell>
          <cell r="J160" t="str">
            <v>No incluye el acero de refuerzo</v>
          </cell>
        </row>
        <row r="161">
          <cell r="C161">
            <v>632.1</v>
          </cell>
          <cell r="D161">
            <v>632</v>
          </cell>
          <cell r="E161" t="str">
            <v>632P</v>
          </cell>
          <cell r="F161" t="str">
            <v>Baranda metálica tubular</v>
          </cell>
          <cell r="G161" t="str">
            <v>ml</v>
          </cell>
          <cell r="H161" t="str">
            <v>ml</v>
          </cell>
        </row>
        <row r="162">
          <cell r="C162">
            <v>640.1</v>
          </cell>
          <cell r="D162">
            <v>640</v>
          </cell>
          <cell r="F162" t="str">
            <v>Acero de refuerzo Grado 37</v>
          </cell>
          <cell r="G162" t="str">
            <v>Kg</v>
          </cell>
          <cell r="H162" t="str">
            <v>Kg</v>
          </cell>
        </row>
        <row r="163">
          <cell r="C163">
            <v>640.20000000000005</v>
          </cell>
          <cell r="D163">
            <v>640</v>
          </cell>
          <cell r="F163" t="str">
            <v>Acero de refuerzo Grado 40</v>
          </cell>
          <cell r="G163" t="str">
            <v>Kg</v>
          </cell>
          <cell r="H163" t="str">
            <v>Kg</v>
          </cell>
        </row>
        <row r="164">
          <cell r="C164">
            <v>640.29999999999995</v>
          </cell>
          <cell r="D164">
            <v>640</v>
          </cell>
          <cell r="F164" t="str">
            <v>Acero de refuerzo Grado 60</v>
          </cell>
          <cell r="G164" t="str">
            <v>Kg</v>
          </cell>
          <cell r="H164">
            <v>2737</v>
          </cell>
        </row>
        <row r="165">
          <cell r="C165">
            <v>641</v>
          </cell>
          <cell r="D165">
            <v>641</v>
          </cell>
          <cell r="F165" t="str">
            <v>Acero de preesfuerzo</v>
          </cell>
          <cell r="G165" t="str">
            <v>t-m</v>
          </cell>
          <cell r="H165" t="str">
            <v>t-m</v>
          </cell>
        </row>
        <row r="166">
          <cell r="C166">
            <v>642.1</v>
          </cell>
          <cell r="D166">
            <v>642</v>
          </cell>
          <cell r="F166" t="str">
            <v>Apoyo elastomérico</v>
          </cell>
          <cell r="G166" t="str">
            <v>Un</v>
          </cell>
          <cell r="H166" t="str">
            <v>Un</v>
          </cell>
        </row>
        <row r="167">
          <cell r="C167">
            <v>642.20000000000005</v>
          </cell>
          <cell r="D167">
            <v>642</v>
          </cell>
          <cell r="F167" t="str">
            <v>Sello para juntas de puentes</v>
          </cell>
          <cell r="G167" t="str">
            <v>ml</v>
          </cell>
          <cell r="H167">
            <v>8342</v>
          </cell>
        </row>
        <row r="168">
          <cell r="C168">
            <v>643</v>
          </cell>
          <cell r="E168" t="str">
            <v>643P</v>
          </cell>
          <cell r="F168" t="str">
            <v>Suministro e instalación de juntas de dilatación</v>
          </cell>
          <cell r="G168" t="str">
            <v>ml</v>
          </cell>
          <cell r="H168" t="str">
            <v>ml</v>
          </cell>
        </row>
        <row r="169">
          <cell r="C169">
            <v>644</v>
          </cell>
          <cell r="E169" t="str">
            <v>644P</v>
          </cell>
          <cell r="F169" t="str">
            <v>Suministro e instalación de sellos para juntas de puentes</v>
          </cell>
          <cell r="G169" t="str">
            <v>ml</v>
          </cell>
          <cell r="H169">
            <v>8342</v>
          </cell>
        </row>
        <row r="170">
          <cell r="C170">
            <v>650.1</v>
          </cell>
          <cell r="D170">
            <v>650</v>
          </cell>
          <cell r="F170" t="str">
            <v>Diseño y fabricación de estructura metálica</v>
          </cell>
          <cell r="G170" t="str">
            <v>Kg</v>
          </cell>
          <cell r="H170" t="str">
            <v>Kg</v>
          </cell>
        </row>
        <row r="171">
          <cell r="C171">
            <v>650.20000000000005</v>
          </cell>
          <cell r="D171">
            <v>650</v>
          </cell>
          <cell r="F171" t="str">
            <v>Fabricación de la estructura metálica</v>
          </cell>
          <cell r="G171" t="str">
            <v>Kg</v>
          </cell>
          <cell r="H171" t="str">
            <v>Kg</v>
          </cell>
        </row>
        <row r="172">
          <cell r="C172">
            <v>650.29999999999995</v>
          </cell>
          <cell r="D172">
            <v>650</v>
          </cell>
          <cell r="F172" t="str">
            <v>Transporte de estructura metálica</v>
          </cell>
          <cell r="G172" t="str">
            <v>Kg</v>
          </cell>
          <cell r="H172" t="str">
            <v>Kg</v>
          </cell>
        </row>
        <row r="173">
          <cell r="C173">
            <v>650.4</v>
          </cell>
          <cell r="D173">
            <v>650</v>
          </cell>
          <cell r="F173" t="str">
            <v>Montaje y pintura de estructura metálica</v>
          </cell>
          <cell r="G173" t="str">
            <v>Kg</v>
          </cell>
          <cell r="H173" t="str">
            <v>Kg</v>
          </cell>
        </row>
        <row r="174">
          <cell r="C174">
            <v>660.1</v>
          </cell>
          <cell r="D174">
            <v>660</v>
          </cell>
          <cell r="F174" t="str">
            <v>Tubería de concreto simple de diámetro 450 mm</v>
          </cell>
          <cell r="G174" t="str">
            <v>ml</v>
          </cell>
          <cell r="H174" t="str">
            <v>ml</v>
          </cell>
        </row>
        <row r="175">
          <cell r="C175">
            <v>660.2</v>
          </cell>
          <cell r="D175">
            <v>660</v>
          </cell>
          <cell r="F175" t="str">
            <v>Tubería de concreto simple de diámetro 600 mm</v>
          </cell>
          <cell r="G175" t="str">
            <v>ml</v>
          </cell>
          <cell r="H175">
            <v>132715</v>
          </cell>
        </row>
        <row r="176">
          <cell r="C176">
            <v>660.3</v>
          </cell>
          <cell r="D176">
            <v>660</v>
          </cell>
          <cell r="F176" t="str">
            <v>Tubería de concreto simple de diámetro 750 mm</v>
          </cell>
          <cell r="G176" t="str">
            <v>ml</v>
          </cell>
          <cell r="H176" t="str">
            <v>ml</v>
          </cell>
        </row>
        <row r="177">
          <cell r="C177">
            <v>661</v>
          </cell>
          <cell r="D177">
            <v>661</v>
          </cell>
          <cell r="F177" t="str">
            <v>Tubería de concreto reforzado de 900 mm diámetro interior</v>
          </cell>
          <cell r="G177" t="str">
            <v>ml</v>
          </cell>
          <cell r="H177">
            <v>226838</v>
          </cell>
        </row>
        <row r="178">
          <cell r="C178">
            <v>662.1</v>
          </cell>
          <cell r="D178">
            <v>662</v>
          </cell>
          <cell r="F178" t="str">
            <v>Tubería corrugada de acero galvanizado de lámina calibre __ y diámetro __ mm</v>
          </cell>
          <cell r="G178" t="str">
            <v>ml</v>
          </cell>
          <cell r="H178" t="str">
            <v>ml</v>
          </cell>
        </row>
        <row r="179">
          <cell r="C179">
            <v>662.2</v>
          </cell>
          <cell r="D179">
            <v>662</v>
          </cell>
          <cell r="F179" t="str">
            <v>Tubería corrugada de acero con recubrimiento bituminoso de lámina calibre __ y diámetro __ mm</v>
          </cell>
          <cell r="G179" t="str">
            <v>ml</v>
          </cell>
          <cell r="H179" t="str">
            <v>ml</v>
          </cell>
        </row>
        <row r="180">
          <cell r="C180">
            <v>669.1</v>
          </cell>
          <cell r="E180" t="str">
            <v>669P</v>
          </cell>
          <cell r="F180" t="str">
            <v>Andenes de sección 2m de ancho x 0.12 m de espesor</v>
          </cell>
          <cell r="G180" t="str">
            <v>m2</v>
          </cell>
          <cell r="H180" t="str">
            <v>m2</v>
          </cell>
        </row>
        <row r="181">
          <cell r="C181">
            <v>670.1</v>
          </cell>
          <cell r="D181">
            <v>670</v>
          </cell>
          <cell r="F181" t="str">
            <v>Disipadores de energía y sedimentadores en gaviones</v>
          </cell>
          <cell r="G181" t="str">
            <v>m3</v>
          </cell>
          <cell r="H181" t="str">
            <v>m3</v>
          </cell>
        </row>
        <row r="182">
          <cell r="C182">
            <v>670.2</v>
          </cell>
          <cell r="D182">
            <v>670</v>
          </cell>
          <cell r="F182" t="str">
            <v>Disipadores de energía y sedimentadores en concreto ciclópeo</v>
          </cell>
          <cell r="G182" t="str">
            <v>m3</v>
          </cell>
          <cell r="H182" t="str">
            <v>m3</v>
          </cell>
        </row>
        <row r="183">
          <cell r="C183">
            <v>670.3</v>
          </cell>
          <cell r="D183">
            <v>670</v>
          </cell>
          <cell r="F183" t="str">
            <v>Disipadores de energía empotrado en muro</v>
          </cell>
          <cell r="G183" t="str">
            <v>Ml</v>
          </cell>
          <cell r="H183">
            <v>119719</v>
          </cell>
        </row>
        <row r="184">
          <cell r="C184">
            <v>671</v>
          </cell>
          <cell r="D184">
            <v>671</v>
          </cell>
          <cell r="F184" t="str">
            <v>Cunetas revestidas en concreto</v>
          </cell>
          <cell r="G184" t="str">
            <v>m3</v>
          </cell>
          <cell r="H184">
            <v>269566</v>
          </cell>
        </row>
        <row r="185">
          <cell r="C185" t="str">
            <v>671P.1</v>
          </cell>
          <cell r="D185">
            <v>671</v>
          </cell>
          <cell r="E185" t="str">
            <v>671P.1</v>
          </cell>
          <cell r="F185" t="str">
            <v>Cunetas revestidas en concreto</v>
          </cell>
          <cell r="G185" t="str">
            <v>m3</v>
          </cell>
          <cell r="H185">
            <v>343826</v>
          </cell>
        </row>
        <row r="186">
          <cell r="C186">
            <v>672</v>
          </cell>
          <cell r="D186">
            <v>672</v>
          </cell>
          <cell r="F186" t="str">
            <v>Bordillo</v>
          </cell>
          <cell r="G186" t="str">
            <v>ml</v>
          </cell>
          <cell r="H186" t="str">
            <v>ml</v>
          </cell>
        </row>
        <row r="187">
          <cell r="C187">
            <v>673</v>
          </cell>
          <cell r="D187">
            <v>673</v>
          </cell>
          <cell r="F187" t="str">
            <v>Material filtrante</v>
          </cell>
          <cell r="G187" t="str">
            <v>m3</v>
          </cell>
          <cell r="H187">
            <v>56507</v>
          </cell>
        </row>
        <row r="188">
          <cell r="C188">
            <v>673.1</v>
          </cell>
          <cell r="D188">
            <v>673</v>
          </cell>
          <cell r="E188" t="str">
            <v>673P</v>
          </cell>
          <cell r="F188" t="str">
            <v>Dren horizontal 0-10 m</v>
          </cell>
          <cell r="G188" t="str">
            <v>ml</v>
          </cell>
          <cell r="H188" t="str">
            <v>ml</v>
          </cell>
        </row>
        <row r="189">
          <cell r="C189">
            <v>673.2</v>
          </cell>
          <cell r="D189">
            <v>673</v>
          </cell>
          <cell r="E189" t="str">
            <v>673P</v>
          </cell>
          <cell r="F189" t="str">
            <v>Dren horizontal 0-30 m</v>
          </cell>
          <cell r="G189" t="str">
            <v>ml</v>
          </cell>
          <cell r="H189" t="str">
            <v>ml</v>
          </cell>
        </row>
        <row r="190">
          <cell r="C190">
            <v>673.3</v>
          </cell>
          <cell r="D190">
            <v>673</v>
          </cell>
          <cell r="E190" t="str">
            <v>673P-1</v>
          </cell>
          <cell r="F190" t="str">
            <v>Filtros geocompuestos Tipo Geodren o Pack drain</v>
          </cell>
          <cell r="G190" t="str">
            <v>ml</v>
          </cell>
          <cell r="H190" t="str">
            <v>ml</v>
          </cell>
        </row>
        <row r="191">
          <cell r="C191">
            <v>674.1</v>
          </cell>
          <cell r="E191" t="str">
            <v>674P</v>
          </cell>
          <cell r="F191" t="str">
            <v>Nivelación y reconstrucción de pozos de inspección</v>
          </cell>
          <cell r="G191" t="str">
            <v>Un</v>
          </cell>
          <cell r="H191" t="str">
            <v>Un</v>
          </cell>
        </row>
        <row r="192">
          <cell r="C192">
            <v>674.2</v>
          </cell>
          <cell r="E192" t="str">
            <v>674P</v>
          </cell>
          <cell r="F192" t="str">
            <v>Nivelación y reconstrucción de sumideros</v>
          </cell>
          <cell r="G192" t="str">
            <v>Un</v>
          </cell>
          <cell r="H192" t="str">
            <v>Un</v>
          </cell>
        </row>
        <row r="193">
          <cell r="C193">
            <v>674.3</v>
          </cell>
          <cell r="E193" t="str">
            <v>674P</v>
          </cell>
          <cell r="F193" t="str">
            <v>Nivelación y reconstrucción de cajas de válvulas de la E.A.A.B</v>
          </cell>
          <cell r="G193" t="str">
            <v>Un</v>
          </cell>
          <cell r="H193" t="str">
            <v>Un</v>
          </cell>
        </row>
        <row r="194">
          <cell r="C194">
            <v>674.4</v>
          </cell>
          <cell r="E194" t="str">
            <v>674P</v>
          </cell>
          <cell r="F194" t="str">
            <v>Nivelación y reconstrucción de cajas de energía de CODENSA</v>
          </cell>
          <cell r="G194" t="str">
            <v>Un</v>
          </cell>
          <cell r="H194" t="str">
            <v>Un</v>
          </cell>
        </row>
        <row r="195">
          <cell r="C195">
            <v>674.5</v>
          </cell>
          <cell r="E195" t="str">
            <v>674P</v>
          </cell>
          <cell r="F195" t="str">
            <v>Nivelación y reconstrucción de cajas de la ETB</v>
          </cell>
          <cell r="G195" t="str">
            <v>Un</v>
          </cell>
          <cell r="H195" t="str">
            <v>Un</v>
          </cell>
        </row>
        <row r="196">
          <cell r="C196">
            <v>675</v>
          </cell>
          <cell r="E196" t="str">
            <v>675P</v>
          </cell>
          <cell r="F196" t="str">
            <v>Caja de inspección para alumbrado público</v>
          </cell>
          <cell r="G196" t="str">
            <v>Un</v>
          </cell>
          <cell r="H196" t="str">
            <v>Un</v>
          </cell>
        </row>
        <row r="197">
          <cell r="C197">
            <v>678.1</v>
          </cell>
          <cell r="E197" t="str">
            <v>678P</v>
          </cell>
          <cell r="F197" t="str">
            <v>Suministro y colocación de ductos de PVC o similar</v>
          </cell>
          <cell r="G197" t="str">
            <v>ml</v>
          </cell>
          <cell r="H197">
            <v>24007</v>
          </cell>
        </row>
        <row r="198">
          <cell r="C198" t="str">
            <v>678P.1</v>
          </cell>
          <cell r="E198" t="str">
            <v>678P</v>
          </cell>
          <cell r="F198" t="str">
            <v>Suministro e instalación de drenes de PVC de 4" diam.</v>
          </cell>
          <cell r="G198" t="str">
            <v>Un</v>
          </cell>
          <cell r="H198">
            <v>32398</v>
          </cell>
        </row>
        <row r="199">
          <cell r="C199">
            <v>680.1</v>
          </cell>
          <cell r="D199">
            <v>680</v>
          </cell>
          <cell r="F199" t="str">
            <v>Escamas en concreto</v>
          </cell>
          <cell r="G199" t="str">
            <v>m2</v>
          </cell>
          <cell r="H199" t="str">
            <v>m2</v>
          </cell>
        </row>
        <row r="200">
          <cell r="C200">
            <v>680.2</v>
          </cell>
          <cell r="D200">
            <v>680</v>
          </cell>
          <cell r="F200" t="str">
            <v>Armadura galvanizada</v>
          </cell>
          <cell r="G200" t="str">
            <v>ml</v>
          </cell>
          <cell r="H200" t="str">
            <v>ml</v>
          </cell>
        </row>
        <row r="201">
          <cell r="C201">
            <v>680.3</v>
          </cell>
          <cell r="D201">
            <v>680</v>
          </cell>
          <cell r="F201" t="str">
            <v>Relleno granular para tierra armada</v>
          </cell>
          <cell r="G201" t="str">
            <v>m3</v>
          </cell>
          <cell r="H201" t="str">
            <v>m3</v>
          </cell>
        </row>
        <row r="202">
          <cell r="C202">
            <v>681.1</v>
          </cell>
          <cell r="D202">
            <v>681</v>
          </cell>
          <cell r="F202" t="str">
            <v>Gaviones</v>
          </cell>
          <cell r="G202" t="str">
            <v>m3</v>
          </cell>
          <cell r="H202">
            <v>83069</v>
          </cell>
        </row>
        <row r="203">
          <cell r="C203" t="str">
            <v>681.1</v>
          </cell>
          <cell r="D203">
            <v>681</v>
          </cell>
          <cell r="F203" t="str">
            <v>Gaviones incluye transporte especial.</v>
          </cell>
          <cell r="G203" t="str">
            <v>m3</v>
          </cell>
          <cell r="H203">
            <v>93816</v>
          </cell>
        </row>
        <row r="204">
          <cell r="C204">
            <v>682</v>
          </cell>
          <cell r="D204">
            <v>682</v>
          </cell>
          <cell r="F204" t="str">
            <v>Muro de contención de suelo reforzado con Geotextil</v>
          </cell>
          <cell r="G204" t="str">
            <v>m3</v>
          </cell>
          <cell r="H204" t="str">
            <v>m3</v>
          </cell>
          <cell r="J204" t="str">
            <v>No incluye Geotextil ni recubrimiento del muro</v>
          </cell>
        </row>
        <row r="205">
          <cell r="C205">
            <v>683</v>
          </cell>
          <cell r="E205" t="str">
            <v>683P</v>
          </cell>
          <cell r="F205" t="str">
            <v>Bolsacretos en concreto Clase F</v>
          </cell>
          <cell r="G205" t="str">
            <v>m3</v>
          </cell>
          <cell r="H205" t="str">
            <v>m3</v>
          </cell>
        </row>
        <row r="206">
          <cell r="C206">
            <v>683.1</v>
          </cell>
          <cell r="E206" t="str">
            <v>683P-1</v>
          </cell>
          <cell r="F206" t="str">
            <v>Bolsacretos en concreto Clase D</v>
          </cell>
          <cell r="G206" t="str">
            <v>Un</v>
          </cell>
        </row>
        <row r="207">
          <cell r="C207">
            <v>700.1</v>
          </cell>
          <cell r="E207" t="str">
            <v>700P.1</v>
          </cell>
          <cell r="F207" t="str">
            <v>Línea de demarcación acrilica</v>
          </cell>
          <cell r="G207" t="str">
            <v>ml</v>
          </cell>
          <cell r="H207">
            <v>720</v>
          </cell>
        </row>
        <row r="208">
          <cell r="C208">
            <v>700.1</v>
          </cell>
          <cell r="D208">
            <v>700</v>
          </cell>
          <cell r="E208" t="str">
            <v>700P.2</v>
          </cell>
          <cell r="F208" t="str">
            <v>Línea de demarcación termoplastica</v>
          </cell>
          <cell r="G208" t="str">
            <v>ml</v>
          </cell>
          <cell r="H208">
            <v>4060</v>
          </cell>
        </row>
        <row r="209">
          <cell r="C209">
            <v>700.2</v>
          </cell>
          <cell r="D209">
            <v>700</v>
          </cell>
          <cell r="E209" t="str">
            <v>700P.3</v>
          </cell>
          <cell r="F209" t="str">
            <v>Marca vial termoplastica</v>
          </cell>
          <cell r="G209" t="str">
            <v>m2</v>
          </cell>
          <cell r="H209">
            <v>40600</v>
          </cell>
        </row>
        <row r="210">
          <cell r="C210">
            <v>700.2</v>
          </cell>
          <cell r="E210" t="str">
            <v>700P.4</v>
          </cell>
          <cell r="F210" t="str">
            <v>Marca vial acrilica</v>
          </cell>
          <cell r="G210" t="str">
            <v>m2</v>
          </cell>
          <cell r="H210">
            <v>14800</v>
          </cell>
        </row>
        <row r="211">
          <cell r="C211">
            <v>700.3</v>
          </cell>
          <cell r="D211">
            <v>700</v>
          </cell>
          <cell r="E211" t="str">
            <v>700P</v>
          </cell>
          <cell r="F211" t="str">
            <v>Línea de demarcación sobre concreto rígido</v>
          </cell>
          <cell r="G211" t="str">
            <v>ml</v>
          </cell>
          <cell r="H211" t="str">
            <v>ml</v>
          </cell>
        </row>
        <row r="212">
          <cell r="C212">
            <v>701</v>
          </cell>
          <cell r="D212">
            <v>701</v>
          </cell>
          <cell r="F212" t="str">
            <v>Tacha reflectiva</v>
          </cell>
          <cell r="G212" t="str">
            <v>Un</v>
          </cell>
          <cell r="H212">
            <v>6982</v>
          </cell>
        </row>
        <row r="213">
          <cell r="C213">
            <v>710.1</v>
          </cell>
          <cell r="D213">
            <v>710</v>
          </cell>
          <cell r="F213" t="str">
            <v>Señal de tránsito grupo I</v>
          </cell>
          <cell r="G213" t="str">
            <v>Un</v>
          </cell>
          <cell r="H213">
            <v>167063</v>
          </cell>
        </row>
        <row r="214">
          <cell r="C214">
            <v>710.2</v>
          </cell>
          <cell r="D214">
            <v>710</v>
          </cell>
          <cell r="F214" t="str">
            <v>Señal de tránsito grupo II</v>
          </cell>
          <cell r="G214" t="str">
            <v>Un</v>
          </cell>
          <cell r="H214">
            <v>334126</v>
          </cell>
        </row>
        <row r="215">
          <cell r="C215">
            <v>710.3</v>
          </cell>
          <cell r="D215">
            <v>710</v>
          </cell>
          <cell r="F215" t="str">
            <v>Señal de tránsito grupo III</v>
          </cell>
          <cell r="G215" t="str">
            <v>Un</v>
          </cell>
          <cell r="H215" t="str">
            <v>Un</v>
          </cell>
        </row>
        <row r="216">
          <cell r="C216">
            <v>710.4</v>
          </cell>
          <cell r="D216">
            <v>710</v>
          </cell>
          <cell r="F216" t="str">
            <v>Señal de tránsito grupo IV</v>
          </cell>
          <cell r="G216" t="str">
            <v>Un</v>
          </cell>
          <cell r="H216" t="str">
            <v>Un</v>
          </cell>
        </row>
        <row r="217">
          <cell r="C217">
            <v>710.5</v>
          </cell>
          <cell r="D217">
            <v>710</v>
          </cell>
          <cell r="F217" t="str">
            <v>Señal de tránsito grupo V</v>
          </cell>
          <cell r="G217" t="str">
            <v>m2</v>
          </cell>
          <cell r="H217" t="str">
            <v>m2</v>
          </cell>
        </row>
        <row r="218">
          <cell r="C218">
            <v>710.6</v>
          </cell>
          <cell r="D218">
            <v>710</v>
          </cell>
          <cell r="E218" t="str">
            <v>710P</v>
          </cell>
          <cell r="F218" t="str">
            <v>Suministro e instalación de pasavías</v>
          </cell>
          <cell r="G218" t="str">
            <v>Un</v>
          </cell>
          <cell r="H218">
            <v>6000000</v>
          </cell>
        </row>
        <row r="219">
          <cell r="C219">
            <v>720</v>
          </cell>
          <cell r="D219">
            <v>720</v>
          </cell>
          <cell r="F219" t="str">
            <v>Poste de kilometraje</v>
          </cell>
          <cell r="G219" t="str">
            <v>Un</v>
          </cell>
          <cell r="H219">
            <v>161271</v>
          </cell>
        </row>
        <row r="220">
          <cell r="C220" t="str">
            <v>720P.1</v>
          </cell>
          <cell r="F220" t="str">
            <v>Mantenimiento postes de kilometraje</v>
          </cell>
          <cell r="G220" t="str">
            <v>Un</v>
          </cell>
          <cell r="H220">
            <v>26987</v>
          </cell>
        </row>
        <row r="221">
          <cell r="C221">
            <v>730.1</v>
          </cell>
          <cell r="D221">
            <v>730</v>
          </cell>
          <cell r="F221" t="str">
            <v>Defensa metálica</v>
          </cell>
          <cell r="G221" t="str">
            <v>ml</v>
          </cell>
          <cell r="H221">
            <v>67574</v>
          </cell>
        </row>
        <row r="222">
          <cell r="C222">
            <v>730.2</v>
          </cell>
          <cell r="D222">
            <v>730</v>
          </cell>
          <cell r="F222" t="str">
            <v>Sección final</v>
          </cell>
          <cell r="G222" t="str">
            <v>Un</v>
          </cell>
          <cell r="H222">
            <v>35959</v>
          </cell>
        </row>
        <row r="223">
          <cell r="C223">
            <v>730.3</v>
          </cell>
          <cell r="D223">
            <v>730</v>
          </cell>
          <cell r="F223" t="str">
            <v>Sección de tope</v>
          </cell>
          <cell r="G223" t="str">
            <v>Un</v>
          </cell>
          <cell r="H223" t="str">
            <v>Un</v>
          </cell>
        </row>
        <row r="224">
          <cell r="C224">
            <v>731</v>
          </cell>
          <cell r="E224" t="str">
            <v>731P</v>
          </cell>
          <cell r="F224" t="str">
            <v>Amortiguadores para defensa metálica</v>
          </cell>
          <cell r="G224" t="str">
            <v>Un</v>
          </cell>
          <cell r="H224">
            <v>3768</v>
          </cell>
        </row>
        <row r="225">
          <cell r="C225">
            <v>740</v>
          </cell>
          <cell r="D225">
            <v>740</v>
          </cell>
          <cell r="F225" t="str">
            <v>Captafaros</v>
          </cell>
          <cell r="G225" t="str">
            <v>Un</v>
          </cell>
          <cell r="H225">
            <v>6728</v>
          </cell>
        </row>
        <row r="226">
          <cell r="C226">
            <v>741</v>
          </cell>
          <cell r="E226" t="str">
            <v>741P</v>
          </cell>
          <cell r="F226" t="str">
            <v>Pintura de muros</v>
          </cell>
          <cell r="G226" t="str">
            <v>m2</v>
          </cell>
          <cell r="H226">
            <v>11341</v>
          </cell>
        </row>
        <row r="227">
          <cell r="C227">
            <v>741.1</v>
          </cell>
          <cell r="E227" t="str">
            <v>741P-1</v>
          </cell>
          <cell r="F227" t="str">
            <v>Pintura de muros</v>
          </cell>
          <cell r="G227" t="str">
            <v>m2</v>
          </cell>
          <cell r="H227" t="str">
            <v>m2</v>
          </cell>
        </row>
        <row r="228">
          <cell r="C228">
            <v>750</v>
          </cell>
          <cell r="E228" t="str">
            <v>750P</v>
          </cell>
          <cell r="F228" t="str">
            <v>Bandas sonoras reductoras de velocidad</v>
          </cell>
          <cell r="G228" t="str">
            <v>m2</v>
          </cell>
          <cell r="H228">
            <v>69121</v>
          </cell>
        </row>
        <row r="229">
          <cell r="C229">
            <v>800.1</v>
          </cell>
          <cell r="D229">
            <v>800</v>
          </cell>
          <cell r="F229" t="str">
            <v>Cerca de alambre de púas con postes de madera</v>
          </cell>
          <cell r="G229" t="str">
            <v>ml</v>
          </cell>
          <cell r="H229" t="str">
            <v>ml</v>
          </cell>
        </row>
        <row r="230">
          <cell r="C230">
            <v>800.2</v>
          </cell>
          <cell r="D230">
            <v>800</v>
          </cell>
          <cell r="F230" t="str">
            <v>Cerca de alambre de púas con postes de concreto</v>
          </cell>
          <cell r="G230" t="str">
            <v>ml</v>
          </cell>
          <cell r="H230" t="str">
            <v>ml</v>
          </cell>
        </row>
        <row r="231">
          <cell r="C231">
            <v>800.3</v>
          </cell>
          <cell r="D231">
            <v>800</v>
          </cell>
          <cell r="F231" t="str">
            <v>Cerca de malla con postes de madera</v>
          </cell>
          <cell r="G231" t="str">
            <v>ml</v>
          </cell>
          <cell r="H231" t="str">
            <v>ml</v>
          </cell>
        </row>
        <row r="232">
          <cell r="C232">
            <v>800.4</v>
          </cell>
          <cell r="D232">
            <v>800</v>
          </cell>
          <cell r="F232" t="str">
            <v>Cerca de malla con postes de concreto</v>
          </cell>
          <cell r="G232" t="str">
            <v>ml</v>
          </cell>
          <cell r="H232" t="str">
            <v>ml</v>
          </cell>
        </row>
        <row r="233">
          <cell r="C233">
            <v>810.1</v>
          </cell>
          <cell r="D233">
            <v>810</v>
          </cell>
          <cell r="F233" t="str">
            <v>Empradización de taludes con bloques de césped</v>
          </cell>
          <cell r="G233" t="str">
            <v>m2</v>
          </cell>
          <cell r="H233">
            <v>3561</v>
          </cell>
          <cell r="J233" t="str">
            <v>No incluye transporte de materiales</v>
          </cell>
        </row>
        <row r="234">
          <cell r="C234">
            <v>810.2</v>
          </cell>
          <cell r="D234">
            <v>810</v>
          </cell>
          <cell r="F234" t="str">
            <v>Empradización de taludes con tierra orgánica y semillas</v>
          </cell>
          <cell r="G234" t="str">
            <v>m2</v>
          </cell>
          <cell r="H234">
            <v>6600</v>
          </cell>
          <cell r="J234" t="str">
            <v>No incluye transporte de materiales</v>
          </cell>
        </row>
        <row r="235">
          <cell r="C235">
            <v>810.3</v>
          </cell>
          <cell r="D235">
            <v>810</v>
          </cell>
          <cell r="E235" t="str">
            <v>810P</v>
          </cell>
          <cell r="F235" t="str">
            <v>Empradización de taludes con bloques de césped</v>
          </cell>
          <cell r="G235" t="str">
            <v>m2</v>
          </cell>
          <cell r="H235" t="str">
            <v>m2</v>
          </cell>
          <cell r="J235" t="str">
            <v>Incluye transporte de materiales</v>
          </cell>
        </row>
        <row r="236">
          <cell r="C236">
            <v>810.4</v>
          </cell>
          <cell r="D236">
            <v>810</v>
          </cell>
          <cell r="E236" t="str">
            <v>810P</v>
          </cell>
          <cell r="F236" t="str">
            <v>Empradización de taludes con tierra orgánica y semillas</v>
          </cell>
          <cell r="G236" t="str">
            <v>m2</v>
          </cell>
          <cell r="H236" t="str">
            <v>m2</v>
          </cell>
          <cell r="J236" t="str">
            <v>Incluye transporte de materiales</v>
          </cell>
        </row>
        <row r="237">
          <cell r="C237">
            <v>810.5</v>
          </cell>
          <cell r="D237">
            <v>810</v>
          </cell>
          <cell r="F237" t="str">
            <v>Revegetalizacion de taludes con vetivert</v>
          </cell>
          <cell r="G237" t="str">
            <v>m2</v>
          </cell>
          <cell r="H237">
            <v>5600</v>
          </cell>
        </row>
        <row r="238">
          <cell r="C238">
            <v>820.1</v>
          </cell>
          <cell r="D238">
            <v>820</v>
          </cell>
          <cell r="F238" t="str">
            <v>Geotextil</v>
          </cell>
          <cell r="G238" t="str">
            <v>m2</v>
          </cell>
          <cell r="H238">
            <v>3590</v>
          </cell>
        </row>
        <row r="239">
          <cell r="C239">
            <v>820.2</v>
          </cell>
          <cell r="D239">
            <v>820</v>
          </cell>
          <cell r="F239" t="str">
            <v>Geotextil para refuerzo del pavimento</v>
          </cell>
          <cell r="G239" t="str">
            <v>m2</v>
          </cell>
          <cell r="H239" t="str">
            <v>m2</v>
          </cell>
        </row>
        <row r="240">
          <cell r="C240">
            <v>830</v>
          </cell>
          <cell r="E240" t="str">
            <v>830P</v>
          </cell>
          <cell r="F240" t="str">
            <v>Limpieza de bermas, incluye cargue y retiro del material sobrante</v>
          </cell>
          <cell r="G240" t="str">
            <v>m2</v>
          </cell>
          <cell r="H240" t="str">
            <v>m2</v>
          </cell>
        </row>
        <row r="241">
          <cell r="C241" t="str">
            <v>830P.1</v>
          </cell>
          <cell r="D241">
            <v>830</v>
          </cell>
          <cell r="E241" t="str">
            <v>830P.1</v>
          </cell>
          <cell r="F241" t="str">
            <v>Limpieza de cajon, incluye cargue y retiro del material.</v>
          </cell>
          <cell r="G241" t="str">
            <v>m3</v>
          </cell>
          <cell r="H241">
            <v>12831</v>
          </cell>
        </row>
        <row r="242">
          <cell r="C242">
            <v>900.1</v>
          </cell>
          <cell r="D242">
            <v>900</v>
          </cell>
          <cell r="F242" t="str">
            <v>Transporte de materiales provenientes de excavación de la explanación, canales y préstamos, entre 100m y 1000m</v>
          </cell>
          <cell r="G242" t="str">
            <v>m³-E</v>
          </cell>
          <cell r="H242" t="str">
            <v>m³-E</v>
          </cell>
        </row>
        <row r="243">
          <cell r="C243">
            <v>900.2</v>
          </cell>
          <cell r="D243">
            <v>900</v>
          </cell>
          <cell r="F243" t="str">
            <v>Transporte de materiales provenientes de la excavación de la explanación, canales y préstamos para distancias mayores de 1000m</v>
          </cell>
          <cell r="G243" t="str">
            <v>m³-km</v>
          </cell>
          <cell r="H243" t="str">
            <v>m³-km</v>
          </cell>
        </row>
        <row r="244">
          <cell r="C244">
            <v>900.3</v>
          </cell>
          <cell r="D244">
            <v>900</v>
          </cell>
          <cell r="F244" t="str">
            <v>Transporte de materiales provenientes de derrumbes</v>
          </cell>
          <cell r="G244" t="str">
            <v>m³-km</v>
          </cell>
          <cell r="H244" t="str">
            <v>m³-km</v>
          </cell>
        </row>
        <row r="245">
          <cell r="C245">
            <v>1000.1</v>
          </cell>
          <cell r="E245" t="str">
            <v>1000P</v>
          </cell>
          <cell r="F245" t="str">
            <v>Retroexcavadora sobre orugas de capacidad mínima 1.5 yardas cúbicas</v>
          </cell>
          <cell r="G245" t="str">
            <v>H-maq</v>
          </cell>
          <cell r="H245" t="str">
            <v>H-maq</v>
          </cell>
        </row>
        <row r="246">
          <cell r="C246">
            <v>1000.2</v>
          </cell>
          <cell r="E246" t="str">
            <v>1000P.2</v>
          </cell>
          <cell r="F246" t="str">
            <v>Desmonte programado de rocas y material de derrumbe</v>
          </cell>
          <cell r="G246" t="str">
            <v>m3</v>
          </cell>
          <cell r="H246">
            <v>17488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erdidas"/>
      <sheetName val="Curva-sistema"/>
      <sheetName val="Curva.bomba"/>
      <sheetName val="Datos-Gráfica-Apartada"/>
      <sheetName val="Gráf.-Apartada-01"/>
      <sheetName val="Datos Garavito"/>
      <sheetName val="Gráfica Garavito"/>
      <sheetName val="Linea de Impulsion"/>
      <sheetName val="items"/>
    </sheetNames>
    <definedNames>
      <definedName name="Number_of_Payments"/>
      <definedName name="Values_Entered"/>
    </defined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T_ADI"/>
      <sheetName val="CAMBIA"/>
      <sheetName val="costos"/>
      <sheetName val="BASE"/>
      <sheetName val="preac-1"/>
      <sheetName val="preac-2"/>
      <sheetName val="preac-3"/>
      <sheetName val="preac-8"/>
      <sheetName val="Reprograma 4"/>
      <sheetName val="ITEMS"/>
      <sheetName val="PRECIOS"/>
      <sheetName val="Desmonte y Limpieza"/>
      <sheetName val="PR 1"/>
      <sheetName val="5.2"/>
      <sheetName val="MC SF GAVION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OTALES"/>
      <sheetName val="T133-134"/>
      <sheetName val="T132-133"/>
      <sheetName val="T130-131"/>
    </sheetNames>
    <sheetDataSet>
      <sheetData sheetId="0" refreshError="1">
        <row r="11">
          <cell r="D11" t="str">
            <v>m3</v>
          </cell>
        </row>
        <row r="13">
          <cell r="D13" t="str">
            <v>m3</v>
          </cell>
        </row>
        <row r="15">
          <cell r="D15" t="str">
            <v>m2</v>
          </cell>
        </row>
        <row r="17">
          <cell r="D17" t="str">
            <v>m</v>
          </cell>
        </row>
        <row r="19">
          <cell r="D19" t="str">
            <v xml:space="preserve"> </v>
          </cell>
        </row>
        <row r="21">
          <cell r="D21" t="str">
            <v xml:space="preserve"> m3</v>
          </cell>
        </row>
        <row r="23">
          <cell r="D23" t="str">
            <v xml:space="preserve"> m3</v>
          </cell>
        </row>
        <row r="25">
          <cell r="D25" t="str">
            <v xml:space="preserve"> m3</v>
          </cell>
        </row>
        <row r="27">
          <cell r="D27" t="str">
            <v xml:space="preserve"> m3</v>
          </cell>
        </row>
        <row r="29">
          <cell r="D29" t="str">
            <v>un</v>
          </cell>
        </row>
        <row r="31">
          <cell r="D31" t="str">
            <v xml:space="preserve"> m3</v>
          </cell>
        </row>
        <row r="33">
          <cell r="D33" t="str">
            <v>un</v>
          </cell>
        </row>
        <row r="37">
          <cell r="D37" t="str">
            <v>m3</v>
          </cell>
        </row>
        <row r="39">
          <cell r="D39" t="str">
            <v>m3</v>
          </cell>
        </row>
        <row r="41">
          <cell r="D41" t="str">
            <v>m3</v>
          </cell>
        </row>
        <row r="45">
          <cell r="D45" t="str">
            <v>m2</v>
          </cell>
        </row>
        <row r="47">
          <cell r="D47" t="str">
            <v>m2</v>
          </cell>
        </row>
        <row r="49">
          <cell r="D49" t="str">
            <v>m2</v>
          </cell>
        </row>
        <row r="51">
          <cell r="D51" t="str">
            <v>m3</v>
          </cell>
        </row>
        <row r="55">
          <cell r="D55" t="str">
            <v>m3</v>
          </cell>
        </row>
        <row r="57">
          <cell r="D57" t="str">
            <v>m3</v>
          </cell>
        </row>
        <row r="59">
          <cell r="D59" t="str">
            <v>m3</v>
          </cell>
        </row>
        <row r="63">
          <cell r="D63" t="str">
            <v>m3</v>
          </cell>
        </row>
        <row r="65">
          <cell r="D65" t="str">
            <v>m3</v>
          </cell>
        </row>
        <row r="67">
          <cell r="D67" t="str">
            <v>m2</v>
          </cell>
        </row>
        <row r="71">
          <cell r="D71" t="str">
            <v>m2</v>
          </cell>
        </row>
        <row r="73">
          <cell r="D73" t="str">
            <v>m2</v>
          </cell>
        </row>
        <row r="75">
          <cell r="D75" t="str">
            <v>m2</v>
          </cell>
        </row>
        <row r="77">
          <cell r="D77" t="str">
            <v>m3</v>
          </cell>
        </row>
        <row r="79">
          <cell r="D79" t="str">
            <v>m3</v>
          </cell>
        </row>
        <row r="81">
          <cell r="D81" t="str">
            <v>m2</v>
          </cell>
        </row>
        <row r="85">
          <cell r="D85" t="str">
            <v>m2</v>
          </cell>
        </row>
        <row r="87">
          <cell r="D87" t="str">
            <v>m2</v>
          </cell>
        </row>
        <row r="91">
          <cell r="D91" t="str">
            <v>m3</v>
          </cell>
        </row>
        <row r="93">
          <cell r="D93" t="str">
            <v>m3</v>
          </cell>
        </row>
        <row r="95">
          <cell r="D95" t="str">
            <v>m3</v>
          </cell>
        </row>
        <row r="99">
          <cell r="D99" t="str">
            <v>m3</v>
          </cell>
        </row>
        <row r="101">
          <cell r="D101" t="str">
            <v>m3</v>
          </cell>
        </row>
        <row r="103">
          <cell r="D103" t="str">
            <v>m3</v>
          </cell>
        </row>
        <row r="105">
          <cell r="D105" t="str">
            <v>m3</v>
          </cell>
        </row>
        <row r="109">
          <cell r="D109" t="str">
            <v>Kg</v>
          </cell>
        </row>
        <row r="111">
          <cell r="D111" t="str">
            <v>Kg</v>
          </cell>
        </row>
        <row r="113">
          <cell r="D113" t="str">
            <v>un</v>
          </cell>
        </row>
        <row r="117">
          <cell r="D117" t="str">
            <v>un</v>
          </cell>
        </row>
        <row r="119">
          <cell r="D119" t="str">
            <v>un</v>
          </cell>
        </row>
        <row r="121">
          <cell r="D121" t="str">
            <v>un</v>
          </cell>
        </row>
        <row r="123">
          <cell r="D123" t="str">
            <v>un</v>
          </cell>
        </row>
        <row r="129">
          <cell r="D129" t="str">
            <v>m</v>
          </cell>
        </row>
        <row r="131">
          <cell r="D131" t="str">
            <v>m</v>
          </cell>
        </row>
        <row r="133">
          <cell r="D133" t="str">
            <v>m</v>
          </cell>
        </row>
        <row r="135">
          <cell r="D135" t="str">
            <v>m</v>
          </cell>
        </row>
        <row r="137">
          <cell r="D137" t="str">
            <v>m</v>
          </cell>
        </row>
        <row r="139">
          <cell r="D139" t="str">
            <v>m</v>
          </cell>
        </row>
        <row r="143">
          <cell r="D143" t="str">
            <v>m</v>
          </cell>
        </row>
        <row r="145">
          <cell r="D145" t="str">
            <v>m</v>
          </cell>
        </row>
        <row r="147">
          <cell r="D147" t="str">
            <v>m</v>
          </cell>
        </row>
        <row r="149">
          <cell r="D149" t="str">
            <v>m</v>
          </cell>
        </row>
        <row r="153">
          <cell r="D153" t="str">
            <v>m</v>
          </cell>
        </row>
        <row r="155">
          <cell r="D155" t="str">
            <v>m</v>
          </cell>
        </row>
        <row r="157">
          <cell r="D157" t="str">
            <v>m</v>
          </cell>
        </row>
        <row r="159">
          <cell r="D159" t="str">
            <v>m</v>
          </cell>
        </row>
        <row r="161">
          <cell r="D161" t="str">
            <v>m</v>
          </cell>
        </row>
        <row r="163">
          <cell r="D163" t="str">
            <v>m</v>
          </cell>
        </row>
        <row r="167">
          <cell r="D167" t="str">
            <v>m</v>
          </cell>
        </row>
        <row r="169">
          <cell r="D169" t="str">
            <v>m</v>
          </cell>
        </row>
        <row r="171">
          <cell r="D171" t="str">
            <v>m</v>
          </cell>
        </row>
        <row r="175">
          <cell r="D175" t="str">
            <v>m</v>
          </cell>
        </row>
        <row r="177">
          <cell r="D177" t="str">
            <v>m</v>
          </cell>
        </row>
        <row r="179">
          <cell r="D179" t="str">
            <v>m</v>
          </cell>
        </row>
        <row r="181">
          <cell r="D181" t="str">
            <v>m</v>
          </cell>
        </row>
        <row r="183">
          <cell r="D183" t="str">
            <v>m</v>
          </cell>
        </row>
        <row r="185">
          <cell r="D185" t="str">
            <v>m</v>
          </cell>
        </row>
        <row r="187">
          <cell r="D187" t="str">
            <v>m</v>
          </cell>
        </row>
        <row r="191">
          <cell r="D191" t="str">
            <v>m</v>
          </cell>
        </row>
        <row r="193">
          <cell r="D193" t="str">
            <v>m</v>
          </cell>
        </row>
        <row r="194">
          <cell r="D194" t="str">
            <v xml:space="preserve"> </v>
          </cell>
        </row>
        <row r="197">
          <cell r="D197" t="str">
            <v>m</v>
          </cell>
        </row>
        <row r="199">
          <cell r="D199" t="str">
            <v>m</v>
          </cell>
        </row>
        <row r="201">
          <cell r="D201" t="str">
            <v>m</v>
          </cell>
        </row>
        <row r="205">
          <cell r="D205" t="str">
            <v>un</v>
          </cell>
        </row>
        <row r="207">
          <cell r="D207" t="str">
            <v>un</v>
          </cell>
        </row>
        <row r="209">
          <cell r="D209" t="str">
            <v>un</v>
          </cell>
        </row>
        <row r="211">
          <cell r="D211" t="str">
            <v>un</v>
          </cell>
        </row>
        <row r="213">
          <cell r="D213" t="str">
            <v>un</v>
          </cell>
        </row>
        <row r="219">
          <cell r="D219" t="str">
            <v>un</v>
          </cell>
        </row>
        <row r="221">
          <cell r="D221" t="str">
            <v>un</v>
          </cell>
        </row>
        <row r="223">
          <cell r="D223" t="str">
            <v>un</v>
          </cell>
        </row>
        <row r="225">
          <cell r="D225" t="str">
            <v>un</v>
          </cell>
        </row>
        <row r="227">
          <cell r="D227" t="str">
            <v>un</v>
          </cell>
        </row>
        <row r="229">
          <cell r="D229" t="str">
            <v>un</v>
          </cell>
        </row>
        <row r="233">
          <cell r="D233" t="str">
            <v>un</v>
          </cell>
        </row>
        <row r="235">
          <cell r="D235" t="str">
            <v>un</v>
          </cell>
        </row>
        <row r="237">
          <cell r="D237" t="str">
            <v>un</v>
          </cell>
        </row>
        <row r="239">
          <cell r="D239" t="str">
            <v>un</v>
          </cell>
        </row>
        <row r="243">
          <cell r="D243" t="str">
            <v>un</v>
          </cell>
        </row>
        <row r="245">
          <cell r="D245" t="str">
            <v>un</v>
          </cell>
        </row>
        <row r="249">
          <cell r="D249" t="str">
            <v>un</v>
          </cell>
        </row>
        <row r="251">
          <cell r="D251" t="str">
            <v>un</v>
          </cell>
        </row>
        <row r="255">
          <cell r="D255" t="str">
            <v>un</v>
          </cell>
        </row>
        <row r="257">
          <cell r="D257" t="str">
            <v>un</v>
          </cell>
        </row>
        <row r="259">
          <cell r="D259" t="str">
            <v>un</v>
          </cell>
        </row>
        <row r="261">
          <cell r="D261" t="str">
            <v>un</v>
          </cell>
        </row>
        <row r="263">
          <cell r="D263" t="str">
            <v>un</v>
          </cell>
        </row>
        <row r="265">
          <cell r="D265" t="str">
            <v>un</v>
          </cell>
        </row>
        <row r="269">
          <cell r="D269" t="str">
            <v>un</v>
          </cell>
        </row>
        <row r="271">
          <cell r="D271" t="str">
            <v>un</v>
          </cell>
        </row>
        <row r="273">
          <cell r="D273" t="str">
            <v>un</v>
          </cell>
        </row>
        <row r="275">
          <cell r="D275" t="str">
            <v>un</v>
          </cell>
        </row>
        <row r="277">
          <cell r="D277" t="str">
            <v>un</v>
          </cell>
        </row>
        <row r="279">
          <cell r="D279" t="str">
            <v>un</v>
          </cell>
        </row>
        <row r="283">
          <cell r="D283" t="str">
            <v>un</v>
          </cell>
        </row>
        <row r="285">
          <cell r="D285" t="str">
            <v>un</v>
          </cell>
        </row>
        <row r="287">
          <cell r="D287" t="str">
            <v>un</v>
          </cell>
        </row>
        <row r="289">
          <cell r="D289" t="str">
            <v>un</v>
          </cell>
        </row>
        <row r="291">
          <cell r="D291" t="str">
            <v>un</v>
          </cell>
        </row>
        <row r="293">
          <cell r="D293" t="str">
            <v>un</v>
          </cell>
        </row>
        <row r="297">
          <cell r="D297" t="str">
            <v>un</v>
          </cell>
        </row>
        <row r="299">
          <cell r="D299" t="str">
            <v>un</v>
          </cell>
        </row>
        <row r="301">
          <cell r="D301" t="str">
            <v>un</v>
          </cell>
        </row>
        <row r="303">
          <cell r="D303" t="str">
            <v>un</v>
          </cell>
        </row>
        <row r="305">
          <cell r="D305" t="str">
            <v>un</v>
          </cell>
        </row>
        <row r="307">
          <cell r="D307" t="str">
            <v>un</v>
          </cell>
        </row>
        <row r="309">
          <cell r="D309" t="str">
            <v>un</v>
          </cell>
        </row>
        <row r="311">
          <cell r="D311" t="str">
            <v>un</v>
          </cell>
        </row>
        <row r="313">
          <cell r="D313" t="str">
            <v>un</v>
          </cell>
        </row>
        <row r="317">
          <cell r="D317" t="str">
            <v>un</v>
          </cell>
        </row>
        <row r="319">
          <cell r="D319" t="str">
            <v>un</v>
          </cell>
        </row>
        <row r="321">
          <cell r="D321" t="str">
            <v>un</v>
          </cell>
        </row>
        <row r="323">
          <cell r="D323" t="str">
            <v>un</v>
          </cell>
        </row>
        <row r="325">
          <cell r="D325" t="str">
            <v>un</v>
          </cell>
        </row>
        <row r="327">
          <cell r="D327" t="str">
            <v>un</v>
          </cell>
        </row>
        <row r="331">
          <cell r="D331" t="str">
            <v>un</v>
          </cell>
        </row>
        <row r="333">
          <cell r="D333" t="str">
            <v>un</v>
          </cell>
        </row>
        <row r="335">
          <cell r="D335" t="str">
            <v>un</v>
          </cell>
        </row>
        <row r="337">
          <cell r="D337" t="str">
            <v>un</v>
          </cell>
        </row>
        <row r="339">
          <cell r="D339" t="str">
            <v>un</v>
          </cell>
        </row>
        <row r="341">
          <cell r="D341" t="str">
            <v>un</v>
          </cell>
        </row>
        <row r="343">
          <cell r="D343" t="str">
            <v>un</v>
          </cell>
        </row>
        <row r="345">
          <cell r="D345" t="str">
            <v>un</v>
          </cell>
        </row>
        <row r="349">
          <cell r="D349" t="str">
            <v>un</v>
          </cell>
        </row>
        <row r="351">
          <cell r="D351" t="str">
            <v>un</v>
          </cell>
        </row>
        <row r="353">
          <cell r="D353" t="str">
            <v>un</v>
          </cell>
        </row>
        <row r="355">
          <cell r="D355" t="str">
            <v>un</v>
          </cell>
        </row>
        <row r="357">
          <cell r="D357" t="str">
            <v>un</v>
          </cell>
        </row>
        <row r="359">
          <cell r="D359" t="str">
            <v>un</v>
          </cell>
        </row>
        <row r="361">
          <cell r="D361" t="str">
            <v>un</v>
          </cell>
        </row>
        <row r="363">
          <cell r="D363" t="str">
            <v>un</v>
          </cell>
        </row>
        <row r="367">
          <cell r="D367" t="str">
            <v>un</v>
          </cell>
        </row>
        <row r="369">
          <cell r="D369" t="str">
            <v>un</v>
          </cell>
        </row>
        <row r="371">
          <cell r="D371" t="str">
            <v>un</v>
          </cell>
        </row>
        <row r="373">
          <cell r="D373" t="str">
            <v>un</v>
          </cell>
        </row>
        <row r="377">
          <cell r="D377" t="str">
            <v>un</v>
          </cell>
        </row>
        <row r="379">
          <cell r="D379" t="str">
            <v>un</v>
          </cell>
        </row>
        <row r="381">
          <cell r="D381" t="str">
            <v>un</v>
          </cell>
        </row>
        <row r="383">
          <cell r="D383" t="str">
            <v>un</v>
          </cell>
        </row>
        <row r="388">
          <cell r="D388" t="str">
            <v>un</v>
          </cell>
        </row>
        <row r="390">
          <cell r="D390" t="str">
            <v>un</v>
          </cell>
        </row>
        <row r="392">
          <cell r="D392" t="str">
            <v>un</v>
          </cell>
        </row>
        <row r="396">
          <cell r="D396" t="str">
            <v>un</v>
          </cell>
        </row>
        <row r="398">
          <cell r="D398" t="str">
            <v>un</v>
          </cell>
        </row>
        <row r="400">
          <cell r="D400" t="str">
            <v>un</v>
          </cell>
        </row>
        <row r="402">
          <cell r="D402" t="str">
            <v>un</v>
          </cell>
        </row>
        <row r="406">
          <cell r="D406" t="str">
            <v>un</v>
          </cell>
        </row>
        <row r="408">
          <cell r="D408" t="str">
            <v>un</v>
          </cell>
        </row>
        <row r="410">
          <cell r="D410" t="str">
            <v>un</v>
          </cell>
        </row>
        <row r="412">
          <cell r="D412" t="str">
            <v>un</v>
          </cell>
        </row>
        <row r="414">
          <cell r="D414" t="str">
            <v>un</v>
          </cell>
        </row>
        <row r="416">
          <cell r="D416" t="str">
            <v>un</v>
          </cell>
        </row>
        <row r="420">
          <cell r="D420" t="str">
            <v>un</v>
          </cell>
        </row>
        <row r="422">
          <cell r="D422" t="str">
            <v>un</v>
          </cell>
        </row>
        <row r="424">
          <cell r="D424" t="str">
            <v>un</v>
          </cell>
        </row>
        <row r="426">
          <cell r="D426" t="str">
            <v>un</v>
          </cell>
        </row>
        <row r="428">
          <cell r="D428" t="str">
            <v>un</v>
          </cell>
        </row>
        <row r="432">
          <cell r="D432" t="str">
            <v>un</v>
          </cell>
        </row>
        <row r="434">
          <cell r="D434" t="str">
            <v>un</v>
          </cell>
        </row>
        <row r="436">
          <cell r="D436" t="str">
            <v>un</v>
          </cell>
        </row>
        <row r="438">
          <cell r="D438" t="str">
            <v>un</v>
          </cell>
        </row>
        <row r="440">
          <cell r="D440" t="str">
            <v>un</v>
          </cell>
        </row>
        <row r="444">
          <cell r="D444" t="str">
            <v>un</v>
          </cell>
        </row>
        <row r="446">
          <cell r="D446" t="str">
            <v>un</v>
          </cell>
        </row>
        <row r="448">
          <cell r="D448" t="str">
            <v>un</v>
          </cell>
        </row>
        <row r="450">
          <cell r="D450" t="str">
            <v>un</v>
          </cell>
        </row>
        <row r="452">
          <cell r="D452" t="str">
            <v>un</v>
          </cell>
        </row>
        <row r="456">
          <cell r="D456" t="str">
            <v>un</v>
          </cell>
        </row>
        <row r="458">
          <cell r="D458" t="str">
            <v>un</v>
          </cell>
        </row>
        <row r="460">
          <cell r="D460" t="str">
            <v>un</v>
          </cell>
        </row>
        <row r="462">
          <cell r="D462" t="str">
            <v>un</v>
          </cell>
        </row>
        <row r="464">
          <cell r="D464" t="str">
            <v>un</v>
          </cell>
        </row>
        <row r="466">
          <cell r="D466" t="str">
            <v>un</v>
          </cell>
        </row>
        <row r="468">
          <cell r="D468" t="str">
            <v>un</v>
          </cell>
        </row>
        <row r="470">
          <cell r="D470" t="str">
            <v>un</v>
          </cell>
        </row>
        <row r="472">
          <cell r="D472" t="str">
            <v>un</v>
          </cell>
        </row>
        <row r="473">
          <cell r="D473">
            <v>0</v>
          </cell>
        </row>
        <row r="474">
          <cell r="D474" t="str">
            <v>cm2</v>
          </cell>
        </row>
        <row r="476">
          <cell r="D476" t="str">
            <v>un</v>
          </cell>
        </row>
        <row r="480">
          <cell r="D480" t="str">
            <v>un</v>
          </cell>
        </row>
        <row r="482">
          <cell r="D482" t="str">
            <v>un</v>
          </cell>
        </row>
        <row r="484">
          <cell r="D484" t="str">
            <v>un</v>
          </cell>
        </row>
        <row r="486">
          <cell r="D486" t="str">
            <v>un</v>
          </cell>
        </row>
        <row r="488">
          <cell r="D488" t="str">
            <v>un</v>
          </cell>
        </row>
        <row r="490">
          <cell r="D490" t="str">
            <v>un</v>
          </cell>
        </row>
        <row r="494">
          <cell r="D494" t="str">
            <v>un</v>
          </cell>
        </row>
        <row r="496">
          <cell r="D496" t="str">
            <v>un</v>
          </cell>
        </row>
        <row r="498">
          <cell r="D498" t="str">
            <v>un</v>
          </cell>
        </row>
        <row r="500">
          <cell r="D500" t="str">
            <v>un</v>
          </cell>
        </row>
        <row r="502">
          <cell r="D502" t="str">
            <v>un</v>
          </cell>
        </row>
        <row r="504">
          <cell r="D504" t="str">
            <v>un</v>
          </cell>
        </row>
        <row r="506">
          <cell r="D506" t="str">
            <v>un</v>
          </cell>
        </row>
        <row r="508">
          <cell r="D508" t="str">
            <v>un</v>
          </cell>
        </row>
        <row r="510">
          <cell r="D510" t="str">
            <v>un</v>
          </cell>
        </row>
        <row r="512">
          <cell r="D512" t="str">
            <v>un</v>
          </cell>
        </row>
        <row r="514">
          <cell r="D514" t="str">
            <v>un</v>
          </cell>
        </row>
        <row r="518">
          <cell r="D518" t="str">
            <v xml:space="preserve"> cm</v>
          </cell>
        </row>
        <row r="520">
          <cell r="D520" t="str">
            <v xml:space="preserve"> cm</v>
          </cell>
        </row>
        <row r="522">
          <cell r="D522" t="str">
            <v>cm</v>
          </cell>
        </row>
        <row r="524">
          <cell r="D524" t="str">
            <v>un</v>
          </cell>
        </row>
        <row r="530">
          <cell r="D530" t="str">
            <v>m</v>
          </cell>
        </row>
        <row r="532">
          <cell r="D532" t="str">
            <v>m</v>
          </cell>
        </row>
        <row r="534">
          <cell r="D534" t="str">
            <v>m</v>
          </cell>
        </row>
        <row r="536">
          <cell r="D536" t="str">
            <v>m</v>
          </cell>
        </row>
        <row r="538">
          <cell r="D538" t="str">
            <v>m</v>
          </cell>
        </row>
        <row r="540">
          <cell r="D540" t="str">
            <v>m</v>
          </cell>
        </row>
        <row r="544">
          <cell r="D544" t="str">
            <v>m</v>
          </cell>
        </row>
        <row r="546">
          <cell r="D546" t="str">
            <v>m</v>
          </cell>
        </row>
        <row r="548">
          <cell r="D548" t="str">
            <v>m</v>
          </cell>
        </row>
        <row r="550">
          <cell r="D550" t="str">
            <v>un</v>
          </cell>
        </row>
        <row r="554">
          <cell r="D554" t="str">
            <v>un</v>
          </cell>
        </row>
        <row r="556">
          <cell r="D556" t="str">
            <v>un</v>
          </cell>
        </row>
        <row r="558">
          <cell r="D558" t="str">
            <v>un</v>
          </cell>
        </row>
        <row r="560">
          <cell r="D560" t="str">
            <v>m</v>
          </cell>
        </row>
        <row r="564">
          <cell r="D564" t="str">
            <v>un</v>
          </cell>
        </row>
        <row r="566">
          <cell r="D566" t="str">
            <v>un</v>
          </cell>
        </row>
        <row r="568">
          <cell r="D568" t="str">
            <v>un</v>
          </cell>
        </row>
        <row r="572">
          <cell r="D572" t="str">
            <v>un</v>
          </cell>
        </row>
        <row r="574">
          <cell r="D574" t="str">
            <v>un</v>
          </cell>
        </row>
        <row r="576">
          <cell r="D576" t="str">
            <v>un</v>
          </cell>
        </row>
        <row r="578">
          <cell r="D578" t="str">
            <v>un</v>
          </cell>
        </row>
        <row r="580">
          <cell r="D580" t="str">
            <v>un</v>
          </cell>
        </row>
        <row r="584">
          <cell r="D584" t="str">
            <v>un</v>
          </cell>
        </row>
        <row r="586">
          <cell r="D586" t="str">
            <v>un</v>
          </cell>
        </row>
        <row r="588">
          <cell r="D588" t="str">
            <v>un</v>
          </cell>
        </row>
        <row r="590">
          <cell r="D590" t="str">
            <v>un</v>
          </cell>
        </row>
        <row r="592">
          <cell r="D592" t="str">
            <v>un</v>
          </cell>
        </row>
        <row r="596">
          <cell r="D596" t="str">
            <v>un</v>
          </cell>
        </row>
        <row r="598">
          <cell r="D598" t="str">
            <v>un</v>
          </cell>
        </row>
        <row r="600">
          <cell r="D600" t="str">
            <v>un</v>
          </cell>
        </row>
        <row r="604">
          <cell r="D604" t="str">
            <v>un</v>
          </cell>
        </row>
        <row r="606">
          <cell r="D606" t="str">
            <v>un</v>
          </cell>
        </row>
        <row r="608">
          <cell r="D608" t="str">
            <v>un</v>
          </cell>
        </row>
        <row r="610">
          <cell r="D610" t="str">
            <v>un</v>
          </cell>
        </row>
        <row r="612">
          <cell r="D612" t="str">
            <v>un</v>
          </cell>
        </row>
        <row r="614">
          <cell r="D614" t="str">
            <v>un</v>
          </cell>
        </row>
        <row r="616">
          <cell r="D616" t="str">
            <v>un</v>
          </cell>
        </row>
        <row r="618">
          <cell r="D618" t="str">
            <v>un</v>
          </cell>
        </row>
        <row r="622">
          <cell r="D622" t="str">
            <v>m</v>
          </cell>
        </row>
        <row r="624">
          <cell r="D624" t="str">
            <v>m</v>
          </cell>
        </row>
        <row r="626">
          <cell r="D626" t="str">
            <v>un</v>
          </cell>
        </row>
        <row r="628">
          <cell r="D628" t="str">
            <v>un</v>
          </cell>
        </row>
        <row r="632">
          <cell r="D632" t="str">
            <v>h</v>
          </cell>
        </row>
        <row r="634">
          <cell r="D634" t="str">
            <v>h</v>
          </cell>
        </row>
        <row r="636">
          <cell r="D636" t="str">
            <v>h</v>
          </cell>
        </row>
        <row r="638">
          <cell r="D638" t="str">
            <v>h</v>
          </cell>
        </row>
        <row r="640">
          <cell r="D640" t="str">
            <v>h</v>
          </cell>
        </row>
        <row r="642">
          <cell r="D642" t="str">
            <v>h</v>
          </cell>
        </row>
        <row r="646">
          <cell r="D646" t="str">
            <v>h</v>
          </cell>
        </row>
        <row r="648">
          <cell r="D648" t="str">
            <v>h</v>
          </cell>
        </row>
        <row r="650">
          <cell r="D650" t="str">
            <v>un</v>
          </cell>
        </row>
        <row r="654">
          <cell r="D654" t="str">
            <v>sg</v>
          </cell>
        </row>
      </sheetData>
      <sheetData sheetId="1"/>
      <sheetData sheetId="2"/>
      <sheetData sheetId="3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  <sheetName val="Datos"/>
      <sheetName val="\a  aaInformación GRUPO 4\A MIn"/>
      <sheetName val="aCCIDENTES%20DE%201995%20-%2019"/>
      <sheetName val="CONT_ADI"/>
      <sheetName val="aCCIDENTES DE 1995 - 1996.xls"/>
      <sheetName val="items"/>
      <sheetName val="ACTA DE MODIFICACION  (2)"/>
      <sheetName val="INDICMICROEMP"/>
      <sheetName val="#¡REF"/>
      <sheetName val="MATERIALES"/>
      <sheetName val="Datos Básicos"/>
      <sheetName val="SALARIOS"/>
      <sheetName val="Informacion"/>
      <sheetName val="SUB APU"/>
      <sheetName val="Informe"/>
      <sheetName val="Seguim-16"/>
      <sheetName val="INV"/>
      <sheetName val="AASHTO"/>
      <sheetName val="PESOS"/>
      <sheetName val="Base Muestras"/>
      <sheetName val="Formulario N° 4"/>
      <sheetName val="EQUIPO"/>
      <sheetName val="otros"/>
      <sheetName val="PRESUPUESTO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Res-Accide-10"/>
      <sheetName val="\\Escritorio\amv 2011\a  aaInfo"/>
      <sheetName val="\\Giovanni\administracion vial\"/>
      <sheetName val="\MONTO AGOTABLE 2010\a  aaInfor"/>
      <sheetName val="[aCCIDENTES DE 1995 - 1996.xls]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\Documents and Settings\Pedro "/>
      <sheetName val="\\Ing-her"/>
      <sheetName val="\Users\cmeza\Documents\INVIAS\D"/>
      <sheetName val="\Documents and Settings\jviteri"/>
      <sheetName val="#REF"/>
      <sheetName val="\Users\avargase\AppData\Local\M"/>
      <sheetName val="Lista obra"/>
      <sheetName val="\Users\Administrador\Desktop\AM"/>
      <sheetName val="\Mini HP Enero 2015\Proyectos i"/>
      <sheetName val="\C\Users\avargase\AppData\Local"/>
      <sheetName val="\Volumes\USB PIOLIN\Escritorio\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Hoja2"/>
      <sheetName val="CANT OBRA"/>
      <sheetName val="Insumos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EMPRADIZACIÓN"/>
      <sheetName val="CONCRETO DE LIMPIEZA"/>
      <sheetName val="ZAPATAS"/>
      <sheetName val="VIGA DE CIMIENTO"/>
      <sheetName val="COLUMNAS"/>
      <sheetName val="VIGA AEREA"/>
      <sheetName val="GRADERIAS"/>
      <sheetName val="CERCHAS CELOSIA"/>
      <sheetName val="CORREAS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Puntos Sanitarios 4&quot;  "/>
      <sheetName val="TUBERIA PVC V D  3&quot; "/>
      <sheetName val="TUBERIA PVC VD 4&quot;"/>
      <sheetName val="TUBERIA PVC V D  3&quot; A. LL"/>
      <sheetName val="TERMINAL DE VENTILACIÓN D  3&quot; "/>
      <sheetName val="TUBERIA PVCP 1 1- 2&quot; "/>
      <sheetName val="TUBERIA PVC P D  1- 2&quot;"/>
      <sheetName val="Tuberioa PVC 3- 4&quot; "/>
      <sheetName val="TUBERIA PVC P D  1&quot;"/>
      <sheetName val="TUBERIA PVC P D  1 1-2&quot;"/>
      <sheetName val="CAJA PLASTICA PARA VALVULAS "/>
      <sheetName val="Sum. e inst. Inodoro tanque"/>
      <sheetName val="Sum. e inst. orinal de llave"/>
      <sheetName val="Sum. e inst. ducha"/>
      <sheetName val="Sum. e inst. sanitario niño"/>
      <sheetName val="Canal en lamina galv cal 20"/>
      <sheetName val="Ventana con marco lam."/>
      <sheetName val="Ventana con marco corrediza"/>
      <sheetName val="Puerta doble con marco"/>
      <sheetName val="Puerta division baño 1,12x1,60"/>
      <sheetName val="Puerta division baño 60x1,60"/>
      <sheetName val="Puerta con marco entamborada"/>
      <sheetName val="Espejo en cristal 4 mm"/>
      <sheetName val="Espejo en cristal 4 mm con marc"/>
      <sheetName val="Excavación a maquina"/>
      <sheetName val="Cerramiento exterior"/>
      <sheetName val="\Users\USUARIO\Downloads\a  aaI"/>
      <sheetName val="PR 1"/>
      <sheetName val="\Users\HP\AppData\Local\Microso"/>
      <sheetName val="SEGUIM Y REPROG MES 1 (2)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_a  aaInformación GRUPO 4_A MIn"/>
      <sheetName val="ESTADO VÍA-CRIT.TECNICO"/>
      <sheetName val="LISTADO "/>
      <sheetName val="M.O."/>
      <sheetName val="Hoja1 (2)"/>
      <sheetName val="Hoja1 (3)"/>
      <sheetName val="precios-básicos2002"/>
      <sheetName val="APUs"/>
      <sheetName val="aCCIDENTES_DE_1995_-_199633"/>
      <sheetName val="aCCIDENTES_DE_1995_-_1996_xls10"/>
      <sheetName val="aCCIDENTES_DE_1995_-_199634"/>
      <sheetName val="aCCIDENTES_DE_1995_-_1996_xls11"/>
      <sheetName val="aCCIDENTES_DE_1995_-_199635"/>
      <sheetName val="aCCIDENTES_DE_1995_-_1996_xls12"/>
      <sheetName val="aCCIDENTES_DE_1995_-_199636"/>
      <sheetName val="aCCIDENTES_DE_1995_-_1996_xls13"/>
      <sheetName val="SUB_APU2"/>
      <sheetName val="Datos_Básicos2"/>
      <sheetName val="aCCIDENTES_DE_1995_-_199637"/>
      <sheetName val="aCCIDENTES_DE_1995_-_1996_xls14"/>
      <sheetName val="SUB_APU3"/>
      <sheetName val="ACTA_DE_MODIFICACION__(2)3"/>
      <sheetName val="\a__aaInformación_GRUPO_4\A_MI3"/>
      <sheetName val="Datos_Básicos3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\E\a  aaInformación GRUPO 4\A M"/>
      <sheetName val="HISTORICOS FUEL OIL EXP"/>
      <sheetName val="aCCIDENTES_DE_1995_-_199638"/>
      <sheetName val="aCCIDENTES_DE_1995_-_1996_xls15"/>
      <sheetName val="SUB_APU4"/>
      <sheetName val="ACTA_DE_MODIFICACION__(2)4"/>
      <sheetName val="\a__aaInformación_GRUPO_4\A_MI4"/>
      <sheetName val="Datos_Básicos4"/>
      <sheetName val="aCCIDENTES_DE_1995_-_199639"/>
      <sheetName val="aCCIDENTES_DE_1995_-_199640"/>
      <sheetName val="aCCIDENTES_DE_1995_-_1996_xls16"/>
      <sheetName val="SUB_APU5"/>
      <sheetName val="ACTA_DE_MODIFICACION__(2)5"/>
      <sheetName val="\a__aaInformación_GRUPO_4\A_MI5"/>
      <sheetName val="Datos_Básicos5"/>
      <sheetName val="aCCIDENTES_DE_1995_-_199641"/>
      <sheetName val="aCCIDENTES_DE_1995_-_1996_xls17"/>
      <sheetName val="SUB_APU6"/>
      <sheetName val="ACTA_DE_MODIFICACION__(2)6"/>
      <sheetName val="\a__aaInformación_GRUPO_4\A_MI6"/>
      <sheetName val="Datos_Básicos6"/>
      <sheetName val="aCCIDENTES_DE_1995_-_199642"/>
      <sheetName val="aCCIDENTES_DE_1995_-_199644"/>
      <sheetName val="aCCIDENTES_DE_1995_-_1996_xls19"/>
      <sheetName val="SUB_APU8"/>
      <sheetName val="ACTA_DE_MODIFICACION__(2)8"/>
      <sheetName val="\a__aaInformación_GRUPO_4\A_MI8"/>
      <sheetName val="Datos_Básicos8"/>
      <sheetName val="aCCIDENTES_DE_1995_-_199643"/>
      <sheetName val="aCCIDENTES_DE_1995_-_1996_xls18"/>
      <sheetName val="SUB_APU7"/>
      <sheetName val="ACTA_DE_MODIFICACION__(2)7"/>
      <sheetName val="\a__aaInformación_GRUPO_4\A_MI7"/>
      <sheetName val="Datos_Básicos7"/>
      <sheetName val="aCCIDENTES_DE_1995_-_199645"/>
      <sheetName val="aCCIDENTES_DE_1995_-_1996_xls20"/>
      <sheetName val="SUB_APU9"/>
      <sheetName val="ACTA_DE_MODIFICACION__(2)9"/>
      <sheetName val="\a__aaInformación_GRUPO_4\A_MI9"/>
      <sheetName val="Datos_Básicos9"/>
      <sheetName val="0. PORTADA"/>
      <sheetName val="1. FICHA INFORMATIVA"/>
      <sheetName val="PERSONAL"/>
      <sheetName val="2 y 3.  ESTADO"/>
      <sheetName val="4.  REG FOT."/>
      <sheetName val="4 reg Fot 2"/>
      <sheetName val="5.  INF. FINANCIERO"/>
      <sheetName val="6.  POLIZAS"/>
      <sheetName val="7.  BALANCE ACTIVIDADES"/>
      <sheetName val="8.  LIQUIDACION"/>
      <sheetName val="9. LISTA DE CHEQUEO"/>
      <sheetName val="GESPROY"/>
      <sheetName val="Hoja3"/>
      <sheetName val="INTERVENCION"/>
      <sheetName val="CAMBIA"/>
      <sheetName val="ACTA 9 (Espacio publico)"/>
      <sheetName val="ACTA 9  (VIAS)"/>
      <sheetName val="ACTA PIPMA 9"/>
      <sheetName val="PREACTA PIPMA 8 A-B-C-D-E y F "/>
      <sheetName val="1.4 Excavaciones a mano EP "/>
      <sheetName val="SALVEDAD 9"/>
      <sheetName val="TRANSPORTES (1)"/>
      <sheetName val="TRANSPORTES (2)"/>
      <sheetName val="1.4 Excavaciones a mano VIAS"/>
      <sheetName val="1.4 EXCAV PEP BARRIO BOLIVAR"/>
      <sheetName val="1.4 EXCAV PEP FRANCISCA"/>
      <sheetName val="2.1 Demolic anden PEP BOLIVAR"/>
      <sheetName val="2.1 Demol anden PEP FRCANAS"/>
      <sheetName val="2,2 Demolicion sardinel (EP) "/>
      <sheetName val="2.5 Excavaciones"/>
      <sheetName val="2.12 demolic pep bbolivar1"/>
      <sheetName val="3.1 conformacion"/>
      <sheetName val="3,2 Base "/>
      <sheetName val="3,3 Sub base"/>
      <sheetName val="NP 54 MDC-19"/>
      <sheetName val=" 3.11 NP68 MDC19"/>
      <sheetName val="3.14 Tpte Base"/>
      <sheetName val="3,15 Tpte Sub base1"/>
      <sheetName val="NP2 MAT de mejoramiento"/>
      <sheetName val="3.16 Tpte mat  mejoramiento"/>
      <sheetName val="3.17  TPTE MDC 19"/>
      <sheetName val="NP55 TRANSPORTE MDC-19 CHR"/>
      <sheetName val="3.19 ACERO DE REFUERZO 420 (1)"/>
      <sheetName val="3.22 Acero pasajunta y anclaje"/>
      <sheetName val="4.1 RELLENO MAT. ANDEN 8"/>
      <sheetName val="4.1 rell pep frcnas"/>
      <sheetName val="4.1 rell bbolivar"/>
      <sheetName val="TRANSPORTES"/>
      <sheetName val="4.3 anden B40"/>
      <sheetName val="4.3 Anden B40 frcnas"/>
      <sheetName val="4.16A PARADERO FRANCISCANAS"/>
      <sheetName val="4.16D PARADERO B.BOLIVAR"/>
      <sheetName val=" 4.3i-4.4i-4.51i  TPTES B40 "/>
      <sheetName val=" 4.13i-4.43i-4.44i tpte bordill"/>
      <sheetName val="4.16.13.9 S.E.I DURANTA"/>
      <sheetName val="4.4 EMPRADIZACIÓN"/>
      <sheetName val="4.4 prado pep bbolivar"/>
      <sheetName val="4.4 prado pep frcnas"/>
      <sheetName val="4,41 BORDILLO A80 (EP)"/>
      <sheetName val="4,43 SARDINEL A-10"/>
      <sheetName val="4,44 SARDINEL A-170 FALTANTE"/>
      <sheetName val="5.3 SEÑAL VTCAL"/>
      <sheetName val="5.4 SEÑAL BANDERA"/>
      <sheetName val="5.6 TACHAS REFLECTIVAS"/>
      <sheetName val="8.3 Reposicion Sumidero sencill"/>
      <sheetName val="8.5 EMPALME SUMIDEROS"/>
      <sheetName val="8.7 DEMOLICION SUMIDEROS"/>
      <sheetName val="NP1 Corte Pav DISCO"/>
      <sheetName val="NP5 Demolicion losa concret"/>
      <sheetName val="N.P 05  demol losas ccto BBoliv"/>
      <sheetName val="NP30 Tuberia PVC 10&quot; sumideros"/>
      <sheetName val="NP37 Sumidero sencillo"/>
      <sheetName val="NP50 Demolicion T. Recamara"/>
      <sheetName val="NP53 SELLO DE JUNTAS MORTERO"/>
      <sheetName val="NP55 IMPRIMANTE ML"/>
      <sheetName val="NP56 IMPRIMANTE M2"/>
      <sheetName val="NP 57  VTCAL con CURVA"/>
      <sheetName val="NP60 DEMARCACION VIAL ML"/>
      <sheetName val="NP61 DEMARCACIÓN VIAL  M2"/>
      <sheetName val="EQUIPOS"/>
      <sheetName val="MANO DE OBRA"/>
      <sheetName val="TRANSPORTE"/>
      <sheetName val="_aCCIDENTES_DE_1995___1996_xl_2"/>
      <sheetName val="//ccefici"/>
      <sheetName val="//d.docs.live.net/a  aaInformac"/>
      <sheetName val="_aCCIDENTES_DE_1995___1996_xl_3"/>
      <sheetName val="_aCCIDENTES_DE_1995___1996_xl_6"/>
      <sheetName val="_aCCIDENTES_DE_1995___1996_xl_4"/>
      <sheetName val="_aCCIDENTES_DE_1995___1996_xl_5"/>
      <sheetName val="_aCCIDENTES_DE_1995___1996_xl_7"/>
      <sheetName val="_aCCIDENTES_DE_1995___1996_xl_8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/>
      <sheetData sheetId="57"/>
      <sheetData sheetId="58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 refreshError="1"/>
      <sheetData sheetId="276" refreshError="1"/>
      <sheetData sheetId="277"/>
      <sheetData sheetId="278" refreshError="1"/>
      <sheetData sheetId="279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 refreshError="1"/>
      <sheetData sheetId="317" refreshError="1"/>
      <sheetData sheetId="318" refreshError="1"/>
      <sheetData sheetId="319" refreshError="1"/>
      <sheetData sheetId="320"/>
      <sheetData sheetId="32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 refreshError="1"/>
      <sheetData sheetId="354" refreshError="1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 refreshError="1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  <sheetName val="Estado Resumen"/>
      <sheetName val="ESTADO RED"/>
      <sheetName val="CARRETERAS"/>
      <sheetName val="GENERALIDADES "/>
      <sheetName val="EST.VÍA CRITERIO TECNICO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rans y Herra"/>
      <sheetName val="Lp (2)"/>
      <sheetName val="Salarios"/>
      <sheetName val="Lp"/>
      <sheetName val="Estructuras"/>
      <sheetName val="PRESUPUESTO"/>
      <sheetName val="items"/>
      <sheetName val="Datos-Gráfica-Apartada"/>
    </sheetNames>
    <sheetDataSet>
      <sheetData sheetId="0"/>
      <sheetData sheetId="1"/>
      <sheetData sheetId="2"/>
      <sheetData sheetId="3">
        <row r="5">
          <cell r="B5" t="str">
            <v>DESCRIPCION</v>
          </cell>
        </row>
        <row r="6">
          <cell r="B6" t="str">
            <v>Abrazadera galvanizada doble ala de 1 1/4"</v>
          </cell>
        </row>
        <row r="7">
          <cell r="B7" t="str">
            <v>Abrazadera galvanizada doble ala de 1"</v>
          </cell>
        </row>
        <row r="8">
          <cell r="B8" t="str">
            <v>Abrazadera galvanizada una ala de 3/4"</v>
          </cell>
        </row>
        <row r="9">
          <cell r="B9" t="str">
            <v>Accesorios de fijación</v>
          </cell>
        </row>
        <row r="10">
          <cell r="B10" t="str">
            <v>Accesorios para soldadura</v>
          </cell>
        </row>
        <row r="11">
          <cell r="B11" t="str">
            <v>Accesorio de fijación por metro lineal</v>
          </cell>
        </row>
        <row r="12">
          <cell r="B12" t="str">
            <v>Accesorio bandeja portacable en lamina galvanizada de 50x8cms</v>
          </cell>
        </row>
        <row r="13">
          <cell r="B13" t="str">
            <v>Accesorio bandeja portacable en lamina galvanizada de 30x8cms</v>
          </cell>
        </row>
        <row r="14">
          <cell r="B14" t="str">
            <v>Accesorio bandeja portacable en lamina galvanizada de 15x8cms</v>
          </cell>
        </row>
        <row r="15">
          <cell r="B15" t="str">
            <v>Accesorio canaletas</v>
          </cell>
        </row>
        <row r="16">
          <cell r="B16" t="str">
            <v>Adaptador EMT 1 1/2"</v>
          </cell>
        </row>
        <row r="17">
          <cell r="B17" t="str">
            <v>Adaptador EMT 1 1/4"</v>
          </cell>
        </row>
        <row r="18">
          <cell r="B18" t="str">
            <v>Adaptador EMT 2"</v>
          </cell>
        </row>
        <row r="19">
          <cell r="B19" t="str">
            <v>Adaptador EMT 1"</v>
          </cell>
        </row>
        <row r="20">
          <cell r="B20" t="str">
            <v>Adaptador EMT 3/4"</v>
          </cell>
        </row>
        <row r="21">
          <cell r="B21" t="str">
            <v>Adaptador EMT 1/2"</v>
          </cell>
        </row>
        <row r="22">
          <cell r="B22" t="str">
            <v>Adaptador IMC 1 1/4"</v>
          </cell>
        </row>
        <row r="23">
          <cell r="B23" t="str">
            <v>Adaptador IMC 1"</v>
          </cell>
        </row>
        <row r="24">
          <cell r="B24" t="str">
            <v>Adaptador IMC 2"</v>
          </cell>
        </row>
        <row r="25">
          <cell r="B25" t="str">
            <v>Adaptador IMC 3/4"</v>
          </cell>
        </row>
        <row r="26">
          <cell r="B26" t="str">
            <v>Adaptador IMC 3"</v>
          </cell>
        </row>
        <row r="27">
          <cell r="B27" t="str">
            <v>Adaptador PVC 1 1/4"</v>
          </cell>
        </row>
        <row r="28">
          <cell r="B28" t="str">
            <v>Adaptador PVC 1 1/2"</v>
          </cell>
        </row>
        <row r="29">
          <cell r="B29" t="str">
            <v>Adaptador PVC 1"</v>
          </cell>
        </row>
        <row r="30">
          <cell r="B30" t="str">
            <v>Adaptador PVC 1/2"</v>
          </cell>
        </row>
        <row r="31">
          <cell r="B31" t="str">
            <v>Adaptador PVC 3"</v>
          </cell>
        </row>
        <row r="32">
          <cell r="B32" t="str">
            <v>Adaptador PVC 3/4"</v>
          </cell>
        </row>
        <row r="33">
          <cell r="B33" t="str">
            <v>Adaptador PVC de 2"</v>
          </cell>
        </row>
        <row r="34">
          <cell r="B34" t="str">
            <v>Adaptador teminal tipo DB 4"</v>
          </cell>
        </row>
        <row r="35">
          <cell r="B35" t="str">
            <v>Aislador tipo carrete</v>
          </cell>
        </row>
        <row r="36">
          <cell r="B36" t="str">
            <v>Aislador line post de 83/4" 23kv, ANSI 57-1</v>
          </cell>
        </row>
        <row r="37">
          <cell r="B37" t="str">
            <v>AISLADOR LINE POST A 24 KV, CLASE ANSI 57-1</v>
          </cell>
        </row>
        <row r="38">
          <cell r="B38" t="str">
            <v>Aislador Polimerico 15KV</v>
          </cell>
        </row>
        <row r="39">
          <cell r="B39" t="str">
            <v>Alambre de Cobre No. 10 THHN/THWN</v>
          </cell>
        </row>
        <row r="40">
          <cell r="B40" t="str">
            <v>Alambre de cobre No. 12 THHN/THWN</v>
          </cell>
        </row>
        <row r="41">
          <cell r="B41" t="str">
            <v>Alambre de cobre No. 14 THHN/THWN</v>
          </cell>
        </row>
        <row r="42">
          <cell r="B42" t="str">
            <v>Alambre Galvanizado para guía</v>
          </cell>
        </row>
        <row r="43">
          <cell r="B43" t="str">
            <v>Amarres plastico de 20 cms</v>
          </cell>
        </row>
        <row r="44">
          <cell r="B44" t="str">
            <v>Amplificador de 75 db</v>
          </cell>
        </row>
        <row r="45">
          <cell r="B45" t="str">
            <v>Amplificador de 2 canales 500W</v>
          </cell>
        </row>
        <row r="46">
          <cell r="B46" t="str">
            <v xml:space="preserve">Antena de televisión </v>
          </cell>
        </row>
        <row r="47">
          <cell r="B47" t="str">
            <v>Anclaje hembra de 3/8</v>
          </cell>
        </row>
        <row r="48">
          <cell r="B48" t="str">
            <v>Anclaje macho 1/4x2"</v>
          </cell>
        </row>
        <row r="49">
          <cell r="B49" t="str">
            <v>Arandela de presión para 1/2"</v>
          </cell>
        </row>
        <row r="50">
          <cell r="B50" t="str">
            <v>Arandela de presión para 5/8"</v>
          </cell>
        </row>
        <row r="51">
          <cell r="B51" t="str">
            <v>Arandela redonda para 1/2"</v>
          </cell>
        </row>
        <row r="52">
          <cell r="B52" t="str">
            <v>Arandela redonda para 5/8"</v>
          </cell>
        </row>
        <row r="53">
          <cell r="B53" t="str">
            <v>Bala de piso MH de 70W</v>
          </cell>
        </row>
        <row r="54">
          <cell r="B54" t="str">
            <v>Bandeja Portaequipo Deslizable</v>
          </cell>
        </row>
        <row r="55">
          <cell r="B55" t="str">
            <v>Bandeja Portaequipo Sencilla</v>
          </cell>
        </row>
        <row r="56">
          <cell r="B56" t="str">
            <v>Bandeja portacable en lamina galvanizada de 50x8cms</v>
          </cell>
        </row>
        <row r="57">
          <cell r="B57" t="str">
            <v>Bandeja portacable en lamina galvanizada de 30x8cms</v>
          </cell>
        </row>
        <row r="58">
          <cell r="B58" t="str">
            <v>Bandeja portacable en lamina galvanizada de 15x8cms</v>
          </cell>
        </row>
        <row r="59">
          <cell r="B59" t="str">
            <v>Bandeja portacable semipesada de 240x20x8cms</v>
          </cell>
        </row>
        <row r="60">
          <cell r="B60" t="str">
            <v>Bandeja portacable semipesada de 240x30x8cms</v>
          </cell>
        </row>
        <row r="61">
          <cell r="B61" t="str">
            <v>Bandeja portacable semipesada de 240x40x8cms</v>
          </cell>
        </row>
        <row r="62">
          <cell r="B62" t="str">
            <v>Bandeja portacable semipesada de 240x50x8cms</v>
          </cell>
        </row>
        <row r="63">
          <cell r="B63" t="str">
            <v>Bandeja tipo malla galvanizada de 20x5,4cms</v>
          </cell>
        </row>
        <row r="64">
          <cell r="B64" t="str">
            <v>Bandeja tipo malla galvanizada de 30x5,4cms</v>
          </cell>
        </row>
        <row r="65">
          <cell r="B65" t="str">
            <v>Bandeja tipo malla galvanizada de 40x5,4cms</v>
          </cell>
        </row>
        <row r="66">
          <cell r="B66" t="str">
            <v>Bandeja tipo malla galvanizada de 50x5,4cms</v>
          </cell>
        </row>
        <row r="67">
          <cell r="B67" t="str">
            <v>Barraje de puesta a tierra con aisladores</v>
          </cell>
        </row>
        <row r="68">
          <cell r="B68" t="str">
            <v xml:space="preserve">Barrera desmontable </v>
          </cell>
        </row>
        <row r="69">
          <cell r="B69" t="str">
            <v>Bombillo Na 70W</v>
          </cell>
        </row>
        <row r="70">
          <cell r="B70" t="str">
            <v>Bombillo AR111 LED para Lum. Kardanica</v>
          </cell>
        </row>
        <row r="71">
          <cell r="B71" t="str">
            <v>Bombillo LED para Ojo de Buey 10W</v>
          </cell>
        </row>
        <row r="72">
          <cell r="B72" t="str">
            <v>Brazo de 1,2m x 3/4" con abrazadera de 5-6"</v>
          </cell>
        </row>
        <row r="73">
          <cell r="B73" t="str">
            <v>Brazo de 1,2m x 1½" con abrazadera de 5-6"</v>
          </cell>
        </row>
        <row r="74">
          <cell r="B74" t="str">
            <v>Breaker enchufable de 1x20A 10KA 220V S</v>
          </cell>
        </row>
        <row r="75">
          <cell r="B75" t="str">
            <v>Breaker enchufable de 1x30A 10KA 220V S</v>
          </cell>
        </row>
        <row r="76">
          <cell r="B76" t="str">
            <v>Breaker enchufable de 1x40A 10KA 220V S</v>
          </cell>
        </row>
        <row r="77">
          <cell r="B77" t="str">
            <v>Breaker enchufable de 1x50A 10KA 220V S</v>
          </cell>
        </row>
        <row r="78">
          <cell r="B78" t="str">
            <v>Breaker enchufable de 2x20A 10KA 220V S</v>
          </cell>
        </row>
        <row r="79">
          <cell r="B79" t="str">
            <v>Breaker enchufable de 2x30A 10KA 220V S</v>
          </cell>
        </row>
        <row r="80">
          <cell r="B80" t="str">
            <v>Breaker enchufable de 2x40A 10KA 220V S</v>
          </cell>
        </row>
        <row r="81">
          <cell r="B81" t="str">
            <v>Breaker enchufable de 2x50A 10KA 220V S</v>
          </cell>
        </row>
        <row r="82">
          <cell r="B82" t="str">
            <v>Breaker enchufable de 3x20A 10KA 220V S</v>
          </cell>
        </row>
        <row r="83">
          <cell r="B83" t="str">
            <v>Breaker enchufable de 3x30A 10KA 220V S</v>
          </cell>
        </row>
        <row r="84">
          <cell r="B84" t="str">
            <v>Breaker enchufable de 3x40A 10KA 220V S</v>
          </cell>
        </row>
        <row r="85">
          <cell r="B85" t="str">
            <v>Breaker enchufable de 3x50A 10KA 220V S</v>
          </cell>
        </row>
        <row r="86">
          <cell r="B86" t="str">
            <v>Breakers industrial  3x30 Amp.</v>
          </cell>
        </row>
        <row r="87">
          <cell r="B87" t="str">
            <v>Breakers industrial  3x50 Amp.</v>
          </cell>
        </row>
        <row r="88">
          <cell r="B88" t="str">
            <v>Breakers industrial  3x60 Amp.</v>
          </cell>
        </row>
        <row r="89">
          <cell r="B89" t="str">
            <v>Breakers industrial  3x40 Amp.</v>
          </cell>
        </row>
        <row r="90">
          <cell r="B90" t="str">
            <v>Breakers industrial  3x80 Amp.</v>
          </cell>
        </row>
        <row r="91">
          <cell r="B91" t="str">
            <v>Breakers industrial  3x100 Amp.</v>
          </cell>
        </row>
        <row r="92">
          <cell r="B92" t="str">
            <v>Breakers industrial  3x125 Amp.</v>
          </cell>
        </row>
        <row r="93">
          <cell r="B93" t="str">
            <v>Breakers industrial  3x175 Amp.</v>
          </cell>
        </row>
        <row r="94">
          <cell r="B94" t="str">
            <v>Breakers industrial  3x300 Amp.</v>
          </cell>
        </row>
        <row r="95">
          <cell r="B95" t="str">
            <v>Breakers industrial  3x350 Amp.</v>
          </cell>
        </row>
        <row r="96">
          <cell r="B96" t="str">
            <v>Breakers industrial  3x400 Amp.</v>
          </cell>
        </row>
        <row r="97">
          <cell r="B97" t="str">
            <v>Breakers industrial  3x500 Amp.</v>
          </cell>
        </row>
        <row r="98">
          <cell r="B98" t="str">
            <v>Breakers industrial  3x600 Amp.</v>
          </cell>
        </row>
        <row r="99">
          <cell r="B99" t="str">
            <v>Breakers industrial  3x1600 Amp.</v>
          </cell>
        </row>
        <row r="100">
          <cell r="B100" t="str">
            <v>Breaker Tipo Riel 2x15A</v>
          </cell>
        </row>
        <row r="101">
          <cell r="B101" t="str">
            <v>Breaker Tipo Riel 2x50A</v>
          </cell>
        </row>
        <row r="102">
          <cell r="B102" t="str">
            <v>Breaker Tipo Riel 3x32A</v>
          </cell>
        </row>
        <row r="103">
          <cell r="B103" t="str">
            <v>Cable Trenza No. 1/0</v>
          </cell>
        </row>
        <row r="104">
          <cell r="B104" t="str">
            <v>Cable ACSR No. 1/0</v>
          </cell>
        </row>
        <row r="105">
          <cell r="B105" t="str">
            <v>Cable FPLR 2x16</v>
          </cell>
        </row>
        <row r="106">
          <cell r="B106" t="str">
            <v>Cable 15 KV XLPE No. 2 133%</v>
          </cell>
        </row>
        <row r="107">
          <cell r="B107" t="str">
            <v>Cable 15 KV XLPE No. 1/0 133%</v>
          </cell>
        </row>
        <row r="108">
          <cell r="B108" t="str">
            <v>Cable 15 KV XLPE No. 2/0 133%</v>
          </cell>
        </row>
        <row r="109">
          <cell r="B109" t="str">
            <v>Cable coaxial RG-6</v>
          </cell>
        </row>
        <row r="110">
          <cell r="B110" t="str">
            <v>Cable coaxial RG-59</v>
          </cell>
        </row>
        <row r="111">
          <cell r="B111" t="str">
            <v>Cable de Cobre Desnudo No. 2</v>
          </cell>
        </row>
        <row r="112">
          <cell r="B112" t="str">
            <v>Cable de Cobre Desnudo No. 1/0</v>
          </cell>
        </row>
        <row r="113">
          <cell r="B113" t="str">
            <v>Cable de Cobre Desnudo No. 4/0</v>
          </cell>
        </row>
        <row r="114">
          <cell r="B114" t="str">
            <v>Cable de Cobre Desnudo No. 2/0</v>
          </cell>
        </row>
        <row r="115">
          <cell r="B115" t="str">
            <v>Cable de cobre No. 10 THW</v>
          </cell>
        </row>
        <row r="116">
          <cell r="B116" t="str">
            <v>Cable duplex 2x12</v>
          </cell>
        </row>
        <row r="117">
          <cell r="B117" t="str">
            <v>Cable Ecologico No 1/0 AWG</v>
          </cell>
        </row>
        <row r="118">
          <cell r="B118" t="str">
            <v>Cable encauchetado 3x14</v>
          </cell>
        </row>
        <row r="119">
          <cell r="B119" t="str">
            <v>Cable encauchetado 3x12</v>
          </cell>
        </row>
        <row r="120">
          <cell r="B120" t="str">
            <v>Cable encauchetado 3x8</v>
          </cell>
        </row>
        <row r="121">
          <cell r="B121" t="str">
            <v>Cable encauchetado 2x16</v>
          </cell>
        </row>
        <row r="122">
          <cell r="B122" t="str">
            <v>Cable HDMI</v>
          </cell>
        </row>
        <row r="123">
          <cell r="B123" t="str">
            <v>Cable multipar de 50 pares tipo exterior</v>
          </cell>
        </row>
        <row r="124">
          <cell r="B124" t="str">
            <v>Cable multipar de 25 pares tipo interior</v>
          </cell>
        </row>
        <row r="125">
          <cell r="B125" t="str">
            <v>Cable multipar de 10 pares tipo exterior</v>
          </cell>
        </row>
        <row r="126">
          <cell r="B126" t="str">
            <v>Cable trenza triplex No 4</v>
          </cell>
        </row>
        <row r="127">
          <cell r="B127" t="str">
            <v>Cable telefonico 6 pares</v>
          </cell>
        </row>
        <row r="128">
          <cell r="B128" t="str">
            <v>Cable telefonico de 2 pares</v>
          </cell>
        </row>
        <row r="129">
          <cell r="B129" t="str">
            <v>Cable multipar de 2 pares</v>
          </cell>
        </row>
        <row r="130">
          <cell r="B130" t="str">
            <v>Cable 2x18 para audio</v>
          </cell>
        </row>
        <row r="131">
          <cell r="B131" t="str">
            <v>Cable de aluminio No. 4/0 serie 8000</v>
          </cell>
        </row>
        <row r="132">
          <cell r="B132" t="str">
            <v>Cable de aluminio No. 3/0 serie 8000</v>
          </cell>
        </row>
        <row r="133">
          <cell r="B133" t="str">
            <v>Cable de aluminio No. 2/0 serie 8000</v>
          </cell>
        </row>
        <row r="134">
          <cell r="B134" t="str">
            <v>Cable de aluminio No. 1/0 serie 8000</v>
          </cell>
        </row>
        <row r="135">
          <cell r="B135" t="str">
            <v>Cable de aluminio No. 2 serie 8000</v>
          </cell>
        </row>
        <row r="136">
          <cell r="B136" t="str">
            <v>Cable de aluminio No. 4 serie 8000</v>
          </cell>
        </row>
        <row r="137">
          <cell r="B137" t="str">
            <v>Cable de aluminio No. 6 serie 8000</v>
          </cell>
        </row>
        <row r="138">
          <cell r="B138" t="str">
            <v xml:space="preserve">Cable de aluminio No. 2 </v>
          </cell>
        </row>
        <row r="139">
          <cell r="B139" t="str">
            <v xml:space="preserve">Cable de aluminio No. 4 </v>
          </cell>
        </row>
        <row r="140">
          <cell r="B140" t="str">
            <v xml:space="preserve">Cable de aluminio No. 6 </v>
          </cell>
        </row>
        <row r="141">
          <cell r="B141" t="str">
            <v xml:space="preserve">Cable de aluminio No. 8 </v>
          </cell>
        </row>
        <row r="142">
          <cell r="B142" t="str">
            <v>Cable THHN No. 1/0</v>
          </cell>
        </row>
        <row r="143">
          <cell r="B143" t="str">
            <v>Cable THHN No. 10</v>
          </cell>
        </row>
        <row r="144">
          <cell r="B144" t="str">
            <v>Cable THHN No. 14</v>
          </cell>
        </row>
        <row r="145">
          <cell r="B145" t="str">
            <v>Cable THHN No. 12</v>
          </cell>
        </row>
        <row r="146">
          <cell r="B146" t="str">
            <v>Cable XHHN No. 12</v>
          </cell>
        </row>
        <row r="147">
          <cell r="B147" t="str">
            <v>Cable THHN No. 2</v>
          </cell>
        </row>
        <row r="148">
          <cell r="B148" t="str">
            <v>Cable THHN No. 2/0</v>
          </cell>
        </row>
        <row r="149">
          <cell r="B149" t="str">
            <v>Cable THHN No. 250 MCM</v>
          </cell>
        </row>
        <row r="150">
          <cell r="B150" t="str">
            <v>Cable THHN No. 350 MCM</v>
          </cell>
        </row>
        <row r="151">
          <cell r="B151" t="str">
            <v>Cable THHN No. 4</v>
          </cell>
        </row>
        <row r="152">
          <cell r="B152" t="str">
            <v>Cable THHN No. 4/0</v>
          </cell>
        </row>
        <row r="153">
          <cell r="B153" t="str">
            <v>Cable THHN No. 3/0</v>
          </cell>
        </row>
        <row r="154">
          <cell r="B154" t="str">
            <v>Cable THHN No. 400 MCM</v>
          </cell>
        </row>
        <row r="155">
          <cell r="B155" t="str">
            <v>Cable THHN No. 500 MCM</v>
          </cell>
        </row>
        <row r="156">
          <cell r="B156" t="str">
            <v>Cable THHN No. 6</v>
          </cell>
        </row>
        <row r="157">
          <cell r="B157" t="str">
            <v>Cable THHN No. 8</v>
          </cell>
        </row>
        <row r="158">
          <cell r="B158" t="str">
            <v>Cable Vehicular No. 16</v>
          </cell>
        </row>
        <row r="159">
          <cell r="B159" t="str">
            <v>Cable UTP categoria 5E</v>
          </cell>
        </row>
        <row r="160">
          <cell r="B160" t="str">
            <v>Cable UTP categoria 6A</v>
          </cell>
        </row>
        <row r="161">
          <cell r="B161" t="str">
            <v>Cadena de aisladores polimericos</v>
          </cell>
        </row>
        <row r="162">
          <cell r="B162" t="str">
            <v>Caja con espacio para 8 circuitos</v>
          </cell>
        </row>
        <row r="163">
          <cell r="B163" t="str">
            <v>Caja de Inspeccion 30cm x 30 cm de lado con tapa</v>
          </cell>
        </row>
        <row r="164">
          <cell r="B164" t="str">
            <v>Caja de paso doble homologada por ETB</v>
          </cell>
        </row>
        <row r="165">
          <cell r="B165" t="str">
            <v>Caja de paso 30x20 IP67 plastica</v>
          </cell>
        </row>
        <row r="166">
          <cell r="B166" t="str">
            <v>Caja de paso metalica 12x12x5</v>
          </cell>
        </row>
        <row r="167">
          <cell r="B167" t="str">
            <v>Caja de paso de 20x20x10 cm.</v>
          </cell>
        </row>
        <row r="168">
          <cell r="B168" t="str">
            <v>Caja de paso de 20x20x15 cm.</v>
          </cell>
        </row>
        <row r="169">
          <cell r="B169" t="str">
            <v>Caja de paso de 40x40x20 cm.</v>
          </cell>
        </row>
        <row r="170">
          <cell r="B170" t="str">
            <v>Caja de Inspeccion 110cm x 110 cm de lado con tapa</v>
          </cell>
        </row>
        <row r="171">
          <cell r="B171" t="str">
            <v>Caja de paso en concreto de 80x80x60 cm.</v>
          </cell>
        </row>
        <row r="172">
          <cell r="B172" t="str">
            <v>Caja de registro en concreto de 90x90 cm.</v>
          </cell>
        </row>
        <row r="173">
          <cell r="B173" t="str">
            <v>Caja de registro en concreto de 60x60 cm.</v>
          </cell>
        </row>
        <row r="174">
          <cell r="B174" t="str">
            <v>Caja de registro en concreto de 50x50x50 cm.</v>
          </cell>
        </row>
        <row r="175">
          <cell r="B175" t="str">
            <v>Caja de registro en concreto de 40x40x50 cm.</v>
          </cell>
        </row>
        <row r="176">
          <cell r="B176" t="str">
            <v>Caja de paso metálica de 1x1x0,3 m.</v>
          </cell>
        </row>
        <row r="177">
          <cell r="B177" t="str">
            <v>Caja de paso metálica de 60x60x20 cm.</v>
          </cell>
        </row>
        <row r="178">
          <cell r="B178" t="str">
            <v>Caja de paso CS276 - Homologada por Codensa S.A.</v>
          </cell>
        </row>
        <row r="179">
          <cell r="B179" t="str">
            <v>Caja de paso para cambio de nivel- Homologada.</v>
          </cell>
        </row>
        <row r="180">
          <cell r="B180" t="str">
            <v>Caja de paso metálica 20x20x10</v>
          </cell>
        </row>
        <row r="181">
          <cell r="B181" t="str">
            <v>Caja de paso metálica 30x30x10</v>
          </cell>
        </row>
        <row r="182">
          <cell r="B182" t="str">
            <v>Caja de paso metálica 40x40x15</v>
          </cell>
        </row>
        <row r="183">
          <cell r="B183" t="str">
            <v>Caja de piso para toma</v>
          </cell>
        </row>
        <row r="184">
          <cell r="B184" t="str">
            <v>Caja galvanizada 4"x4"</v>
          </cell>
        </row>
        <row r="185">
          <cell r="B185" t="str">
            <v>Caja metalica 4"x4" para tuberia EMT de 3/4"</v>
          </cell>
        </row>
        <row r="186">
          <cell r="B186" t="str">
            <v>Caja metalica 4"x2" para tuberia EMT de 3/4"</v>
          </cell>
        </row>
        <row r="187">
          <cell r="B187" t="str">
            <v>Caja RW 2x4 3 salidas 3/4"</v>
          </cell>
        </row>
        <row r="188">
          <cell r="B188" t="str">
            <v>Caja RW 4x4 3 salidas 3/4"</v>
          </cell>
        </row>
        <row r="189">
          <cell r="B189" t="str">
            <v>Caja octogonal galvanizada</v>
          </cell>
        </row>
        <row r="190">
          <cell r="B190" t="str">
            <v>Caja octogonal PVC</v>
          </cell>
        </row>
        <row r="191">
          <cell r="B191" t="str">
            <v>Caja para toma doble 60x40mm</v>
          </cell>
        </row>
        <row r="192">
          <cell r="B192" t="str">
            <v>Caja para toma doble 100x45mm</v>
          </cell>
        </row>
        <row r="193">
          <cell r="B193" t="str">
            <v>Caja Teléfonos 1.20x1.00x15</v>
          </cell>
        </row>
        <row r="194">
          <cell r="B194" t="str">
            <v>Caja para toma sencillo 60x40mm</v>
          </cell>
        </row>
        <row r="195">
          <cell r="B195" t="str">
            <v>Caja PVC 2"x4"</v>
          </cell>
        </row>
        <row r="196">
          <cell r="B196" t="str">
            <v>Caja PVC 4"x4"</v>
          </cell>
        </row>
        <row r="197">
          <cell r="B197" t="str">
            <v>Caja universal</v>
          </cell>
        </row>
        <row r="198">
          <cell r="B198" t="str">
            <v>Camara Exir Tipo Bala Infrarroja a Color</v>
          </cell>
        </row>
        <row r="199">
          <cell r="B199" t="str">
            <v>Canaleta metalica de 30x8 cm</v>
          </cell>
        </row>
        <row r="200">
          <cell r="B200" t="str">
            <v>Canaleta metalica de 100x55 mm</v>
          </cell>
        </row>
        <row r="201">
          <cell r="B201" t="str">
            <v>Canaleta plastica de 60x40 mm</v>
          </cell>
        </row>
        <row r="202">
          <cell r="B202" t="str">
            <v>Canaleta plastica de 100x45 mm</v>
          </cell>
        </row>
        <row r="203">
          <cell r="B203" t="str">
            <v>Canastilla de anclaje para poste metalico de 6m</v>
          </cell>
        </row>
        <row r="204">
          <cell r="B204" t="str">
            <v>Capacete galvanizado 2"</v>
          </cell>
        </row>
        <row r="205">
          <cell r="B205" t="str">
            <v>Capacete para Tuberia EMT 2"</v>
          </cell>
        </row>
        <row r="206">
          <cell r="B206" t="str">
            <v>Capacete para Tuberia EMT 3"</v>
          </cell>
        </row>
        <row r="207">
          <cell r="B207" t="str">
            <v>Capacete para Tuberia EMT 4"</v>
          </cell>
        </row>
        <row r="208">
          <cell r="B208" t="str">
            <v>Capacete para Tuberia IMC 1 1/2"</v>
          </cell>
        </row>
        <row r="209">
          <cell r="B209" t="str">
            <v>Capacete para Tuberia IMC 3"</v>
          </cell>
        </row>
        <row r="210">
          <cell r="B210" t="str">
            <v>Celda compacta triples</v>
          </cell>
        </row>
        <row r="211">
          <cell r="B211" t="str">
            <v>Cimentación poste</v>
          </cell>
        </row>
        <row r="212">
          <cell r="B212" t="str">
            <v>CINTA DE ACERO INOXIDABLE DE 3/4"</v>
          </cell>
        </row>
        <row r="213">
          <cell r="B213" t="str">
            <v>Cinta band-it 5/8"</v>
          </cell>
        </row>
        <row r="214">
          <cell r="B214" t="str">
            <v>Cinta Scotch Super 33+ 3/4"x 20 mts</v>
          </cell>
        </row>
        <row r="215">
          <cell r="B215" t="str">
            <v>Cinta Scotch Super 23</v>
          </cell>
        </row>
        <row r="216">
          <cell r="B216" t="str">
            <v>Citofono</v>
          </cell>
        </row>
        <row r="217">
          <cell r="B217" t="str">
            <v>Collarin doble salida para trafo 8-9</v>
          </cell>
        </row>
        <row r="218">
          <cell r="B218" t="str">
            <v>Conduit EMT 2"</v>
          </cell>
        </row>
        <row r="219">
          <cell r="B219" t="str">
            <v>Conduit EMT 1 1/4"</v>
          </cell>
        </row>
        <row r="220">
          <cell r="B220" t="str">
            <v>Conduit EMT 1"</v>
          </cell>
        </row>
        <row r="221">
          <cell r="B221" t="str">
            <v>Conduit EMT 3/4"</v>
          </cell>
        </row>
        <row r="222">
          <cell r="B222" t="str">
            <v>Conduit EMT 1/2"</v>
          </cell>
        </row>
        <row r="223">
          <cell r="B223" t="str">
            <v>Conduit PVC 1 1/2"</v>
          </cell>
        </row>
        <row r="224">
          <cell r="B224" t="str">
            <v>Conduit PVC 1 1/4"</v>
          </cell>
        </row>
        <row r="225">
          <cell r="B225" t="str">
            <v>Conduit PVC 1"</v>
          </cell>
        </row>
        <row r="226">
          <cell r="B226" t="str">
            <v>Conduit PVC 1/2"</v>
          </cell>
        </row>
        <row r="227">
          <cell r="B227" t="str">
            <v>Conduit PVC 2"</v>
          </cell>
        </row>
        <row r="228">
          <cell r="B228" t="str">
            <v>Conduit PVC 3" tipo EB</v>
          </cell>
        </row>
        <row r="229">
          <cell r="B229" t="str">
            <v>Conduit PVC 4" tipo EB</v>
          </cell>
        </row>
        <row r="230">
          <cell r="B230" t="str">
            <v>Conduit PVC 3/4"</v>
          </cell>
        </row>
        <row r="231">
          <cell r="B231" t="str">
            <v>Consola para citofonia para 72 abandonados.</v>
          </cell>
        </row>
        <row r="232">
          <cell r="B232" t="str">
            <v>Conector de compresión cable 1/0</v>
          </cell>
        </row>
        <row r="233">
          <cell r="B233" t="str">
            <v>CONECTOR TIPO AMP. CON ESTRIBO PARA CABLE NO. 1/0</v>
          </cell>
        </row>
        <row r="234">
          <cell r="B234" t="str">
            <v>Conector derivación tipo trenza</v>
          </cell>
        </row>
        <row r="235">
          <cell r="B235" t="str">
            <v>Conector derivación en gel para AP</v>
          </cell>
        </row>
        <row r="236">
          <cell r="B236" t="str">
            <v>Conector derivación 10-12</v>
          </cell>
        </row>
        <row r="237">
          <cell r="B237" t="str">
            <v>Conector tipo resorte</v>
          </cell>
        </row>
        <row r="238">
          <cell r="B238" t="str">
            <v>Conector Recto para coraza de 3/4"</v>
          </cell>
        </row>
        <row r="239">
          <cell r="B239" t="str">
            <v>Conector Recto para coraza de 1 1/4"</v>
          </cell>
        </row>
        <row r="240">
          <cell r="B240" t="str">
            <v>Conector Ampac 1/0 con estribo</v>
          </cell>
        </row>
        <row r="241">
          <cell r="B241" t="str">
            <v xml:space="preserve">Conector transversal </v>
          </cell>
        </row>
        <row r="242">
          <cell r="B242" t="str">
            <v>Contactor de 40A</v>
          </cell>
        </row>
        <row r="243">
          <cell r="B243" t="str">
            <v>Coraza flexible de 3/4"</v>
          </cell>
        </row>
        <row r="244">
          <cell r="B244" t="str">
            <v>Coraza flexible de 1 1/4"</v>
          </cell>
        </row>
        <row r="245">
          <cell r="B245" t="str">
            <v>Cortacircuitos 200 Amp.  20 KA.</v>
          </cell>
        </row>
        <row r="246">
          <cell r="B246" t="str">
            <v>Cortacircuitos 100 Amp.  20 KA.</v>
          </cell>
        </row>
        <row r="247">
          <cell r="B247" t="str">
            <v xml:space="preserve">Cruceta de Madera 2,4 mts. </v>
          </cell>
        </row>
        <row r="248">
          <cell r="B248" t="str">
            <v>Cruceta de Metalica 2,4 mts</v>
          </cell>
        </row>
        <row r="249">
          <cell r="B249" t="str">
            <v xml:space="preserve">Cruceta de Metalica 2,4 mts. autosoportada </v>
          </cell>
        </row>
        <row r="250">
          <cell r="B250" t="str">
            <v>Cruceta metálica de 1mts</v>
          </cell>
        </row>
        <row r="251">
          <cell r="B251" t="str">
            <v>Cruce de via subterraneo</v>
          </cell>
        </row>
        <row r="252">
          <cell r="B252" t="str">
            <v>Curva EMT 1 1/2"</v>
          </cell>
        </row>
        <row r="253">
          <cell r="B253" t="str">
            <v>Curva EMT 1 1/4"</v>
          </cell>
        </row>
        <row r="254">
          <cell r="B254" t="str">
            <v>Curva EMT 1"</v>
          </cell>
        </row>
        <row r="255">
          <cell r="B255" t="str">
            <v>Curva EMT 3/4"</v>
          </cell>
        </row>
        <row r="256">
          <cell r="B256" t="str">
            <v>Curva EMT 1/2"</v>
          </cell>
        </row>
        <row r="257">
          <cell r="B257" t="str">
            <v>Curva IMC 1 1/4"</v>
          </cell>
        </row>
        <row r="258">
          <cell r="B258" t="str">
            <v>Curva IMC 1"</v>
          </cell>
        </row>
        <row r="259">
          <cell r="B259" t="str">
            <v>Curva IMC 2"</v>
          </cell>
        </row>
        <row r="260">
          <cell r="B260" t="str">
            <v>Curva IMC 3/4"</v>
          </cell>
        </row>
        <row r="261">
          <cell r="B261" t="str">
            <v>Curva IMC 3"</v>
          </cell>
        </row>
        <row r="262">
          <cell r="B262" t="str">
            <v>Curva IMC 4"</v>
          </cell>
        </row>
        <row r="263">
          <cell r="B263" t="str">
            <v>Curva PVC 1 1/2"</v>
          </cell>
        </row>
        <row r="264">
          <cell r="B264" t="str">
            <v>Curva PVC 1 1/4"</v>
          </cell>
        </row>
        <row r="265">
          <cell r="B265" t="str">
            <v>Curva PVC 1"</v>
          </cell>
        </row>
        <row r="266">
          <cell r="B266" t="str">
            <v>Curva PVC 1/2"</v>
          </cell>
        </row>
        <row r="267">
          <cell r="B267" t="str">
            <v>Curva PVC 2"</v>
          </cell>
        </row>
        <row r="268">
          <cell r="B268" t="str">
            <v>Curva PVC 3"</v>
          </cell>
        </row>
        <row r="269">
          <cell r="B269" t="str">
            <v>Curva PVC 3/4"</v>
          </cell>
        </row>
        <row r="270">
          <cell r="B270" t="str">
            <v>Curva PVC DB 4"</v>
          </cell>
        </row>
        <row r="271">
          <cell r="B271" t="str">
            <v>Derivadores entrada 2 salidas</v>
          </cell>
        </row>
        <row r="272">
          <cell r="B272" t="str">
            <v>Detector de humo</v>
          </cell>
        </row>
        <row r="273">
          <cell r="B273" t="str">
            <v>Damper de ventilación</v>
          </cell>
        </row>
        <row r="274">
          <cell r="B274" t="str">
            <v>Derivadores entrada 4 salidas</v>
          </cell>
        </row>
        <row r="275">
          <cell r="B275" t="str">
            <v>Diagonal 0,64 mts.</v>
          </cell>
        </row>
        <row r="276">
          <cell r="B276" t="str">
            <v>Diagonal recta en varilla de 3/4x780mm</v>
          </cell>
        </row>
        <row r="277">
          <cell r="B277" t="str">
            <v>Distribuidor para señal de TV</v>
          </cell>
        </row>
        <row r="278">
          <cell r="B278" t="str">
            <v>Ducto metálico de 20x8 cm</v>
          </cell>
        </row>
        <row r="279">
          <cell r="B279" t="str">
            <v>Ducto metálico de 30x30 cm</v>
          </cell>
        </row>
        <row r="280">
          <cell r="B280" t="str">
            <v>Ducto metálico de 40x8 cm</v>
          </cell>
        </row>
        <row r="281">
          <cell r="B281" t="str">
            <v>Ducto metálico de 60X8cm</v>
          </cell>
        </row>
        <row r="282">
          <cell r="B282" t="str">
            <v>Ducto PVC eléctrico DB 4"</v>
          </cell>
        </row>
        <row r="283">
          <cell r="B283" t="str">
            <v xml:space="preserve">DVR 16 Canales VGA </v>
          </cell>
        </row>
        <row r="284">
          <cell r="B284" t="str">
            <v>DPS Tipo C 1000A</v>
          </cell>
        </row>
        <row r="285">
          <cell r="B285" t="str">
            <v>DPS Tipo C 520A</v>
          </cell>
        </row>
        <row r="286">
          <cell r="B286" t="str">
            <v>DPS Tipo C 600A</v>
          </cell>
        </row>
        <row r="287">
          <cell r="B287" t="str">
            <v>DPS Tipo C 400A</v>
          </cell>
        </row>
        <row r="288">
          <cell r="B288" t="str">
            <v>DPS Tipo C 300A</v>
          </cell>
        </row>
        <row r="289">
          <cell r="B289" t="str">
            <v>DPS Tipo C 200A</v>
          </cell>
        </row>
        <row r="290">
          <cell r="B290" t="str">
            <v>DPS Tipo C 80A</v>
          </cell>
        </row>
        <row r="291">
          <cell r="B291" t="str">
            <v>Empalme tubular 500MCM</v>
          </cell>
        </row>
        <row r="292">
          <cell r="B292" t="str">
            <v>Escalera portacable</v>
          </cell>
        </row>
        <row r="293">
          <cell r="B293" t="str">
            <v>Espigo (pin) largo 19mm para aislador line post ANSI 57-1</v>
          </cell>
        </row>
        <row r="294">
          <cell r="B294" t="str">
            <v>Estacion Manual SCI</v>
          </cell>
        </row>
        <row r="295">
          <cell r="B295" t="str">
            <v>Estribos con conector Ampac para 1/0 incluye cartucho</v>
          </cell>
        </row>
        <row r="296">
          <cell r="B296" t="str">
            <v>Estrobo SCI</v>
          </cell>
        </row>
        <row r="297">
          <cell r="B297" t="str">
            <v>Esparrago 5/8"x18"</v>
          </cell>
        </row>
        <row r="298">
          <cell r="B298" t="str">
            <v>Equipo de citofonia  para 45 salidas</v>
          </cell>
        </row>
        <row r="299">
          <cell r="B299" t="str">
            <v>Excavacion manual</v>
          </cell>
        </row>
        <row r="300">
          <cell r="B300" t="str">
            <v>Face plates dobles</v>
          </cell>
        </row>
        <row r="301">
          <cell r="B301" t="str">
            <v>Figuración ductería 20X8cm</v>
          </cell>
        </row>
        <row r="302">
          <cell r="B302" t="str">
            <v>Figuración ductería 30x30cm</v>
          </cell>
        </row>
        <row r="303">
          <cell r="B303" t="str">
            <v>Figuración ductería 40X8cm</v>
          </cell>
        </row>
        <row r="304">
          <cell r="B304" t="str">
            <v>Figuración ductería 60X8cm</v>
          </cell>
        </row>
        <row r="305">
          <cell r="B305" t="str">
            <v>Fotocelda</v>
          </cell>
        </row>
        <row r="306">
          <cell r="B306" t="str">
            <v xml:space="preserve">Fusibles primarios </v>
          </cell>
        </row>
        <row r="307">
          <cell r="B307" t="str">
            <v>Flotador de nivel</v>
          </cell>
        </row>
        <row r="308">
          <cell r="B308" t="str">
            <v>Gabinete General Con Totalizador de 650A, con protecciones parciales de 3x225A, 3x180A (2), 3x500A, 3x200A</v>
          </cell>
        </row>
        <row r="309">
          <cell r="B309" t="str">
            <v>Gabinete de Protecciones SE Clinica Veterinaria 50KVA</v>
          </cell>
        </row>
        <row r="310">
          <cell r="B310" t="str">
            <v>Gabinete de Protecciones SE Clinica Veterinaria 45KVA</v>
          </cell>
        </row>
        <row r="311">
          <cell r="B311" t="str">
            <v>Gabinete de Protecciones Hidraulico y Prescolar</v>
          </cell>
        </row>
        <row r="312">
          <cell r="B312" t="str">
            <v>Gabinete de Protecciones 30KVA Gimnasio</v>
          </cell>
        </row>
        <row r="313">
          <cell r="B313" t="str">
            <v>Gabinete de Protecciones Estadio con totalizador de 200A y 2 breakers de 80A</v>
          </cell>
        </row>
        <row r="314">
          <cell r="B314" t="str">
            <v>Gabinete de Protecciones Logistica con totalizador de 300A y 3 breakers de 60A 2 de 3x75A</v>
          </cell>
        </row>
        <row r="315">
          <cell r="B315" t="str">
            <v>Gabinete Tipo Exterior con totalizador de 300A</v>
          </cell>
        </row>
        <row r="316">
          <cell r="B316" t="str">
            <v>Gabinete pared compacto de 7 RMS  19"x20" color negro</v>
          </cell>
        </row>
        <row r="317">
          <cell r="B317" t="str">
            <v>Gabinete pared compacto de 15 RMS  19"x20" color negro</v>
          </cell>
        </row>
        <row r="318">
          <cell r="B318" t="str">
            <v>Gabinete de Protecciones</v>
          </cell>
        </row>
        <row r="319">
          <cell r="B319" t="str">
            <v>Gabinete Principal baja tensión zona administrativa, con totalizador y protecciones parciales</v>
          </cell>
        </row>
        <row r="320">
          <cell r="B320" t="str">
            <v>HEBILLA PARA CINTA DE ACERO INOXIDABLE 3/4"</v>
          </cell>
        </row>
        <row r="321">
          <cell r="B321" t="str">
            <v>Hebilla Band-it 5/8"</v>
          </cell>
        </row>
        <row r="322">
          <cell r="B322" t="str">
            <v>Interruptor conmutable doble Ambia</v>
          </cell>
        </row>
        <row r="323">
          <cell r="B323" t="str">
            <v>Interruptor conmutable sencillo Ambia</v>
          </cell>
        </row>
        <row r="324">
          <cell r="B324" t="str">
            <v>Interruptor triple Ambia</v>
          </cell>
        </row>
        <row r="325">
          <cell r="B325" t="str">
            <v>Interruptor doble Ambia</v>
          </cell>
        </row>
        <row r="326">
          <cell r="B326" t="str">
            <v>Interruptor sencillo Ambia</v>
          </cell>
        </row>
        <row r="327">
          <cell r="B327" t="str">
            <v>Interruptor timbre</v>
          </cell>
        </row>
        <row r="328">
          <cell r="B328" t="str">
            <v>L de 20x8 cm</v>
          </cell>
        </row>
        <row r="329">
          <cell r="B329" t="str">
            <v>Luminaria Panel Led redonda 10W 120V</v>
          </cell>
        </row>
        <row r="330">
          <cell r="B330" t="str">
            <v>Luminaria Hermetica 2x18W</v>
          </cell>
        </row>
        <row r="331">
          <cell r="B331" t="str">
            <v>Luminaria Hermetica 2x28W</v>
          </cell>
        </row>
        <row r="332">
          <cell r="B332" t="str">
            <v>Bala LED 15W</v>
          </cell>
        </row>
        <row r="333">
          <cell r="B333" t="str">
            <v>Luminaria LED IP66. Iincluye base y fotocelda. RALED II 72W - 8900Lm 32 led's</v>
          </cell>
        </row>
        <row r="334">
          <cell r="B334" t="str">
            <v>Luminaria LED, IP66. Incluye base y fotocelda. RALED II 80W - 10515Lm 48 led's</v>
          </cell>
        </row>
        <row r="335">
          <cell r="B335" t="str">
            <v>Luminaria LED, incluye base y fotocelda. RALED I 36W - 4450Lm 16 led's</v>
          </cell>
        </row>
        <row r="336">
          <cell r="B336" t="str">
            <v>Luminaria LED, incluye base y fotocelda. RALED I 18W - 2430Lm</v>
          </cell>
        </row>
        <row r="337">
          <cell r="B337" t="str">
            <v>LUMINARIA HELENE LED 50W/3.00 M, IP 54. 5045 lm Flujo efectivo, vida útil de 50.000 horas, cable encauchetado 3x16 AWG (promedio 1 metro),</v>
          </cell>
        </row>
        <row r="338">
          <cell r="B338" t="str">
            <v>LUMINARIA HELENE LED 50W/1.60 M IP 54. 5045 lm Flujo efectivo, vida útil de 50.000 horas, cable encauchetado 3x16 AWG (promedio 1 metro)</v>
          </cell>
        </row>
        <row r="339">
          <cell r="B339" t="str">
            <v>Luminaria GARPER 150W - 18125 Lm 12Mtr  40°</v>
          </cell>
        </row>
        <row r="340">
          <cell r="B340" t="str">
            <v>Poste Sencillo 4,5M Galvanizado en caliente</v>
          </cell>
        </row>
        <row r="341">
          <cell r="B341" t="str">
            <v xml:space="preserve">Poste Sencillo 6M Galvanizado en caliente    </v>
          </cell>
        </row>
        <row r="342">
          <cell r="B342" t="str">
            <v>Poste Sencillo 8M Galvanizado en caliente</v>
          </cell>
        </row>
        <row r="343">
          <cell r="B343" t="str">
            <v xml:space="preserve">Poste doble proposito 6M Y 6M Galvanizado en caliente  </v>
          </cell>
        </row>
        <row r="344">
          <cell r="B344" t="str">
            <v xml:space="preserve">Poste doble proposito 8M Y 6M Galvanizado en caliente               </v>
          </cell>
        </row>
        <row r="345">
          <cell r="B345" t="str">
            <v>Pedestal para luminarias Helene</v>
          </cell>
        </row>
        <row r="346">
          <cell r="B346" t="str">
            <v>PROYECTOR STIL IP65 CHIP SAMSUNG 150W, LUZ 6500K, 18450 LUMENS</v>
          </cell>
        </row>
        <row r="347">
          <cell r="B347" t="str">
            <v xml:space="preserve">Poste metalicode 12 mtrs con parrilla              </v>
          </cell>
        </row>
        <row r="348">
          <cell r="B348" t="str">
            <v>Luminaria Panel LED 30x30</v>
          </cell>
        </row>
        <row r="349">
          <cell r="B349" t="str">
            <v>Luminaria Decorativa de Descolgar</v>
          </cell>
        </row>
        <row r="350">
          <cell r="B350" t="str">
            <v>Luminaria Dirigible sin Borde (Kardanica)</v>
          </cell>
        </row>
        <row r="351">
          <cell r="B351" t="str">
            <v>PANEL MONOCRISTALINO 260W PARA SISTEMA FOTOVOLTAICO + MICROINVERSOR</v>
          </cell>
        </row>
        <row r="352">
          <cell r="B352" t="str">
            <v>PANEL SOLAR FV 315W</v>
          </cell>
        </row>
        <row r="353">
          <cell r="B353" t="str">
            <v>INVERSOR 7.6 kWp PARA SISTEMA FOTOVOLTAICO</v>
          </cell>
        </row>
        <row r="354">
          <cell r="B354" t="str">
            <v>INVERSOR 6 kWp PARA SISTEMA FOTOVOLTAICO</v>
          </cell>
        </row>
        <row r="355">
          <cell r="B355" t="str">
            <v>INVERSOR 4.6 kWp PARA SISTEMA FOTOVOLTAICO</v>
          </cell>
        </row>
        <row r="356">
          <cell r="B356" t="str">
            <v>INVERSOR 3.6 kWp PARA SISTEMA FOTOVOLTAICO</v>
          </cell>
        </row>
        <row r="357">
          <cell r="B357" t="str">
            <v>STAND ALONE INVERTER 30KWP</v>
          </cell>
        </row>
        <row r="358">
          <cell r="B358" t="str">
            <v>ESTRUCTURA TIPO CARPORT 2M ELEVADO ALUMINIO</v>
          </cell>
        </row>
        <row r="359">
          <cell r="B359" t="str">
            <v>BATTERIAS 200AH 12V LEAD CARBON</v>
          </cell>
        </row>
        <row r="360">
          <cell r="B360" t="str">
            <v>SISTEMA DE MONITOREO DE BATERIAS</v>
          </cell>
        </row>
        <row r="361">
          <cell r="B361" t="str">
            <v>RACK DE BATERIAS</v>
          </cell>
        </row>
        <row r="362">
          <cell r="B362" t="str">
            <v>PANEL DE DISTRIBUCION</v>
          </cell>
        </row>
        <row r="363">
          <cell r="B363" t="str">
            <v>CONTAINER CON SISTEMA DE VENTILACION 2.0 X 2.3 X 2.0M</v>
          </cell>
        </row>
        <row r="364">
          <cell r="B364" t="str">
            <v>CABLEADO Y PROTECCIONES</v>
          </cell>
        </row>
        <row r="365">
          <cell r="B365" t="str">
            <v>ESTRUCTURA METALICA GALVANIZADA PARA INSTALACION DE SISTEMAS FOTOVOLTAICO</v>
          </cell>
        </row>
        <row r="366">
          <cell r="B366" t="str">
            <v>MONITOREO ENPHASE PARA SISTEMA FOTOVOLTAICO</v>
          </cell>
        </row>
        <row r="367">
          <cell r="B367" t="str">
            <v>ACCESORIOS CONEXION Y MONITOREO</v>
          </cell>
        </row>
        <row r="368">
          <cell r="B368" t="str">
            <v>AC DISCONNECT</v>
          </cell>
        </row>
        <row r="369">
          <cell r="B369" t="str">
            <v>Cable N°8  AISLADO PARA SITEMA DE PUESTA A TIERRA</v>
          </cell>
        </row>
        <row r="370">
          <cell r="B370" t="str">
            <v xml:space="preserve">TABLERO PARA PROTECCIONES + ACCESORIOS </v>
          </cell>
        </row>
        <row r="371">
          <cell r="B371" t="str">
            <v>SISTEMA DE PUESTA A TIERRA</v>
          </cell>
        </row>
        <row r="372">
          <cell r="B372" t="str">
            <v>PUESTA A TIERRA EN ACERO INOXIDABLE</v>
          </cell>
        </row>
        <row r="373">
          <cell r="B373" t="str">
            <v>CERRAMIENTO EN MALLA ESLABONADA</v>
          </cell>
        </row>
        <row r="374">
          <cell r="B374" t="str">
            <v>Luminaria Ojo de Buey LED</v>
          </cell>
        </row>
        <row r="375">
          <cell r="B375" t="str">
            <v>Lampara 2x32 hermetica</v>
          </cell>
        </row>
        <row r="376">
          <cell r="B376" t="str">
            <v>Lampara fluorescente 2x32 T8 especular</v>
          </cell>
        </row>
        <row r="377">
          <cell r="B377" t="str">
            <v>Lampara fluorescente 4x17W T8, 60x60 cms rejilla especular</v>
          </cell>
        </row>
        <row r="378">
          <cell r="B378" t="str">
            <v>Lampara fluorescente 4x54W T5, rejilla especular</v>
          </cell>
        </row>
        <row r="379">
          <cell r="B379" t="str">
            <v>Lampara de Pedestal Decorativa 70W Referencia 955</v>
          </cell>
        </row>
        <row r="380">
          <cell r="B380" t="str">
            <v>Lampara tipo led de colores sumergible</v>
          </cell>
        </row>
        <row r="381">
          <cell r="B381" t="str">
            <v>Lampara MH de 70W ojo de buey</v>
          </cell>
        </row>
        <row r="382">
          <cell r="B382" t="str">
            <v xml:space="preserve">Lámpara de sodio de 70W con pedestal de 6 mts </v>
          </cell>
        </row>
        <row r="383">
          <cell r="B383" t="str">
            <v>Lámpara Decorativa techo fluorescente 20W</v>
          </cell>
        </row>
        <row r="384">
          <cell r="B384" t="str">
            <v>Lampara Socalo y bombillo ahorrador</v>
          </cell>
        </row>
        <row r="385">
          <cell r="B385" t="str">
            <v>Lámpara flourescente aplique 20W exterior</v>
          </cell>
        </row>
        <row r="386">
          <cell r="B386" t="str">
            <v>Lámpara flourescente 2x32W T8, grado de asepcia</v>
          </cell>
        </row>
        <row r="387">
          <cell r="B387" t="str">
            <v>Lámpara de emergencia</v>
          </cell>
        </row>
        <row r="388">
          <cell r="B388" t="str">
            <v>Lámpara tipo penumbra</v>
          </cell>
        </row>
        <row r="389">
          <cell r="B389" t="str">
            <v>Lámpara en aplique tipo intemperie</v>
          </cell>
        </row>
        <row r="390">
          <cell r="B390" t="str">
            <v>Lámpara en aplique tipo interior</v>
          </cell>
        </row>
        <row r="391">
          <cell r="B391" t="str">
            <v>Lámpara tipo sendero</v>
          </cell>
        </row>
        <row r="392">
          <cell r="B392" t="str">
            <v>Lámpara led para incrustar en muro</v>
          </cell>
        </row>
        <row r="393">
          <cell r="B393" t="str">
            <v>Lámpara led tipo intemperie</v>
          </cell>
        </row>
        <row r="394">
          <cell r="B394" t="str">
            <v>Luminaria de MH 400W-200V completa Calima II</v>
          </cell>
        </row>
        <row r="395">
          <cell r="B395" t="str">
            <v>Lámpara panel led de 50W, 60x60, 120V</v>
          </cell>
        </row>
        <row r="396">
          <cell r="B396" t="str">
            <v>RALED II 32 LED 39W 350 mA. IP-66. 4368 Lúmenes</v>
          </cell>
        </row>
        <row r="397">
          <cell r="B397" t="str">
            <v>RALED II 48 LED, 106W 700 mA 12.000 lúmenes</v>
          </cell>
        </row>
        <row r="398">
          <cell r="B398" t="str">
            <v xml:space="preserve">Lámpara antiexplosión </v>
          </cell>
        </row>
        <row r="399">
          <cell r="B399" t="str">
            <v>Llave selectora de 3 posiciones</v>
          </cell>
        </row>
        <row r="400">
          <cell r="B400" t="str">
            <v>Marquillas</v>
          </cell>
        </row>
        <row r="401">
          <cell r="B401" t="str">
            <v>Marco 60x60 para luminaria panel led</v>
          </cell>
        </row>
        <row r="402">
          <cell r="B402" t="str">
            <v>Modulo RJ11</v>
          </cell>
        </row>
        <row r="403">
          <cell r="B403" t="str">
            <v>Multitoma 6 salidas</v>
          </cell>
        </row>
        <row r="404">
          <cell r="B404" t="str">
            <v>Lámpara ojo de Buey 2x20W con vidrio</v>
          </cell>
        </row>
        <row r="405">
          <cell r="B405" t="str">
            <v>Lámpara ojo de Buey 1x20W</v>
          </cell>
        </row>
        <row r="406">
          <cell r="B406" t="str">
            <v>Lámpara ojo de Buey 1x20W, vidrio</v>
          </cell>
        </row>
        <row r="407">
          <cell r="B407" t="str">
            <v>Organizadores de cables cerrado</v>
          </cell>
        </row>
        <row r="408">
          <cell r="B408" t="str">
            <v>Organizadores de cables horizontal</v>
          </cell>
        </row>
        <row r="409">
          <cell r="B409" t="str">
            <v>Patch panel de 16 puertos categoria 6</v>
          </cell>
        </row>
        <row r="410">
          <cell r="B410" t="str">
            <v>Patch panel de 16 puertos categoria 5E</v>
          </cell>
        </row>
        <row r="411">
          <cell r="B411" t="str">
            <v>Patch panel de 24 puertos categoria 6A</v>
          </cell>
        </row>
        <row r="412">
          <cell r="B412" t="str">
            <v>Patch panel de 24 puertos categoria 5E</v>
          </cell>
        </row>
        <row r="413">
          <cell r="B413" t="str">
            <v>Patch panel de 48 puertos categoria 5E</v>
          </cell>
        </row>
        <row r="414">
          <cell r="B414" t="str">
            <v>Pacht cord 1 mts cat. 6A</v>
          </cell>
        </row>
        <row r="415">
          <cell r="B415" t="str">
            <v>Pacht cord 1 mts cat. 5E</v>
          </cell>
        </row>
        <row r="416">
          <cell r="B416" t="str">
            <v>Pacht cord 2 mts cat. 6A</v>
          </cell>
        </row>
        <row r="417">
          <cell r="B417" t="str">
            <v>Pararrayos de Distribución 12 KV.  10 KA y 430mm</v>
          </cell>
        </row>
        <row r="418">
          <cell r="B418" t="str">
            <v>Parlante de techo 6" 30W</v>
          </cell>
        </row>
        <row r="419">
          <cell r="B419" t="str">
            <v>Panel SCI</v>
          </cell>
        </row>
        <row r="420">
          <cell r="B420" t="str">
            <v>Panel de alúmbrado</v>
          </cell>
        </row>
        <row r="421">
          <cell r="B421" t="str">
            <v>Planta electrica de 220KW, 220/127V</v>
          </cell>
        </row>
        <row r="422">
          <cell r="B422" t="str">
            <v>Planta electrica de 100KW, 220/127V</v>
          </cell>
        </row>
        <row r="423">
          <cell r="B423" t="str">
            <v>Pasa muros para BT y MT</v>
          </cell>
        </row>
        <row r="424">
          <cell r="B424" t="str">
            <v>Pedestal</v>
          </cell>
        </row>
        <row r="425">
          <cell r="B425" t="str">
            <v>Pegante para PVC</v>
          </cell>
        </row>
        <row r="426">
          <cell r="B426" t="str">
            <v>Percha de 1 puesto</v>
          </cell>
        </row>
        <row r="427">
          <cell r="B427" t="str">
            <v>Pernos y herrajes</v>
          </cell>
        </row>
        <row r="428">
          <cell r="B428" t="str">
            <v>Perno de maquina 5/8"x6"</v>
          </cell>
        </row>
        <row r="429">
          <cell r="B429" t="str">
            <v>Perno de maquina de  5/8x12"</v>
          </cell>
        </row>
        <row r="430">
          <cell r="B430" t="str">
            <v>Pernode maquina  5/8x8"</v>
          </cell>
        </row>
        <row r="431">
          <cell r="B431" t="str">
            <v>Plafon de loza</v>
          </cell>
        </row>
        <row r="432">
          <cell r="B432" t="str">
            <v>Planta electrica de 65KW, trifasica 220-127V tipo abierta</v>
          </cell>
        </row>
        <row r="433">
          <cell r="B433" t="str">
            <v>Portero Citofono</v>
          </cell>
        </row>
        <row r="434">
          <cell r="B434" t="str">
            <v>POSTE OLERON ( PUNTA DE LED AZUL) BRAZO DOBLE 6M</v>
          </cell>
        </row>
        <row r="435">
          <cell r="B435" t="str">
            <v>POSTE OLERON ( PUNTA DE LED AZUL) BRAZO SENCILLO 6M</v>
          </cell>
        </row>
        <row r="436">
          <cell r="B436" t="str">
            <v>Poste de concreto 9mts 510Kgf</v>
          </cell>
        </row>
        <row r="437">
          <cell r="B437" t="str">
            <v>Poste de concreto 12mts 510Kgf</v>
          </cell>
        </row>
        <row r="438">
          <cell r="B438" t="str">
            <v>Poste de concreto 12mts 750Kgf</v>
          </cell>
        </row>
        <row r="439">
          <cell r="B439" t="str">
            <v>Poste de concreto 12mts 1050Kgf</v>
          </cell>
        </row>
        <row r="440">
          <cell r="B440" t="str">
            <v>PREFORMADO PARA CABLE No. 1/0</v>
          </cell>
        </row>
        <row r="441">
          <cell r="B441" t="str">
            <v xml:space="preserve">Prensaestopa de 1/2" </v>
          </cell>
        </row>
        <row r="442">
          <cell r="B442" t="str">
            <v>Prensaestopa de 3/4"</v>
          </cell>
        </row>
        <row r="443">
          <cell r="B443" t="str">
            <v xml:space="preserve">Puerta Cortafuego </v>
          </cell>
        </row>
        <row r="444">
          <cell r="B444" t="str">
            <v>Pulsador sencillo p/timbre Galica am</v>
          </cell>
        </row>
        <row r="445">
          <cell r="B445" t="str">
            <v>Punta captadora tipo Franklin de una sola asta</v>
          </cell>
        </row>
        <row r="446">
          <cell r="B446" t="str">
            <v>Puerta tipo Exterior Persiana</v>
          </cell>
        </row>
        <row r="447">
          <cell r="B447" t="str">
            <v>Prueba ADFQ a transformador</v>
          </cell>
        </row>
        <row r="448">
          <cell r="B448" t="str">
            <v>Rackde 50x50</v>
          </cell>
        </row>
        <row r="449">
          <cell r="B449" t="str">
            <v>Rack de 28 uds</v>
          </cell>
        </row>
        <row r="450">
          <cell r="B450" t="str">
            <v>Reflector MH 400-220V rectangular completo RRA Roy alpha</v>
          </cell>
        </row>
        <row r="451">
          <cell r="B451" t="str">
            <v>REFLECTOR 150W 5700K</v>
          </cell>
        </row>
        <row r="452">
          <cell r="B452" t="str">
            <v>REFLECTOR 180W 5700K</v>
          </cell>
        </row>
        <row r="453">
          <cell r="B453" t="str">
            <v>Roseta de porcelana</v>
          </cell>
        </row>
        <row r="454">
          <cell r="B454" t="str">
            <v>Relleno de excavacion</v>
          </cell>
        </row>
        <row r="455">
          <cell r="B455" t="str">
            <v>Regleta para ponchar de 10 pares</v>
          </cell>
        </row>
        <row r="456">
          <cell r="B456" t="str">
            <v>Regleta para ponchar de 25 pares</v>
          </cell>
        </row>
        <row r="457">
          <cell r="B457" t="str">
            <v>Regleta para ponchar de 50 pares</v>
          </cell>
        </row>
        <row r="458">
          <cell r="B458" t="str">
            <v>Salida tel. T/americana doble RJ11 Ambia</v>
          </cell>
        </row>
        <row r="459">
          <cell r="B459" t="str">
            <v>Salida tel. T/americana sencilla RJ11 G</v>
          </cell>
        </row>
        <row r="460">
          <cell r="B460" t="str">
            <v xml:space="preserve">Silicona tubo industrial </v>
          </cell>
        </row>
        <row r="461">
          <cell r="B461" t="str">
            <v>Silleta para cruceta de madera de 95x115mm</v>
          </cell>
        </row>
        <row r="462">
          <cell r="B462" t="str">
            <v>Sensor de movimiento de 360°</v>
          </cell>
        </row>
        <row r="463">
          <cell r="B463" t="str">
            <v>Sensor de movimiento de 180°</v>
          </cell>
        </row>
        <row r="464">
          <cell r="B464" t="str">
            <v>Soldadura exotermica 115 gr</v>
          </cell>
        </row>
        <row r="465">
          <cell r="B465" t="str">
            <v>Soldadura exotermica 150 gr</v>
          </cell>
        </row>
        <row r="466">
          <cell r="B466" t="str">
            <v>Soldadura exotermica 90 gr</v>
          </cell>
        </row>
        <row r="467">
          <cell r="B467" t="str">
            <v>Soporte de peldaño para ducto 20 cms</v>
          </cell>
        </row>
        <row r="468">
          <cell r="B468" t="str">
            <v>Soporte de peldaño para ducto 30 cms</v>
          </cell>
        </row>
        <row r="469">
          <cell r="B469" t="str">
            <v>Soporte de peldaño para ducto 40 cms</v>
          </cell>
        </row>
        <row r="470">
          <cell r="B470" t="str">
            <v>Soporte de peldaño para ducto 60 cms</v>
          </cell>
        </row>
        <row r="471">
          <cell r="B471" t="str">
            <v>Soporte para 6 luminarias</v>
          </cell>
        </row>
        <row r="472">
          <cell r="B472" t="str">
            <v>Strip Telefonico de 10 pares</v>
          </cell>
        </row>
        <row r="473">
          <cell r="B473" t="str">
            <v>Switch de 16 puertos, 10/100/1000</v>
          </cell>
        </row>
        <row r="474">
          <cell r="B474" t="str">
            <v>Switch de 24 puertos, 10/100/1000</v>
          </cell>
        </row>
        <row r="475">
          <cell r="B475" t="str">
            <v xml:space="preserve">Gabinete principal de Protecciones con Totalizador de 400A, barrajes, </v>
          </cell>
        </row>
        <row r="476">
          <cell r="B476" t="str">
            <v>Gabinte AMR-1 fabricado en lamina metálica autosoportado fabricado en lámina Cold-Rolled para 30 cuentas, con proteccion principal de 600A.,  protecciones parciales para cada cuenta y servicios generales, sistema DPS de 160KA, cableado, accesorios y transferencia automatica de 225AMP.</v>
          </cell>
        </row>
        <row r="477">
          <cell r="B477" t="str">
            <v>Gabinte AMR-1 fabricado en lamina metálica autosoportado fabricado en lámina Cold-Rolled, con proteccion principal de 1600A.,  protecciones parciales de 3X250Amp. para cada gabinete  y servicios generales, sistema DPS de 160KA, cableado, accesorios y transferencia automatica de 300AMP.</v>
          </cell>
        </row>
        <row r="478">
          <cell r="B478" t="str">
            <v>Gabinete AMR-2, AMR-3, AMR-4, AMR-5 fabricado en lamina metálica autosoportado fabricado en lámina Cold-Rolled para 42 cuentas, con proteccion principal de 600A.,  protecciones parciales para cada cuenta, sistema DPS de 160KA, cableado, accesorios y transferencia automatica de 250AMP.</v>
          </cell>
        </row>
        <row r="479">
          <cell r="B479" t="str">
            <v>Gabinte AMR-2 fabricado en lamina metálica autosoportado fabricado en lámina Cold-Rolled para 12 cuentas, con proteccion principal de 600A.,  protecciones parciales para cada carga, sistema DPS de 160KA, cableado y accesorios.</v>
          </cell>
        </row>
        <row r="480">
          <cell r="B480" t="str">
            <v>Tablero de distribucion para 4 locales, incluye protecciones parciales y medidores</v>
          </cell>
        </row>
        <row r="481">
          <cell r="B481" t="str">
            <v>Tablero de distribucion para 2 locales, incluye protecciones parciales y medidores</v>
          </cell>
        </row>
        <row r="482">
          <cell r="B482" t="str">
            <v>Tablero principal SE 1 de protecciones con totalizador de 300A, protecciones parciales, contactores y programadores horarios para control de encendido</v>
          </cell>
        </row>
        <row r="483">
          <cell r="B483" t="str">
            <v>Tablero principal SE 2 de protecciones con totalizador de 300A, protecciones parciales, contactores y programadores horarios para control de encendido</v>
          </cell>
        </row>
        <row r="484">
          <cell r="B484" t="str">
            <v>Tablero principal de protecciones con totalizador de 300A, protecciones parciales, contactores y programadores horarios para control de encendido</v>
          </cell>
        </row>
        <row r="485">
          <cell r="B485" t="str">
            <v>Tablero de control de encendido almbrado, incluye proteccion 2x40A, contactor y programador.</v>
          </cell>
        </row>
        <row r="486">
          <cell r="B486" t="str">
            <v>Tablero Bifasico con Puerta de 16 Circuitos</v>
          </cell>
        </row>
        <row r="487">
          <cell r="B487" t="str">
            <v>Tablero Bifasico con Puerta de 8 Circuitos</v>
          </cell>
        </row>
        <row r="488">
          <cell r="B488" t="str">
            <v>Tablero bifasico de 6 Circuitos</v>
          </cell>
        </row>
        <row r="489">
          <cell r="B489" t="str">
            <v>Tablero monofasico de 6 Circuitos</v>
          </cell>
        </row>
        <row r="490">
          <cell r="B490" t="str">
            <v>Tablero monofasico de 8 Circuitos</v>
          </cell>
        </row>
        <row r="491">
          <cell r="B491" t="str">
            <v>Tablero monofasico de 12 Circuitos</v>
          </cell>
        </row>
        <row r="492">
          <cell r="B492" t="str">
            <v>Tablero Bifasico con Puerta de 24 Circuitos con Barraje de 200A</v>
          </cell>
        </row>
        <row r="493">
          <cell r="B493" t="str">
            <v>Tablero Bifasico con Puerta de 24 Circuitos TERCOL</v>
          </cell>
        </row>
        <row r="494">
          <cell r="B494" t="str">
            <v>Tablero Bifásico con Puerta de 36 Circuitos con Barraje de 200A</v>
          </cell>
        </row>
        <row r="495">
          <cell r="B495" t="str">
            <v>Tablero Bifásico con Puerta de 36 Circuitos TERCOL</v>
          </cell>
        </row>
        <row r="496">
          <cell r="B496" t="str">
            <v>Tablero trifásico con Puerta de 12 Circuitos con Barraje de 200A</v>
          </cell>
        </row>
        <row r="497">
          <cell r="B497" t="str">
            <v>Tablero trifásico con Puerta de 18 Circuitos con Barraje de 200A</v>
          </cell>
        </row>
        <row r="498">
          <cell r="B498" t="str">
            <v>Tablero trifásico con Puerta de 24 Circuitos con Barraje de 200A</v>
          </cell>
        </row>
        <row r="499">
          <cell r="B499" t="str">
            <v>Tablero trifásico con Puerta de 30 Circuitos con Barraje de 200A</v>
          </cell>
        </row>
        <row r="500">
          <cell r="B500" t="str">
            <v>Tablero trifásico con Puerta de 36 Circuitos con Barraje de 200A</v>
          </cell>
        </row>
        <row r="501">
          <cell r="B501" t="str">
            <v>Tablero trifásico con Puerta de 42 Circuitos con Barraje de 200A</v>
          </cell>
        </row>
        <row r="502">
          <cell r="B502" t="str">
            <v>Tablero trifásico con Puerta de 24 Circuitos con espacio para totalizador</v>
          </cell>
        </row>
        <row r="503">
          <cell r="B503" t="str">
            <v>Tablero trifásico con Puerta de 30 Circuitos con espacio para totalizador</v>
          </cell>
        </row>
        <row r="504">
          <cell r="B504" t="str">
            <v>Tablero trifásico con Puerta de 36 Circuitos con espacio para totalizador</v>
          </cell>
        </row>
        <row r="505">
          <cell r="B505" t="str">
            <v>Tablero trifásico con Puerta de 42 Circuitos con espacio para totalizador</v>
          </cell>
        </row>
        <row r="506">
          <cell r="B506" t="str">
            <v>Tablero de control de alumbrado</v>
          </cell>
        </row>
        <row r="507">
          <cell r="B507" t="str">
            <v>Tapa Canaleta Metalica para Tomacorriente</v>
          </cell>
        </row>
        <row r="508">
          <cell r="B508" t="str">
            <v>Tapa ciega galv. Octogonal</v>
          </cell>
        </row>
        <row r="509">
          <cell r="B509" t="str">
            <v>Tapa ciega PVC Octogonal</v>
          </cell>
        </row>
        <row r="510">
          <cell r="B510" t="str">
            <v>Tapa ciega PVC para caja 4x4</v>
          </cell>
        </row>
        <row r="511">
          <cell r="B511" t="str">
            <v>Tapa ciega metalica para caja 4x4</v>
          </cell>
        </row>
        <row r="512">
          <cell r="B512" t="str">
            <v>Tapa Ciega RW 2x4</v>
          </cell>
        </row>
        <row r="513">
          <cell r="B513" t="str">
            <v>Tapa Ciega RW 4x4</v>
          </cell>
        </row>
        <row r="514">
          <cell r="B514" t="str">
            <v>Tapa Fluxe</v>
          </cell>
        </row>
        <row r="515">
          <cell r="B515" t="str">
            <v>Tapa para caja piso S38CCTLA</v>
          </cell>
        </row>
        <row r="516">
          <cell r="B516" t="str">
            <v>Tapa para bandeja tipo malla de 20cm</v>
          </cell>
        </row>
        <row r="517">
          <cell r="B517" t="str">
            <v>Tapa para bandeja tipo malla de 30cm</v>
          </cell>
        </row>
        <row r="518">
          <cell r="B518" t="str">
            <v>Tapa para bandeja tipo malla de 40cm</v>
          </cell>
        </row>
        <row r="519">
          <cell r="B519" t="str">
            <v>Tapa para bandeja tipo malla de 50cm</v>
          </cell>
        </row>
        <row r="520">
          <cell r="B520" t="str">
            <v>Terminales de cobre estañado cable No 500MCM</v>
          </cell>
        </row>
        <row r="521">
          <cell r="B521" t="str">
            <v>Terminales de cobre estañado cable No 350MCM</v>
          </cell>
        </row>
        <row r="522">
          <cell r="B522" t="str">
            <v>Terminales de cobre estañado cable No 4/0</v>
          </cell>
        </row>
        <row r="523">
          <cell r="B523" t="str">
            <v>Terminales de cobre estañado cable No 3/0</v>
          </cell>
        </row>
        <row r="524">
          <cell r="B524" t="str">
            <v>Terminales de cobre estañado cable No 2/0</v>
          </cell>
        </row>
        <row r="525">
          <cell r="B525" t="str">
            <v>Terminales de cobre estañado cable No 1/0</v>
          </cell>
        </row>
        <row r="526">
          <cell r="B526" t="str">
            <v>Terminales de cobre estañado cable No 2</v>
          </cell>
        </row>
        <row r="527">
          <cell r="B527" t="str">
            <v>Terminales de cobre estañado cable No 6</v>
          </cell>
        </row>
        <row r="528">
          <cell r="B528" t="str">
            <v>Terminales de cobre estañado cable No 8</v>
          </cell>
        </row>
        <row r="529">
          <cell r="B529" t="str">
            <v>Terminales Tipo Exterior para Cable de MT Premoldeados</v>
          </cell>
        </row>
        <row r="530">
          <cell r="B530" t="str">
            <v>Terminales Tipo Interior Para Cable de MT Premoldeados</v>
          </cell>
        </row>
        <row r="531">
          <cell r="B531" t="str">
            <v>Terminal para cable coaxial</v>
          </cell>
        </row>
        <row r="532">
          <cell r="B532" t="str">
            <v>Timbre</v>
          </cell>
        </row>
        <row r="533">
          <cell r="B533" t="str">
            <v>Tomacorriente doble polo a tierra protección GFCI</v>
          </cell>
        </row>
        <row r="534">
          <cell r="B534" t="str">
            <v>Toma especial 220 V, 30 Amp. Con polo a tierra</v>
          </cell>
        </row>
        <row r="535">
          <cell r="B535" t="str">
            <v>Toma para TV Coaxial</v>
          </cell>
        </row>
        <row r="536">
          <cell r="B536" t="str">
            <v>Toma Telefonico RJ11</v>
          </cell>
        </row>
        <row r="537">
          <cell r="B537" t="str">
            <v xml:space="preserve">Tomacorriente doble polo a tierra(2P+T) </v>
          </cell>
        </row>
        <row r="538">
          <cell r="B538" t="str">
            <v>Tomacorriente doble polo a tierra(2P+T)  grado hospitalario naranja</v>
          </cell>
        </row>
        <row r="539">
          <cell r="B539" t="str">
            <v>Toma antiexplosion a 120V sala de partos</v>
          </cell>
        </row>
        <row r="540">
          <cell r="B540" t="str">
            <v>Toma antiexplosion a 220V sala de partos</v>
          </cell>
        </row>
        <row r="541">
          <cell r="B541" t="str">
            <v>Toma de sonido</v>
          </cell>
        </row>
        <row r="542">
          <cell r="B542" t="str">
            <v>Interruptor doble Galica</v>
          </cell>
        </row>
        <row r="543">
          <cell r="B543" t="str">
            <v>Interruptor Sencillo Conmutable Galica</v>
          </cell>
        </row>
        <row r="544">
          <cell r="B544" t="str">
            <v>Interruptor Triple Galica</v>
          </cell>
        </row>
        <row r="545">
          <cell r="B545" t="str">
            <v>Interruptor Doble  Conmutable Galica</v>
          </cell>
        </row>
        <row r="546">
          <cell r="B546" t="str">
            <v>Interruptor Sencillo Galica</v>
          </cell>
        </row>
        <row r="547">
          <cell r="B547" t="str">
            <v>Timbre Galica</v>
          </cell>
        </row>
        <row r="548">
          <cell r="B548" t="str">
            <v>Toma Telefonico Sencillo Galica RJ11</v>
          </cell>
        </row>
        <row r="549">
          <cell r="B549" t="str">
            <v>Tomacorriente GFCI Galica</v>
          </cell>
        </row>
        <row r="550">
          <cell r="B550" t="str">
            <v>Tomacorriente doble Galica</v>
          </cell>
        </row>
        <row r="551">
          <cell r="B551" t="str">
            <v>Interruptor Lunare Sencillo</v>
          </cell>
        </row>
        <row r="552">
          <cell r="B552" t="str">
            <v xml:space="preserve">Interruptor Lunare Doble </v>
          </cell>
        </row>
        <row r="553">
          <cell r="B553" t="str">
            <v>Interruptor Lunare Triple</v>
          </cell>
        </row>
        <row r="554">
          <cell r="B554" t="str">
            <v>Interruptor Lunare Sencillo Conmutable</v>
          </cell>
        </row>
        <row r="555">
          <cell r="B555" t="str">
            <v>Interruptor Lunare Doble Conmutable</v>
          </cell>
        </row>
        <row r="556">
          <cell r="B556" t="str">
            <v>Toma Doble Lunare</v>
          </cell>
        </row>
        <row r="557">
          <cell r="B557" t="str">
            <v>Toma Lunare GFCI</v>
          </cell>
        </row>
        <row r="558">
          <cell r="B558" t="str">
            <v>Toma Telefonico Lunare RJ11 2H</v>
          </cell>
        </row>
        <row r="559">
          <cell r="B559" t="str">
            <v xml:space="preserve">Trackjack Cat 6A </v>
          </cell>
        </row>
        <row r="560">
          <cell r="B560" t="str">
            <v>Tornillo cabeza exagona 1/2x2"</v>
          </cell>
        </row>
        <row r="561">
          <cell r="B561" t="str">
            <v>Trampa de aceite</v>
          </cell>
        </row>
        <row r="562">
          <cell r="B562" t="str">
            <v>Transformador en aceite tipo pedestal trifásico 225 KVA  13.200/220/127V</v>
          </cell>
        </row>
        <row r="563">
          <cell r="B563" t="str">
            <v>Transformador en aceite tipo pedestal trifásico 500 KVA  13.200/220/127V</v>
          </cell>
        </row>
        <row r="564">
          <cell r="B564" t="str">
            <v>Transformador en aceite monofásico 25 KVA  13.200/220/127V</v>
          </cell>
        </row>
        <row r="565">
          <cell r="B565" t="str">
            <v>Transformador en aceite trifásico 30 KVA  13.200/208/120V</v>
          </cell>
        </row>
        <row r="566">
          <cell r="B566" t="str">
            <v>Transformador en aceite trifásico 75 KVA  13.200/208/120V</v>
          </cell>
        </row>
        <row r="567">
          <cell r="B567" t="str">
            <v>Tranformador de corriente 600/5A</v>
          </cell>
        </row>
        <row r="568">
          <cell r="B568" t="str">
            <v>Transformador tipo pedestal de 112,5KVA, 13200/220/127.</v>
          </cell>
        </row>
        <row r="569">
          <cell r="B569" t="str">
            <v>Juego de DPS para transformador pedestal 112,5KVA</v>
          </cell>
        </row>
        <row r="570">
          <cell r="B570" t="str">
            <v>Transformador tipo pedestal de 300KVA, 13200/220/127.</v>
          </cell>
        </row>
        <row r="571">
          <cell r="B571" t="str">
            <v>Celda de transformador de 2000mmx1700mmx1300mm, en gabinete metálico autosoportado fabricado en lámina Cold-Rolled para incorporar un (1) transformador de potencia de 225 kVA, 13200/220-127V,</v>
          </cell>
        </row>
        <row r="572">
          <cell r="B572" t="str">
            <v>Celda de seccionador de 2000mmx1100mmx1200mm, en gabinete metálico autosoportado CEM-15P en lámina Cold-Rolled, para alojar seccionador tripolar para operación bajo carga de 17.5 KV, fusible de 25 A</v>
          </cell>
        </row>
        <row r="573">
          <cell r="B573" t="str">
            <v>Tracjacks categoria 5E</v>
          </cell>
        </row>
        <row r="574">
          <cell r="B574" t="str">
            <v>Tracjacks categoria 6</v>
          </cell>
        </row>
        <row r="575">
          <cell r="B575" t="str">
            <v>Tubo EMT 1 1/2"</v>
          </cell>
        </row>
        <row r="576">
          <cell r="B576" t="str">
            <v>Tubo EMT 1/2"</v>
          </cell>
        </row>
        <row r="577">
          <cell r="B577" t="str">
            <v>Tubo EMT 2"</v>
          </cell>
        </row>
        <row r="578">
          <cell r="B578" t="str">
            <v xml:space="preserve">Tubo galvanizado IMC 1 1/4" </v>
          </cell>
        </row>
        <row r="579">
          <cell r="B579" t="str">
            <v xml:space="preserve">Tubo galvanizado IMC 2" </v>
          </cell>
        </row>
        <row r="580">
          <cell r="B580" t="str">
            <v xml:space="preserve">Tubo galvanizado IMC 3" </v>
          </cell>
        </row>
        <row r="581">
          <cell r="B581" t="str">
            <v>Tubo galvanizado IMC 4"</v>
          </cell>
        </row>
        <row r="582">
          <cell r="B582" t="str">
            <v>Tablero general de Acometidas compuesto por gabinete metalico calibre 16 pintado con pintura electrostatica - Barraje para 500 Amps Totalizador de 3x500 A.- 3 automaticos 3x100 Amps 1Au-tomatico de 3x75 A. - 1 Automatico de 3x300 A. (Norma AE248)</v>
          </cell>
        </row>
        <row r="583">
          <cell r="B583" t="str">
            <v>Armario para 21 cuentas, todas monofásicas en servicio para Aptos con automaticos  de 1x50 Amp - Cada cuenta alambrada 2x8 THW-Cu - incluye marquillas - Totalizador de 3x75 Amps</v>
          </cell>
        </row>
        <row r="584">
          <cell r="B584" t="str">
            <v xml:space="preserve">Armario para 9 cuentas,6 en servicio monofásicas - 3 de reserva Aptos con automaticos  de 1x50 Amp - Cada cuenta alambrada 2x8 THW-Cu - incluye marquillas - Totalizador de 3x60 Amps </v>
          </cell>
        </row>
        <row r="585">
          <cell r="B585" t="str">
            <v>Tablero para servicios comunes norma AE 319 con 3 transformadoes de corriente de 200/5 A. - Totalizador 3x300 Amps y contador electronico con perfil de carga.</v>
          </cell>
        </row>
        <row r="586">
          <cell r="B586" t="str">
            <v>Tubo IMC 1 1/2"</v>
          </cell>
        </row>
        <row r="587">
          <cell r="B587" t="str">
            <v>Tubo IMC 1"</v>
          </cell>
        </row>
        <row r="588">
          <cell r="B588" t="str">
            <v>Tubo IMC 3"</v>
          </cell>
        </row>
        <row r="589">
          <cell r="B589" t="str">
            <v>Tubo IMC 3/4"</v>
          </cell>
        </row>
        <row r="590">
          <cell r="B590" t="str">
            <v>UPS de 3 KVA</v>
          </cell>
        </row>
        <row r="591">
          <cell r="B591" t="str">
            <v>UPS de 5 KVA, Monofasica, 120V</v>
          </cell>
        </row>
        <row r="592">
          <cell r="B592" t="str">
            <v>UPS de 10 KVA, Trifasica, 220/127V</v>
          </cell>
        </row>
        <row r="593">
          <cell r="B593" t="str">
            <v>Unión EMT 2"</v>
          </cell>
        </row>
        <row r="594">
          <cell r="B594" t="str">
            <v>Unión EMT 1 1/4"</v>
          </cell>
        </row>
        <row r="595">
          <cell r="B595" t="str">
            <v>Unión EMT 1"</v>
          </cell>
        </row>
        <row r="596">
          <cell r="B596" t="str">
            <v>Unión EMT 3/4"</v>
          </cell>
        </row>
        <row r="597">
          <cell r="B597" t="str">
            <v>Unión EMT 1/2"</v>
          </cell>
        </row>
        <row r="598">
          <cell r="B598" t="str">
            <v>Unión IMC 1 1/2"</v>
          </cell>
        </row>
        <row r="599">
          <cell r="B599" t="str">
            <v>Unión IMC 2"</v>
          </cell>
        </row>
        <row r="600">
          <cell r="B600" t="str">
            <v>Unión IMC 1"</v>
          </cell>
        </row>
        <row r="601">
          <cell r="B601" t="str">
            <v>Unión IMC 3/4"</v>
          </cell>
        </row>
        <row r="602">
          <cell r="B602" t="str">
            <v>Unión IMC 3"</v>
          </cell>
        </row>
        <row r="603">
          <cell r="B603" t="str">
            <v>Unión IMC 4"</v>
          </cell>
        </row>
        <row r="604">
          <cell r="B604" t="str">
            <v>Video Balun</v>
          </cell>
        </row>
        <row r="605">
          <cell r="B605" t="str">
            <v>Vertical</v>
          </cell>
        </row>
        <row r="606">
          <cell r="B606" t="str">
            <v>PUNTA CAPTADORA DEHN 5/8''x0.6M AL</v>
          </cell>
        </row>
        <row r="607">
          <cell r="B607" t="str">
            <v>PUNTA CAPTADORA DEHN 5/8''x1,0M AL</v>
          </cell>
        </row>
        <row r="608">
          <cell r="B608" t="str">
            <v>SOPORTE DEHN SNAP PLASTICA H16 FIJACION PARA CONDUCTOR 8mm Ref: 3204</v>
          </cell>
        </row>
        <row r="609">
          <cell r="B609" t="str">
            <v>CONECTOR PARALELO DEHN MVKLEMME RD 810mm St7/tZn Ref: 390050</v>
          </cell>
        </row>
        <row r="610">
          <cell r="B610" t="str">
            <v>GRAPA BIMETALICA DEHN UNION ALAMBRON-Cu 8-10MM Ref: 459129</v>
          </cell>
        </row>
        <row r="611">
          <cell r="B611" t="str">
            <v>GRAPA DEHN RD 810/16mm St/tZn Ref: 392060</v>
          </cell>
        </row>
        <row r="612">
          <cell r="B612" t="str">
            <v>ALAMBRON DE ALUMINIO DE 8mm</v>
          </cell>
        </row>
        <row r="613">
          <cell r="B613" t="str">
            <v>CAJA DE INSPECCIÓN DE REGISTRO DE 40x40x50 Cms</v>
          </cell>
        </row>
        <row r="614">
          <cell r="B614" t="str">
            <v>Ventilador de techo</v>
          </cell>
        </row>
        <row r="615">
          <cell r="B615" t="str">
            <v xml:space="preserve">Varilla cooperweld 2,4 Mts. </v>
          </cell>
        </row>
        <row r="616">
          <cell r="B616" t="str">
            <v>Varilla cooperweld 2,4 Mts. 5/8" cobre - cobre</v>
          </cell>
        </row>
        <row r="617">
          <cell r="B617" t="str">
            <v>Varilla roscada de 1mt galvanizada</v>
          </cell>
        </row>
      </sheetData>
      <sheetData sheetId="4"/>
      <sheetData sheetId="5"/>
      <sheetData sheetId="6" refreshError="1"/>
      <sheetData sheetId="7" refreshError="1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a%20%20aaInformaci%C3%B3n"/>
      <sheetName val="aCCIDENTES DE 1995 - 1996"/>
      <sheetName val="Informacion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arametros"/>
      <sheetName val="6F_3 Presupuesto"/>
      <sheetName val="Presupuesto"/>
      <sheetName val="cant"/>
      <sheetName val="3-Memoria Cant"/>
      <sheetName val="Hoja2"/>
      <sheetName val="Precios Támesis"/>
      <sheetName val="Prst Soc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CARRETERA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-01"/>
      <sheetName val="SEMAFORO 56-07"/>
      <sheetName val="SEMAFORO 55CN-03"/>
      <sheetName val="SEMAFORO 55CN-01"/>
      <sheetName val="TORTA EST. VIAS "/>
      <sheetName val="EST. VIAS"/>
      <sheetName val="MAPA EST RED"/>
      <sheetName val="NECESIDAD VIA"/>
      <sheetName val="Necesidades cr."/>
      <sheetName val="SITIOS CRITICOS"/>
      <sheetName val="CANT OBRA B-C"/>
      <sheetName val="CANT OBRA C-G"/>
      <sheetName val="CANT OBRA Z-U"/>
      <sheetName val="CANT OBRA B-T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junio"/>
      <sheetName val="ACCIDENTALIDAD julio"/>
      <sheetName val="ACCIDENTALIDAD agosto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FOTOG"/>
      <sheetName val="PRENSA"/>
      <sheetName val="COMENTARIOS"/>
      <sheetName val="ACC.EJECUTIVO"/>
      <sheetName val="RESUM.ACCID"/>
      <sheetName val="RESUM.ACCID (2)"/>
      <sheetName val="RECURSOS"/>
      <sheetName val="INFORME BIMENSUAL JUL-AGO-2001"/>
      <sheetName val="CUMPLIMIENTO"/>
      <sheetName val="Cotización"/>
    </sheetNames>
    <sheetDataSet>
      <sheetData sheetId="0" refreshError="1"/>
      <sheetData sheetId="1" refreshError="1">
        <row r="2">
          <cell r="A2" t="str">
            <v>REGIONAL CUNDINAMARCA</v>
          </cell>
        </row>
      </sheetData>
      <sheetData sheetId="2" refreshError="1"/>
      <sheetData sheetId="3" refreshError="1">
        <row r="9">
          <cell r="E9" t="str">
            <v>EDGAR EDUARDO HERNANDEZ Q.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Gráfica 2.1"/>
      <sheetName val="Tablas 3.1-3.9"/>
      <sheetName val="Tabla 4.1"/>
      <sheetName val="Tabla 4.2"/>
      <sheetName val="Tabla 5.2"/>
      <sheetName val="Tabla 6.7"/>
      <sheetName val="Tabla 1.1"/>
      <sheetName val="Tabla 2.1"/>
      <sheetName val="Tabla 5.1"/>
      <sheetName val="Tabla 6.1"/>
      <sheetName val="Tabla 6.2"/>
      <sheetName val="Tabla 6.3"/>
      <sheetName val="Tabla 6.4"/>
      <sheetName val="Tabla 6.5"/>
      <sheetName val="Tabla 6.6"/>
      <sheetName val="Gráfica 6.1"/>
      <sheetName val="Tabla 7.1"/>
      <sheetName val="Tabla 7.2"/>
      <sheetName val="Tabla 7.3"/>
      <sheetName val="Tabla 8.1"/>
      <sheetName val="Tabla 8.2"/>
      <sheetName val="Tabla 8.3"/>
      <sheetName val="Tabla 8.4"/>
      <sheetName val="Hoja1"/>
      <sheetName val="Gráfica_2_1"/>
      <sheetName val="Tablas_3_1-3_9"/>
      <sheetName val="Tabla_4_1"/>
      <sheetName val="Tabla_4_2"/>
      <sheetName val="Tabla_5_2"/>
      <sheetName val="Tabla_6_7"/>
      <sheetName val="Tabla_1_1"/>
      <sheetName val="Tabla_2_1"/>
      <sheetName val="Tabla_5_1"/>
      <sheetName val="Tabla_6_1"/>
      <sheetName val="Tabla_6_2"/>
      <sheetName val="Tabla_6_3"/>
      <sheetName val="Tabla_6_4"/>
      <sheetName val="Tabla_6_5"/>
      <sheetName val="Tabla_6_6"/>
      <sheetName val="Gráfica_6_1"/>
      <sheetName val="Tabla_7_1"/>
      <sheetName val="Tabla_7_2"/>
      <sheetName val="Tabla_7_3"/>
      <sheetName val="Tabla_8_1"/>
      <sheetName val="Tabla_8_2"/>
      <sheetName val="Tabla_8_3"/>
      <sheetName val="Tabla_8_4"/>
      <sheetName val="Informe de Obra Extra"/>
      <sheetName val="CF y CV"/>
      <sheetName val="CANALETA9"/>
      <sheetName val="Solicitud de Servicios"/>
      <sheetName val="INSUMOS"/>
      <sheetName val="REC-COD,"/>
      <sheetName val="LISTA CÓDIGOS"/>
      <sheetName val="BASE APU"/>
      <sheetName val="MANO DE OBRA"/>
      <sheetName val="EQUIPOS"/>
      <sheetName val="MATERIALES"/>
      <sheetName val="ESTRUCTURAS"/>
      <sheetName val="TRANSPORT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/>
      <sheetData sheetId="17"/>
      <sheetData sheetId="18"/>
      <sheetData sheetId="19"/>
      <sheetData sheetId="20"/>
      <sheetData sheetId="21"/>
      <sheetData sheetId="22"/>
      <sheetData sheetId="23" refreshError="1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 refreshError="1"/>
      <sheetData sheetId="40"/>
      <sheetData sheetId="41"/>
      <sheetData sheetId="42"/>
      <sheetData sheetId="43"/>
      <sheetData sheetId="44"/>
      <sheetData sheetId="45"/>
      <sheetData sheetId="46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/>
      <sheetData sheetId="54"/>
      <sheetData sheetId="55"/>
      <sheetData sheetId="56"/>
      <sheetData sheetId="57"/>
      <sheetData sheetId="58"/>
      <sheetData sheetId="59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items"/>
      <sheetName val="necesidades de la via"/>
      <sheetName val="20-23"/>
      <sheetName val="OJO¡¡¡¡¡¡¡¡¡"/>
      <sheetName val="APU201,3"/>
      <sheetName val="PU600P.1"/>
      <sheetName val="PU630,5"/>
      <sheetName val="PU640,3"/>
      <sheetName val="PU610,1"/>
      <sheetName val="PU681,1"/>
      <sheetName val="PU201P,1"/>
      <sheetName val="Lp"/>
    </sheetNames>
    <sheetDataSet>
      <sheetData sheetId="0" refreshError="1"/>
      <sheetData sheetId="1" refreshError="1">
        <row r="4">
          <cell r="C4">
            <v>200.1</v>
          </cell>
          <cell r="D4">
            <v>200</v>
          </cell>
          <cell r="F4" t="str">
            <v>Desmonte y limpieza en bosque</v>
          </cell>
          <cell r="G4" t="str">
            <v>Ha</v>
          </cell>
          <cell r="H4" t="str">
            <v>Ha</v>
          </cell>
          <cell r="J4" t="str">
            <v>No incluye excavación o descapote</v>
          </cell>
        </row>
        <row r="5">
          <cell r="C5">
            <v>200.2</v>
          </cell>
          <cell r="D5">
            <v>200</v>
          </cell>
          <cell r="F5" t="str">
            <v>Desmonte y limpieza en zonas no boscosas</v>
          </cell>
          <cell r="G5" t="str">
            <v>Ha</v>
          </cell>
          <cell r="H5" t="str">
            <v>Ha</v>
          </cell>
        </row>
        <row r="6">
          <cell r="C6">
            <v>201.1</v>
          </cell>
          <cell r="D6">
            <v>201</v>
          </cell>
          <cell r="F6" t="str">
            <v>Demolición de edificaciones</v>
          </cell>
          <cell r="G6" t="str">
            <v>Global</v>
          </cell>
          <cell r="H6" t="str">
            <v>Global</v>
          </cell>
        </row>
        <row r="7">
          <cell r="C7">
            <v>201.2</v>
          </cell>
          <cell r="D7">
            <v>201</v>
          </cell>
          <cell r="F7" t="str">
            <v>Demolición de estructuras</v>
          </cell>
          <cell r="G7" t="str">
            <v>Global</v>
          </cell>
          <cell r="H7" t="str">
            <v>Global</v>
          </cell>
        </row>
        <row r="8">
          <cell r="C8">
            <v>201.3</v>
          </cell>
          <cell r="D8">
            <v>201</v>
          </cell>
          <cell r="F8" t="str">
            <v>Demolición de pavimentos, pisos, andén y bordillos de concreto</v>
          </cell>
          <cell r="G8" t="str">
            <v>m3</v>
          </cell>
          <cell r="H8" t="e">
            <v>#REF!</v>
          </cell>
        </row>
        <row r="9">
          <cell r="C9">
            <v>201.4</v>
          </cell>
          <cell r="D9">
            <v>201</v>
          </cell>
          <cell r="F9" t="str">
            <v>Demolición de obstáculos</v>
          </cell>
          <cell r="G9" t="str">
            <v>Global</v>
          </cell>
          <cell r="H9" t="str">
            <v>Global</v>
          </cell>
        </row>
        <row r="10">
          <cell r="C10">
            <v>201.5</v>
          </cell>
          <cell r="D10">
            <v>201</v>
          </cell>
          <cell r="F10" t="str">
            <v>Demolición de edificaciones</v>
          </cell>
          <cell r="G10" t="str">
            <v>Un</v>
          </cell>
          <cell r="H10" t="str">
            <v>Un</v>
          </cell>
        </row>
        <row r="11">
          <cell r="C11">
            <v>201.6</v>
          </cell>
          <cell r="D11">
            <v>201</v>
          </cell>
          <cell r="F11" t="str">
            <v>Demolición de estructuras</v>
          </cell>
          <cell r="G11" t="str">
            <v>Un</v>
          </cell>
          <cell r="H11" t="str">
            <v>Un</v>
          </cell>
        </row>
        <row r="12">
          <cell r="C12">
            <v>201.7</v>
          </cell>
          <cell r="D12">
            <v>201</v>
          </cell>
          <cell r="F12" t="str">
            <v>Demolición de pavimentos, pisos, andén y bordillos de concreto</v>
          </cell>
          <cell r="G12" t="str">
            <v>m2</v>
          </cell>
          <cell r="H12" t="str">
            <v>m2</v>
          </cell>
        </row>
        <row r="13">
          <cell r="C13">
            <v>201.8</v>
          </cell>
          <cell r="D13">
            <v>201</v>
          </cell>
          <cell r="F13" t="str">
            <v>Desmontaje y traslado de estructuras metálicas</v>
          </cell>
          <cell r="G13" t="str">
            <v>Un</v>
          </cell>
          <cell r="H13" t="str">
            <v>Un</v>
          </cell>
        </row>
        <row r="14">
          <cell r="C14">
            <v>201.9</v>
          </cell>
          <cell r="D14">
            <v>201</v>
          </cell>
          <cell r="F14" t="str">
            <v>Remoción de especies vegetales</v>
          </cell>
          <cell r="G14" t="str">
            <v>Un</v>
          </cell>
          <cell r="H14" t="str">
            <v>Un</v>
          </cell>
        </row>
        <row r="15">
          <cell r="C15" t="str">
            <v>201.10</v>
          </cell>
          <cell r="D15">
            <v>201</v>
          </cell>
          <cell r="F15" t="str">
            <v>Remoción de obstáculos</v>
          </cell>
          <cell r="G15" t="str">
            <v>Un</v>
          </cell>
          <cell r="H15" t="str">
            <v>Un</v>
          </cell>
        </row>
        <row r="16">
          <cell r="C16">
            <v>201.11</v>
          </cell>
          <cell r="D16">
            <v>201</v>
          </cell>
          <cell r="F16" t="str">
            <v>Remoción de servicios existentes</v>
          </cell>
          <cell r="G16" t="str">
            <v>Un</v>
          </cell>
          <cell r="H16" t="str">
            <v>Un</v>
          </cell>
        </row>
        <row r="17">
          <cell r="C17">
            <v>201.12</v>
          </cell>
          <cell r="D17">
            <v>201</v>
          </cell>
          <cell r="F17" t="str">
            <v>Remoción de alcantarillas</v>
          </cell>
          <cell r="G17" t="str">
            <v>ml</v>
          </cell>
          <cell r="H17" t="str">
            <v>ml</v>
          </cell>
        </row>
        <row r="18">
          <cell r="C18">
            <v>201.13</v>
          </cell>
          <cell r="D18">
            <v>201</v>
          </cell>
          <cell r="F18" t="str">
            <v>Remoción de cercas de alambre</v>
          </cell>
          <cell r="G18" t="str">
            <v>ml</v>
          </cell>
          <cell r="H18" t="str">
            <v>ml</v>
          </cell>
        </row>
        <row r="19">
          <cell r="C19">
            <v>201.14</v>
          </cell>
          <cell r="D19">
            <v>201</v>
          </cell>
          <cell r="F19" t="str">
            <v>Remoción de servicios existentes</v>
          </cell>
          <cell r="G19" t="str">
            <v>ml</v>
          </cell>
          <cell r="H19" t="str">
            <v>ml</v>
          </cell>
        </row>
        <row r="20">
          <cell r="C20">
            <v>201.15</v>
          </cell>
          <cell r="D20">
            <v>201</v>
          </cell>
          <cell r="F20" t="str">
            <v>Remoción de obstáculos</v>
          </cell>
          <cell r="G20" t="str">
            <v>ml</v>
          </cell>
          <cell r="H20" t="str">
            <v>ml</v>
          </cell>
        </row>
        <row r="21">
          <cell r="C21">
            <v>201.16</v>
          </cell>
          <cell r="D21">
            <v>201</v>
          </cell>
          <cell r="E21" t="str">
            <v>201P</v>
          </cell>
          <cell r="F21" t="str">
            <v>Demolición de estructuras</v>
          </cell>
          <cell r="G21" t="str">
            <v>m3</v>
          </cell>
          <cell r="H21" t="str">
            <v>m3</v>
          </cell>
          <cell r="J21" t="str">
            <v>La unidad de pago es el m³</v>
          </cell>
        </row>
        <row r="22">
          <cell r="C22" t="str">
            <v>201P.1</v>
          </cell>
          <cell r="D22">
            <v>201</v>
          </cell>
          <cell r="E22" t="str">
            <v>201P.1</v>
          </cell>
          <cell r="F22" t="str">
            <v>Demolición total o parcial de estructuras de concreto</v>
          </cell>
          <cell r="G22" t="str">
            <v>m3</v>
          </cell>
          <cell r="H22" t="e">
            <v>#REF!</v>
          </cell>
        </row>
        <row r="23">
          <cell r="C23" t="str">
            <v>201P.3</v>
          </cell>
          <cell r="E23" t="str">
            <v>201P.3</v>
          </cell>
          <cell r="F23" t="str">
            <v>Revestimiento de gaviones incluye concreto, formaleta y limpieza</v>
          </cell>
          <cell r="G23" t="str">
            <v>m3</v>
          </cell>
          <cell r="H23" t="e">
            <v>#REF!</v>
          </cell>
        </row>
        <row r="24">
          <cell r="C24">
            <v>210.1</v>
          </cell>
          <cell r="D24">
            <v>210</v>
          </cell>
          <cell r="F24" t="str">
            <v>Excavación sin clasificar de la explanación, canales y préstamos</v>
          </cell>
          <cell r="G24" t="str">
            <v>m3</v>
          </cell>
          <cell r="H24">
            <v>4001</v>
          </cell>
          <cell r="J24" t="str">
            <v>No habrá pago por las excavaciones y disposición o desecho de los materiales no utilizados en las zonas de préstamo. No incluye transporte</v>
          </cell>
        </row>
        <row r="25">
          <cell r="C25">
            <v>210.2</v>
          </cell>
          <cell r="D25">
            <v>210</v>
          </cell>
          <cell r="F25" t="str">
            <v>Excavación en roca de la explanación, canales y préstamos</v>
          </cell>
          <cell r="G25" t="str">
            <v>m3</v>
          </cell>
          <cell r="H25" t="e">
            <v>#REF!</v>
          </cell>
        </row>
        <row r="26">
          <cell r="C26">
            <v>210.3</v>
          </cell>
          <cell r="D26">
            <v>210</v>
          </cell>
          <cell r="F26" t="str">
            <v>Excavación en material común  de la explanación, canales y préstamos</v>
          </cell>
          <cell r="G26" t="str">
            <v>m3</v>
          </cell>
          <cell r="H26" t="str">
            <v>m3</v>
          </cell>
        </row>
        <row r="27">
          <cell r="C27">
            <v>211</v>
          </cell>
          <cell r="D27">
            <v>211</v>
          </cell>
          <cell r="F27" t="str">
            <v>Remoción de derrumbes</v>
          </cell>
          <cell r="G27" t="str">
            <v>m3</v>
          </cell>
          <cell r="J27" t="str">
            <v>No incluye el transporte a distancias mayores a 100 ml</v>
          </cell>
        </row>
        <row r="28">
          <cell r="C28" t="str">
            <v>211P.1</v>
          </cell>
          <cell r="D28">
            <v>211</v>
          </cell>
          <cell r="E28" t="str">
            <v>211P.1</v>
          </cell>
          <cell r="F28" t="str">
            <v>Remoción de derrumbes</v>
          </cell>
          <cell r="G28" t="str">
            <v>m3</v>
          </cell>
          <cell r="H28" t="e">
            <v>#REF!</v>
          </cell>
        </row>
        <row r="29">
          <cell r="C29" t="str">
            <v>211P.2</v>
          </cell>
          <cell r="D29">
            <v>211</v>
          </cell>
          <cell r="E29" t="str">
            <v>211P.2</v>
          </cell>
          <cell r="F29" t="str">
            <v>Remoción de Material en Roca</v>
          </cell>
          <cell r="G29" t="str">
            <v>m3</v>
          </cell>
          <cell r="H29" t="e">
            <v>#REF!</v>
          </cell>
        </row>
        <row r="30">
          <cell r="C30">
            <v>220</v>
          </cell>
          <cell r="D30">
            <v>220</v>
          </cell>
          <cell r="F30" t="str">
            <v>Terraplenes</v>
          </cell>
          <cell r="G30" t="str">
            <v>m3</v>
          </cell>
          <cell r="H30" t="str">
            <v>m3</v>
          </cell>
          <cell r="J30" t="str">
            <v>No incluye el suministro de materiales y el transporte</v>
          </cell>
        </row>
        <row r="31">
          <cell r="C31">
            <v>220.1</v>
          </cell>
          <cell r="D31">
            <v>220</v>
          </cell>
          <cell r="E31" t="str">
            <v>220P</v>
          </cell>
          <cell r="F31" t="str">
            <v>Terraplenes</v>
          </cell>
          <cell r="G31" t="str">
            <v>m3</v>
          </cell>
          <cell r="H31" t="str">
            <v>m3</v>
          </cell>
          <cell r="J31" t="str">
            <v>Incluye el suministro y transporte de materiales</v>
          </cell>
        </row>
        <row r="32">
          <cell r="C32">
            <v>221.1</v>
          </cell>
          <cell r="D32">
            <v>221</v>
          </cell>
          <cell r="F32" t="str">
            <v>Pedraplén compacto</v>
          </cell>
          <cell r="G32" t="str">
            <v>m3</v>
          </cell>
          <cell r="H32" t="str">
            <v>m3</v>
          </cell>
          <cell r="J32" t="str">
            <v>No incluye la corona, el suministro de materiales y el transporte</v>
          </cell>
        </row>
        <row r="33">
          <cell r="C33">
            <v>221.2</v>
          </cell>
          <cell r="D33">
            <v>221</v>
          </cell>
          <cell r="F33" t="str">
            <v>Pedraplén suelto</v>
          </cell>
          <cell r="G33" t="str">
            <v>m3</v>
          </cell>
          <cell r="H33" t="str">
            <v>m3</v>
          </cell>
        </row>
        <row r="34">
          <cell r="C34">
            <v>230.1</v>
          </cell>
          <cell r="D34">
            <v>230</v>
          </cell>
          <cell r="F34" t="str">
            <v>Mejoramiento de la subrasante involucrando el suelo existente</v>
          </cell>
          <cell r="G34" t="str">
            <v>m2</v>
          </cell>
          <cell r="H34" t="str">
            <v>m2</v>
          </cell>
          <cell r="J34" t="str">
            <v>No incluye suministro y transporte de material adicionado y transporte de material inadecuado.</v>
          </cell>
        </row>
        <row r="35">
          <cell r="C35">
            <v>230.2</v>
          </cell>
          <cell r="D35">
            <v>230</v>
          </cell>
          <cell r="F35" t="str">
            <v>Mejoramiento de la subrasante empleando únicamente material adicionado</v>
          </cell>
          <cell r="G35" t="str">
            <v>m3</v>
          </cell>
          <cell r="H35" t="str">
            <v>m3</v>
          </cell>
        </row>
        <row r="36">
          <cell r="C36">
            <v>310</v>
          </cell>
          <cell r="D36">
            <v>310</v>
          </cell>
          <cell r="F36" t="str">
            <v>Conformación de la calzada existente</v>
          </cell>
          <cell r="G36" t="str">
            <v>m2</v>
          </cell>
          <cell r="H36">
            <v>380</v>
          </cell>
          <cell r="J36" t="str">
            <v>No incluye suministro transporte y colocación de los materiales de afirmado y subbase.</v>
          </cell>
        </row>
        <row r="37">
          <cell r="C37">
            <v>311</v>
          </cell>
          <cell r="D37">
            <v>311</v>
          </cell>
          <cell r="F37" t="str">
            <v>Afirmado</v>
          </cell>
          <cell r="G37" t="str">
            <v>m3</v>
          </cell>
          <cell r="H37" t="str">
            <v>m3</v>
          </cell>
          <cell r="J37" t="str">
            <v>No incluye producto estabilizante</v>
          </cell>
        </row>
        <row r="38">
          <cell r="C38" t="str">
            <v>311P.5</v>
          </cell>
          <cell r="D38">
            <v>311</v>
          </cell>
          <cell r="E38" t="str">
            <v>311P.5</v>
          </cell>
          <cell r="F38" t="str">
            <v>Relleno con material de afirmado</v>
          </cell>
          <cell r="G38" t="str">
            <v>m3</v>
          </cell>
          <cell r="H38" t="e">
            <v>#REF!</v>
          </cell>
        </row>
        <row r="39">
          <cell r="C39">
            <v>312</v>
          </cell>
          <cell r="E39" t="str">
            <v>312P</v>
          </cell>
          <cell r="F39" t="str">
            <v>Relleno con material de afirmado para realce de cunetas</v>
          </cell>
          <cell r="G39" t="str">
            <v>m3</v>
          </cell>
          <cell r="H39">
            <v>28000</v>
          </cell>
        </row>
        <row r="40">
          <cell r="C40">
            <v>320.10000000000002</v>
          </cell>
          <cell r="D40">
            <v>320</v>
          </cell>
          <cell r="F40" t="str">
            <v>Subbase granular de C.B.R.&gt; 20%</v>
          </cell>
          <cell r="G40" t="str">
            <v>m3</v>
          </cell>
          <cell r="H40" t="str">
            <v>m3</v>
          </cell>
          <cell r="J40" t="str">
            <v>No incluye producto estabilizante</v>
          </cell>
        </row>
        <row r="41">
          <cell r="C41">
            <v>320.2</v>
          </cell>
          <cell r="D41">
            <v>320</v>
          </cell>
          <cell r="F41" t="str">
            <v>Subbase granular de C.B.R.&gt; 30%</v>
          </cell>
          <cell r="G41" t="str">
            <v>m3</v>
          </cell>
          <cell r="H41">
            <v>35462</v>
          </cell>
        </row>
        <row r="42">
          <cell r="C42">
            <v>320.3</v>
          </cell>
          <cell r="D42">
            <v>320</v>
          </cell>
          <cell r="F42" t="str">
            <v>Subbase granular de C.B.R.&gt; 40%</v>
          </cell>
          <cell r="G42" t="str">
            <v>m3</v>
          </cell>
          <cell r="H42" t="str">
            <v>m3</v>
          </cell>
        </row>
        <row r="43">
          <cell r="C43">
            <v>320.39999999999998</v>
          </cell>
          <cell r="D43">
            <v>320</v>
          </cell>
          <cell r="F43" t="str">
            <v>Subbase granular para bacheo</v>
          </cell>
          <cell r="G43" t="str">
            <v>m3</v>
          </cell>
          <cell r="H43" t="str">
            <v>m3</v>
          </cell>
        </row>
        <row r="44">
          <cell r="C44">
            <v>330.1</v>
          </cell>
          <cell r="D44">
            <v>330</v>
          </cell>
          <cell r="F44" t="str">
            <v>Base granular</v>
          </cell>
          <cell r="G44" t="str">
            <v>m3</v>
          </cell>
          <cell r="H44" t="e">
            <v>#REF!</v>
          </cell>
          <cell r="J44" t="str">
            <v>No incluye producto estabilizante</v>
          </cell>
        </row>
        <row r="45">
          <cell r="C45">
            <v>330.2</v>
          </cell>
          <cell r="D45">
            <v>330</v>
          </cell>
          <cell r="F45" t="str">
            <v>Base granular para bacheo</v>
          </cell>
          <cell r="G45" t="str">
            <v>m3</v>
          </cell>
          <cell r="H45" t="str">
            <v>m3</v>
          </cell>
        </row>
        <row r="46">
          <cell r="C46">
            <v>340.1</v>
          </cell>
          <cell r="D46">
            <v>340</v>
          </cell>
          <cell r="F46" t="str">
            <v>Base estabilizada con emulsión asfáltica tipo BEE-1</v>
          </cell>
          <cell r="G46" t="str">
            <v>m3</v>
          </cell>
          <cell r="H46" t="str">
            <v>m3</v>
          </cell>
          <cell r="J46" t="str">
            <v>No incluye la emulsión asfáltica</v>
          </cell>
        </row>
        <row r="47">
          <cell r="C47">
            <v>340.2</v>
          </cell>
          <cell r="D47">
            <v>340</v>
          </cell>
          <cell r="F47" t="str">
            <v>Base estabilizada con emulsión asfáltica tipo BEE-2</v>
          </cell>
          <cell r="G47" t="str">
            <v>m3</v>
          </cell>
          <cell r="H47" t="str">
            <v>m3</v>
          </cell>
        </row>
        <row r="48">
          <cell r="C48">
            <v>340.3</v>
          </cell>
          <cell r="D48">
            <v>340</v>
          </cell>
          <cell r="F48" t="str">
            <v>Base estabilizada con emulsión asfáltica tipo BEE-3</v>
          </cell>
          <cell r="G48" t="str">
            <v>m3</v>
          </cell>
          <cell r="H48" t="str">
            <v>m3</v>
          </cell>
        </row>
        <row r="49">
          <cell r="C49">
            <v>341.1</v>
          </cell>
          <cell r="D49">
            <v>341</v>
          </cell>
          <cell r="F49" t="str">
            <v>Base estabilizada con cemento</v>
          </cell>
          <cell r="G49" t="str">
            <v>m3</v>
          </cell>
          <cell r="H49" t="str">
            <v>m3</v>
          </cell>
        </row>
        <row r="50">
          <cell r="C50" t="str">
            <v>341P,1</v>
          </cell>
          <cell r="D50">
            <v>341</v>
          </cell>
          <cell r="E50" t="str">
            <v>341P.1</v>
          </cell>
          <cell r="F50" t="str">
            <v>Base estabilizada con cemento</v>
          </cell>
          <cell r="G50" t="str">
            <v>m3</v>
          </cell>
          <cell r="H50">
            <v>45878</v>
          </cell>
        </row>
        <row r="51">
          <cell r="C51">
            <v>341.2</v>
          </cell>
          <cell r="D51">
            <v>341</v>
          </cell>
          <cell r="F51" t="str">
            <v>Cemento</v>
          </cell>
          <cell r="G51" t="str">
            <v>Kg</v>
          </cell>
          <cell r="H51" t="str">
            <v>Kg</v>
          </cell>
        </row>
        <row r="52">
          <cell r="C52" t="str">
            <v>341P,2</v>
          </cell>
          <cell r="D52">
            <v>341</v>
          </cell>
          <cell r="E52" t="str">
            <v>341P.1</v>
          </cell>
          <cell r="F52" t="str">
            <v>Cemento</v>
          </cell>
          <cell r="G52" t="str">
            <v>Kg</v>
          </cell>
          <cell r="H52">
            <v>699</v>
          </cell>
        </row>
        <row r="53">
          <cell r="C53" t="str">
            <v>341P,3</v>
          </cell>
          <cell r="D53">
            <v>341</v>
          </cell>
          <cell r="E53" t="str">
            <v>341P.1</v>
          </cell>
          <cell r="F53" t="str">
            <v>Cemento para recalce de causes</v>
          </cell>
          <cell r="G53" t="str">
            <v>m3</v>
          </cell>
          <cell r="H53" t="str">
            <v>m3</v>
          </cell>
        </row>
        <row r="54">
          <cell r="C54">
            <v>342.1</v>
          </cell>
          <cell r="D54">
            <v>342</v>
          </cell>
          <cell r="F54" t="str">
            <v>Base estabilizada con compuestos multienzimáticos orgánicos tipo BEMO-1</v>
          </cell>
          <cell r="G54" t="str">
            <v>m3</v>
          </cell>
          <cell r="H54" t="str">
            <v>m3</v>
          </cell>
        </row>
        <row r="55">
          <cell r="C55">
            <v>342.2</v>
          </cell>
          <cell r="D55">
            <v>342</v>
          </cell>
          <cell r="F55" t="str">
            <v>Base estabilizada con compuestos multienzimáticos orgánicos tipo BEMO-2</v>
          </cell>
          <cell r="G55" t="str">
            <v>m3</v>
          </cell>
          <cell r="H55" t="str">
            <v>m3</v>
          </cell>
        </row>
        <row r="56">
          <cell r="C56">
            <v>342.3</v>
          </cell>
          <cell r="D56">
            <v>342</v>
          </cell>
          <cell r="F56" t="str">
            <v>Compuesto multienzimático orgánico</v>
          </cell>
          <cell r="G56" t="str">
            <v>Cl</v>
          </cell>
          <cell r="H56" t="str">
            <v>Cl</v>
          </cell>
        </row>
        <row r="57">
          <cell r="C57">
            <v>410</v>
          </cell>
          <cell r="D57">
            <v>410</v>
          </cell>
          <cell r="F57" t="str">
            <v>Cemento asfáltico</v>
          </cell>
          <cell r="G57" t="str">
            <v>Kg</v>
          </cell>
          <cell r="H57" t="str">
            <v>Kg</v>
          </cell>
        </row>
        <row r="58">
          <cell r="C58">
            <v>411.1</v>
          </cell>
          <cell r="D58">
            <v>411</v>
          </cell>
          <cell r="F58" t="str">
            <v>Emulsión asfáltica de rotura media CRM</v>
          </cell>
          <cell r="G58" t="str">
            <v>Lt</v>
          </cell>
          <cell r="H58" t="str">
            <v>Lt</v>
          </cell>
        </row>
        <row r="59">
          <cell r="C59">
            <v>411.2</v>
          </cell>
          <cell r="D59">
            <v>411</v>
          </cell>
          <cell r="F59" t="str">
            <v>Emulsión asfáltica de rotura lenta CRL-1</v>
          </cell>
          <cell r="G59" t="str">
            <v>Lt</v>
          </cell>
          <cell r="H59" t="str">
            <v>Lt</v>
          </cell>
        </row>
        <row r="60">
          <cell r="C60">
            <v>411.3</v>
          </cell>
          <cell r="D60">
            <v>411</v>
          </cell>
          <cell r="F60" t="str">
            <v>Emulsión asfáltica de rotura lenta CRL-1h</v>
          </cell>
          <cell r="G60" t="str">
            <v>Lt</v>
          </cell>
          <cell r="H60" t="str">
            <v>Lt</v>
          </cell>
        </row>
        <row r="61">
          <cell r="C61">
            <v>413</v>
          </cell>
          <cell r="D61">
            <v>413</v>
          </cell>
          <cell r="F61" t="str">
            <v>Excavación para reparación del pavimento existente</v>
          </cell>
          <cell r="G61" t="str">
            <v>m3</v>
          </cell>
          <cell r="H61" t="e">
            <v>#REF!</v>
          </cell>
        </row>
        <row r="62">
          <cell r="C62">
            <v>413.1</v>
          </cell>
          <cell r="D62">
            <v>413</v>
          </cell>
          <cell r="E62" t="str">
            <v>413P</v>
          </cell>
          <cell r="F62" t="str">
            <v>Excavación para reparación del pavimento existente</v>
          </cell>
          <cell r="G62" t="str">
            <v>m3</v>
          </cell>
          <cell r="H62" t="str">
            <v>m3</v>
          </cell>
          <cell r="J62" t="str">
            <v>Tiene en cuenta el programa PICO y PALA</v>
          </cell>
        </row>
        <row r="63">
          <cell r="C63">
            <v>420</v>
          </cell>
          <cell r="D63">
            <v>420</v>
          </cell>
          <cell r="F63" t="str">
            <v>Imprimación</v>
          </cell>
          <cell r="G63" t="str">
            <v>m2</v>
          </cell>
          <cell r="H63" t="e">
            <v>#REF!</v>
          </cell>
        </row>
        <row r="64">
          <cell r="C64">
            <v>421</v>
          </cell>
          <cell r="D64">
            <v>421</v>
          </cell>
          <cell r="F64" t="str">
            <v>Riego de liga</v>
          </cell>
          <cell r="G64" t="str">
            <v>m2</v>
          </cell>
          <cell r="H64" t="str">
            <v>m2</v>
          </cell>
        </row>
        <row r="65">
          <cell r="C65">
            <v>421.1</v>
          </cell>
          <cell r="D65">
            <v>421</v>
          </cell>
          <cell r="F65" t="str">
            <v>Riego de liga (cemento asfáltico)</v>
          </cell>
          <cell r="G65" t="str">
            <v>m2</v>
          </cell>
          <cell r="H65" t="str">
            <v>m2</v>
          </cell>
        </row>
        <row r="66">
          <cell r="C66">
            <v>421.2</v>
          </cell>
          <cell r="D66">
            <v>421</v>
          </cell>
          <cell r="F66" t="str">
            <v>Riego de liga (emulsión asfáltica)</v>
          </cell>
          <cell r="G66" t="str">
            <v>m2</v>
          </cell>
          <cell r="H66" t="str">
            <v>m2</v>
          </cell>
        </row>
        <row r="67">
          <cell r="C67">
            <v>430</v>
          </cell>
          <cell r="D67">
            <v>430</v>
          </cell>
          <cell r="F67" t="str">
            <v>Tratamiento superficial simple</v>
          </cell>
          <cell r="G67" t="str">
            <v>m2</v>
          </cell>
          <cell r="H67" t="str">
            <v>m2</v>
          </cell>
        </row>
        <row r="68">
          <cell r="C68" t="str">
            <v>430P</v>
          </cell>
          <cell r="E68" t="str">
            <v>430P</v>
          </cell>
          <cell r="F68" t="str">
            <v>Baranda metálica tubular para puentes</v>
          </cell>
          <cell r="G68" t="str">
            <v>ml</v>
          </cell>
          <cell r="H68" t="str">
            <v>ml</v>
          </cell>
        </row>
        <row r="69">
          <cell r="C69">
            <v>431</v>
          </cell>
          <cell r="D69">
            <v>431</v>
          </cell>
          <cell r="F69" t="str">
            <v>Tratamiento superficial doble</v>
          </cell>
          <cell r="G69" t="str">
            <v>m2</v>
          </cell>
          <cell r="H69" t="str">
            <v>m2</v>
          </cell>
        </row>
        <row r="70">
          <cell r="C70">
            <v>432</v>
          </cell>
          <cell r="D70">
            <v>432</v>
          </cell>
          <cell r="F70" t="str">
            <v>Sello de arena - asfalto</v>
          </cell>
          <cell r="G70" t="str">
            <v>m2</v>
          </cell>
          <cell r="H70" t="str">
            <v>m2</v>
          </cell>
        </row>
        <row r="71">
          <cell r="C71">
            <v>433</v>
          </cell>
          <cell r="D71">
            <v>433</v>
          </cell>
          <cell r="F71" t="str">
            <v>Lechada asfáltica</v>
          </cell>
          <cell r="G71" t="str">
            <v>m2</v>
          </cell>
          <cell r="H71" t="str">
            <v>m2</v>
          </cell>
        </row>
        <row r="72">
          <cell r="C72">
            <v>434</v>
          </cell>
          <cell r="E72" t="str">
            <v>434P</v>
          </cell>
          <cell r="F72" t="str">
            <v>Sello de grietas</v>
          </cell>
          <cell r="G72" t="str">
            <v>ml</v>
          </cell>
          <cell r="H72" t="str">
            <v>ml</v>
          </cell>
        </row>
        <row r="73">
          <cell r="C73" t="str">
            <v>434P.1</v>
          </cell>
          <cell r="E73" t="str">
            <v>434P</v>
          </cell>
          <cell r="F73" t="str">
            <v>Sello de grietas en concreto</v>
          </cell>
          <cell r="G73" t="str">
            <v>ml</v>
          </cell>
          <cell r="H73" t="e">
            <v>#REF!</v>
          </cell>
        </row>
        <row r="74">
          <cell r="C74">
            <v>435</v>
          </cell>
          <cell r="E74" t="str">
            <v>435P</v>
          </cell>
          <cell r="F74" t="str">
            <v>Sello de juntas de pavimento de concreto hidráulico</v>
          </cell>
          <cell r="G74" t="str">
            <v>ml</v>
          </cell>
          <cell r="H74" t="str">
            <v>ml</v>
          </cell>
        </row>
        <row r="75">
          <cell r="C75">
            <v>440.1</v>
          </cell>
          <cell r="D75">
            <v>440</v>
          </cell>
          <cell r="F75" t="str">
            <v>Mezcla densa en frío tipo MDF-1</v>
          </cell>
          <cell r="G75" t="str">
            <v>m3</v>
          </cell>
          <cell r="H75" t="str">
            <v>m3</v>
          </cell>
          <cell r="J75" t="str">
            <v>No incluye suministro y almacenamiento del cemento asfáltico</v>
          </cell>
        </row>
        <row r="76">
          <cell r="C76">
            <v>440.2</v>
          </cell>
          <cell r="D76">
            <v>440</v>
          </cell>
          <cell r="F76" t="str">
            <v>Mezcla densa en frío tipo MDF-2</v>
          </cell>
          <cell r="G76" t="str">
            <v>m3</v>
          </cell>
          <cell r="H76" t="str">
            <v>m3</v>
          </cell>
        </row>
        <row r="77">
          <cell r="C77">
            <v>440.3</v>
          </cell>
          <cell r="D77">
            <v>440</v>
          </cell>
          <cell r="F77" t="str">
            <v>Mezcla densa en frío tipo MDF-3</v>
          </cell>
          <cell r="G77" t="str">
            <v>m3</v>
          </cell>
          <cell r="H77" t="str">
            <v>m3</v>
          </cell>
        </row>
        <row r="78">
          <cell r="C78">
            <v>440.5</v>
          </cell>
          <cell r="D78">
            <v>440</v>
          </cell>
          <cell r="F78" t="str">
            <v>Mezcla densa en frío para bacheo</v>
          </cell>
          <cell r="G78" t="str">
            <v>m3</v>
          </cell>
          <cell r="H78" t="str">
            <v>m3</v>
          </cell>
        </row>
        <row r="79">
          <cell r="C79">
            <v>441.1</v>
          </cell>
          <cell r="D79">
            <v>441</v>
          </cell>
          <cell r="F79" t="str">
            <v>Mezcla abierta en frío tipo MAF-1</v>
          </cell>
          <cell r="G79" t="str">
            <v>m3</v>
          </cell>
          <cell r="H79" t="str">
            <v>m3</v>
          </cell>
          <cell r="J79" t="str">
            <v>No incluye suministro y almacenamiento del cemento asfáltico</v>
          </cell>
        </row>
        <row r="80">
          <cell r="C80">
            <v>441.2</v>
          </cell>
          <cell r="D80">
            <v>441</v>
          </cell>
          <cell r="F80" t="str">
            <v>Mezcla abierta en frío tipo MAF-2</v>
          </cell>
          <cell r="G80" t="str">
            <v>m3</v>
          </cell>
          <cell r="H80" t="str">
            <v>m3</v>
          </cell>
        </row>
        <row r="81">
          <cell r="C81">
            <v>441.3</v>
          </cell>
          <cell r="D81">
            <v>441</v>
          </cell>
          <cell r="F81" t="str">
            <v>Mezcla abierta en frío tipo MAF-3</v>
          </cell>
          <cell r="G81" t="str">
            <v>m3</v>
          </cell>
          <cell r="H81" t="str">
            <v>m3</v>
          </cell>
        </row>
        <row r="82">
          <cell r="C82">
            <v>441.4</v>
          </cell>
          <cell r="D82">
            <v>441</v>
          </cell>
          <cell r="F82" t="str">
            <v>Mezcla abierta en frío para bacheo</v>
          </cell>
          <cell r="G82" t="str">
            <v>m3</v>
          </cell>
          <cell r="H82" t="str">
            <v>m3</v>
          </cell>
        </row>
        <row r="83">
          <cell r="C83">
            <v>450.1</v>
          </cell>
          <cell r="D83">
            <v>450</v>
          </cell>
          <cell r="F83" t="str">
            <v>Mezcla densa en caliente tipo MDC-1</v>
          </cell>
          <cell r="G83" t="str">
            <v>m3</v>
          </cell>
          <cell r="H83" t="str">
            <v>m3</v>
          </cell>
          <cell r="J83" t="str">
            <v>No incluye suministro y almacenamiento del cemento asfáltico</v>
          </cell>
        </row>
        <row r="84">
          <cell r="C84">
            <v>450.2</v>
          </cell>
          <cell r="D84">
            <v>450</v>
          </cell>
          <cell r="F84" t="str">
            <v>Mezcla densa en caliente tipo MDC-2</v>
          </cell>
          <cell r="G84" t="str">
            <v>m3</v>
          </cell>
          <cell r="H84" t="str">
            <v>m3</v>
          </cell>
        </row>
        <row r="85">
          <cell r="C85">
            <v>450.3</v>
          </cell>
          <cell r="D85">
            <v>450</v>
          </cell>
          <cell r="F85" t="str">
            <v>Mezcla densa en caliente tipo MDC-3</v>
          </cell>
          <cell r="G85" t="str">
            <v>m3</v>
          </cell>
          <cell r="H85">
            <v>230745</v>
          </cell>
        </row>
        <row r="86">
          <cell r="C86">
            <v>450.4</v>
          </cell>
          <cell r="D86">
            <v>450</v>
          </cell>
          <cell r="F86" t="str">
            <v>Mezcla densa en caliente para bacheo</v>
          </cell>
          <cell r="G86" t="str">
            <v>m3</v>
          </cell>
          <cell r="H86" t="str">
            <v>m3</v>
          </cell>
        </row>
        <row r="87">
          <cell r="C87">
            <v>450.5</v>
          </cell>
          <cell r="D87">
            <v>450</v>
          </cell>
          <cell r="E87" t="str">
            <v>450P</v>
          </cell>
          <cell r="F87" t="str">
            <v>Parcheo con mezcla densa en caliente tipo MDC-2</v>
          </cell>
          <cell r="G87" t="str">
            <v>m3</v>
          </cell>
          <cell r="H87" t="str">
            <v>m3</v>
          </cell>
          <cell r="J87" t="str">
            <v>Incluye riego de liga, suministro y transporte del cemento asfáltico</v>
          </cell>
        </row>
        <row r="88">
          <cell r="C88">
            <v>450.6</v>
          </cell>
          <cell r="D88">
            <v>450</v>
          </cell>
          <cell r="E88" t="str">
            <v>450P-1</v>
          </cell>
          <cell r="F88" t="str">
            <v>Mezcla densa en caliente tipo MDC-2</v>
          </cell>
          <cell r="G88" t="str">
            <v>m3</v>
          </cell>
          <cell r="H88" t="str">
            <v>m3</v>
          </cell>
          <cell r="J88" t="str">
            <v>Incluye riego de liga, suministro y transporte del cemento asfáltico</v>
          </cell>
        </row>
        <row r="89">
          <cell r="C89">
            <v>450.7</v>
          </cell>
          <cell r="D89">
            <v>450</v>
          </cell>
          <cell r="E89" t="str">
            <v>450P-1</v>
          </cell>
          <cell r="F89" t="str">
            <v>Mezcla densa en caliente tipo MDC-1</v>
          </cell>
          <cell r="G89" t="str">
            <v>m3</v>
          </cell>
          <cell r="H89" t="str">
            <v>m3</v>
          </cell>
          <cell r="J89" t="str">
            <v>Incluye riego de liga, suministro y transporte del cemento asfáltico</v>
          </cell>
        </row>
        <row r="90">
          <cell r="C90">
            <v>450.8</v>
          </cell>
          <cell r="D90">
            <v>450</v>
          </cell>
          <cell r="E90" t="str">
            <v>450P-1</v>
          </cell>
          <cell r="F90" t="str">
            <v>Mezcla densa en caliente tipo MDC-3</v>
          </cell>
          <cell r="G90" t="str">
            <v>m3</v>
          </cell>
          <cell r="H90" t="str">
            <v>m3</v>
          </cell>
          <cell r="J90" t="str">
            <v>Incluye riego de liga, suministro y transporte del cemento asfáltico</v>
          </cell>
        </row>
        <row r="91">
          <cell r="C91">
            <v>450.9</v>
          </cell>
          <cell r="D91">
            <v>450</v>
          </cell>
          <cell r="E91" t="str">
            <v>450P-2</v>
          </cell>
          <cell r="F91" t="str">
            <v>Parcheo con fresado y mezcla densa en caliente tipo MDC-2</v>
          </cell>
          <cell r="G91" t="str">
            <v>m3</v>
          </cell>
          <cell r="H91" t="e">
            <v>#REF!</v>
          </cell>
        </row>
        <row r="92">
          <cell r="C92">
            <v>450.11</v>
          </cell>
          <cell r="D92">
            <v>450</v>
          </cell>
          <cell r="E92" t="str">
            <v>450P-3</v>
          </cell>
          <cell r="F92" t="str">
            <v>Mezcla densa en caliente tipo MDC-2 para bacheo</v>
          </cell>
          <cell r="G92" t="str">
            <v>m3</v>
          </cell>
          <cell r="H92" t="str">
            <v>m3</v>
          </cell>
          <cell r="J92" t="str">
            <v>Incluye suministro y transporte del cemento asfáltico</v>
          </cell>
        </row>
        <row r="93">
          <cell r="C93">
            <v>450.12</v>
          </cell>
          <cell r="D93">
            <v>450</v>
          </cell>
          <cell r="E93" t="str">
            <v>450P-3</v>
          </cell>
          <cell r="F93" t="str">
            <v>Mezcla densa en caliente tipo MDC-1 para bacheo</v>
          </cell>
          <cell r="G93" t="str">
            <v>m3</v>
          </cell>
          <cell r="H93" t="str">
            <v>m3</v>
          </cell>
        </row>
        <row r="94">
          <cell r="C94">
            <v>450.13</v>
          </cell>
          <cell r="D94">
            <v>450</v>
          </cell>
          <cell r="E94" t="str">
            <v>450P-1</v>
          </cell>
          <cell r="F94" t="str">
            <v>Mezcla densa en caliente tipo MDC-2</v>
          </cell>
          <cell r="G94" t="str">
            <v>m3</v>
          </cell>
          <cell r="H94" t="str">
            <v>m3</v>
          </cell>
        </row>
        <row r="95">
          <cell r="C95" t="str">
            <v>450P,1</v>
          </cell>
          <cell r="D95">
            <v>450</v>
          </cell>
          <cell r="E95" t="str">
            <v>450P-1</v>
          </cell>
          <cell r="F95" t="str">
            <v>Mezcla densa en caliente tipo MDC-2</v>
          </cell>
          <cell r="G95" t="str">
            <v>m3</v>
          </cell>
          <cell r="H95" t="e">
            <v>#REF!</v>
          </cell>
        </row>
        <row r="96">
          <cell r="C96" t="str">
            <v>450P,2</v>
          </cell>
          <cell r="D96">
            <v>450</v>
          </cell>
          <cell r="E96" t="str">
            <v>450P-2</v>
          </cell>
          <cell r="F96" t="str">
            <v>Parcheo con mezcla densa en caliente tipo MDC-2</v>
          </cell>
          <cell r="G96" t="str">
            <v>m3</v>
          </cell>
          <cell r="H96" t="e">
            <v>#REF!</v>
          </cell>
        </row>
        <row r="97">
          <cell r="C97">
            <v>451.1</v>
          </cell>
          <cell r="D97">
            <v>451</v>
          </cell>
          <cell r="F97" t="str">
            <v>Mezcla abierta en caliente tipo MAC-1</v>
          </cell>
          <cell r="G97" t="str">
            <v>m3</v>
          </cell>
          <cell r="H97" t="str">
            <v>m3</v>
          </cell>
        </row>
        <row r="98">
          <cell r="C98">
            <v>451.2</v>
          </cell>
          <cell r="D98">
            <v>451</v>
          </cell>
          <cell r="F98" t="str">
            <v>Mezcla abierta en caliente tipo MAC-2</v>
          </cell>
          <cell r="G98" t="str">
            <v>m3</v>
          </cell>
          <cell r="H98">
            <v>159158</v>
          </cell>
        </row>
        <row r="99">
          <cell r="C99">
            <v>451.3</v>
          </cell>
          <cell r="D99">
            <v>451</v>
          </cell>
          <cell r="F99" t="str">
            <v>Mezcla abierta en caliente tipo MAC-3</v>
          </cell>
          <cell r="G99" t="str">
            <v>m3</v>
          </cell>
          <cell r="H99" t="str">
            <v>m3</v>
          </cell>
        </row>
        <row r="100">
          <cell r="C100">
            <v>460</v>
          </cell>
          <cell r="D100">
            <v>460</v>
          </cell>
          <cell r="F100" t="str">
            <v>Fresado de pavimento asfáltico</v>
          </cell>
          <cell r="G100" t="str">
            <v>m3</v>
          </cell>
          <cell r="H100" t="e">
            <v>#REF!</v>
          </cell>
        </row>
        <row r="101">
          <cell r="C101">
            <v>461</v>
          </cell>
          <cell r="D101">
            <v>461</v>
          </cell>
          <cell r="F101" t="str">
            <v>Pavimento asfáltico reciclado en frío</v>
          </cell>
          <cell r="G101" t="str">
            <v>m3</v>
          </cell>
          <cell r="H101" t="str">
            <v>m3</v>
          </cell>
          <cell r="J101" t="str">
            <v>No incluye suministro y almacenamiento del cemento asfáltico o la emulsión.</v>
          </cell>
        </row>
        <row r="102">
          <cell r="C102">
            <v>461.1</v>
          </cell>
          <cell r="D102">
            <v>461</v>
          </cell>
          <cell r="E102" t="str">
            <v>461P</v>
          </cell>
          <cell r="F102" t="str">
            <v>Pavimento asfáltico reciclado en frío</v>
          </cell>
          <cell r="G102" t="str">
            <v>m3</v>
          </cell>
          <cell r="H102" t="str">
            <v>m3</v>
          </cell>
          <cell r="J102" t="str">
            <v>Incluye el cemento asfáltico o la emulsión asfáltica</v>
          </cell>
        </row>
        <row r="103">
          <cell r="C103">
            <v>462.1</v>
          </cell>
          <cell r="D103">
            <v>462</v>
          </cell>
          <cell r="F103" t="str">
            <v>Pavimento asfáltico reciclado en caliente tipo MDC-1</v>
          </cell>
          <cell r="G103" t="str">
            <v>m3</v>
          </cell>
          <cell r="H103" t="str">
            <v>m3</v>
          </cell>
          <cell r="J103" t="str">
            <v>No incluye suministro y almacenamiento del cemento asfáltico o la emulsión. Tampoco el agente rejuvenecedor</v>
          </cell>
        </row>
        <row r="104">
          <cell r="C104">
            <v>462.2</v>
          </cell>
          <cell r="D104">
            <v>462</v>
          </cell>
          <cell r="F104" t="str">
            <v>Pavimento asfáltico reciclado en caliente tipo MDC-2</v>
          </cell>
          <cell r="G104" t="str">
            <v>m3</v>
          </cell>
          <cell r="H104" t="str">
            <v>m3</v>
          </cell>
        </row>
        <row r="105">
          <cell r="C105">
            <v>462.3</v>
          </cell>
          <cell r="D105">
            <v>462</v>
          </cell>
          <cell r="F105" t="str">
            <v>Pavimento asfáltico reciclado en caliente tipo MDC-3</v>
          </cell>
          <cell r="G105" t="str">
            <v>m3</v>
          </cell>
          <cell r="H105" t="str">
            <v>m3</v>
          </cell>
        </row>
        <row r="106">
          <cell r="C106">
            <v>462.4</v>
          </cell>
          <cell r="D106">
            <v>462</v>
          </cell>
          <cell r="F106" t="str">
            <v>Pavimento asfáltico reciclado en caliente para bacheo</v>
          </cell>
          <cell r="G106" t="str">
            <v>m3</v>
          </cell>
          <cell r="H106" t="str">
            <v>m3</v>
          </cell>
        </row>
        <row r="107">
          <cell r="C107">
            <v>470</v>
          </cell>
          <cell r="E107" t="str">
            <v>470P</v>
          </cell>
          <cell r="F107" t="str">
            <v>Asfalto Natural (Asfaltita)</v>
          </cell>
          <cell r="G107" t="str">
            <v>m3</v>
          </cell>
          <cell r="H107" t="str">
            <v>m3</v>
          </cell>
        </row>
        <row r="108">
          <cell r="C108">
            <v>500</v>
          </cell>
          <cell r="D108">
            <v>500</v>
          </cell>
          <cell r="F108" t="str">
            <v>Pavimento de concreto hidráulico</v>
          </cell>
          <cell r="G108" t="str">
            <v>m3</v>
          </cell>
          <cell r="H108" t="e">
            <v>#REF!</v>
          </cell>
          <cell r="J108" t="str">
            <v>No incluye la preparación de la superficie existente</v>
          </cell>
        </row>
        <row r="109">
          <cell r="C109">
            <v>501</v>
          </cell>
          <cell r="E109" t="str">
            <v>501P</v>
          </cell>
          <cell r="F109" t="str">
            <v>Corte en losas de pavimento rígido</v>
          </cell>
          <cell r="G109" t="str">
            <v>ml</v>
          </cell>
          <cell r="H109">
            <v>4125</v>
          </cell>
        </row>
        <row r="110">
          <cell r="C110">
            <v>510</v>
          </cell>
          <cell r="D110">
            <v>510</v>
          </cell>
          <cell r="F110" t="str">
            <v>Pavimento de adoquines de concreto</v>
          </cell>
          <cell r="G110" t="str">
            <v>m2</v>
          </cell>
          <cell r="H110" t="str">
            <v>m2</v>
          </cell>
          <cell r="J110" t="str">
            <v>No incluye la preparación de la superficie existente. Tampoco las obras de confinamiento del pavimento.</v>
          </cell>
        </row>
        <row r="111">
          <cell r="C111">
            <v>600.1</v>
          </cell>
          <cell r="D111">
            <v>600</v>
          </cell>
          <cell r="F111" t="str">
            <v>Excavaciones varias sin clasificar</v>
          </cell>
          <cell r="G111" t="str">
            <v>m3</v>
          </cell>
          <cell r="H111" t="e">
            <v>#REF!</v>
          </cell>
        </row>
        <row r="112">
          <cell r="C112">
            <v>600.20000000000005</v>
          </cell>
          <cell r="D112">
            <v>600</v>
          </cell>
          <cell r="F112" t="str">
            <v>Excavaciones varias en roca en seco</v>
          </cell>
          <cell r="G112" t="str">
            <v>m3</v>
          </cell>
          <cell r="H112">
            <v>38000</v>
          </cell>
        </row>
        <row r="113">
          <cell r="C113">
            <v>600.29999999999995</v>
          </cell>
          <cell r="D113">
            <v>600</v>
          </cell>
          <cell r="F113" t="str">
            <v>Excavaciones varias en roca bajo agua</v>
          </cell>
          <cell r="G113" t="str">
            <v>m3</v>
          </cell>
          <cell r="H113" t="str">
            <v>m3</v>
          </cell>
        </row>
        <row r="114">
          <cell r="C114">
            <v>600.4</v>
          </cell>
          <cell r="D114">
            <v>600</v>
          </cell>
          <cell r="F114" t="str">
            <v>Excavaciones varias en material común en seco</v>
          </cell>
          <cell r="G114" t="str">
            <v>m3</v>
          </cell>
          <cell r="H114" t="e">
            <v>#REF!</v>
          </cell>
        </row>
        <row r="115">
          <cell r="C115">
            <v>600.5</v>
          </cell>
          <cell r="D115">
            <v>600</v>
          </cell>
          <cell r="F115" t="str">
            <v>Excavaciones varias en material común bajo agua</v>
          </cell>
          <cell r="G115" t="str">
            <v>m3</v>
          </cell>
          <cell r="H115" t="e">
            <v>#REF!</v>
          </cell>
        </row>
        <row r="116">
          <cell r="C116">
            <v>600.6</v>
          </cell>
          <cell r="D116">
            <v>600</v>
          </cell>
          <cell r="E116" t="str">
            <v>600P</v>
          </cell>
          <cell r="F116" t="str">
            <v>Excavaciones varias sin clasificar</v>
          </cell>
          <cell r="G116" t="str">
            <v>m3</v>
          </cell>
          <cell r="H116" t="str">
            <v>m3</v>
          </cell>
          <cell r="J116" t="str">
            <v>Tiene en cuenta el programa PICO y PALA</v>
          </cell>
        </row>
        <row r="117">
          <cell r="C117">
            <v>600.70000000000005</v>
          </cell>
          <cell r="D117">
            <v>600</v>
          </cell>
          <cell r="E117" t="str">
            <v>600P</v>
          </cell>
          <cell r="F117" t="str">
            <v>Excavaciones varias en material común en seco</v>
          </cell>
          <cell r="G117" t="str">
            <v>m3</v>
          </cell>
          <cell r="H117" t="str">
            <v>m3</v>
          </cell>
          <cell r="J117" t="str">
            <v>Tiene en cuenta el programa PICO y PALA</v>
          </cell>
        </row>
        <row r="118">
          <cell r="C118" t="str">
            <v>600P.1</v>
          </cell>
          <cell r="D118">
            <v>600</v>
          </cell>
          <cell r="E118" t="str">
            <v>600P.1</v>
          </cell>
          <cell r="F118" t="str">
            <v>Excavaciones manuales varias sin clasificar</v>
          </cell>
          <cell r="G118" t="str">
            <v>m3</v>
          </cell>
          <cell r="H118" t="e">
            <v>#REF!</v>
          </cell>
          <cell r="J118" t="str">
            <v>Tiene en cuenta el programa PICO y PALA</v>
          </cell>
        </row>
        <row r="119">
          <cell r="C119">
            <v>600.79999999999995</v>
          </cell>
          <cell r="D119">
            <v>600</v>
          </cell>
          <cell r="E119" t="str">
            <v>600P</v>
          </cell>
          <cell r="F119" t="str">
            <v>Excavaciones varias en material común bajo agua</v>
          </cell>
          <cell r="G119" t="str">
            <v>m3</v>
          </cell>
          <cell r="H119" t="str">
            <v>m3</v>
          </cell>
          <cell r="J119" t="str">
            <v>Tiene en cuenta el programa PICO y PALA</v>
          </cell>
        </row>
        <row r="120">
          <cell r="C120">
            <v>601.1</v>
          </cell>
          <cell r="D120">
            <v>601</v>
          </cell>
          <cell r="F120" t="str">
            <v>Excavaciones varias en roca en seco</v>
          </cell>
          <cell r="G120" t="str">
            <v>m3</v>
          </cell>
          <cell r="H120" t="str">
            <v>m3</v>
          </cell>
        </row>
        <row r="121">
          <cell r="C121">
            <v>601.20000000000005</v>
          </cell>
          <cell r="D121">
            <v>601</v>
          </cell>
          <cell r="F121" t="str">
            <v>Excavaciones varias en roca bajo agua</v>
          </cell>
          <cell r="G121" t="str">
            <v>m3</v>
          </cell>
          <cell r="H121" t="str">
            <v>m3</v>
          </cell>
        </row>
        <row r="122">
          <cell r="C122">
            <v>601.29999999999995</v>
          </cell>
          <cell r="D122">
            <v>601</v>
          </cell>
          <cell r="F122" t="str">
            <v>Excavaciones varias en material común en seco</v>
          </cell>
          <cell r="G122" t="str">
            <v>m3</v>
          </cell>
          <cell r="H122" t="str">
            <v>m3</v>
          </cell>
        </row>
        <row r="123">
          <cell r="C123">
            <v>601.4</v>
          </cell>
          <cell r="D123">
            <v>601</v>
          </cell>
          <cell r="F123" t="str">
            <v>Excavaciones varias en material común bajo agua</v>
          </cell>
          <cell r="G123" t="str">
            <v>m3</v>
          </cell>
          <cell r="H123" t="str">
            <v>m3</v>
          </cell>
        </row>
        <row r="124">
          <cell r="C124">
            <v>610.1</v>
          </cell>
          <cell r="D124">
            <v>610</v>
          </cell>
          <cell r="F124" t="str">
            <v>Rellenos para estructuras</v>
          </cell>
          <cell r="G124" t="str">
            <v>m3</v>
          </cell>
          <cell r="H124" t="e">
            <v>#REF!</v>
          </cell>
          <cell r="J124" t="str">
            <v>No incluye la preparación de la superficie sobre la que irá el relleno.</v>
          </cell>
        </row>
        <row r="125">
          <cell r="C125">
            <v>610.20000000000005</v>
          </cell>
          <cell r="D125">
            <v>610</v>
          </cell>
          <cell r="F125" t="str">
            <v>Material filtrante</v>
          </cell>
          <cell r="G125" t="str">
            <v>m3</v>
          </cell>
          <cell r="H125" t="str">
            <v>m3</v>
          </cell>
        </row>
        <row r="126">
          <cell r="C126">
            <v>612</v>
          </cell>
          <cell r="E126" t="str">
            <v>612P</v>
          </cell>
          <cell r="F126" t="str">
            <v>Geobloques</v>
          </cell>
          <cell r="G126" t="str">
            <v>m3</v>
          </cell>
          <cell r="H126" t="str">
            <v>m3</v>
          </cell>
        </row>
        <row r="127">
          <cell r="C127">
            <v>620.1</v>
          </cell>
          <cell r="D127">
            <v>620</v>
          </cell>
          <cell r="F127" t="str">
            <v>Pilotes prefabricados de concreto</v>
          </cell>
          <cell r="G127" t="str">
            <v>ml</v>
          </cell>
          <cell r="H127" t="str">
            <v>ml</v>
          </cell>
        </row>
        <row r="128">
          <cell r="C128">
            <v>620.20000000000005</v>
          </cell>
          <cell r="D128">
            <v>620</v>
          </cell>
          <cell r="F128" t="str">
            <v>Extensión de pilotes</v>
          </cell>
          <cell r="G128" t="str">
            <v>ml</v>
          </cell>
          <cell r="H128" t="str">
            <v>ml</v>
          </cell>
        </row>
        <row r="129">
          <cell r="C129">
            <v>620.29999999999995</v>
          </cell>
          <cell r="D129">
            <v>620</v>
          </cell>
          <cell r="F129" t="str">
            <v>Prueba de carga</v>
          </cell>
          <cell r="G129" t="str">
            <v>Un</v>
          </cell>
          <cell r="H129" t="str">
            <v>Un</v>
          </cell>
        </row>
        <row r="130">
          <cell r="C130">
            <v>621.1</v>
          </cell>
          <cell r="D130">
            <v>621</v>
          </cell>
          <cell r="F130" t="str">
            <v>Pilote de concreto fundido in-situ de diámetro____</v>
          </cell>
          <cell r="G130" t="str">
            <v>ml</v>
          </cell>
          <cell r="H130" t="str">
            <v>ml</v>
          </cell>
        </row>
        <row r="131">
          <cell r="C131">
            <v>621.20000000000005</v>
          </cell>
          <cell r="D131">
            <v>621</v>
          </cell>
          <cell r="F131" t="str">
            <v>Base acampanada</v>
          </cell>
          <cell r="G131" t="str">
            <v>m3</v>
          </cell>
          <cell r="H131" t="str">
            <v>m3</v>
          </cell>
        </row>
        <row r="132">
          <cell r="C132">
            <v>621.29999999999995</v>
          </cell>
          <cell r="D132">
            <v>621</v>
          </cell>
          <cell r="F132" t="str">
            <v>Pilote de prueba de diámetro ____</v>
          </cell>
          <cell r="G132" t="str">
            <v>ml</v>
          </cell>
          <cell r="H132" t="str">
            <v>ml</v>
          </cell>
        </row>
        <row r="133">
          <cell r="C133">
            <v>621.4</v>
          </cell>
          <cell r="D133">
            <v>621</v>
          </cell>
          <cell r="F133" t="str">
            <v>Base acampanada de prueba</v>
          </cell>
          <cell r="G133" t="str">
            <v>m3</v>
          </cell>
          <cell r="H133" t="str">
            <v>m3</v>
          </cell>
        </row>
        <row r="134">
          <cell r="C134">
            <v>621.5</v>
          </cell>
          <cell r="D134">
            <v>621</v>
          </cell>
          <cell r="F134" t="str">
            <v>Camisa permanente de diámetro exterior ____</v>
          </cell>
          <cell r="G134" t="str">
            <v>ml</v>
          </cell>
          <cell r="H134" t="str">
            <v>ml</v>
          </cell>
        </row>
        <row r="135">
          <cell r="C135">
            <v>621.6</v>
          </cell>
          <cell r="D135">
            <v>621</v>
          </cell>
          <cell r="F135" t="str">
            <v>Prueba de carga</v>
          </cell>
          <cell r="G135" t="str">
            <v>Un</v>
          </cell>
          <cell r="H135" t="str">
            <v>Un</v>
          </cell>
        </row>
        <row r="136">
          <cell r="C136">
            <v>622.1</v>
          </cell>
          <cell r="D136">
            <v>622</v>
          </cell>
          <cell r="F136" t="str">
            <v>Tablestacado de madera</v>
          </cell>
          <cell r="G136" t="str">
            <v>m2</v>
          </cell>
          <cell r="H136" t="str">
            <v>m2</v>
          </cell>
        </row>
        <row r="137">
          <cell r="C137">
            <v>622.20000000000005</v>
          </cell>
          <cell r="D137">
            <v>622</v>
          </cell>
          <cell r="F137" t="str">
            <v>Tablestacado metálico</v>
          </cell>
          <cell r="G137" t="str">
            <v>m2</v>
          </cell>
          <cell r="H137" t="str">
            <v>m2</v>
          </cell>
        </row>
        <row r="138">
          <cell r="C138">
            <v>622.29999999999995</v>
          </cell>
          <cell r="D138">
            <v>622</v>
          </cell>
          <cell r="F138" t="str">
            <v>Tablestacado de concreto reforzado</v>
          </cell>
          <cell r="G138" t="str">
            <v>m2</v>
          </cell>
          <cell r="H138" t="str">
            <v>m2</v>
          </cell>
        </row>
        <row r="139">
          <cell r="C139">
            <v>622.4</v>
          </cell>
          <cell r="D139">
            <v>622</v>
          </cell>
          <cell r="F139" t="str">
            <v>Tablestacado de concreto preesforzado</v>
          </cell>
          <cell r="G139" t="str">
            <v>m2</v>
          </cell>
          <cell r="H139" t="str">
            <v>m2</v>
          </cell>
        </row>
        <row r="140">
          <cell r="C140">
            <v>622.5</v>
          </cell>
          <cell r="D140">
            <v>622</v>
          </cell>
          <cell r="F140" t="str">
            <v>Corte del extremo superior del elemento</v>
          </cell>
          <cell r="G140" t="str">
            <v>ml</v>
          </cell>
          <cell r="H140" t="str">
            <v>ml</v>
          </cell>
        </row>
        <row r="141">
          <cell r="C141">
            <v>622.6</v>
          </cell>
          <cell r="D141">
            <v>622</v>
          </cell>
          <cell r="E141" t="str">
            <v>622P</v>
          </cell>
          <cell r="F141" t="str">
            <v>Tablestacado metálico</v>
          </cell>
          <cell r="G141" t="str">
            <v>ml</v>
          </cell>
          <cell r="H141" t="str">
            <v>ml</v>
          </cell>
          <cell r="J141" t="str">
            <v>La unidad de medida es el metro lineal</v>
          </cell>
        </row>
        <row r="142">
          <cell r="C142">
            <v>623.1</v>
          </cell>
          <cell r="E142" t="str">
            <v>623P</v>
          </cell>
          <cell r="F142" t="str">
            <v>Suministro e hincamiento de rieles</v>
          </cell>
          <cell r="G142" t="str">
            <v>ml</v>
          </cell>
          <cell r="H142" t="e">
            <v>#REF!</v>
          </cell>
        </row>
        <row r="143">
          <cell r="C143">
            <v>623.20000000000005</v>
          </cell>
          <cell r="E143" t="str">
            <v>623P</v>
          </cell>
          <cell r="F143" t="str">
            <v>Suministro e instalación de rieles</v>
          </cell>
          <cell r="G143" t="str">
            <v>ml</v>
          </cell>
          <cell r="H143" t="e">
            <v>#REF!</v>
          </cell>
        </row>
        <row r="144">
          <cell r="C144">
            <v>630.1</v>
          </cell>
          <cell r="D144">
            <v>630</v>
          </cell>
          <cell r="F144" t="str">
            <v>Concreto Clase A</v>
          </cell>
          <cell r="G144" t="str">
            <v>m3</v>
          </cell>
          <cell r="H144" t="str">
            <v>m3</v>
          </cell>
          <cell r="J144" t="str">
            <v>5000PSI</v>
          </cell>
        </row>
        <row r="145">
          <cell r="C145">
            <v>630.20000000000005</v>
          </cell>
          <cell r="D145">
            <v>630</v>
          </cell>
          <cell r="F145" t="str">
            <v>Concreto Clase B</v>
          </cell>
          <cell r="G145" t="str">
            <v>m3</v>
          </cell>
          <cell r="H145" t="str">
            <v>m3</v>
          </cell>
          <cell r="J145" t="str">
            <v>4000PSI</v>
          </cell>
        </row>
        <row r="146">
          <cell r="C146">
            <v>630.29999999999995</v>
          </cell>
          <cell r="D146">
            <v>630</v>
          </cell>
          <cell r="F146" t="str">
            <v>Concreto Clase C</v>
          </cell>
          <cell r="G146" t="str">
            <v>m3</v>
          </cell>
          <cell r="H146" t="str">
            <v>m3</v>
          </cell>
          <cell r="J146" t="str">
            <v>3000PSI</v>
          </cell>
        </row>
        <row r="147">
          <cell r="C147">
            <v>630.4</v>
          </cell>
          <cell r="D147">
            <v>630</v>
          </cell>
          <cell r="F147" t="str">
            <v>Concreto Clase D</v>
          </cell>
          <cell r="G147" t="str">
            <v>m3</v>
          </cell>
          <cell r="H147" t="e">
            <v>#REF!</v>
          </cell>
          <cell r="J147" t="str">
            <v>2000PSI</v>
          </cell>
        </row>
        <row r="148">
          <cell r="C148">
            <v>630.5</v>
          </cell>
          <cell r="D148">
            <v>630</v>
          </cell>
          <cell r="F148" t="str">
            <v>Concreto Clase E</v>
          </cell>
          <cell r="G148" t="str">
            <v>m3</v>
          </cell>
          <cell r="H148" t="e">
            <v>#REF!</v>
          </cell>
        </row>
        <row r="149">
          <cell r="C149">
            <v>630.6</v>
          </cell>
          <cell r="D149">
            <v>630</v>
          </cell>
          <cell r="F149" t="str">
            <v>Concreto Simple de 175 Kg/cm2</v>
          </cell>
          <cell r="G149" t="str">
            <v>m3</v>
          </cell>
          <cell r="H149" t="e">
            <v>#REF!</v>
          </cell>
        </row>
        <row r="150">
          <cell r="C150" t="str">
            <v>630P.7</v>
          </cell>
          <cell r="D150">
            <v>630</v>
          </cell>
          <cell r="F150" t="str">
            <v>Concreto ciplopeo de resistencia 211 Kg/cm2</v>
          </cell>
          <cell r="G150" t="str">
            <v>m3</v>
          </cell>
          <cell r="H150" t="e">
            <v>#REF!</v>
          </cell>
        </row>
        <row r="151">
          <cell r="C151">
            <v>630.70000000000005</v>
          </cell>
          <cell r="D151">
            <v>630</v>
          </cell>
          <cell r="F151" t="str">
            <v>Concreto Clase G</v>
          </cell>
          <cell r="G151" t="str">
            <v>m3</v>
          </cell>
          <cell r="H151" t="e">
            <v>#REF!</v>
          </cell>
        </row>
        <row r="152">
          <cell r="C152">
            <v>630.79999999999995</v>
          </cell>
          <cell r="D152">
            <v>630</v>
          </cell>
          <cell r="E152" t="str">
            <v>630P</v>
          </cell>
          <cell r="F152" t="str">
            <v>Concreto Clase A con aditivo</v>
          </cell>
          <cell r="G152" t="str">
            <v>m3</v>
          </cell>
          <cell r="H152" t="str">
            <v>m3</v>
          </cell>
        </row>
        <row r="153">
          <cell r="C153">
            <v>630.9</v>
          </cell>
          <cell r="D153">
            <v>630</v>
          </cell>
          <cell r="E153" t="str">
            <v>630P</v>
          </cell>
          <cell r="F153" t="str">
            <v>Concreto Clase D con aditivo</v>
          </cell>
          <cell r="G153" t="str">
            <v>m3</v>
          </cell>
          <cell r="H153" t="str">
            <v>m3</v>
          </cell>
        </row>
        <row r="154">
          <cell r="C154">
            <v>630.1</v>
          </cell>
          <cell r="D154">
            <v>630</v>
          </cell>
          <cell r="E154" t="str">
            <v>630P-1</v>
          </cell>
          <cell r="F154" t="str">
            <v>Realce de cabezotes de alcantarillas</v>
          </cell>
          <cell r="G154" t="str">
            <v>m3</v>
          </cell>
          <cell r="H154" t="str">
            <v>m3</v>
          </cell>
        </row>
        <row r="155">
          <cell r="C155">
            <v>630.11</v>
          </cell>
          <cell r="D155">
            <v>630</v>
          </cell>
          <cell r="E155" t="str">
            <v>630P-2</v>
          </cell>
          <cell r="F155" t="str">
            <v>Realce de bordillo de cunetas</v>
          </cell>
          <cell r="G155" t="str">
            <v>ml</v>
          </cell>
          <cell r="H155" t="e">
            <v>#REF!</v>
          </cell>
        </row>
        <row r="156">
          <cell r="C156">
            <v>630.12</v>
          </cell>
          <cell r="D156">
            <v>630</v>
          </cell>
          <cell r="E156" t="str">
            <v>630P-3</v>
          </cell>
          <cell r="F156" t="str">
            <v>Concreto Clase G para cimientos</v>
          </cell>
          <cell r="G156" t="str">
            <v>m3</v>
          </cell>
          <cell r="H156" t="str">
            <v>m3</v>
          </cell>
        </row>
        <row r="157">
          <cell r="C157">
            <v>630.13</v>
          </cell>
          <cell r="D157">
            <v>630</v>
          </cell>
          <cell r="E157" t="str">
            <v>630P-3</v>
          </cell>
          <cell r="F157" t="str">
            <v>Concreto Clase G para elevaciones</v>
          </cell>
          <cell r="G157" t="str">
            <v>m3</v>
          </cell>
          <cell r="H157" t="str">
            <v>m3</v>
          </cell>
        </row>
        <row r="158">
          <cell r="C158">
            <v>630.14</v>
          </cell>
          <cell r="D158">
            <v>630</v>
          </cell>
          <cell r="E158" t="str">
            <v>630P-4</v>
          </cell>
          <cell r="F158" t="str">
            <v>Recubrimiento con malla y mortero 1:4, e=5cm</v>
          </cell>
          <cell r="G158" t="str">
            <v>m2</v>
          </cell>
          <cell r="H158" t="str">
            <v>m2</v>
          </cell>
        </row>
        <row r="159">
          <cell r="C159">
            <v>630.15</v>
          </cell>
          <cell r="D159">
            <v>630</v>
          </cell>
          <cell r="E159" t="str">
            <v>630P-5</v>
          </cell>
          <cell r="F159" t="str">
            <v>Recalce de alcantarillas</v>
          </cell>
          <cell r="G159" t="str">
            <v>ml</v>
          </cell>
          <cell r="H159" t="e">
            <v>#REF!</v>
          </cell>
        </row>
        <row r="160">
          <cell r="C160">
            <v>632</v>
          </cell>
          <cell r="D160">
            <v>632</v>
          </cell>
          <cell r="F160" t="str">
            <v>Baranda de concreto</v>
          </cell>
          <cell r="G160" t="str">
            <v>ml</v>
          </cell>
          <cell r="H160" t="str">
            <v>ml</v>
          </cell>
          <cell r="J160" t="str">
            <v>No incluye el acero de refuerzo</v>
          </cell>
        </row>
        <row r="161">
          <cell r="C161">
            <v>632.1</v>
          </cell>
          <cell r="D161">
            <v>632</v>
          </cell>
          <cell r="E161" t="str">
            <v>632P</v>
          </cell>
          <cell r="F161" t="str">
            <v>Baranda metálica tubular</v>
          </cell>
          <cell r="G161" t="str">
            <v>ml</v>
          </cell>
          <cell r="H161" t="str">
            <v>ml</v>
          </cell>
        </row>
        <row r="162">
          <cell r="C162">
            <v>640.1</v>
          </cell>
          <cell r="D162">
            <v>640</v>
          </cell>
          <cell r="F162" t="str">
            <v>Acero de refuerzo Grado 37</v>
          </cell>
          <cell r="G162" t="str">
            <v>Kg</v>
          </cell>
          <cell r="H162" t="str">
            <v>Kg</v>
          </cell>
        </row>
        <row r="163">
          <cell r="C163">
            <v>640.20000000000005</v>
          </cell>
          <cell r="D163">
            <v>640</v>
          </cell>
          <cell r="F163" t="str">
            <v>Acero de refuerzo Grado 40</v>
          </cell>
          <cell r="G163" t="str">
            <v>Kg</v>
          </cell>
          <cell r="H163" t="str">
            <v>Kg</v>
          </cell>
        </row>
        <row r="164">
          <cell r="C164">
            <v>640.29999999999995</v>
          </cell>
          <cell r="D164">
            <v>640</v>
          </cell>
          <cell r="F164" t="str">
            <v>Acero de refuerzo Grado 60</v>
          </cell>
          <cell r="G164" t="str">
            <v>Kg</v>
          </cell>
          <cell r="H164">
            <v>3059</v>
          </cell>
        </row>
        <row r="165">
          <cell r="C165">
            <v>641</v>
          </cell>
          <cell r="D165">
            <v>641</v>
          </cell>
          <cell r="F165" t="str">
            <v>Acero de preesfuerzo</v>
          </cell>
          <cell r="G165" t="str">
            <v>t-m</v>
          </cell>
          <cell r="H165" t="str">
            <v>t-m</v>
          </cell>
        </row>
        <row r="166">
          <cell r="C166">
            <v>642.1</v>
          </cell>
          <cell r="D166">
            <v>642</v>
          </cell>
          <cell r="F166" t="str">
            <v>Apoyo elastomérico</v>
          </cell>
          <cell r="G166" t="str">
            <v>Un</v>
          </cell>
          <cell r="H166" t="str">
            <v>Un</v>
          </cell>
        </row>
        <row r="167">
          <cell r="C167">
            <v>642.20000000000005</v>
          </cell>
          <cell r="D167">
            <v>642</v>
          </cell>
          <cell r="F167" t="str">
            <v>Sello para juntas de puentes</v>
          </cell>
          <cell r="G167" t="str">
            <v>ml</v>
          </cell>
          <cell r="H167" t="e">
            <v>#REF!</v>
          </cell>
        </row>
        <row r="168">
          <cell r="C168">
            <v>643</v>
          </cell>
          <cell r="E168" t="str">
            <v>643P</v>
          </cell>
          <cell r="F168" t="str">
            <v>Suministro e instalación de juntas de dilatación</v>
          </cell>
          <cell r="G168" t="str">
            <v>ml</v>
          </cell>
          <cell r="H168" t="str">
            <v>ml</v>
          </cell>
        </row>
        <row r="169">
          <cell r="C169">
            <v>644</v>
          </cell>
          <cell r="E169" t="str">
            <v>644P</v>
          </cell>
          <cell r="F169" t="str">
            <v>Suministro e instalación de sellos para juntas de puentes</v>
          </cell>
          <cell r="G169" t="str">
            <v>ml</v>
          </cell>
          <cell r="H169" t="e">
            <v>#REF!</v>
          </cell>
        </row>
        <row r="170">
          <cell r="C170">
            <v>650.1</v>
          </cell>
          <cell r="D170">
            <v>650</v>
          </cell>
          <cell r="F170" t="str">
            <v>Diseño y fabricación de estructura metálica</v>
          </cell>
          <cell r="G170" t="str">
            <v>Kg</v>
          </cell>
          <cell r="H170" t="str">
            <v>Kg</v>
          </cell>
        </row>
        <row r="171">
          <cell r="C171">
            <v>650.20000000000005</v>
          </cell>
          <cell r="D171">
            <v>650</v>
          </cell>
          <cell r="F171" t="str">
            <v>Fabricación de la estructura metálica</v>
          </cell>
          <cell r="G171" t="str">
            <v>Kg</v>
          </cell>
          <cell r="H171" t="str">
            <v>Kg</v>
          </cell>
        </row>
        <row r="172">
          <cell r="C172">
            <v>650.29999999999995</v>
          </cell>
          <cell r="D172">
            <v>650</v>
          </cell>
          <cell r="F172" t="str">
            <v>Transporte de estructura metálica</v>
          </cell>
          <cell r="G172" t="str">
            <v>Kg</v>
          </cell>
          <cell r="H172" t="str">
            <v>Kg</v>
          </cell>
        </row>
        <row r="173">
          <cell r="C173">
            <v>650.4</v>
          </cell>
          <cell r="D173">
            <v>650</v>
          </cell>
          <cell r="F173" t="str">
            <v>Montaje y pintura de estructura metálica</v>
          </cell>
          <cell r="G173" t="str">
            <v>Kg</v>
          </cell>
          <cell r="H173" t="str">
            <v>Kg</v>
          </cell>
        </row>
        <row r="174">
          <cell r="C174">
            <v>660.1</v>
          </cell>
          <cell r="D174">
            <v>660</v>
          </cell>
          <cell r="F174" t="str">
            <v>Tubería de concreto simple de diámetro 450 mm</v>
          </cell>
          <cell r="G174" t="str">
            <v>ml</v>
          </cell>
          <cell r="H174" t="str">
            <v>ml</v>
          </cell>
        </row>
        <row r="175">
          <cell r="C175">
            <v>660.2</v>
          </cell>
          <cell r="D175">
            <v>660</v>
          </cell>
          <cell r="F175" t="str">
            <v>Tubería de concreto simple de diámetro 600 mm</v>
          </cell>
          <cell r="G175" t="str">
            <v>ml</v>
          </cell>
          <cell r="H175" t="e">
            <v>#REF!</v>
          </cell>
        </row>
        <row r="176">
          <cell r="C176">
            <v>660.3</v>
          </cell>
          <cell r="D176">
            <v>660</v>
          </cell>
          <cell r="F176" t="str">
            <v>Tubería de concreto simple de diámetro 750 mm</v>
          </cell>
          <cell r="G176" t="str">
            <v>ml</v>
          </cell>
          <cell r="H176" t="str">
            <v>ml</v>
          </cell>
        </row>
        <row r="177">
          <cell r="C177">
            <v>661</v>
          </cell>
          <cell r="D177">
            <v>661</v>
          </cell>
          <cell r="F177" t="str">
            <v>Tubería de concreto reforzado de 900 mm diámetro interior</v>
          </cell>
          <cell r="G177" t="str">
            <v>ml</v>
          </cell>
          <cell r="H177" t="e">
            <v>#REF!</v>
          </cell>
        </row>
        <row r="178">
          <cell r="C178">
            <v>662.1</v>
          </cell>
          <cell r="D178">
            <v>662</v>
          </cell>
          <cell r="F178" t="str">
            <v>Tubería corrugada de acero galvanizado de lámina calibre __ y diámetro __ mm</v>
          </cell>
          <cell r="G178" t="str">
            <v>ml</v>
          </cell>
          <cell r="H178" t="str">
            <v>ml</v>
          </cell>
        </row>
        <row r="179">
          <cell r="C179">
            <v>662.2</v>
          </cell>
          <cell r="D179">
            <v>662</v>
          </cell>
          <cell r="F179" t="str">
            <v>Tubería corrugada de acero con recubrimiento bituminoso de lámina calibre __ y diámetro __ mm</v>
          </cell>
          <cell r="G179" t="str">
            <v>ml</v>
          </cell>
          <cell r="H179" t="str">
            <v>ml</v>
          </cell>
        </row>
        <row r="180">
          <cell r="C180">
            <v>669.1</v>
          </cell>
          <cell r="E180" t="str">
            <v>669P</v>
          </cell>
          <cell r="F180" t="str">
            <v>Andenes de sección 2m de ancho x 0.12 m de espesor</v>
          </cell>
          <cell r="G180" t="str">
            <v>m2</v>
          </cell>
          <cell r="H180" t="str">
            <v>m2</v>
          </cell>
        </row>
        <row r="181">
          <cell r="C181">
            <v>670.1</v>
          </cell>
          <cell r="D181">
            <v>670</v>
          </cell>
          <cell r="F181" t="str">
            <v>Disipadores de energía y sedimentadores en gaviones</v>
          </cell>
          <cell r="G181" t="str">
            <v>m3</v>
          </cell>
          <cell r="H181" t="str">
            <v>m3</v>
          </cell>
        </row>
        <row r="182">
          <cell r="C182">
            <v>670.2</v>
          </cell>
          <cell r="D182">
            <v>670</v>
          </cell>
          <cell r="F182" t="str">
            <v>Disipadores de energía y sedimentadores en concreto ciclópeo</v>
          </cell>
          <cell r="G182" t="str">
            <v>m3</v>
          </cell>
          <cell r="H182" t="str">
            <v>m3</v>
          </cell>
        </row>
        <row r="183">
          <cell r="C183">
            <v>670.3</v>
          </cell>
          <cell r="D183">
            <v>670</v>
          </cell>
          <cell r="F183" t="str">
            <v>Disipadores de energía empotrado en muro</v>
          </cell>
          <cell r="G183" t="str">
            <v>Ml</v>
          </cell>
          <cell r="H183" t="e">
            <v>#REF!</v>
          </cell>
        </row>
        <row r="184">
          <cell r="C184">
            <v>671</v>
          </cell>
          <cell r="D184">
            <v>671</v>
          </cell>
          <cell r="F184" t="str">
            <v>Cunetas revestidas en concreto</v>
          </cell>
          <cell r="G184" t="str">
            <v>m3</v>
          </cell>
          <cell r="H184">
            <v>269566</v>
          </cell>
        </row>
        <row r="185">
          <cell r="C185" t="str">
            <v>671P.1</v>
          </cell>
          <cell r="D185">
            <v>671</v>
          </cell>
          <cell r="E185" t="str">
            <v>671P.1</v>
          </cell>
          <cell r="F185" t="str">
            <v>Cunetas revestidas en concreto</v>
          </cell>
          <cell r="G185" t="str">
            <v>m3</v>
          </cell>
          <cell r="H185" t="e">
            <v>#REF!</v>
          </cell>
        </row>
        <row r="186">
          <cell r="C186">
            <v>672</v>
          </cell>
          <cell r="D186">
            <v>672</v>
          </cell>
          <cell r="F186" t="str">
            <v>Bordillo</v>
          </cell>
          <cell r="G186" t="str">
            <v>ml</v>
          </cell>
          <cell r="H186" t="str">
            <v>ml</v>
          </cell>
        </row>
        <row r="187">
          <cell r="C187">
            <v>673</v>
          </cell>
          <cell r="D187">
            <v>673</v>
          </cell>
          <cell r="F187" t="str">
            <v>Material filtrante</v>
          </cell>
          <cell r="G187" t="str">
            <v>m3</v>
          </cell>
          <cell r="H187" t="e">
            <v>#REF!</v>
          </cell>
        </row>
        <row r="188">
          <cell r="C188">
            <v>673.1</v>
          </cell>
          <cell r="D188">
            <v>673</v>
          </cell>
          <cell r="E188" t="str">
            <v>673P</v>
          </cell>
          <cell r="F188" t="str">
            <v>Dren horizontal 0-10 m</v>
          </cell>
          <cell r="G188" t="str">
            <v>ml</v>
          </cell>
          <cell r="H188" t="str">
            <v>ml</v>
          </cell>
        </row>
        <row r="189">
          <cell r="C189">
            <v>673.2</v>
          </cell>
          <cell r="D189">
            <v>673</v>
          </cell>
          <cell r="E189" t="str">
            <v>673P</v>
          </cell>
          <cell r="F189" t="str">
            <v>Dren horizontal 0-30 m</v>
          </cell>
          <cell r="G189" t="str">
            <v>ml</v>
          </cell>
          <cell r="H189" t="str">
            <v>ml</v>
          </cell>
        </row>
        <row r="190">
          <cell r="C190">
            <v>673.3</v>
          </cell>
          <cell r="D190">
            <v>673</v>
          </cell>
          <cell r="E190" t="str">
            <v>673P-1</v>
          </cell>
          <cell r="F190" t="str">
            <v>Filtros geocompuestos Tipo Geodren o Pack drain</v>
          </cell>
          <cell r="G190" t="str">
            <v>ml</v>
          </cell>
          <cell r="H190" t="str">
            <v>ml</v>
          </cell>
        </row>
        <row r="191">
          <cell r="C191">
            <v>674.1</v>
          </cell>
          <cell r="E191" t="str">
            <v>674P</v>
          </cell>
          <cell r="F191" t="str">
            <v>Nivelación y reconstrucción de pozos de inspección</v>
          </cell>
          <cell r="G191" t="str">
            <v>Un</v>
          </cell>
          <cell r="H191" t="str">
            <v>Un</v>
          </cell>
        </row>
        <row r="192">
          <cell r="C192">
            <v>674.2</v>
          </cell>
          <cell r="E192" t="str">
            <v>674P</v>
          </cell>
          <cell r="F192" t="str">
            <v>Nivelación y reconstrucción de sumideros</v>
          </cell>
          <cell r="G192" t="str">
            <v>Un</v>
          </cell>
          <cell r="H192" t="str">
            <v>Un</v>
          </cell>
        </row>
        <row r="193">
          <cell r="C193">
            <v>674.3</v>
          </cell>
          <cell r="E193" t="str">
            <v>674P</v>
          </cell>
          <cell r="F193" t="str">
            <v>Nivelación y reconstrucción de cajas de válvulas de la E.A.A.B</v>
          </cell>
          <cell r="G193" t="str">
            <v>Un</v>
          </cell>
          <cell r="H193" t="str">
            <v>Un</v>
          </cell>
        </row>
        <row r="194">
          <cell r="C194">
            <v>674.4</v>
          </cell>
          <cell r="E194" t="str">
            <v>674P</v>
          </cell>
          <cell r="F194" t="str">
            <v>Nivelación y reconstrucción de cajas de energía de CODENSA</v>
          </cell>
          <cell r="G194" t="str">
            <v>Un</v>
          </cell>
          <cell r="H194" t="str">
            <v>Un</v>
          </cell>
        </row>
        <row r="195">
          <cell r="C195">
            <v>674.5</v>
          </cell>
          <cell r="E195" t="str">
            <v>674P</v>
          </cell>
          <cell r="F195" t="str">
            <v>Nivelación y reconstrucción de cajas de la ETB</v>
          </cell>
          <cell r="G195" t="str">
            <v>Un</v>
          </cell>
          <cell r="H195" t="str">
            <v>Un</v>
          </cell>
        </row>
        <row r="196">
          <cell r="C196">
            <v>675</v>
          </cell>
          <cell r="E196" t="str">
            <v>675P</v>
          </cell>
          <cell r="F196" t="str">
            <v>Caja de inspección para alumbrado público</v>
          </cell>
          <cell r="G196" t="str">
            <v>Un</v>
          </cell>
          <cell r="H196" t="str">
            <v>Un</v>
          </cell>
        </row>
        <row r="197">
          <cell r="C197">
            <v>678.1</v>
          </cell>
          <cell r="E197" t="str">
            <v>678P</v>
          </cell>
          <cell r="F197" t="str">
            <v>Suministro y colocación de ductos de PVC o similar</v>
          </cell>
          <cell r="G197" t="str">
            <v>ml</v>
          </cell>
          <cell r="H197" t="e">
            <v>#REF!</v>
          </cell>
        </row>
        <row r="198">
          <cell r="C198" t="str">
            <v>678P.1</v>
          </cell>
          <cell r="E198" t="str">
            <v>678P</v>
          </cell>
          <cell r="F198" t="str">
            <v>Suministro e instalación de drenes de PVC de 4" diam.</v>
          </cell>
          <cell r="G198" t="str">
            <v>Un</v>
          </cell>
          <cell r="H198" t="e">
            <v>#REF!</v>
          </cell>
        </row>
        <row r="199">
          <cell r="C199">
            <v>680.1</v>
          </cell>
          <cell r="D199">
            <v>680</v>
          </cell>
          <cell r="F199" t="str">
            <v>Escamas en concreto</v>
          </cell>
          <cell r="G199" t="str">
            <v>m2</v>
          </cell>
          <cell r="H199" t="str">
            <v>m2</v>
          </cell>
        </row>
        <row r="200">
          <cell r="C200">
            <v>680.2</v>
          </cell>
          <cell r="D200">
            <v>680</v>
          </cell>
          <cell r="F200" t="str">
            <v>Armadura galvanizada</v>
          </cell>
          <cell r="G200" t="str">
            <v>ml</v>
          </cell>
          <cell r="H200" t="str">
            <v>ml</v>
          </cell>
        </row>
        <row r="201">
          <cell r="C201">
            <v>680.3</v>
          </cell>
          <cell r="D201">
            <v>680</v>
          </cell>
          <cell r="F201" t="str">
            <v>Relleno granular para tierra armada</v>
          </cell>
          <cell r="G201" t="str">
            <v>m3</v>
          </cell>
          <cell r="H201" t="str">
            <v>m3</v>
          </cell>
        </row>
        <row r="202">
          <cell r="C202">
            <v>681.1</v>
          </cell>
          <cell r="D202">
            <v>681</v>
          </cell>
          <cell r="F202" t="str">
            <v>Gaviones</v>
          </cell>
          <cell r="G202" t="str">
            <v>m3</v>
          </cell>
          <cell r="H202" t="e">
            <v>#REF!</v>
          </cell>
        </row>
        <row r="203">
          <cell r="C203" t="str">
            <v>681.1</v>
          </cell>
          <cell r="D203">
            <v>681</v>
          </cell>
          <cell r="F203" t="str">
            <v>Gaviones incluye transporte especial.</v>
          </cell>
          <cell r="G203" t="str">
            <v>m3</v>
          </cell>
          <cell r="H203" t="e">
            <v>#REF!</v>
          </cell>
        </row>
        <row r="204">
          <cell r="C204">
            <v>682</v>
          </cell>
          <cell r="D204">
            <v>682</v>
          </cell>
          <cell r="F204" t="str">
            <v>Muro de contención de suelo reforzado con Geotextil</v>
          </cell>
          <cell r="G204" t="str">
            <v>m3</v>
          </cell>
          <cell r="H204" t="str">
            <v>m3</v>
          </cell>
          <cell r="J204" t="str">
            <v>No incluye Geotextil ni recubrimiento del muro</v>
          </cell>
        </row>
        <row r="205">
          <cell r="C205">
            <v>683</v>
          </cell>
          <cell r="E205" t="str">
            <v>683P</v>
          </cell>
          <cell r="F205" t="str">
            <v>Bolsacretos en concreto Clase F</v>
          </cell>
          <cell r="G205" t="str">
            <v>m3</v>
          </cell>
          <cell r="H205" t="str">
            <v>m3</v>
          </cell>
        </row>
        <row r="206">
          <cell r="C206">
            <v>683.1</v>
          </cell>
          <cell r="E206" t="str">
            <v>683P-1</v>
          </cell>
          <cell r="F206" t="str">
            <v>Bolsacretos en concreto Clase D</v>
          </cell>
          <cell r="G206" t="str">
            <v>Un</v>
          </cell>
        </row>
        <row r="207">
          <cell r="C207">
            <v>700.1</v>
          </cell>
          <cell r="E207" t="str">
            <v>700P.1</v>
          </cell>
          <cell r="F207" t="str">
            <v>Línea de demarcación acrilica</v>
          </cell>
          <cell r="G207" t="str">
            <v>ml</v>
          </cell>
          <cell r="H207">
            <v>950</v>
          </cell>
        </row>
        <row r="208">
          <cell r="C208">
            <v>700.1</v>
          </cell>
          <cell r="D208">
            <v>700</v>
          </cell>
          <cell r="E208" t="str">
            <v>700P.2</v>
          </cell>
          <cell r="F208" t="str">
            <v>Línea de demarcación termoplastica</v>
          </cell>
          <cell r="G208" t="str">
            <v>ml</v>
          </cell>
          <cell r="H208">
            <v>4060</v>
          </cell>
        </row>
        <row r="209">
          <cell r="C209">
            <v>700.2</v>
          </cell>
          <cell r="D209">
            <v>700</v>
          </cell>
          <cell r="E209" t="str">
            <v>700P.3</v>
          </cell>
          <cell r="F209" t="str">
            <v>Marca vial termoplastica</v>
          </cell>
          <cell r="G209" t="str">
            <v>m2</v>
          </cell>
          <cell r="H209">
            <v>40600</v>
          </cell>
        </row>
        <row r="210">
          <cell r="C210">
            <v>700.2</v>
          </cell>
          <cell r="E210" t="str">
            <v>700P.4</v>
          </cell>
          <cell r="F210" t="str">
            <v>Marca vial acrilica</v>
          </cell>
          <cell r="G210" t="str">
            <v>m2</v>
          </cell>
          <cell r="H210">
            <v>20000</v>
          </cell>
        </row>
        <row r="211">
          <cell r="C211">
            <v>700.3</v>
          </cell>
          <cell r="D211">
            <v>700</v>
          </cell>
          <cell r="E211" t="str">
            <v>700P</v>
          </cell>
          <cell r="F211" t="str">
            <v>Línea de demarcación sobre concreto rígido</v>
          </cell>
          <cell r="G211" t="str">
            <v>ml</v>
          </cell>
          <cell r="H211" t="str">
            <v>ml</v>
          </cell>
        </row>
        <row r="212">
          <cell r="C212">
            <v>701</v>
          </cell>
          <cell r="D212">
            <v>701</v>
          </cell>
          <cell r="F212" t="str">
            <v>Tacha reflectiva</v>
          </cell>
          <cell r="G212" t="str">
            <v>Un</v>
          </cell>
          <cell r="H212">
            <v>6500</v>
          </cell>
        </row>
        <row r="213">
          <cell r="C213">
            <v>702</v>
          </cell>
          <cell r="D213">
            <v>702</v>
          </cell>
          <cell r="F213" t="str">
            <v>Estoperoles</v>
          </cell>
          <cell r="G213" t="str">
            <v>Un</v>
          </cell>
          <cell r="H213">
            <v>7962</v>
          </cell>
        </row>
        <row r="214">
          <cell r="C214">
            <v>710.1</v>
          </cell>
          <cell r="D214">
            <v>710</v>
          </cell>
          <cell r="F214" t="str">
            <v>Señal de tránsito grupo I</v>
          </cell>
          <cell r="G214" t="str">
            <v>Un</v>
          </cell>
          <cell r="H214">
            <v>180000</v>
          </cell>
        </row>
        <row r="215">
          <cell r="C215">
            <v>710.2</v>
          </cell>
          <cell r="D215">
            <v>710</v>
          </cell>
          <cell r="F215" t="str">
            <v>Señal de tránsito grupo II</v>
          </cell>
          <cell r="G215" t="str">
            <v>Un</v>
          </cell>
          <cell r="H215">
            <v>360000</v>
          </cell>
        </row>
        <row r="216">
          <cell r="C216">
            <v>710.3</v>
          </cell>
          <cell r="D216">
            <v>710</v>
          </cell>
          <cell r="F216" t="str">
            <v>Señal de tránsito grupo III</v>
          </cell>
          <cell r="G216" t="str">
            <v>Un</v>
          </cell>
          <cell r="H216" t="str">
            <v>Un</v>
          </cell>
        </row>
        <row r="217">
          <cell r="C217">
            <v>710.4</v>
          </cell>
          <cell r="D217">
            <v>710</v>
          </cell>
          <cell r="F217" t="str">
            <v>Señal de tránsito grupo IV</v>
          </cell>
          <cell r="G217" t="str">
            <v>Un</v>
          </cell>
          <cell r="H217" t="str">
            <v>Un</v>
          </cell>
        </row>
        <row r="218">
          <cell r="C218">
            <v>710.5</v>
          </cell>
          <cell r="D218">
            <v>710</v>
          </cell>
          <cell r="F218" t="str">
            <v>Señal de tránsito grupo V</v>
          </cell>
          <cell r="G218" t="str">
            <v>m2</v>
          </cell>
          <cell r="H218">
            <v>135000</v>
          </cell>
        </row>
        <row r="219">
          <cell r="C219">
            <v>710.6</v>
          </cell>
          <cell r="D219">
            <v>710</v>
          </cell>
          <cell r="E219" t="str">
            <v>710P</v>
          </cell>
          <cell r="F219" t="str">
            <v>Suministro e instalación de pasavías</v>
          </cell>
          <cell r="G219" t="str">
            <v>Un</v>
          </cell>
          <cell r="H219">
            <v>6000000</v>
          </cell>
        </row>
        <row r="220">
          <cell r="C220">
            <v>720</v>
          </cell>
          <cell r="D220">
            <v>720</v>
          </cell>
          <cell r="F220" t="str">
            <v>Poste de kilometraje</v>
          </cell>
          <cell r="G220" t="str">
            <v>Un</v>
          </cell>
          <cell r="H220" t="e">
            <v>#REF!</v>
          </cell>
        </row>
        <row r="221">
          <cell r="C221" t="str">
            <v>720P.1</v>
          </cell>
          <cell r="F221" t="str">
            <v>Mantenimiento postes de kilometraje</v>
          </cell>
          <cell r="G221" t="str">
            <v>Un</v>
          </cell>
          <cell r="H221" t="e">
            <v>#REF!</v>
          </cell>
        </row>
        <row r="222">
          <cell r="C222">
            <v>730.1</v>
          </cell>
          <cell r="D222">
            <v>730</v>
          </cell>
          <cell r="F222" t="str">
            <v>Defensa metálica</v>
          </cell>
          <cell r="G222" t="str">
            <v>ml</v>
          </cell>
          <cell r="H222" t="e">
            <v>#REF!</v>
          </cell>
        </row>
        <row r="223">
          <cell r="C223">
            <v>730.2</v>
          </cell>
          <cell r="D223">
            <v>730</v>
          </cell>
          <cell r="F223" t="str">
            <v>Sección final</v>
          </cell>
          <cell r="G223" t="str">
            <v>Un</v>
          </cell>
          <cell r="H223" t="e">
            <v>#REF!</v>
          </cell>
        </row>
        <row r="224">
          <cell r="C224">
            <v>730.3</v>
          </cell>
          <cell r="D224">
            <v>730</v>
          </cell>
          <cell r="F224" t="str">
            <v>Sección de tope</v>
          </cell>
          <cell r="G224" t="str">
            <v>Un</v>
          </cell>
          <cell r="H224" t="str">
            <v>Un</v>
          </cell>
        </row>
        <row r="225">
          <cell r="C225">
            <v>731</v>
          </cell>
          <cell r="E225" t="str">
            <v>731P</v>
          </cell>
          <cell r="F225" t="str">
            <v>Amortiguadores para defensa metálica</v>
          </cell>
          <cell r="G225" t="str">
            <v>Un</v>
          </cell>
          <cell r="H225">
            <v>3768</v>
          </cell>
        </row>
        <row r="226">
          <cell r="C226">
            <v>740</v>
          </cell>
          <cell r="D226">
            <v>740</v>
          </cell>
          <cell r="F226" t="str">
            <v>Captafaros</v>
          </cell>
          <cell r="G226" t="str">
            <v>Un</v>
          </cell>
          <cell r="H226" t="e">
            <v>#REF!</v>
          </cell>
        </row>
        <row r="227">
          <cell r="C227">
            <v>741</v>
          </cell>
          <cell r="E227" t="str">
            <v>741P</v>
          </cell>
          <cell r="F227" t="str">
            <v>Pintura de muros</v>
          </cell>
          <cell r="G227" t="str">
            <v>m2</v>
          </cell>
          <cell r="H227" t="e">
            <v>#REF!</v>
          </cell>
        </row>
        <row r="228">
          <cell r="C228">
            <v>741.1</v>
          </cell>
          <cell r="E228" t="str">
            <v>741P-1</v>
          </cell>
          <cell r="F228" t="str">
            <v>Pintura de muros</v>
          </cell>
          <cell r="G228" t="str">
            <v>m2</v>
          </cell>
          <cell r="H228" t="str">
            <v>m2</v>
          </cell>
        </row>
        <row r="229">
          <cell r="C229">
            <v>750</v>
          </cell>
          <cell r="E229" t="str">
            <v>750P</v>
          </cell>
          <cell r="F229" t="str">
            <v>Bandas sonoras reductoras de velocidad</v>
          </cell>
          <cell r="G229" t="str">
            <v>m2</v>
          </cell>
          <cell r="H229">
            <v>69121</v>
          </cell>
        </row>
        <row r="230">
          <cell r="C230">
            <v>800.1</v>
          </cell>
          <cell r="D230">
            <v>800</v>
          </cell>
          <cell r="F230" t="str">
            <v>Cerca de alambre de púas con postes de madera</v>
          </cell>
          <cell r="G230" t="str">
            <v>ml</v>
          </cell>
          <cell r="H230" t="str">
            <v>ml</v>
          </cell>
        </row>
        <row r="231">
          <cell r="C231">
            <v>800.2</v>
          </cell>
          <cell r="D231">
            <v>800</v>
          </cell>
          <cell r="F231" t="str">
            <v>Cerca de alambre de púas con postes de concreto</v>
          </cell>
          <cell r="G231" t="str">
            <v>ml</v>
          </cell>
          <cell r="H231" t="str">
            <v>ml</v>
          </cell>
        </row>
        <row r="232">
          <cell r="C232">
            <v>800.3</v>
          </cell>
          <cell r="D232">
            <v>800</v>
          </cell>
          <cell r="F232" t="str">
            <v>Cerca de malla con postes de madera</v>
          </cell>
          <cell r="G232" t="str">
            <v>ml</v>
          </cell>
          <cell r="H232" t="str">
            <v>ml</v>
          </cell>
        </row>
        <row r="233">
          <cell r="C233">
            <v>800.4</v>
          </cell>
          <cell r="D233">
            <v>800</v>
          </cell>
          <cell r="F233" t="str">
            <v>Cerca de malla con postes de concreto</v>
          </cell>
          <cell r="G233" t="str">
            <v>ml</v>
          </cell>
          <cell r="H233" t="str">
            <v>ml</v>
          </cell>
        </row>
        <row r="234">
          <cell r="C234">
            <v>810.1</v>
          </cell>
          <cell r="D234">
            <v>810</v>
          </cell>
          <cell r="F234" t="str">
            <v>Empradización de taludes con bloques de césped</v>
          </cell>
          <cell r="G234" t="str">
            <v>m2</v>
          </cell>
          <cell r="H234" t="e">
            <v>#REF!</v>
          </cell>
          <cell r="J234" t="str">
            <v>No incluye transporte de materiales</v>
          </cell>
        </row>
        <row r="235">
          <cell r="C235">
            <v>810.2</v>
          </cell>
          <cell r="D235">
            <v>810</v>
          </cell>
          <cell r="F235" t="str">
            <v>Empradización de taludes con tierra orgánica y semillas</v>
          </cell>
          <cell r="G235" t="str">
            <v>m2</v>
          </cell>
          <cell r="H235">
            <v>6600</v>
          </cell>
          <cell r="J235" t="str">
            <v>No incluye transporte de materiales</v>
          </cell>
        </row>
        <row r="236">
          <cell r="C236">
            <v>810.3</v>
          </cell>
          <cell r="D236">
            <v>810</v>
          </cell>
          <cell r="E236" t="str">
            <v>810P</v>
          </cell>
          <cell r="F236" t="str">
            <v>Empradización de taludes con bloques de césped</v>
          </cell>
          <cell r="G236" t="str">
            <v>m2</v>
          </cell>
          <cell r="H236" t="str">
            <v>m2</v>
          </cell>
          <cell r="J236" t="str">
            <v>Incluye transporte de materiales</v>
          </cell>
        </row>
        <row r="237">
          <cell r="C237">
            <v>810.4</v>
          </cell>
          <cell r="D237">
            <v>810</v>
          </cell>
          <cell r="E237" t="str">
            <v>810P</v>
          </cell>
          <cell r="F237" t="str">
            <v>Empradización de taludes con tierra orgánica y semillas</v>
          </cell>
          <cell r="G237" t="str">
            <v>m2</v>
          </cell>
          <cell r="H237" t="str">
            <v>m2</v>
          </cell>
          <cell r="J237" t="str">
            <v>Incluye transporte de materiales</v>
          </cell>
        </row>
        <row r="238">
          <cell r="C238">
            <v>810.5</v>
          </cell>
          <cell r="D238">
            <v>810</v>
          </cell>
          <cell r="F238" t="str">
            <v>Revegetalizacion de taludes con vetivert</v>
          </cell>
          <cell r="G238" t="str">
            <v>m2</v>
          </cell>
          <cell r="H238">
            <v>5600</v>
          </cell>
        </row>
        <row r="239">
          <cell r="C239">
            <v>820.1</v>
          </cell>
          <cell r="D239">
            <v>820</v>
          </cell>
          <cell r="F239" t="str">
            <v>Geotextil</v>
          </cell>
          <cell r="G239" t="str">
            <v>m2</v>
          </cell>
          <cell r="H239" t="e">
            <v>#REF!</v>
          </cell>
        </row>
        <row r="240">
          <cell r="C240">
            <v>820.2</v>
          </cell>
          <cell r="D240">
            <v>820</v>
          </cell>
          <cell r="F240" t="str">
            <v>Geotextil para refuerzo del pavimento</v>
          </cell>
          <cell r="G240" t="str">
            <v>m2</v>
          </cell>
          <cell r="H240" t="str">
            <v>m2</v>
          </cell>
        </row>
        <row r="241">
          <cell r="C241">
            <v>830</v>
          </cell>
          <cell r="E241" t="str">
            <v>830P</v>
          </cell>
          <cell r="F241" t="str">
            <v>Limpieza de bermas, incluye cargue y retiro del material sobrante</v>
          </cell>
          <cell r="G241" t="str">
            <v>m2</v>
          </cell>
          <cell r="H241" t="str">
            <v>m2</v>
          </cell>
        </row>
        <row r="242">
          <cell r="C242" t="str">
            <v>830P.1</v>
          </cell>
          <cell r="D242">
            <v>830</v>
          </cell>
          <cell r="E242" t="str">
            <v>830P.1</v>
          </cell>
          <cell r="F242" t="str">
            <v>Limpieza de cajon, incluye cargue y retiro del material.</v>
          </cell>
          <cell r="G242" t="str">
            <v>m3</v>
          </cell>
          <cell r="H242" t="e">
            <v>#REF!</v>
          </cell>
        </row>
        <row r="243">
          <cell r="C243">
            <v>900.1</v>
          </cell>
          <cell r="D243">
            <v>900</v>
          </cell>
          <cell r="F243" t="str">
            <v>Transporte de materiales provenientes de excavación de la explanación, canales y préstamos, entre 100m y 1000m</v>
          </cell>
          <cell r="G243" t="str">
            <v>m³-E</v>
          </cell>
          <cell r="H243" t="str">
            <v>m³-E</v>
          </cell>
        </row>
        <row r="244">
          <cell r="C244">
            <v>900.2</v>
          </cell>
          <cell r="D244">
            <v>900</v>
          </cell>
          <cell r="F244" t="str">
            <v>Transporte de materiales provenientes de la excavación de la explanación, canales y préstamos para distancias mayores de 1000m</v>
          </cell>
          <cell r="G244" t="str">
            <v>m³-km</v>
          </cell>
          <cell r="H244" t="str">
            <v>m³-km</v>
          </cell>
        </row>
        <row r="245">
          <cell r="C245">
            <v>900.3</v>
          </cell>
          <cell r="D245">
            <v>900</v>
          </cell>
          <cell r="F245" t="str">
            <v>Transporte de materiales provenientes de derrumbes</v>
          </cell>
          <cell r="G245" t="str">
            <v>m³-km</v>
          </cell>
          <cell r="H245" t="str">
            <v>m³-km</v>
          </cell>
        </row>
        <row r="246">
          <cell r="C246">
            <v>1000.1</v>
          </cell>
          <cell r="E246" t="str">
            <v>1000P</v>
          </cell>
          <cell r="F246" t="str">
            <v>Retroexcavadora sobre orugas de capacidad mínima 1.5 yardas cúbicas</v>
          </cell>
          <cell r="G246" t="str">
            <v>H-maq</v>
          </cell>
          <cell r="H246" t="str">
            <v>H-maq</v>
          </cell>
        </row>
        <row r="247">
          <cell r="C247">
            <v>1000.2</v>
          </cell>
          <cell r="E247" t="str">
            <v>1000P.2</v>
          </cell>
          <cell r="F247" t="str">
            <v>Desmonte programado de rocas y material de derrumbe</v>
          </cell>
          <cell r="G247" t="str">
            <v>m3</v>
          </cell>
          <cell r="H247" t="e">
            <v>#REF!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forme Obra Cívil"/>
    </sheetNames>
    <sheetDataSet>
      <sheetData sheetId="0">
        <row r="5">
          <cell r="C5" t="str">
            <v>INFORME SEMANAL DE AVANCE DE OBRA CIVIL</v>
          </cell>
        </row>
      </sheetData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olicitud de Servicios"/>
    </sheetNames>
    <sheetDataSet>
      <sheetData sheetId="0">
        <row r="4">
          <cell r="B4" t="str">
            <v>SOLICITUD DE SERVICIOS</v>
          </cell>
        </row>
      </sheetData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B APU"/>
      <sheetName val="PRESUPUESTO"/>
      <sheetName val="APU"/>
      <sheetName val="INSUMOS"/>
      <sheetName val="RESUMEN PRESUPU."/>
      <sheetName val="AMAPOLITA"/>
      <sheetName val="amapolitaoficial"/>
      <sheetName val="Hoja8"/>
      <sheetName val="Hoja9"/>
      <sheetName val="Hoja10"/>
      <sheetName val="Hoja11"/>
      <sheetName val="Hoja12"/>
      <sheetName val="Hoja13"/>
      <sheetName val="Hoja14"/>
      <sheetName val="Hoja15"/>
      <sheetName val="Hoja16"/>
      <sheetName val="SUB_APU"/>
      <sheetName val="RESUMEN_PRESUPU_"/>
      <sheetName val="SIMULACIÓNEDIFICIO.ok"/>
      <sheetName val="Hoja4"/>
      <sheetName val="SUB_APU3"/>
      <sheetName val="RESUMEN_PRESUPU_3"/>
      <sheetName val="SUB_APU1"/>
      <sheetName val="RESUMEN_PRESUPU_1"/>
      <sheetName val="SUB_APU2"/>
      <sheetName val="RESUMEN_PRESUPU_2"/>
      <sheetName val="SUB_APU4"/>
      <sheetName val="RESUMEN_PRESUPU_4"/>
    </sheetNames>
    <sheetDataSet>
      <sheetData sheetId="0">
        <row r="1">
          <cell r="A1" t="str">
            <v>CODIGO</v>
          </cell>
          <cell r="B1" t="str">
            <v>ITEM</v>
          </cell>
          <cell r="C1" t="str">
            <v>UNIDAD</v>
          </cell>
        </row>
        <row r="2">
          <cell r="A2" t="str">
            <v>Z100</v>
          </cell>
          <cell r="B2" t="str">
            <v>MORTERO 1:4</v>
          </cell>
          <cell r="C2" t="str">
            <v>M3</v>
          </cell>
          <cell r="D2">
            <v>181373</v>
          </cell>
        </row>
        <row r="3">
          <cell r="B3" t="str">
            <v>CODIGO</v>
          </cell>
          <cell r="C3" t="str">
            <v>Z100</v>
          </cell>
        </row>
        <row r="4">
          <cell r="A4" t="str">
            <v>CODIGO</v>
          </cell>
          <cell r="B4" t="str">
            <v>RECURSOS</v>
          </cell>
          <cell r="C4" t="str">
            <v>UNIDAD</v>
          </cell>
          <cell r="D4" t="str">
            <v>CANT.</v>
          </cell>
        </row>
        <row r="5">
          <cell r="B5" t="str">
            <v>MATERIALES</v>
          </cell>
        </row>
        <row r="6">
          <cell r="A6" t="str">
            <v>M010</v>
          </cell>
          <cell r="B6" t="str">
            <v>CEMENTO</v>
          </cell>
          <cell r="C6" t="str">
            <v>SACO</v>
          </cell>
          <cell r="D6">
            <v>7.3</v>
          </cell>
        </row>
        <row r="7">
          <cell r="A7" t="str">
            <v>M020</v>
          </cell>
          <cell r="B7" t="str">
            <v>AGUA</v>
          </cell>
          <cell r="C7" t="str">
            <v>LT</v>
          </cell>
          <cell r="D7">
            <v>212</v>
          </cell>
        </row>
        <row r="8">
          <cell r="A8" t="str">
            <v>M070</v>
          </cell>
          <cell r="B8" t="str">
            <v>ARENA DE PEGA</v>
          </cell>
          <cell r="C8" t="str">
            <v>M3</v>
          </cell>
          <cell r="D8">
            <v>1.4</v>
          </cell>
        </row>
        <row r="9">
          <cell r="B9">
            <v>0</v>
          </cell>
          <cell r="C9">
            <v>0</v>
          </cell>
        </row>
        <row r="11">
          <cell r="B11" t="str">
            <v>EQUIPO</v>
          </cell>
        </row>
        <row r="12">
          <cell r="B12" t="str">
            <v>HTA MENOR (5% de M. de O.)</v>
          </cell>
        </row>
        <row r="17">
          <cell r="B17" t="str">
            <v>MANO DE OBRA</v>
          </cell>
        </row>
        <row r="18">
          <cell r="A18" t="str">
            <v>O110</v>
          </cell>
          <cell r="B18" t="str">
            <v>1 OFIC. Y 1 AYUD.</v>
          </cell>
          <cell r="C18" t="str">
            <v>DIA</v>
          </cell>
          <cell r="D18">
            <v>0.4</v>
          </cell>
        </row>
        <row r="21">
          <cell r="A21">
            <v>0</v>
          </cell>
          <cell r="B21">
            <v>0</v>
          </cell>
          <cell r="C21">
            <v>0</v>
          </cell>
        </row>
        <row r="23">
          <cell r="B23" t="str">
            <v>TRANSPORTE</v>
          </cell>
        </row>
        <row r="27">
          <cell r="A27">
            <v>0</v>
          </cell>
          <cell r="B27">
            <v>0</v>
          </cell>
          <cell r="C27">
            <v>0</v>
          </cell>
        </row>
        <row r="31">
          <cell r="A31" t="str">
            <v>CODIGO</v>
          </cell>
          <cell r="B31" t="str">
            <v>ITEM</v>
          </cell>
          <cell r="C31" t="str">
            <v>UNIDAD</v>
          </cell>
        </row>
        <row r="32">
          <cell r="A32" t="str">
            <v>Z110</v>
          </cell>
          <cell r="B32" t="str">
            <v>MORTERO 1:5</v>
          </cell>
          <cell r="C32" t="str">
            <v>M3</v>
          </cell>
          <cell r="D32">
            <v>151123.875</v>
          </cell>
        </row>
        <row r="33">
          <cell r="B33" t="str">
            <v>CODIGO</v>
          </cell>
          <cell r="C33" t="str">
            <v>Z110</v>
          </cell>
        </row>
        <row r="34">
          <cell r="A34" t="str">
            <v>CODIGO</v>
          </cell>
          <cell r="B34" t="str">
            <v>RECURSOS</v>
          </cell>
          <cell r="C34" t="str">
            <v>UNIDAD</v>
          </cell>
          <cell r="D34" t="str">
            <v>CANT.</v>
          </cell>
        </row>
        <row r="35">
          <cell r="B35" t="str">
            <v>MATERIALES</v>
          </cell>
        </row>
        <row r="36">
          <cell r="A36" t="str">
            <v>M010</v>
          </cell>
          <cell r="B36" t="str">
            <v>CEMENTO</v>
          </cell>
          <cell r="C36" t="str">
            <v>SACO</v>
          </cell>
          <cell r="D36">
            <v>6</v>
          </cell>
        </row>
        <row r="37">
          <cell r="A37" t="str">
            <v>M020</v>
          </cell>
          <cell r="B37" t="str">
            <v>AGUA</v>
          </cell>
          <cell r="C37" t="str">
            <v>LT</v>
          </cell>
          <cell r="D37">
            <v>48</v>
          </cell>
        </row>
        <row r="38">
          <cell r="A38" t="str">
            <v>M070</v>
          </cell>
          <cell r="B38" t="str">
            <v>ARENA DE PEGA</v>
          </cell>
          <cell r="C38" t="str">
            <v>M3</v>
          </cell>
          <cell r="D38">
            <v>1.2</v>
          </cell>
        </row>
        <row r="39">
          <cell r="B39">
            <v>0</v>
          </cell>
          <cell r="C39">
            <v>0</v>
          </cell>
        </row>
        <row r="41">
          <cell r="B41" t="str">
            <v>EQUIPO</v>
          </cell>
        </row>
        <row r="42">
          <cell r="B42" t="str">
            <v>HTA MENOR (5% de M. de O.)</v>
          </cell>
        </row>
        <row r="44">
          <cell r="A44">
            <v>0</v>
          </cell>
          <cell r="B44">
            <v>0</v>
          </cell>
          <cell r="C44">
            <v>0</v>
          </cell>
        </row>
        <row r="46">
          <cell r="B46" t="str">
            <v>MANO DE OBRA</v>
          </cell>
        </row>
        <row r="47">
          <cell r="A47" t="str">
            <v>O110</v>
          </cell>
          <cell r="B47" t="str">
            <v>1 OFIC. Y 1 AYUD.</v>
          </cell>
          <cell r="C47" t="str">
            <v>DIA</v>
          </cell>
          <cell r="D47">
            <v>0.35</v>
          </cell>
        </row>
        <row r="49">
          <cell r="A49">
            <v>0</v>
          </cell>
          <cell r="B49">
            <v>0</v>
          </cell>
          <cell r="C49">
            <v>0</v>
          </cell>
        </row>
        <row r="51">
          <cell r="B51" t="str">
            <v>TRANSPORTE</v>
          </cell>
        </row>
        <row r="55">
          <cell r="A55">
            <v>0</v>
          </cell>
          <cell r="B55">
            <v>0</v>
          </cell>
          <cell r="C55">
            <v>0</v>
          </cell>
        </row>
        <row r="58">
          <cell r="A58" t="str">
            <v>CODIGO</v>
          </cell>
          <cell r="B58" t="str">
            <v>ITEM</v>
          </cell>
          <cell r="C58" t="str">
            <v>UNIDAD</v>
          </cell>
        </row>
        <row r="59">
          <cell r="A59" t="str">
            <v>Z120</v>
          </cell>
          <cell r="B59" t="str">
            <v>MORTERO 1:6</v>
          </cell>
          <cell r="C59" t="str">
            <v>M3</v>
          </cell>
          <cell r="D59">
            <v>145003.125</v>
          </cell>
        </row>
        <row r="60">
          <cell r="B60" t="str">
            <v>CODIGO</v>
          </cell>
          <cell r="C60" t="str">
            <v>Z120</v>
          </cell>
        </row>
        <row r="61">
          <cell r="A61" t="str">
            <v>CODIGO</v>
          </cell>
          <cell r="B61" t="str">
            <v>RECURSOS</v>
          </cell>
          <cell r="C61" t="str">
            <v>UNIDAD</v>
          </cell>
          <cell r="D61" t="str">
            <v>CANT.</v>
          </cell>
        </row>
        <row r="62">
          <cell r="B62" t="str">
            <v>MATERIALES</v>
          </cell>
        </row>
        <row r="63">
          <cell r="A63" t="str">
            <v>M010</v>
          </cell>
          <cell r="B63" t="str">
            <v>CEMENTO</v>
          </cell>
          <cell r="C63" t="str">
            <v>SACO</v>
          </cell>
          <cell r="D63">
            <v>5.25</v>
          </cell>
        </row>
        <row r="64">
          <cell r="A64" t="str">
            <v>M020</v>
          </cell>
          <cell r="B64" t="str">
            <v>AGUA</v>
          </cell>
          <cell r="C64" t="str">
            <v>LT</v>
          </cell>
          <cell r="D64">
            <v>233</v>
          </cell>
        </row>
        <row r="65">
          <cell r="A65" t="str">
            <v>M070</v>
          </cell>
          <cell r="B65" t="str">
            <v>ARENA DE PEGA</v>
          </cell>
          <cell r="C65" t="str">
            <v>M3</v>
          </cell>
          <cell r="D65">
            <v>1.2</v>
          </cell>
        </row>
        <row r="66">
          <cell r="B66">
            <v>0</v>
          </cell>
          <cell r="C66">
            <v>0</v>
          </cell>
        </row>
        <row r="68">
          <cell r="B68" t="str">
            <v>EQUIPO</v>
          </cell>
        </row>
        <row r="69">
          <cell r="B69" t="str">
            <v>HTA MENOR (5% de M. de O.)</v>
          </cell>
        </row>
        <row r="70">
          <cell r="A70">
            <v>0</v>
          </cell>
          <cell r="B70">
            <v>0</v>
          </cell>
          <cell r="C70">
            <v>0</v>
          </cell>
        </row>
        <row r="72">
          <cell r="B72" t="str">
            <v>MANO DE OBRA</v>
          </cell>
        </row>
        <row r="73">
          <cell r="A73" t="str">
            <v>O110</v>
          </cell>
          <cell r="B73" t="str">
            <v>1 OFIC. Y 1 AYUD.</v>
          </cell>
          <cell r="C73" t="str">
            <v>DIA</v>
          </cell>
          <cell r="D73">
            <v>0.45</v>
          </cell>
        </row>
        <row r="74">
          <cell r="A74">
            <v>0</v>
          </cell>
          <cell r="B74">
            <v>0</v>
          </cell>
          <cell r="C74">
            <v>0</v>
          </cell>
        </row>
        <row r="75">
          <cell r="A75">
            <v>0</v>
          </cell>
          <cell r="B75">
            <v>0</v>
          </cell>
          <cell r="C75">
            <v>0</v>
          </cell>
        </row>
        <row r="77">
          <cell r="B77" t="str">
            <v>TRANSPORTE</v>
          </cell>
        </row>
        <row r="79">
          <cell r="A79">
            <v>0</v>
          </cell>
          <cell r="B79">
            <v>0</v>
          </cell>
          <cell r="C79">
            <v>0</v>
          </cell>
        </row>
        <row r="80">
          <cell r="A80">
            <v>0</v>
          </cell>
          <cell r="B80">
            <v>0</v>
          </cell>
          <cell r="C80">
            <v>0</v>
          </cell>
        </row>
        <row r="81">
          <cell r="A81">
            <v>0</v>
          </cell>
          <cell r="B81">
            <v>0</v>
          </cell>
          <cell r="C81">
            <v>0</v>
          </cell>
        </row>
        <row r="86">
          <cell r="A86" t="str">
            <v>CODIGO</v>
          </cell>
          <cell r="B86" t="str">
            <v>ITEM</v>
          </cell>
          <cell r="C86" t="str">
            <v>UNIDAD</v>
          </cell>
        </row>
        <row r="87">
          <cell r="A87" t="str">
            <v>Z130</v>
          </cell>
          <cell r="B87" t="str">
            <v>MORTERO 1:7</v>
          </cell>
          <cell r="C87" t="str">
            <v>M3</v>
          </cell>
          <cell r="D87">
            <v>121172.625</v>
          </cell>
        </row>
        <row r="88">
          <cell r="B88" t="str">
            <v>CODIGO</v>
          </cell>
          <cell r="C88" t="str">
            <v>Z130</v>
          </cell>
        </row>
        <row r="89">
          <cell r="A89" t="str">
            <v>CODIGO</v>
          </cell>
          <cell r="B89" t="str">
            <v>RECURSOS</v>
          </cell>
          <cell r="C89" t="str">
            <v>UNIDAD</v>
          </cell>
          <cell r="D89" t="str">
            <v>CANT.</v>
          </cell>
        </row>
        <row r="90">
          <cell r="B90" t="str">
            <v>MATERIALES</v>
          </cell>
        </row>
        <row r="91">
          <cell r="A91" t="str">
            <v>M010</v>
          </cell>
          <cell r="B91" t="str">
            <v>CEMENTO</v>
          </cell>
          <cell r="C91" t="str">
            <v>SACO</v>
          </cell>
          <cell r="D91">
            <v>4.5</v>
          </cell>
        </row>
        <row r="92">
          <cell r="A92" t="str">
            <v>M020</v>
          </cell>
          <cell r="B92" t="str">
            <v>AGUA</v>
          </cell>
          <cell r="C92" t="str">
            <v>LT</v>
          </cell>
          <cell r="D92">
            <v>204</v>
          </cell>
        </row>
        <row r="93">
          <cell r="A93" t="str">
            <v>M070</v>
          </cell>
          <cell r="B93" t="str">
            <v>ARENA DE PEGA</v>
          </cell>
          <cell r="C93" t="str">
            <v>M3</v>
          </cell>
          <cell r="D93">
            <v>1.25</v>
          </cell>
        </row>
        <row r="94">
          <cell r="B94">
            <v>0</v>
          </cell>
          <cell r="C94">
            <v>0</v>
          </cell>
        </row>
        <row r="96">
          <cell r="B96" t="str">
            <v>EQUIPO</v>
          </cell>
        </row>
        <row r="97">
          <cell r="B97" t="str">
            <v>HTA MENOR (5% de M. de O.)</v>
          </cell>
        </row>
        <row r="98">
          <cell r="A98">
            <v>0</v>
          </cell>
          <cell r="B98">
            <v>0</v>
          </cell>
          <cell r="C98">
            <v>0</v>
          </cell>
        </row>
        <row r="99">
          <cell r="A99">
            <v>0</v>
          </cell>
          <cell r="B99">
            <v>0</v>
          </cell>
          <cell r="C99">
            <v>0</v>
          </cell>
        </row>
        <row r="100">
          <cell r="A100">
            <v>0</v>
          </cell>
          <cell r="B100">
            <v>0</v>
          </cell>
          <cell r="C100">
            <v>0</v>
          </cell>
        </row>
        <row r="102">
          <cell r="B102" t="str">
            <v>MANO DE OBRA</v>
          </cell>
        </row>
        <row r="103">
          <cell r="A103" t="str">
            <v>O110</v>
          </cell>
          <cell r="B103" t="str">
            <v>1 OFIC. Y 1 AYUD.</v>
          </cell>
          <cell r="C103" t="str">
            <v>DIA</v>
          </cell>
          <cell r="D103">
            <v>0.25</v>
          </cell>
        </row>
        <row r="104">
          <cell r="A104">
            <v>0</v>
          </cell>
          <cell r="B104">
            <v>0</v>
          </cell>
          <cell r="C104">
            <v>0</v>
          </cell>
        </row>
        <row r="105">
          <cell r="A105">
            <v>0</v>
          </cell>
          <cell r="B105">
            <v>0</v>
          </cell>
          <cell r="C105">
            <v>0</v>
          </cell>
        </row>
        <row r="106">
          <cell r="A106">
            <v>0</v>
          </cell>
          <cell r="B106">
            <v>0</v>
          </cell>
          <cell r="C106">
            <v>0</v>
          </cell>
        </row>
        <row r="108">
          <cell r="B108" t="str">
            <v>TRANSPORTE</v>
          </cell>
        </row>
        <row r="110">
          <cell r="A110">
            <v>0</v>
          </cell>
          <cell r="B110">
            <v>0</v>
          </cell>
          <cell r="C110">
            <v>0</v>
          </cell>
        </row>
        <row r="111">
          <cell r="A111">
            <v>0</v>
          </cell>
          <cell r="B111">
            <v>0</v>
          </cell>
          <cell r="C111">
            <v>0</v>
          </cell>
        </row>
        <row r="112">
          <cell r="A112">
            <v>0</v>
          </cell>
          <cell r="B112">
            <v>0</v>
          </cell>
          <cell r="C112">
            <v>0</v>
          </cell>
        </row>
        <row r="115">
          <cell r="A115" t="str">
            <v>CODIGO</v>
          </cell>
          <cell r="B115" t="str">
            <v>ITEM</v>
          </cell>
          <cell r="C115" t="str">
            <v>UNIDAD</v>
          </cell>
        </row>
        <row r="116">
          <cell r="A116" t="str">
            <v>Z140</v>
          </cell>
          <cell r="B116" t="str">
            <v>MORTERO REV.  1:3</v>
          </cell>
          <cell r="C116" t="str">
            <v>M3</v>
          </cell>
          <cell r="D116">
            <v>192469.5</v>
          </cell>
        </row>
        <row r="117">
          <cell r="B117" t="str">
            <v>CODIGO</v>
          </cell>
          <cell r="C117" t="str">
            <v>Z140</v>
          </cell>
        </row>
        <row r="118">
          <cell r="A118" t="str">
            <v>CODIGO</v>
          </cell>
          <cell r="B118" t="str">
            <v>RECURSOS</v>
          </cell>
          <cell r="C118" t="str">
            <v>UNIDAD</v>
          </cell>
          <cell r="D118" t="str">
            <v>CANT.</v>
          </cell>
        </row>
        <row r="119">
          <cell r="B119" t="str">
            <v>MATERIALES</v>
          </cell>
        </row>
        <row r="120">
          <cell r="A120" t="str">
            <v>M010</v>
          </cell>
          <cell r="B120" t="str">
            <v>CEMENTO</v>
          </cell>
          <cell r="C120" t="str">
            <v>SACO</v>
          </cell>
          <cell r="D120">
            <v>9</v>
          </cell>
        </row>
        <row r="121">
          <cell r="A121" t="str">
            <v>M020</v>
          </cell>
          <cell r="B121" t="str">
            <v>AGUA</v>
          </cell>
          <cell r="C121" t="str">
            <v>LT</v>
          </cell>
          <cell r="D121">
            <v>252</v>
          </cell>
        </row>
        <row r="122">
          <cell r="A122" t="str">
            <v>M050</v>
          </cell>
          <cell r="B122" t="str">
            <v xml:space="preserve">ARENA DE REVOQUE. </v>
          </cell>
          <cell r="C122" t="str">
            <v>M3</v>
          </cell>
          <cell r="D122">
            <v>1.1000000000000001</v>
          </cell>
        </row>
        <row r="123">
          <cell r="B123">
            <v>0</v>
          </cell>
          <cell r="C123">
            <v>0</v>
          </cell>
        </row>
        <row r="125">
          <cell r="B125" t="str">
            <v>EQUIPO</v>
          </cell>
        </row>
        <row r="126">
          <cell r="B126" t="str">
            <v>HTA MENOR (5% de M. de O.)</v>
          </cell>
        </row>
        <row r="127">
          <cell r="A127">
            <v>0</v>
          </cell>
          <cell r="B127">
            <v>0</v>
          </cell>
          <cell r="C127">
            <v>0</v>
          </cell>
        </row>
        <row r="128">
          <cell r="A128">
            <v>0</v>
          </cell>
          <cell r="B128">
            <v>0</v>
          </cell>
          <cell r="C128">
            <v>0</v>
          </cell>
        </row>
        <row r="129">
          <cell r="A129">
            <v>0</v>
          </cell>
          <cell r="B129">
            <v>0</v>
          </cell>
          <cell r="C129">
            <v>0</v>
          </cell>
        </row>
        <row r="131">
          <cell r="B131" t="str">
            <v>MANO DE OBRA</v>
          </cell>
        </row>
        <row r="132">
          <cell r="A132" t="str">
            <v>O110</v>
          </cell>
          <cell r="B132" t="str">
            <v>1 OFIC. Y 1 AYUD.</v>
          </cell>
          <cell r="C132" t="str">
            <v>DIA</v>
          </cell>
          <cell r="D132">
            <v>0.2</v>
          </cell>
        </row>
        <row r="133">
          <cell r="A133">
            <v>0</v>
          </cell>
          <cell r="B133">
            <v>0</v>
          </cell>
          <cell r="C133">
            <v>0</v>
          </cell>
        </row>
        <row r="134">
          <cell r="A134">
            <v>0</v>
          </cell>
          <cell r="B134">
            <v>0</v>
          </cell>
          <cell r="C134">
            <v>0</v>
          </cell>
        </row>
        <row r="135">
          <cell r="A135">
            <v>0</v>
          </cell>
          <cell r="B135">
            <v>0</v>
          </cell>
          <cell r="C135">
            <v>0</v>
          </cell>
        </row>
        <row r="137">
          <cell r="B137" t="str">
            <v>TRANSPORTE</v>
          </cell>
        </row>
        <row r="139">
          <cell r="A139">
            <v>0</v>
          </cell>
          <cell r="B139">
            <v>0</v>
          </cell>
          <cell r="C139">
            <v>0</v>
          </cell>
        </row>
        <row r="140">
          <cell r="A140">
            <v>0</v>
          </cell>
          <cell r="B140">
            <v>0</v>
          </cell>
          <cell r="C140">
            <v>0</v>
          </cell>
        </row>
        <row r="141">
          <cell r="A141">
            <v>0</v>
          </cell>
          <cell r="B141">
            <v>0</v>
          </cell>
          <cell r="C141">
            <v>0</v>
          </cell>
        </row>
        <row r="145">
          <cell r="A145" t="str">
            <v>CODIGO</v>
          </cell>
          <cell r="B145" t="str">
            <v>ITEM</v>
          </cell>
          <cell r="C145" t="str">
            <v>UNIDAD</v>
          </cell>
        </row>
        <row r="146">
          <cell r="A146" t="str">
            <v>Z150</v>
          </cell>
          <cell r="B146" t="str">
            <v>MORTERO REV.  1:4</v>
          </cell>
          <cell r="C146" t="str">
            <v>M3</v>
          </cell>
          <cell r="D146">
            <v>160884.5</v>
          </cell>
        </row>
        <row r="147">
          <cell r="B147" t="str">
            <v>CODIGO</v>
          </cell>
          <cell r="C147" t="str">
            <v>Z150</v>
          </cell>
        </row>
        <row r="148">
          <cell r="A148" t="str">
            <v>CODIGO</v>
          </cell>
          <cell r="B148" t="str">
            <v>RECURSOS</v>
          </cell>
          <cell r="C148" t="str">
            <v>UNIDAD</v>
          </cell>
          <cell r="D148" t="str">
            <v>CANT.</v>
          </cell>
        </row>
        <row r="149">
          <cell r="B149" t="str">
            <v>MATERIALES</v>
          </cell>
        </row>
        <row r="150">
          <cell r="A150" t="str">
            <v>M010</v>
          </cell>
          <cell r="B150" t="str">
            <v>CEMENTO</v>
          </cell>
          <cell r="C150" t="str">
            <v>SACO</v>
          </cell>
          <cell r="D150">
            <v>7</v>
          </cell>
        </row>
        <row r="151">
          <cell r="A151" t="str">
            <v>M020</v>
          </cell>
          <cell r="B151" t="str">
            <v>AGUA</v>
          </cell>
          <cell r="C151" t="str">
            <v>LT</v>
          </cell>
          <cell r="D151">
            <v>252</v>
          </cell>
        </row>
        <row r="152">
          <cell r="A152" t="str">
            <v>M050</v>
          </cell>
          <cell r="B152" t="str">
            <v xml:space="preserve">ARENA DE REVOQUE. </v>
          </cell>
          <cell r="C152" t="str">
            <v>M3</v>
          </cell>
          <cell r="D152">
            <v>1.2</v>
          </cell>
        </row>
        <row r="153">
          <cell r="B153">
            <v>0</v>
          </cell>
          <cell r="C153">
            <v>0</v>
          </cell>
        </row>
        <row r="155">
          <cell r="B155" t="str">
            <v>EQUIPO</v>
          </cell>
        </row>
        <row r="156">
          <cell r="B156" t="str">
            <v>HTA MENOR (5% de M. de O.)</v>
          </cell>
        </row>
        <row r="157">
          <cell r="A157">
            <v>0</v>
          </cell>
          <cell r="B157">
            <v>0</v>
          </cell>
          <cell r="C157">
            <v>0</v>
          </cell>
        </row>
        <row r="158">
          <cell r="A158">
            <v>0</v>
          </cell>
          <cell r="B158">
            <v>0</v>
          </cell>
          <cell r="C158">
            <v>0</v>
          </cell>
        </row>
        <row r="159">
          <cell r="A159">
            <v>0</v>
          </cell>
          <cell r="B159">
            <v>0</v>
          </cell>
          <cell r="C159">
            <v>0</v>
          </cell>
        </row>
        <row r="161">
          <cell r="B161" t="str">
            <v>MANO DE OBRA</v>
          </cell>
        </row>
        <row r="162">
          <cell r="A162" t="str">
            <v>O110</v>
          </cell>
          <cell r="B162" t="str">
            <v>1 OFIC. Y 1 AYUD.</v>
          </cell>
          <cell r="C162" t="str">
            <v>DIA</v>
          </cell>
          <cell r="D162">
            <v>0.2</v>
          </cell>
        </row>
        <row r="163">
          <cell r="A163">
            <v>0</v>
          </cell>
          <cell r="B163">
            <v>0</v>
          </cell>
          <cell r="C163">
            <v>0</v>
          </cell>
        </row>
        <row r="164">
          <cell r="A164">
            <v>0</v>
          </cell>
          <cell r="B164">
            <v>0</v>
          </cell>
          <cell r="C164">
            <v>0</v>
          </cell>
        </row>
        <row r="166">
          <cell r="B166" t="str">
            <v>TRANSPORTE</v>
          </cell>
        </row>
        <row r="168">
          <cell r="A168">
            <v>0</v>
          </cell>
          <cell r="B168">
            <v>0</v>
          </cell>
          <cell r="C168">
            <v>0</v>
          </cell>
        </row>
        <row r="169">
          <cell r="A169">
            <v>0</v>
          </cell>
          <cell r="B169">
            <v>0</v>
          </cell>
          <cell r="C169">
            <v>0</v>
          </cell>
        </row>
        <row r="173">
          <cell r="A173" t="str">
            <v>CODIGO</v>
          </cell>
          <cell r="B173" t="str">
            <v>ITEM</v>
          </cell>
          <cell r="C173" t="str">
            <v>UNIDAD</v>
          </cell>
        </row>
        <row r="174">
          <cell r="A174" t="str">
            <v>Z160</v>
          </cell>
          <cell r="B174" t="str">
            <v>MORTERO REV.  1:5</v>
          </cell>
          <cell r="C174" t="str">
            <v>M3</v>
          </cell>
          <cell r="D174">
            <v>139009.5</v>
          </cell>
        </row>
        <row r="175">
          <cell r="B175" t="str">
            <v>CODIGO</v>
          </cell>
          <cell r="C175" t="str">
            <v>Z160</v>
          </cell>
        </row>
        <row r="176">
          <cell r="A176" t="str">
            <v>CODIGO</v>
          </cell>
          <cell r="B176" t="str">
            <v>RECURSOS</v>
          </cell>
          <cell r="C176" t="str">
            <v>UNIDAD</v>
          </cell>
          <cell r="D176" t="str">
            <v>CANT.</v>
          </cell>
        </row>
        <row r="177">
          <cell r="B177" t="str">
            <v>MATERIALES</v>
          </cell>
        </row>
        <row r="178">
          <cell r="A178" t="str">
            <v>M010</v>
          </cell>
          <cell r="B178" t="str">
            <v>CEMENTO</v>
          </cell>
          <cell r="C178" t="str">
            <v>SACO</v>
          </cell>
          <cell r="D178">
            <v>6</v>
          </cell>
        </row>
        <row r="179">
          <cell r="A179" t="str">
            <v>M020</v>
          </cell>
          <cell r="B179" t="str">
            <v>AGUA</v>
          </cell>
          <cell r="C179" t="str">
            <v>LT</v>
          </cell>
          <cell r="D179">
            <v>237</v>
          </cell>
        </row>
        <row r="180">
          <cell r="A180" t="str">
            <v>M050</v>
          </cell>
          <cell r="B180" t="str">
            <v xml:space="preserve">ARENA DE REVOQUE. </v>
          </cell>
          <cell r="C180" t="str">
            <v>M3</v>
          </cell>
          <cell r="D180">
            <v>1</v>
          </cell>
        </row>
        <row r="181">
          <cell r="B181">
            <v>0</v>
          </cell>
          <cell r="C181">
            <v>0</v>
          </cell>
        </row>
        <row r="183">
          <cell r="B183" t="str">
            <v>EQUIPO</v>
          </cell>
        </row>
        <row r="184">
          <cell r="B184" t="str">
            <v>HTA MENOR (5% de M. de O.)</v>
          </cell>
        </row>
        <row r="185">
          <cell r="A185">
            <v>0</v>
          </cell>
          <cell r="B185">
            <v>0</v>
          </cell>
          <cell r="C185">
            <v>0</v>
          </cell>
        </row>
        <row r="186">
          <cell r="A186">
            <v>0</v>
          </cell>
          <cell r="B186">
            <v>0</v>
          </cell>
          <cell r="C186">
            <v>0</v>
          </cell>
        </row>
        <row r="187">
          <cell r="A187">
            <v>0</v>
          </cell>
          <cell r="B187">
            <v>0</v>
          </cell>
          <cell r="C187">
            <v>0</v>
          </cell>
        </row>
        <row r="189">
          <cell r="B189" t="str">
            <v>MANO DE OBRA</v>
          </cell>
        </row>
        <row r="190">
          <cell r="A190" t="str">
            <v>O110</v>
          </cell>
          <cell r="B190" t="str">
            <v>1 OFIC. Y 1 AYUD.</v>
          </cell>
          <cell r="C190" t="str">
            <v>DIA</v>
          </cell>
          <cell r="D190">
            <v>0.2</v>
          </cell>
        </row>
        <row r="191">
          <cell r="A191">
            <v>0</v>
          </cell>
          <cell r="B191">
            <v>0</v>
          </cell>
          <cell r="C191">
            <v>0</v>
          </cell>
        </row>
        <row r="192">
          <cell r="A192">
            <v>0</v>
          </cell>
          <cell r="B192">
            <v>0</v>
          </cell>
          <cell r="C192">
            <v>0</v>
          </cell>
        </row>
        <row r="193">
          <cell r="A193">
            <v>0</v>
          </cell>
          <cell r="B193">
            <v>0</v>
          </cell>
          <cell r="C193">
            <v>0</v>
          </cell>
        </row>
        <row r="195">
          <cell r="B195" t="str">
            <v>TRANSPORTE</v>
          </cell>
        </row>
        <row r="197">
          <cell r="A197">
            <v>0</v>
          </cell>
          <cell r="B197">
            <v>0</v>
          </cell>
          <cell r="C197">
            <v>0</v>
          </cell>
        </row>
        <row r="198">
          <cell r="A198">
            <v>0</v>
          </cell>
          <cell r="B198">
            <v>0</v>
          </cell>
          <cell r="C198">
            <v>0</v>
          </cell>
        </row>
        <row r="199">
          <cell r="A199">
            <v>0</v>
          </cell>
          <cell r="B199">
            <v>0</v>
          </cell>
          <cell r="C199">
            <v>0</v>
          </cell>
        </row>
        <row r="202">
          <cell r="A202" t="str">
            <v>CODIGO</v>
          </cell>
          <cell r="B202" t="str">
            <v>ITEM</v>
          </cell>
          <cell r="C202" t="str">
            <v>UNIDAD</v>
          </cell>
        </row>
        <row r="203">
          <cell r="A203" t="str">
            <v>Z170</v>
          </cell>
          <cell r="B203" t="str">
            <v>MORTERO REV.  1:6</v>
          </cell>
          <cell r="C203" t="str">
            <v>M3</v>
          </cell>
          <cell r="D203">
            <v>125409.5</v>
          </cell>
        </row>
        <row r="204">
          <cell r="B204" t="str">
            <v>CODIGO</v>
          </cell>
          <cell r="C204" t="str">
            <v>Z170</v>
          </cell>
        </row>
        <row r="205">
          <cell r="A205" t="str">
            <v>CODIGO</v>
          </cell>
          <cell r="B205" t="str">
            <v>RECURSOS</v>
          </cell>
          <cell r="C205" t="str">
            <v>UNIDAD</v>
          </cell>
          <cell r="D205" t="str">
            <v>CANT.</v>
          </cell>
        </row>
        <row r="206">
          <cell r="B206" t="str">
            <v>MATERIALES</v>
          </cell>
        </row>
        <row r="207">
          <cell r="A207" t="str">
            <v>M010</v>
          </cell>
          <cell r="B207" t="str">
            <v>CEMENTO</v>
          </cell>
          <cell r="C207" t="str">
            <v>SACO</v>
          </cell>
          <cell r="D207">
            <v>5.2</v>
          </cell>
        </row>
        <row r="208">
          <cell r="A208" t="str">
            <v>M020</v>
          </cell>
          <cell r="B208" t="str">
            <v>AGUA</v>
          </cell>
          <cell r="C208" t="str">
            <v>LT</v>
          </cell>
          <cell r="D208">
            <v>237</v>
          </cell>
        </row>
        <row r="209">
          <cell r="A209" t="str">
            <v>M050</v>
          </cell>
          <cell r="B209" t="str">
            <v xml:space="preserve">ARENA DE REVOQUE. </v>
          </cell>
          <cell r="C209" t="str">
            <v>M3</v>
          </cell>
          <cell r="D209">
            <v>1</v>
          </cell>
        </row>
        <row r="210">
          <cell r="B210">
            <v>0</v>
          </cell>
          <cell r="C210">
            <v>0</v>
          </cell>
        </row>
        <row r="212">
          <cell r="B212" t="str">
            <v>EQUIPO</v>
          </cell>
        </row>
        <row r="213">
          <cell r="B213" t="str">
            <v>HTA MENOR (5% de M. de O.)</v>
          </cell>
        </row>
        <row r="214">
          <cell r="A214">
            <v>0</v>
          </cell>
          <cell r="B214">
            <v>0</v>
          </cell>
          <cell r="C214">
            <v>0</v>
          </cell>
        </row>
        <row r="215">
          <cell r="A215">
            <v>0</v>
          </cell>
          <cell r="B215">
            <v>0</v>
          </cell>
          <cell r="C215">
            <v>0</v>
          </cell>
        </row>
        <row r="216">
          <cell r="A216">
            <v>0</v>
          </cell>
          <cell r="B216">
            <v>0</v>
          </cell>
          <cell r="C216">
            <v>0</v>
          </cell>
        </row>
        <row r="218">
          <cell r="B218" t="str">
            <v>MANO DE OBRA</v>
          </cell>
        </row>
        <row r="219">
          <cell r="A219" t="str">
            <v>O110</v>
          </cell>
          <cell r="B219" t="str">
            <v>1 OFIC. Y 1 AYUD.</v>
          </cell>
          <cell r="C219" t="str">
            <v>DIA</v>
          </cell>
          <cell r="D219">
            <v>0.2</v>
          </cell>
        </row>
        <row r="220">
          <cell r="A220">
            <v>0</v>
          </cell>
          <cell r="B220">
            <v>0</v>
          </cell>
          <cell r="C220">
            <v>0</v>
          </cell>
        </row>
        <row r="221">
          <cell r="A221">
            <v>0</v>
          </cell>
          <cell r="B221">
            <v>0</v>
          </cell>
          <cell r="C221">
            <v>0</v>
          </cell>
        </row>
        <row r="222">
          <cell r="A222">
            <v>0</v>
          </cell>
          <cell r="B222">
            <v>0</v>
          </cell>
          <cell r="C222">
            <v>0</v>
          </cell>
        </row>
        <row r="224">
          <cell r="B224" t="str">
            <v>TRANSPORTE</v>
          </cell>
        </row>
        <row r="226">
          <cell r="A226">
            <v>0</v>
          </cell>
          <cell r="B226">
            <v>0</v>
          </cell>
          <cell r="C226">
            <v>0</v>
          </cell>
        </row>
        <row r="227">
          <cell r="A227">
            <v>0</v>
          </cell>
          <cell r="B227">
            <v>0</v>
          </cell>
          <cell r="C227">
            <v>0</v>
          </cell>
        </row>
        <row r="230">
          <cell r="A230" t="str">
            <v>CODIGO</v>
          </cell>
          <cell r="B230" t="str">
            <v>ITEM</v>
          </cell>
          <cell r="C230" t="str">
            <v>UNIDAD</v>
          </cell>
        </row>
        <row r="231">
          <cell r="A231" t="str">
            <v>Z180</v>
          </cell>
          <cell r="B231" t="str">
            <v>MORTERO.  1:3</v>
          </cell>
          <cell r="C231" t="str">
            <v>M3</v>
          </cell>
          <cell r="D231">
            <v>194177.625</v>
          </cell>
        </row>
        <row r="232">
          <cell r="B232" t="str">
            <v>CODIGO</v>
          </cell>
          <cell r="C232" t="str">
            <v>Z180</v>
          </cell>
        </row>
        <row r="233">
          <cell r="A233" t="str">
            <v>CODIGO</v>
          </cell>
          <cell r="B233" t="str">
            <v>RECURSOS</v>
          </cell>
          <cell r="C233" t="str">
            <v>UNIDAD</v>
          </cell>
          <cell r="D233" t="str">
            <v>CANT.</v>
          </cell>
        </row>
        <row r="234">
          <cell r="B234" t="str">
            <v>MATERIALES</v>
          </cell>
        </row>
        <row r="235">
          <cell r="A235" t="str">
            <v>M010</v>
          </cell>
          <cell r="B235" t="str">
            <v>CEMENTO</v>
          </cell>
          <cell r="C235" t="str">
            <v>SACO</v>
          </cell>
          <cell r="D235">
            <v>9</v>
          </cell>
        </row>
        <row r="236">
          <cell r="A236" t="str">
            <v>M020</v>
          </cell>
          <cell r="B236" t="str">
            <v>AGUA</v>
          </cell>
          <cell r="C236" t="str">
            <v>LT</v>
          </cell>
          <cell r="D236">
            <v>40</v>
          </cell>
        </row>
        <row r="237">
          <cell r="A237" t="str">
            <v>M070</v>
          </cell>
          <cell r="B237" t="str">
            <v>ARENA DE PEGA</v>
          </cell>
          <cell r="C237" t="str">
            <v>M3</v>
          </cell>
          <cell r="D237">
            <v>1.1200000000000001</v>
          </cell>
        </row>
        <row r="238">
          <cell r="B238">
            <v>0</v>
          </cell>
          <cell r="C238">
            <v>0</v>
          </cell>
        </row>
        <row r="240">
          <cell r="B240" t="str">
            <v>EQUIPO</v>
          </cell>
        </row>
        <row r="241">
          <cell r="B241" t="str">
            <v>HTA MENOR (5% de M. de O.)</v>
          </cell>
        </row>
        <row r="242">
          <cell r="A242">
            <v>0</v>
          </cell>
          <cell r="B242">
            <v>0</v>
          </cell>
          <cell r="C242">
            <v>0</v>
          </cell>
        </row>
        <row r="243">
          <cell r="A243">
            <v>0</v>
          </cell>
          <cell r="B243">
            <v>0</v>
          </cell>
          <cell r="C243">
            <v>0</v>
          </cell>
        </row>
        <row r="244">
          <cell r="A244">
            <v>0</v>
          </cell>
          <cell r="B244">
            <v>0</v>
          </cell>
          <cell r="C244">
            <v>0</v>
          </cell>
        </row>
        <row r="246">
          <cell r="B246" t="str">
            <v>MANO DE OBRA</v>
          </cell>
        </row>
        <row r="247">
          <cell r="A247" t="str">
            <v>O110</v>
          </cell>
          <cell r="B247" t="str">
            <v>1 OFIC. Y 1 AYUD.</v>
          </cell>
          <cell r="C247" t="str">
            <v>DIA</v>
          </cell>
          <cell r="D247">
            <v>0.25</v>
          </cell>
        </row>
        <row r="248">
          <cell r="A248">
            <v>0</v>
          </cell>
          <cell r="B248">
            <v>0</v>
          </cell>
          <cell r="C248">
            <v>0</v>
          </cell>
        </row>
        <row r="249">
          <cell r="A249">
            <v>0</v>
          </cell>
          <cell r="B249">
            <v>0</v>
          </cell>
          <cell r="C249">
            <v>0</v>
          </cell>
        </row>
        <row r="250">
          <cell r="A250">
            <v>0</v>
          </cell>
          <cell r="B250">
            <v>0</v>
          </cell>
          <cell r="C250">
            <v>0</v>
          </cell>
        </row>
        <row r="252">
          <cell r="B252" t="str">
            <v>TRANSPORTE</v>
          </cell>
        </row>
        <row r="254">
          <cell r="A254">
            <v>0</v>
          </cell>
          <cell r="B254">
            <v>0</v>
          </cell>
          <cell r="C254">
            <v>0</v>
          </cell>
        </row>
        <row r="255">
          <cell r="A255">
            <v>0</v>
          </cell>
          <cell r="B255">
            <v>0</v>
          </cell>
          <cell r="C255">
            <v>0</v>
          </cell>
        </row>
        <row r="259">
          <cell r="A259" t="str">
            <v>CODIGO</v>
          </cell>
          <cell r="B259" t="str">
            <v>ITEM</v>
          </cell>
          <cell r="C259" t="str">
            <v>UNIDAD</v>
          </cell>
        </row>
        <row r="260">
          <cell r="A260" t="str">
            <v>Z190</v>
          </cell>
          <cell r="B260" t="str">
            <v>MORTERO  1:2</v>
          </cell>
          <cell r="C260" t="str">
            <v>M3</v>
          </cell>
          <cell r="D260">
            <v>247343.5</v>
          </cell>
        </row>
        <row r="261">
          <cell r="B261" t="str">
            <v>CODIGO</v>
          </cell>
          <cell r="C261" t="str">
            <v>Z190</v>
          </cell>
        </row>
        <row r="262">
          <cell r="A262" t="str">
            <v>CODIGO</v>
          </cell>
          <cell r="B262" t="str">
            <v>RECURSOS</v>
          </cell>
          <cell r="C262" t="str">
            <v>UNIDAD</v>
          </cell>
          <cell r="D262" t="str">
            <v>CANT.</v>
          </cell>
        </row>
        <row r="263">
          <cell r="B263" t="str">
            <v>MATERIALES</v>
          </cell>
        </row>
        <row r="264">
          <cell r="A264" t="str">
            <v>M010</v>
          </cell>
          <cell r="B264" t="str">
            <v>CEMENTO</v>
          </cell>
          <cell r="C264" t="str">
            <v>SACO</v>
          </cell>
          <cell r="D264">
            <v>12.5</v>
          </cell>
        </row>
        <row r="265">
          <cell r="A265" t="str">
            <v>M020</v>
          </cell>
          <cell r="B265" t="str">
            <v>AGUA</v>
          </cell>
          <cell r="C265" t="str">
            <v>LT</v>
          </cell>
          <cell r="D265">
            <v>250</v>
          </cell>
        </row>
        <row r="266">
          <cell r="A266" t="str">
            <v>M070</v>
          </cell>
          <cell r="B266" t="str">
            <v>ARENA DE PEGA</v>
          </cell>
          <cell r="C266" t="str">
            <v>M3</v>
          </cell>
          <cell r="D266">
            <v>0.95</v>
          </cell>
        </row>
        <row r="267">
          <cell r="B267">
            <v>0</v>
          </cell>
          <cell r="C267">
            <v>0</v>
          </cell>
        </row>
        <row r="269">
          <cell r="B269" t="str">
            <v>EQUIPO</v>
          </cell>
        </row>
        <row r="270">
          <cell r="B270" t="str">
            <v>HTA MENOR (5% de M. de O.)</v>
          </cell>
        </row>
        <row r="271">
          <cell r="A271">
            <v>0</v>
          </cell>
          <cell r="B271">
            <v>0</v>
          </cell>
          <cell r="C271">
            <v>0</v>
          </cell>
        </row>
        <row r="272">
          <cell r="A272">
            <v>0</v>
          </cell>
          <cell r="B272">
            <v>0</v>
          </cell>
          <cell r="C272">
            <v>0</v>
          </cell>
        </row>
        <row r="274">
          <cell r="B274" t="str">
            <v>MANO DE OBRA</v>
          </cell>
        </row>
        <row r="275">
          <cell r="A275" t="str">
            <v>O110</v>
          </cell>
          <cell r="B275" t="str">
            <v>1 OFIC. Y 1 AYUD.</v>
          </cell>
          <cell r="C275" t="str">
            <v>DIA</v>
          </cell>
          <cell r="D275">
            <v>0.2</v>
          </cell>
        </row>
        <row r="276">
          <cell r="A276">
            <v>0</v>
          </cell>
          <cell r="B276">
            <v>0</v>
          </cell>
          <cell r="C276">
            <v>0</v>
          </cell>
        </row>
        <row r="277">
          <cell r="A277">
            <v>0</v>
          </cell>
          <cell r="B277">
            <v>0</v>
          </cell>
          <cell r="C277">
            <v>0</v>
          </cell>
        </row>
        <row r="278">
          <cell r="A278">
            <v>0</v>
          </cell>
          <cell r="B278">
            <v>0</v>
          </cell>
          <cell r="C278">
            <v>0</v>
          </cell>
        </row>
        <row r="280">
          <cell r="B280" t="str">
            <v>TRANSPORTE</v>
          </cell>
        </row>
        <row r="282">
          <cell r="A282">
            <v>0</v>
          </cell>
          <cell r="B282">
            <v>0</v>
          </cell>
          <cell r="C282">
            <v>0</v>
          </cell>
        </row>
        <row r="283">
          <cell r="A283">
            <v>0</v>
          </cell>
          <cell r="B283">
            <v>0</v>
          </cell>
          <cell r="C283">
            <v>0</v>
          </cell>
        </row>
        <row r="284">
          <cell r="A284">
            <v>0</v>
          </cell>
          <cell r="B284">
            <v>0</v>
          </cell>
          <cell r="C284">
            <v>0</v>
          </cell>
        </row>
        <row r="288">
          <cell r="A288" t="str">
            <v>CODIGO</v>
          </cell>
          <cell r="B288" t="str">
            <v>ITEM</v>
          </cell>
          <cell r="C288" t="str">
            <v>UNIDAD</v>
          </cell>
        </row>
        <row r="289">
          <cell r="A289" t="str">
            <v>Z200</v>
          </cell>
          <cell r="B289" t="str">
            <v>CONCRETO f'c=140 kg/cm2</v>
          </cell>
          <cell r="C289" t="str">
            <v>M3</v>
          </cell>
          <cell r="D289">
            <v>158178</v>
          </cell>
        </row>
        <row r="290">
          <cell r="B290" t="str">
            <v>CODIGO</v>
          </cell>
          <cell r="C290" t="str">
            <v>Z200</v>
          </cell>
        </row>
        <row r="291">
          <cell r="A291" t="str">
            <v>CODIGO</v>
          </cell>
          <cell r="B291" t="str">
            <v>RECURSOS</v>
          </cell>
          <cell r="C291" t="str">
            <v>UNIDAD</v>
          </cell>
          <cell r="D291" t="str">
            <v>CANT.</v>
          </cell>
        </row>
        <row r="292">
          <cell r="B292" t="str">
            <v>MATERIALES</v>
          </cell>
        </row>
        <row r="293">
          <cell r="A293" t="str">
            <v>M010</v>
          </cell>
          <cell r="B293" t="str">
            <v>CEMENTO</v>
          </cell>
          <cell r="C293" t="str">
            <v>SACO</v>
          </cell>
          <cell r="D293">
            <v>5</v>
          </cell>
        </row>
        <row r="294">
          <cell r="A294" t="str">
            <v>M020</v>
          </cell>
          <cell r="B294" t="str">
            <v>AGUA</v>
          </cell>
          <cell r="C294" t="str">
            <v>LT</v>
          </cell>
          <cell r="D294">
            <v>40</v>
          </cell>
        </row>
        <row r="295">
          <cell r="A295" t="str">
            <v>M080</v>
          </cell>
          <cell r="B295" t="str">
            <v>ARENA PARA CONCRETO</v>
          </cell>
          <cell r="C295" t="str">
            <v>M3</v>
          </cell>
          <cell r="D295">
            <v>0.6</v>
          </cell>
        </row>
        <row r="296">
          <cell r="A296" t="str">
            <v>M240</v>
          </cell>
          <cell r="B296" t="str">
            <v>TRITURADO 1 1/2"</v>
          </cell>
          <cell r="C296" t="str">
            <v>M3</v>
          </cell>
          <cell r="D296">
            <v>0.92</v>
          </cell>
        </row>
        <row r="297">
          <cell r="B297">
            <v>0</v>
          </cell>
          <cell r="C297">
            <v>0</v>
          </cell>
        </row>
        <row r="299">
          <cell r="B299" t="str">
            <v>EQUIPO</v>
          </cell>
        </row>
        <row r="300">
          <cell r="B300" t="str">
            <v>HTA MENOR (5% de M. de O.)</v>
          </cell>
        </row>
        <row r="301">
          <cell r="A301" t="str">
            <v>E080</v>
          </cell>
          <cell r="B301" t="str">
            <v>CONCRETADORA 1 1/2 SACOS ELECT.</v>
          </cell>
          <cell r="C301" t="str">
            <v>DIA</v>
          </cell>
          <cell r="D301">
            <v>0.4</v>
          </cell>
        </row>
        <row r="302">
          <cell r="A302">
            <v>0</v>
          </cell>
          <cell r="B302">
            <v>0</v>
          </cell>
          <cell r="C302">
            <v>0</v>
          </cell>
        </row>
        <row r="303">
          <cell r="A303">
            <v>0</v>
          </cell>
          <cell r="B303">
            <v>0</v>
          </cell>
          <cell r="C303">
            <v>0</v>
          </cell>
        </row>
        <row r="305">
          <cell r="B305" t="str">
            <v>MANO DE OBRA</v>
          </cell>
        </row>
        <row r="306">
          <cell r="A306" t="str">
            <v>O030</v>
          </cell>
          <cell r="B306" t="str">
            <v>1 OFIC. Y 2 AYUD.</v>
          </cell>
          <cell r="C306" t="str">
            <v>DIA</v>
          </cell>
          <cell r="D306">
            <v>0.4</v>
          </cell>
        </row>
        <row r="307">
          <cell r="A307">
            <v>0</v>
          </cell>
          <cell r="B307">
            <v>0</v>
          </cell>
          <cell r="C307">
            <v>0</v>
          </cell>
        </row>
        <row r="308">
          <cell r="A308">
            <v>0</v>
          </cell>
          <cell r="B308">
            <v>0</v>
          </cell>
          <cell r="C308">
            <v>0</v>
          </cell>
        </row>
        <row r="309">
          <cell r="A309">
            <v>0</v>
          </cell>
          <cell r="B309">
            <v>0</v>
          </cell>
          <cell r="C309">
            <v>0</v>
          </cell>
        </row>
        <row r="311">
          <cell r="B311" t="str">
            <v>TRANSPORTE</v>
          </cell>
        </row>
        <row r="313">
          <cell r="A313">
            <v>0</v>
          </cell>
          <cell r="B313">
            <v>0</v>
          </cell>
          <cell r="C313">
            <v>0</v>
          </cell>
        </row>
        <row r="314">
          <cell r="A314">
            <v>0</v>
          </cell>
          <cell r="B314">
            <v>0</v>
          </cell>
          <cell r="C314">
            <v>0</v>
          </cell>
        </row>
        <row r="318">
          <cell r="A318" t="str">
            <v>CODIGO</v>
          </cell>
          <cell r="B318" t="str">
            <v>ITEM</v>
          </cell>
          <cell r="C318" t="str">
            <v>UNIDAD</v>
          </cell>
        </row>
        <row r="319">
          <cell r="A319" t="str">
            <v>Z210</v>
          </cell>
          <cell r="B319" t="str">
            <v>CONCRETO f'c=175 kg/cm2</v>
          </cell>
          <cell r="C319" t="str">
            <v>M3</v>
          </cell>
          <cell r="D319">
            <v>153121.5</v>
          </cell>
        </row>
        <row r="320">
          <cell r="B320" t="str">
            <v>CODIGO</v>
          </cell>
          <cell r="C320" t="str">
            <v>Z210</v>
          </cell>
        </row>
        <row r="321">
          <cell r="A321" t="str">
            <v>CODIGO</v>
          </cell>
          <cell r="B321" t="str">
            <v>RECURSOS</v>
          </cell>
          <cell r="C321" t="str">
            <v>UNIDAD</v>
          </cell>
          <cell r="D321" t="str">
            <v>CANT.</v>
          </cell>
        </row>
        <row r="322">
          <cell r="B322" t="str">
            <v>MATERIALES</v>
          </cell>
        </row>
        <row r="323">
          <cell r="A323" t="str">
            <v>M010</v>
          </cell>
          <cell r="B323" t="str">
            <v>CEMENTO</v>
          </cell>
          <cell r="C323" t="str">
            <v>SACO</v>
          </cell>
          <cell r="D323">
            <v>6</v>
          </cell>
        </row>
        <row r="324">
          <cell r="A324" t="str">
            <v>M020</v>
          </cell>
          <cell r="B324" t="str">
            <v>AGUA</v>
          </cell>
          <cell r="C324" t="str">
            <v>LT</v>
          </cell>
          <cell r="D324">
            <v>80</v>
          </cell>
        </row>
        <row r="325">
          <cell r="A325" t="str">
            <v>M080</v>
          </cell>
          <cell r="B325" t="str">
            <v>ARENA PARA CONCRETO</v>
          </cell>
          <cell r="C325" t="str">
            <v>M3</v>
          </cell>
          <cell r="D325">
            <v>0.67</v>
          </cell>
        </row>
        <row r="326">
          <cell r="A326" t="str">
            <v>M240</v>
          </cell>
          <cell r="B326" t="str">
            <v>TRITURADO 1 1/2"</v>
          </cell>
          <cell r="C326" t="str">
            <v>M3</v>
          </cell>
          <cell r="D326">
            <v>0.71499999999999997</v>
          </cell>
        </row>
        <row r="328">
          <cell r="B328" t="str">
            <v>EQUIPO</v>
          </cell>
        </row>
        <row r="329">
          <cell r="B329" t="str">
            <v>HTA MENOR (5% de M. de O.)</v>
          </cell>
        </row>
        <row r="330">
          <cell r="A330" t="str">
            <v>E080</v>
          </cell>
          <cell r="B330" t="str">
            <v>CONCRETADORA 1 1/2 SACOS ELECT.</v>
          </cell>
          <cell r="C330" t="str">
            <v>DIA</v>
          </cell>
          <cell r="D330">
            <v>0.2</v>
          </cell>
        </row>
        <row r="331">
          <cell r="A331">
            <v>0</v>
          </cell>
          <cell r="B331">
            <v>0</v>
          </cell>
          <cell r="C331">
            <v>0</v>
          </cell>
        </row>
        <row r="332">
          <cell r="A332">
            <v>0</v>
          </cell>
          <cell r="B332">
            <v>0</v>
          </cell>
          <cell r="C332">
            <v>0</v>
          </cell>
        </row>
        <row r="334">
          <cell r="B334" t="str">
            <v>MANO DE OBRA</v>
          </cell>
        </row>
        <row r="335">
          <cell r="A335" t="str">
            <v>O030</v>
          </cell>
          <cell r="B335" t="str">
            <v>1 OFIC. Y 2 AYUD.</v>
          </cell>
          <cell r="C335" t="str">
            <v>DIA</v>
          </cell>
          <cell r="D335">
            <v>0.2</v>
          </cell>
        </row>
        <row r="336">
          <cell r="B336">
            <v>0</v>
          </cell>
          <cell r="C336">
            <v>0</v>
          </cell>
        </row>
        <row r="337">
          <cell r="A337">
            <v>0</v>
          </cell>
          <cell r="B337">
            <v>0</v>
          </cell>
          <cell r="C337">
            <v>0</v>
          </cell>
        </row>
        <row r="339">
          <cell r="B339" t="str">
            <v>TRANSPORTE</v>
          </cell>
        </row>
        <row r="341">
          <cell r="A341">
            <v>0</v>
          </cell>
          <cell r="B341">
            <v>0</v>
          </cell>
          <cell r="C341">
            <v>0</v>
          </cell>
        </row>
        <row r="342">
          <cell r="A342">
            <v>0</v>
          </cell>
          <cell r="B342">
            <v>0</v>
          </cell>
          <cell r="C342">
            <v>0</v>
          </cell>
        </row>
        <row r="346">
          <cell r="A346" t="str">
            <v>CODIGO</v>
          </cell>
          <cell r="B346" t="str">
            <v>ITEM</v>
          </cell>
          <cell r="C346" t="str">
            <v>UNIDAD</v>
          </cell>
        </row>
        <row r="347">
          <cell r="A347" t="str">
            <v>Z220</v>
          </cell>
          <cell r="B347" t="str">
            <v>CONCRETO f'c=210 kg/cm2</v>
          </cell>
          <cell r="C347" t="str">
            <v>M3</v>
          </cell>
          <cell r="D347">
            <v>241508</v>
          </cell>
        </row>
        <row r="348">
          <cell r="B348" t="str">
            <v>CODIGO</v>
          </cell>
          <cell r="C348" t="str">
            <v>Z220</v>
          </cell>
        </row>
        <row r="349">
          <cell r="A349" t="str">
            <v>CODIGO</v>
          </cell>
          <cell r="B349" t="str">
            <v>RECURSOS</v>
          </cell>
          <cell r="C349" t="str">
            <v>UNIDAD</v>
          </cell>
          <cell r="D349" t="str">
            <v>CANT.</v>
          </cell>
        </row>
        <row r="350">
          <cell r="B350" t="str">
            <v>MATERIALES</v>
          </cell>
        </row>
        <row r="351">
          <cell r="A351" t="str">
            <v>M010</v>
          </cell>
          <cell r="B351" t="str">
            <v>CEMENTO</v>
          </cell>
          <cell r="C351" t="str">
            <v>SACO</v>
          </cell>
          <cell r="D351">
            <v>7.5</v>
          </cell>
        </row>
        <row r="352">
          <cell r="A352" t="str">
            <v>M020</v>
          </cell>
          <cell r="B352" t="str">
            <v>AGUA</v>
          </cell>
          <cell r="C352" t="str">
            <v>LT</v>
          </cell>
          <cell r="D352">
            <v>175</v>
          </cell>
        </row>
        <row r="353">
          <cell r="A353" t="str">
            <v>M080</v>
          </cell>
          <cell r="B353" t="str">
            <v>ARENA PARA CONCRETO</v>
          </cell>
          <cell r="C353" t="str">
            <v>M3</v>
          </cell>
          <cell r="D353">
            <v>1.1599999999999999</v>
          </cell>
        </row>
        <row r="354">
          <cell r="A354" t="str">
            <v>M250</v>
          </cell>
          <cell r="B354" t="str">
            <v>TRITURADO 1/2"</v>
          </cell>
          <cell r="C354" t="str">
            <v>M3</v>
          </cell>
          <cell r="D354">
            <v>1.1599999999999999</v>
          </cell>
        </row>
        <row r="356">
          <cell r="B356" t="str">
            <v>EQUIPO</v>
          </cell>
        </row>
        <row r="357">
          <cell r="B357" t="str">
            <v>HTA MENOR (5% de M. de O.)</v>
          </cell>
        </row>
        <row r="358">
          <cell r="A358" t="str">
            <v>E080</v>
          </cell>
          <cell r="B358" t="str">
            <v>CONCRETADORA 1 1/2 SACOS ELECT.</v>
          </cell>
          <cell r="C358" t="str">
            <v>DIA</v>
          </cell>
          <cell r="D358">
            <v>0.5</v>
          </cell>
        </row>
        <row r="359">
          <cell r="A359">
            <v>0</v>
          </cell>
          <cell r="B359">
            <v>0</v>
          </cell>
          <cell r="C359">
            <v>0</v>
          </cell>
        </row>
        <row r="360">
          <cell r="A360">
            <v>0</v>
          </cell>
          <cell r="B360">
            <v>0</v>
          </cell>
          <cell r="C360">
            <v>0</v>
          </cell>
        </row>
        <row r="362">
          <cell r="B362" t="str">
            <v>MANO DE OBRA</v>
          </cell>
        </row>
        <row r="363">
          <cell r="A363" t="str">
            <v>O030</v>
          </cell>
          <cell r="B363" t="str">
            <v>1 OFIC. Y 2 AYUD.</v>
          </cell>
          <cell r="C363" t="str">
            <v>DIA</v>
          </cell>
          <cell r="D363">
            <v>0.65</v>
          </cell>
        </row>
        <row r="364">
          <cell r="B364">
            <v>0</v>
          </cell>
          <cell r="C364">
            <v>0</v>
          </cell>
        </row>
        <row r="365">
          <cell r="A365">
            <v>0</v>
          </cell>
          <cell r="B365">
            <v>0</v>
          </cell>
          <cell r="C365">
            <v>0</v>
          </cell>
        </row>
        <row r="366">
          <cell r="A366">
            <v>0</v>
          </cell>
          <cell r="B366">
            <v>0</v>
          </cell>
          <cell r="C366">
            <v>0</v>
          </cell>
        </row>
        <row r="368">
          <cell r="B368" t="str">
            <v>TRANSPORTE</v>
          </cell>
        </row>
        <row r="370">
          <cell r="A370">
            <v>0</v>
          </cell>
          <cell r="B370">
            <v>0</v>
          </cell>
          <cell r="C370">
            <v>0</v>
          </cell>
        </row>
        <row r="371">
          <cell r="A371">
            <v>0</v>
          </cell>
          <cell r="B371">
            <v>0</v>
          </cell>
          <cell r="C371">
            <v>0</v>
          </cell>
        </row>
        <row r="374">
          <cell r="A374" t="str">
            <v>CODIGO</v>
          </cell>
          <cell r="B374" t="str">
            <v>ITEM</v>
          </cell>
          <cell r="C374" t="str">
            <v>UNIDAD</v>
          </cell>
        </row>
        <row r="375">
          <cell r="A375" t="str">
            <v>Z230</v>
          </cell>
          <cell r="B375" t="str">
            <v>CONCRETO f'c=250 kg/cm2</v>
          </cell>
          <cell r="C375" t="str">
            <v>M3</v>
          </cell>
          <cell r="D375">
            <v>245808</v>
          </cell>
        </row>
        <row r="376">
          <cell r="B376" t="str">
            <v>CODIGO</v>
          </cell>
          <cell r="C376" t="str">
            <v>Z230</v>
          </cell>
        </row>
        <row r="377">
          <cell r="A377" t="str">
            <v>CODIGO</v>
          </cell>
          <cell r="B377" t="str">
            <v>RECURSOS</v>
          </cell>
          <cell r="C377" t="str">
            <v>UNIDAD</v>
          </cell>
          <cell r="D377" t="str">
            <v>CANT.</v>
          </cell>
        </row>
        <row r="378">
          <cell r="B378" t="str">
            <v>MATERIALES</v>
          </cell>
        </row>
        <row r="379">
          <cell r="A379" t="str">
            <v>M010</v>
          </cell>
          <cell r="B379" t="str">
            <v>CEMENTO</v>
          </cell>
          <cell r="C379" t="str">
            <v>SACO</v>
          </cell>
          <cell r="D379">
            <v>9</v>
          </cell>
        </row>
        <row r="380">
          <cell r="A380" t="str">
            <v>M020</v>
          </cell>
          <cell r="B380" t="str">
            <v>AGUA</v>
          </cell>
          <cell r="C380" t="str">
            <v>LT</v>
          </cell>
          <cell r="D380">
            <v>200</v>
          </cell>
        </row>
        <row r="381">
          <cell r="A381" t="str">
            <v>M080</v>
          </cell>
          <cell r="B381" t="str">
            <v>ARENA PARA CONCRETO</v>
          </cell>
          <cell r="C381" t="str">
            <v>M3</v>
          </cell>
          <cell r="D381">
            <v>0.7</v>
          </cell>
        </row>
        <row r="382">
          <cell r="A382" t="str">
            <v>M240</v>
          </cell>
          <cell r="B382" t="str">
            <v>TRITURADO 1 1/2"</v>
          </cell>
          <cell r="C382" t="str">
            <v>M3</v>
          </cell>
          <cell r="D382">
            <v>0.7</v>
          </cell>
        </row>
        <row r="384">
          <cell r="B384" t="str">
            <v>EQUIPO</v>
          </cell>
        </row>
        <row r="385">
          <cell r="B385" t="str">
            <v>HTA MENOR (5% de M. de O.)</v>
          </cell>
        </row>
        <row r="386">
          <cell r="A386" t="str">
            <v>E080</v>
          </cell>
          <cell r="B386" t="str">
            <v>CONCRETADORA 1 1/2 SACOS ELECT.</v>
          </cell>
          <cell r="C386" t="str">
            <v>DIA</v>
          </cell>
          <cell r="D386">
            <v>0.5</v>
          </cell>
        </row>
        <row r="387">
          <cell r="A387">
            <v>0</v>
          </cell>
          <cell r="B387">
            <v>0</v>
          </cell>
          <cell r="C387">
            <v>0</v>
          </cell>
        </row>
        <row r="388">
          <cell r="A388">
            <v>0</v>
          </cell>
          <cell r="B388">
            <v>0</v>
          </cell>
          <cell r="C388">
            <v>0</v>
          </cell>
        </row>
        <row r="390">
          <cell r="B390" t="str">
            <v>MANO DE OBRA</v>
          </cell>
        </row>
        <row r="391">
          <cell r="A391" t="str">
            <v>O030</v>
          </cell>
          <cell r="B391" t="str">
            <v>1 OFIC. Y 2 AYUD.</v>
          </cell>
          <cell r="C391" t="str">
            <v>DIA</v>
          </cell>
          <cell r="D391">
            <v>0.65</v>
          </cell>
        </row>
        <row r="392">
          <cell r="A392">
            <v>0</v>
          </cell>
          <cell r="B392">
            <v>0</v>
          </cell>
          <cell r="C392">
            <v>0</v>
          </cell>
        </row>
        <row r="393">
          <cell r="A393">
            <v>0</v>
          </cell>
          <cell r="B393">
            <v>0</v>
          </cell>
          <cell r="C393">
            <v>0</v>
          </cell>
        </row>
        <row r="394">
          <cell r="A394">
            <v>0</v>
          </cell>
          <cell r="B394">
            <v>0</v>
          </cell>
          <cell r="C394">
            <v>0</v>
          </cell>
        </row>
        <row r="396">
          <cell r="B396" t="str">
            <v>TRANSPORTE</v>
          </cell>
        </row>
        <row r="398">
          <cell r="A398">
            <v>0</v>
          </cell>
          <cell r="B398">
            <v>0</v>
          </cell>
          <cell r="C398">
            <v>0</v>
          </cell>
        </row>
        <row r="399">
          <cell r="A399">
            <v>0</v>
          </cell>
          <cell r="B399">
            <v>0</v>
          </cell>
          <cell r="C399">
            <v>0</v>
          </cell>
        </row>
        <row r="400">
          <cell r="A400">
            <v>0</v>
          </cell>
          <cell r="B400">
            <v>0</v>
          </cell>
          <cell r="C400">
            <v>0</v>
          </cell>
        </row>
        <row r="404">
          <cell r="A404" t="str">
            <v>CODIGO</v>
          </cell>
          <cell r="B404" t="str">
            <v>ITEM</v>
          </cell>
          <cell r="C404" t="str">
            <v>UNIDAD</v>
          </cell>
        </row>
        <row r="405">
          <cell r="A405" t="str">
            <v>Z240</v>
          </cell>
          <cell r="B405" t="str">
            <v>MORTERO REV.  1:8</v>
          </cell>
          <cell r="C405" t="str">
            <v>M3</v>
          </cell>
          <cell r="D405">
            <v>113573</v>
          </cell>
        </row>
        <row r="406">
          <cell r="B406" t="str">
            <v>CODIGO</v>
          </cell>
          <cell r="C406" t="str">
            <v>Z240</v>
          </cell>
        </row>
        <row r="407">
          <cell r="A407" t="str">
            <v>CODIGO</v>
          </cell>
          <cell r="B407" t="str">
            <v>RECURSOS</v>
          </cell>
          <cell r="C407" t="str">
            <v>UNIDAD</v>
          </cell>
          <cell r="D407" t="str">
            <v>CANT.</v>
          </cell>
        </row>
        <row r="408">
          <cell r="B408" t="str">
            <v>MATERIALES</v>
          </cell>
        </row>
        <row r="409">
          <cell r="A409" t="str">
            <v>M010</v>
          </cell>
          <cell r="B409" t="str">
            <v>CEMENTO</v>
          </cell>
          <cell r="C409" t="str">
            <v>SACO</v>
          </cell>
          <cell r="D409">
            <v>4</v>
          </cell>
        </row>
        <row r="410">
          <cell r="A410" t="str">
            <v>M020</v>
          </cell>
          <cell r="B410" t="str">
            <v>AGUA</v>
          </cell>
          <cell r="C410" t="str">
            <v>LT</v>
          </cell>
          <cell r="D410">
            <v>204</v>
          </cell>
        </row>
        <row r="411">
          <cell r="A411" t="str">
            <v>M080</v>
          </cell>
          <cell r="B411" t="str">
            <v>ARENA PARA CONCRETO</v>
          </cell>
          <cell r="C411" t="str">
            <v>M3</v>
          </cell>
          <cell r="D411">
            <v>1.25</v>
          </cell>
        </row>
        <row r="412">
          <cell r="B412">
            <v>0</v>
          </cell>
          <cell r="C412">
            <v>0</v>
          </cell>
        </row>
        <row r="414">
          <cell r="B414" t="str">
            <v>EQUIPO</v>
          </cell>
        </row>
        <row r="415">
          <cell r="B415" t="str">
            <v>HTA MENOR (5% de M. de O.)</v>
          </cell>
        </row>
        <row r="416">
          <cell r="A416">
            <v>0</v>
          </cell>
          <cell r="B416">
            <v>0</v>
          </cell>
          <cell r="C416">
            <v>0</v>
          </cell>
        </row>
        <row r="417">
          <cell r="A417">
            <v>0</v>
          </cell>
          <cell r="B417">
            <v>0</v>
          </cell>
          <cell r="C417">
            <v>0</v>
          </cell>
        </row>
        <row r="418">
          <cell r="A418">
            <v>0</v>
          </cell>
          <cell r="B418">
            <v>0</v>
          </cell>
          <cell r="C418">
            <v>0</v>
          </cell>
        </row>
        <row r="420">
          <cell r="B420" t="str">
            <v>MANO DE OBRA</v>
          </cell>
        </row>
        <row r="421">
          <cell r="A421" t="str">
            <v>O110</v>
          </cell>
          <cell r="B421" t="str">
            <v>1 OFIC. Y 1 AYUD.</v>
          </cell>
          <cell r="C421" t="str">
            <v>DIA</v>
          </cell>
          <cell r="D421">
            <v>0.2</v>
          </cell>
        </row>
        <row r="422">
          <cell r="A422">
            <v>0</v>
          </cell>
          <cell r="B422">
            <v>0</v>
          </cell>
          <cell r="C422">
            <v>0</v>
          </cell>
        </row>
        <row r="423">
          <cell r="A423">
            <v>0</v>
          </cell>
          <cell r="B423">
            <v>0</v>
          </cell>
          <cell r="C423">
            <v>0</v>
          </cell>
        </row>
        <row r="424">
          <cell r="A424">
            <v>0</v>
          </cell>
          <cell r="B424">
            <v>0</v>
          </cell>
          <cell r="C424">
            <v>0</v>
          </cell>
        </row>
        <row r="426">
          <cell r="B426" t="str">
            <v>TRANSPORTE</v>
          </cell>
        </row>
        <row r="428">
          <cell r="A428">
            <v>0</v>
          </cell>
          <cell r="B428">
            <v>0</v>
          </cell>
          <cell r="C428">
            <v>0</v>
          </cell>
        </row>
        <row r="429">
          <cell r="A429">
            <v>0</v>
          </cell>
          <cell r="B429">
            <v>0</v>
          </cell>
          <cell r="C429">
            <v>0</v>
          </cell>
        </row>
        <row r="432">
          <cell r="A432" t="str">
            <v>CODIGO</v>
          </cell>
          <cell r="B432" t="str">
            <v>ITEM</v>
          </cell>
          <cell r="C432" t="str">
            <v>UNIDAD</v>
          </cell>
        </row>
        <row r="433">
          <cell r="A433" t="str">
            <v>Z250</v>
          </cell>
          <cell r="B433" t="str">
            <v>MORTERO REV.  1:10</v>
          </cell>
          <cell r="C433" t="str">
            <v>M3</v>
          </cell>
          <cell r="D433">
            <v>99973</v>
          </cell>
        </row>
        <row r="434">
          <cell r="B434" t="str">
            <v>CODIGO</v>
          </cell>
          <cell r="C434" t="str">
            <v>Z250</v>
          </cell>
        </row>
        <row r="435">
          <cell r="A435" t="str">
            <v>CODIGO</v>
          </cell>
          <cell r="B435" t="str">
            <v>RECURSOS</v>
          </cell>
          <cell r="C435" t="str">
            <v>UNIDAD</v>
          </cell>
          <cell r="D435" t="str">
            <v>CANT.</v>
          </cell>
        </row>
        <row r="436">
          <cell r="B436" t="str">
            <v>MATERIALES</v>
          </cell>
        </row>
        <row r="437">
          <cell r="A437" t="str">
            <v>M010</v>
          </cell>
          <cell r="B437" t="str">
            <v>CEMENTO</v>
          </cell>
          <cell r="C437" t="str">
            <v>SACO</v>
          </cell>
          <cell r="D437">
            <v>3.2</v>
          </cell>
        </row>
        <row r="438">
          <cell r="A438" t="str">
            <v>M020</v>
          </cell>
          <cell r="B438" t="str">
            <v>AGUA</v>
          </cell>
          <cell r="C438" t="str">
            <v>LT</v>
          </cell>
          <cell r="D438">
            <v>204</v>
          </cell>
        </row>
        <row r="439">
          <cell r="A439" t="str">
            <v>M080</v>
          </cell>
          <cell r="B439" t="str">
            <v>ARENA PARA CONCRETO</v>
          </cell>
          <cell r="C439" t="str">
            <v>M3</v>
          </cell>
          <cell r="D439">
            <v>1.25</v>
          </cell>
        </row>
        <row r="440">
          <cell r="B440">
            <v>0</v>
          </cell>
          <cell r="C440">
            <v>0</v>
          </cell>
        </row>
        <row r="442">
          <cell r="B442" t="str">
            <v>EQUIPO</v>
          </cell>
        </row>
        <row r="443">
          <cell r="B443" t="str">
            <v>HTA MENOR (5% de M. de O.)</v>
          </cell>
        </row>
        <row r="444">
          <cell r="A444">
            <v>0</v>
          </cell>
          <cell r="B444">
            <v>0</v>
          </cell>
          <cell r="C444">
            <v>0</v>
          </cell>
        </row>
        <row r="445">
          <cell r="A445">
            <v>0</v>
          </cell>
          <cell r="B445">
            <v>0</v>
          </cell>
          <cell r="C445">
            <v>0</v>
          </cell>
        </row>
        <row r="446">
          <cell r="A446">
            <v>0</v>
          </cell>
          <cell r="B446">
            <v>0</v>
          </cell>
          <cell r="C446">
            <v>0</v>
          </cell>
        </row>
        <row r="448">
          <cell r="B448" t="str">
            <v>MANO DE OBRA</v>
          </cell>
        </row>
        <row r="449">
          <cell r="A449" t="str">
            <v>O110</v>
          </cell>
          <cell r="B449" t="str">
            <v>1 OFIC. Y 1 AYUD.</v>
          </cell>
          <cell r="C449" t="str">
            <v>DIA</v>
          </cell>
          <cell r="D449">
            <v>0.2</v>
          </cell>
        </row>
        <row r="450">
          <cell r="A450">
            <v>0</v>
          </cell>
          <cell r="B450">
            <v>0</v>
          </cell>
          <cell r="C450">
            <v>0</v>
          </cell>
        </row>
        <row r="451">
          <cell r="A451">
            <v>0</v>
          </cell>
          <cell r="B451">
            <v>0</v>
          </cell>
          <cell r="C451">
            <v>0</v>
          </cell>
        </row>
        <row r="452">
          <cell r="A452">
            <v>0</v>
          </cell>
          <cell r="B452">
            <v>0</v>
          </cell>
          <cell r="C452">
            <v>0</v>
          </cell>
        </row>
        <row r="454">
          <cell r="B454" t="str">
            <v>TRANSPORTE</v>
          </cell>
        </row>
        <row r="456">
          <cell r="A456">
            <v>0</v>
          </cell>
          <cell r="B456">
            <v>0</v>
          </cell>
          <cell r="C456">
            <v>0</v>
          </cell>
        </row>
        <row r="457">
          <cell r="A457">
            <v>0</v>
          </cell>
          <cell r="B457">
            <v>0</v>
          </cell>
          <cell r="C457">
            <v>0</v>
          </cell>
        </row>
        <row r="458">
          <cell r="A458">
            <v>0</v>
          </cell>
          <cell r="B458">
            <v>0</v>
          </cell>
          <cell r="C458">
            <v>0</v>
          </cell>
        </row>
        <row r="462">
          <cell r="A462" t="str">
            <v>CODIGO</v>
          </cell>
          <cell r="B462" t="str">
            <v>ITEM</v>
          </cell>
          <cell r="C462" t="str">
            <v>UNIDAD</v>
          </cell>
        </row>
        <row r="463">
          <cell r="A463" t="str">
            <v>Z260</v>
          </cell>
          <cell r="B463" t="str">
            <v>MORTERO REV.  1:12</v>
          </cell>
          <cell r="C463" t="str">
            <v>M3</v>
          </cell>
          <cell r="D463">
            <v>92311.5</v>
          </cell>
        </row>
        <row r="464">
          <cell r="B464" t="str">
            <v>CODIGO</v>
          </cell>
          <cell r="C464" t="str">
            <v>Z260</v>
          </cell>
        </row>
        <row r="465">
          <cell r="A465" t="str">
            <v>CODIGO</v>
          </cell>
          <cell r="B465" t="str">
            <v>RECURSOS</v>
          </cell>
          <cell r="C465" t="str">
            <v>UNIDAD</v>
          </cell>
          <cell r="D465" t="str">
            <v>CANT.</v>
          </cell>
        </row>
        <row r="466">
          <cell r="B466" t="str">
            <v>MATERIALES</v>
          </cell>
        </row>
        <row r="467">
          <cell r="A467" t="str">
            <v>M010</v>
          </cell>
          <cell r="B467" t="str">
            <v>CEMENTO</v>
          </cell>
          <cell r="C467" t="str">
            <v>SACO</v>
          </cell>
          <cell r="D467">
            <v>2.7</v>
          </cell>
        </row>
        <row r="468">
          <cell r="A468" t="str">
            <v>M020</v>
          </cell>
          <cell r="B468" t="str">
            <v>AGUA</v>
          </cell>
          <cell r="C468" t="str">
            <v>LT</v>
          </cell>
          <cell r="D468">
            <v>46</v>
          </cell>
        </row>
        <row r="469">
          <cell r="A469" t="str">
            <v>M080</v>
          </cell>
          <cell r="B469" t="str">
            <v>ARENA PARA CONCRETO</v>
          </cell>
          <cell r="C469" t="str">
            <v>M3</v>
          </cell>
          <cell r="D469">
            <v>1.3</v>
          </cell>
        </row>
        <row r="470">
          <cell r="B470">
            <v>0</v>
          </cell>
          <cell r="C470">
            <v>0</v>
          </cell>
        </row>
        <row r="472">
          <cell r="B472" t="str">
            <v>EQUIPO</v>
          </cell>
        </row>
        <row r="473">
          <cell r="B473" t="str">
            <v>HTA MENOR (5% de M. de O.)</v>
          </cell>
        </row>
        <row r="474">
          <cell r="A474">
            <v>0</v>
          </cell>
          <cell r="B474">
            <v>0</v>
          </cell>
          <cell r="C474">
            <v>0</v>
          </cell>
        </row>
        <row r="475">
          <cell r="A475">
            <v>0</v>
          </cell>
          <cell r="B475">
            <v>0</v>
          </cell>
          <cell r="C475">
            <v>0</v>
          </cell>
        </row>
        <row r="476">
          <cell r="A476">
            <v>0</v>
          </cell>
          <cell r="B476">
            <v>0</v>
          </cell>
          <cell r="C476">
            <v>0</v>
          </cell>
        </row>
        <row r="478">
          <cell r="B478" t="str">
            <v>MANO DE OBRA</v>
          </cell>
        </row>
        <row r="479">
          <cell r="A479" t="str">
            <v>O110</v>
          </cell>
          <cell r="B479" t="str">
            <v>1 OFIC. Y 1 AYUD.</v>
          </cell>
          <cell r="C479" t="str">
            <v>DIA</v>
          </cell>
          <cell r="D479">
            <v>0.2</v>
          </cell>
        </row>
        <row r="480">
          <cell r="A480">
            <v>0</v>
          </cell>
          <cell r="B480">
            <v>0</v>
          </cell>
          <cell r="C480">
            <v>0</v>
          </cell>
        </row>
        <row r="481">
          <cell r="A481">
            <v>0</v>
          </cell>
          <cell r="B481">
            <v>0</v>
          </cell>
          <cell r="C481">
            <v>0</v>
          </cell>
        </row>
        <row r="482">
          <cell r="A482">
            <v>0</v>
          </cell>
          <cell r="B482">
            <v>0</v>
          </cell>
          <cell r="C482">
            <v>0</v>
          </cell>
        </row>
        <row r="484">
          <cell r="B484" t="str">
            <v>TRANSPORTE</v>
          </cell>
        </row>
        <row r="486">
          <cell r="A486">
            <v>0</v>
          </cell>
          <cell r="B486">
            <v>0</v>
          </cell>
          <cell r="C486">
            <v>0</v>
          </cell>
        </row>
        <row r="487">
          <cell r="A487">
            <v>0</v>
          </cell>
          <cell r="B487">
            <v>0</v>
          </cell>
          <cell r="C487">
            <v>0</v>
          </cell>
        </row>
        <row r="488">
          <cell r="A488">
            <v>0</v>
          </cell>
          <cell r="B488">
            <v>0</v>
          </cell>
          <cell r="C488">
            <v>0</v>
          </cell>
        </row>
        <row r="493">
          <cell r="A493" t="str">
            <v>CODIGO</v>
          </cell>
          <cell r="B493" t="str">
            <v>ITEM</v>
          </cell>
          <cell r="C493" t="str">
            <v>UNIDAD</v>
          </cell>
        </row>
        <row r="494">
          <cell r="A494" t="str">
            <v>Z300</v>
          </cell>
          <cell r="B494" t="str">
            <v>MARCO METÁLICO MURO 10  - 0.60-1.00 M</v>
          </cell>
          <cell r="C494" t="str">
            <v>UN.</v>
          </cell>
          <cell r="D494">
            <v>38325</v>
          </cell>
        </row>
        <row r="495">
          <cell r="B495" t="str">
            <v>CODIGO</v>
          </cell>
          <cell r="C495" t="str">
            <v>Z300</v>
          </cell>
        </row>
        <row r="496">
          <cell r="A496" t="str">
            <v>CODIGO</v>
          </cell>
          <cell r="B496" t="str">
            <v>RECURSOS</v>
          </cell>
          <cell r="C496" t="str">
            <v>UNIDAD</v>
          </cell>
          <cell r="D496" t="str">
            <v>CANT.</v>
          </cell>
        </row>
        <row r="497">
          <cell r="B497" t="str">
            <v>MATERIALES</v>
          </cell>
        </row>
        <row r="498">
          <cell r="A498" t="str">
            <v>M1310</v>
          </cell>
          <cell r="B498" t="str">
            <v>LAMINA DOBLADA MARCO METALICO MURO 1O</v>
          </cell>
          <cell r="C498" t="str">
            <v>UN</v>
          </cell>
          <cell r="D498">
            <v>1</v>
          </cell>
        </row>
        <row r="499">
          <cell r="A499" t="str">
            <v>M1270</v>
          </cell>
          <cell r="B499" t="str">
            <v>ANTICORROSIVO GRIS</v>
          </cell>
          <cell r="C499" t="str">
            <v>GLN</v>
          </cell>
          <cell r="D499">
            <v>2.5000000000000001E-2</v>
          </cell>
        </row>
        <row r="500">
          <cell r="B500">
            <v>0</v>
          </cell>
          <cell r="C500">
            <v>0</v>
          </cell>
        </row>
        <row r="501">
          <cell r="B501">
            <v>0</v>
          </cell>
          <cell r="C501">
            <v>0</v>
          </cell>
        </row>
        <row r="503">
          <cell r="B503" t="str">
            <v>EQUIPO</v>
          </cell>
        </row>
        <row r="504">
          <cell r="B504" t="str">
            <v>HTA MENOR (5% de M. de O.)</v>
          </cell>
        </row>
        <row r="505">
          <cell r="A505">
            <v>0</v>
          </cell>
          <cell r="B505">
            <v>0</v>
          </cell>
          <cell r="C505">
            <v>0</v>
          </cell>
        </row>
        <row r="506">
          <cell r="A506">
            <v>0</v>
          </cell>
          <cell r="B506">
            <v>0</v>
          </cell>
          <cell r="C506">
            <v>0</v>
          </cell>
        </row>
        <row r="507">
          <cell r="A507">
            <v>0</v>
          </cell>
          <cell r="B507">
            <v>0</v>
          </cell>
          <cell r="C507">
            <v>0</v>
          </cell>
        </row>
        <row r="509">
          <cell r="B509" t="str">
            <v>MANO DE OBRA</v>
          </cell>
        </row>
        <row r="510">
          <cell r="A510" t="str">
            <v>M161</v>
          </cell>
          <cell r="B510" t="str">
            <v>M. DE O. CERRAJERO</v>
          </cell>
          <cell r="C510" t="str">
            <v>HR</v>
          </cell>
          <cell r="D510">
            <v>0.5</v>
          </cell>
        </row>
        <row r="511">
          <cell r="A511">
            <v>0</v>
          </cell>
          <cell r="B511">
            <v>0</v>
          </cell>
          <cell r="C511">
            <v>0</v>
          </cell>
        </row>
        <row r="512">
          <cell r="A512">
            <v>0</v>
          </cell>
          <cell r="B512">
            <v>0</v>
          </cell>
          <cell r="C512">
            <v>0</v>
          </cell>
        </row>
        <row r="513">
          <cell r="A513">
            <v>0</v>
          </cell>
          <cell r="B513">
            <v>0</v>
          </cell>
          <cell r="C513">
            <v>0</v>
          </cell>
        </row>
        <row r="515">
          <cell r="B515" t="str">
            <v>TRANSPORTE</v>
          </cell>
        </row>
        <row r="517">
          <cell r="A517">
            <v>0</v>
          </cell>
          <cell r="B517">
            <v>0</v>
          </cell>
          <cell r="C517">
            <v>0</v>
          </cell>
        </row>
        <row r="518">
          <cell r="A518">
            <v>0</v>
          </cell>
          <cell r="B518">
            <v>0</v>
          </cell>
          <cell r="C518">
            <v>0</v>
          </cell>
        </row>
        <row r="519">
          <cell r="A519">
            <v>0</v>
          </cell>
          <cell r="B519">
            <v>0</v>
          </cell>
          <cell r="C519">
            <v>0</v>
          </cell>
        </row>
        <row r="524">
          <cell r="A524" t="str">
            <v>CODIGO</v>
          </cell>
          <cell r="B524" t="str">
            <v>ITEM</v>
          </cell>
          <cell r="C524" t="str">
            <v>UNIDAD</v>
          </cell>
        </row>
        <row r="525">
          <cell r="A525" t="str">
            <v>Z310</v>
          </cell>
          <cell r="B525" t="str">
            <v>MARCO METÁLICO MURO 15  - 0.60-1.00 M</v>
          </cell>
          <cell r="C525" t="str">
            <v>UN.</v>
          </cell>
          <cell r="D525">
            <v>41185</v>
          </cell>
        </row>
        <row r="526">
          <cell r="B526" t="str">
            <v>CODIGO</v>
          </cell>
          <cell r="C526" t="str">
            <v>Z300</v>
          </cell>
        </row>
        <row r="527">
          <cell r="A527" t="str">
            <v>CODIGO</v>
          </cell>
          <cell r="B527" t="str">
            <v>RECURSOS</v>
          </cell>
          <cell r="C527" t="str">
            <v>UNIDAD</v>
          </cell>
          <cell r="D527" t="str">
            <v>CANT.</v>
          </cell>
        </row>
        <row r="528">
          <cell r="B528" t="str">
            <v>MATERIALES</v>
          </cell>
        </row>
        <row r="529">
          <cell r="A529" t="str">
            <v>M1311</v>
          </cell>
          <cell r="B529" t="str">
            <v>LAMINA DOBLADA MARCO METALICO MURO 15</v>
          </cell>
          <cell r="C529" t="str">
            <v>UN</v>
          </cell>
          <cell r="D529">
            <v>1</v>
          </cell>
        </row>
        <row r="530">
          <cell r="A530" t="str">
            <v>M1270</v>
          </cell>
          <cell r="B530" t="str">
            <v>ANTICORROSIVO GRIS</v>
          </cell>
          <cell r="C530" t="str">
            <v>GLN</v>
          </cell>
          <cell r="D530">
            <v>0.02</v>
          </cell>
        </row>
        <row r="531">
          <cell r="B531">
            <v>0</v>
          </cell>
          <cell r="C531">
            <v>0</v>
          </cell>
        </row>
        <row r="532">
          <cell r="B532">
            <v>0</v>
          </cell>
          <cell r="C532">
            <v>0</v>
          </cell>
        </row>
        <row r="534">
          <cell r="B534" t="str">
            <v>EQUIPO</v>
          </cell>
        </row>
        <row r="535">
          <cell r="B535" t="str">
            <v>HTA MENOR (5% de M. de O.)</v>
          </cell>
        </row>
        <row r="536">
          <cell r="A536">
            <v>0</v>
          </cell>
          <cell r="B536">
            <v>0</v>
          </cell>
          <cell r="C536">
            <v>0</v>
          </cell>
        </row>
        <row r="537">
          <cell r="A537">
            <v>0</v>
          </cell>
          <cell r="B537">
            <v>0</v>
          </cell>
          <cell r="C537">
            <v>0</v>
          </cell>
        </row>
        <row r="538">
          <cell r="A538">
            <v>0</v>
          </cell>
          <cell r="B538">
            <v>0</v>
          </cell>
          <cell r="C538">
            <v>0</v>
          </cell>
        </row>
        <row r="540">
          <cell r="B540" t="str">
            <v>MANO DE OBRA</v>
          </cell>
        </row>
        <row r="541">
          <cell r="A541" t="str">
            <v>M161</v>
          </cell>
          <cell r="B541" t="str">
            <v>M. DE O. CERRAJERO</v>
          </cell>
          <cell r="C541" t="str">
            <v>HR</v>
          </cell>
          <cell r="D541">
            <v>0.5</v>
          </cell>
        </row>
        <row r="542">
          <cell r="A542">
            <v>0</v>
          </cell>
          <cell r="B542">
            <v>0</v>
          </cell>
          <cell r="C542">
            <v>0</v>
          </cell>
        </row>
        <row r="543">
          <cell r="A543">
            <v>0</v>
          </cell>
          <cell r="B543">
            <v>0</v>
          </cell>
          <cell r="C543">
            <v>0</v>
          </cell>
        </row>
        <row r="544">
          <cell r="A544">
            <v>0</v>
          </cell>
          <cell r="B544">
            <v>0</v>
          </cell>
          <cell r="C544">
            <v>0</v>
          </cell>
        </row>
        <row r="546">
          <cell r="B546" t="str">
            <v>TRANSPORTE</v>
          </cell>
        </row>
        <row r="548">
          <cell r="A548">
            <v>0</v>
          </cell>
          <cell r="B548">
            <v>0</v>
          </cell>
          <cell r="C548">
            <v>0</v>
          </cell>
        </row>
        <row r="549">
          <cell r="A549">
            <v>0</v>
          </cell>
          <cell r="B549">
            <v>0</v>
          </cell>
          <cell r="C549">
            <v>0</v>
          </cell>
        </row>
        <row r="550">
          <cell r="A550">
            <v>0</v>
          </cell>
          <cell r="B550">
            <v>0</v>
          </cell>
          <cell r="C550">
            <v>0</v>
          </cell>
        </row>
        <row r="555">
          <cell r="A555" t="str">
            <v>CODIGO</v>
          </cell>
          <cell r="B555" t="str">
            <v>ITEM</v>
          </cell>
          <cell r="C555" t="str">
            <v>UNIDAD</v>
          </cell>
        </row>
        <row r="556">
          <cell r="A556" t="str">
            <v>Z330</v>
          </cell>
          <cell r="B556" t="str">
            <v>MARCO METÁLICO MURO 20  - 0.60-1.00 M</v>
          </cell>
          <cell r="C556" t="str">
            <v>UN.</v>
          </cell>
          <cell r="D556">
            <v>45965</v>
          </cell>
        </row>
        <row r="557">
          <cell r="B557" t="str">
            <v>CODIGO</v>
          </cell>
          <cell r="C557" t="str">
            <v>Z300</v>
          </cell>
        </row>
        <row r="558">
          <cell r="A558" t="str">
            <v>CODIGO</v>
          </cell>
          <cell r="B558" t="str">
            <v>RECURSOS</v>
          </cell>
          <cell r="C558" t="str">
            <v>UNIDAD</v>
          </cell>
          <cell r="D558" t="str">
            <v>CANT.</v>
          </cell>
        </row>
        <row r="559">
          <cell r="B559" t="str">
            <v>MATERIALES</v>
          </cell>
        </row>
        <row r="560">
          <cell r="A560" t="str">
            <v>M1312</v>
          </cell>
          <cell r="B560" t="str">
            <v>LAMINA DOBLADA MARCO METALICO MURO 20</v>
          </cell>
          <cell r="C560" t="str">
            <v>UN</v>
          </cell>
          <cell r="D560">
            <v>1</v>
          </cell>
        </row>
        <row r="561">
          <cell r="A561" t="str">
            <v>M1270</v>
          </cell>
          <cell r="B561" t="str">
            <v>ANTICORROSIVO GRIS</v>
          </cell>
          <cell r="C561" t="str">
            <v>GLN</v>
          </cell>
          <cell r="D561">
            <v>0.03</v>
          </cell>
        </row>
        <row r="562">
          <cell r="B562">
            <v>0</v>
          </cell>
          <cell r="C562">
            <v>0</v>
          </cell>
        </row>
        <row r="563">
          <cell r="B563">
            <v>0</v>
          </cell>
          <cell r="C563">
            <v>0</v>
          </cell>
        </row>
        <row r="565">
          <cell r="B565" t="str">
            <v>EQUIPO</v>
          </cell>
        </row>
        <row r="566">
          <cell r="B566" t="str">
            <v>HTA MENOR (5% de M. de O.)</v>
          </cell>
        </row>
        <row r="567">
          <cell r="A567">
            <v>0</v>
          </cell>
          <cell r="B567">
            <v>0</v>
          </cell>
          <cell r="C567">
            <v>0</v>
          </cell>
        </row>
        <row r="568">
          <cell r="A568">
            <v>0</v>
          </cell>
          <cell r="B568">
            <v>0</v>
          </cell>
          <cell r="C568">
            <v>0</v>
          </cell>
        </row>
        <row r="569">
          <cell r="A569">
            <v>0</v>
          </cell>
          <cell r="B569">
            <v>0</v>
          </cell>
          <cell r="C569">
            <v>0</v>
          </cell>
        </row>
        <row r="571">
          <cell r="B571" t="str">
            <v>MANO DE OBRA</v>
          </cell>
        </row>
        <row r="572">
          <cell r="A572" t="str">
            <v>M161</v>
          </cell>
          <cell r="B572" t="str">
            <v>M. DE O. CERRAJERO</v>
          </cell>
          <cell r="C572" t="str">
            <v>HR</v>
          </cell>
          <cell r="D572">
            <v>0.5</v>
          </cell>
        </row>
        <row r="573">
          <cell r="A573">
            <v>0</v>
          </cell>
          <cell r="B573">
            <v>0</v>
          </cell>
          <cell r="C573">
            <v>0</v>
          </cell>
        </row>
        <row r="574">
          <cell r="A574">
            <v>0</v>
          </cell>
          <cell r="B574">
            <v>0</v>
          </cell>
          <cell r="C574">
            <v>0</v>
          </cell>
        </row>
        <row r="575">
          <cell r="A575">
            <v>0</v>
          </cell>
          <cell r="B575">
            <v>0</v>
          </cell>
          <cell r="C575">
            <v>0</v>
          </cell>
        </row>
        <row r="577">
          <cell r="B577" t="str">
            <v>TRANSPORTE</v>
          </cell>
        </row>
        <row r="579">
          <cell r="A579">
            <v>0</v>
          </cell>
          <cell r="B579">
            <v>0</v>
          </cell>
          <cell r="C579">
            <v>0</v>
          </cell>
        </row>
        <row r="580">
          <cell r="A580">
            <v>0</v>
          </cell>
          <cell r="B580">
            <v>0</v>
          </cell>
          <cell r="C580">
            <v>0</v>
          </cell>
        </row>
        <row r="581">
          <cell r="A581">
            <v>0</v>
          </cell>
          <cell r="B581">
            <v>0</v>
          </cell>
          <cell r="C581">
            <v>0</v>
          </cell>
        </row>
        <row r="617">
          <cell r="A617" t="str">
            <v>CODIGO</v>
          </cell>
          <cell r="B617" t="str">
            <v>ITEM</v>
          </cell>
          <cell r="C617" t="str">
            <v>UNIDAD</v>
          </cell>
        </row>
        <row r="618">
          <cell r="D618">
            <v>0</v>
          </cell>
        </row>
        <row r="619">
          <cell r="B619" t="str">
            <v>CODIGO</v>
          </cell>
        </row>
        <row r="620">
          <cell r="A620" t="str">
            <v>CODIGO</v>
          </cell>
          <cell r="B620" t="str">
            <v>RECURSOS</v>
          </cell>
          <cell r="C620" t="str">
            <v>UNIDAD</v>
          </cell>
          <cell r="D620" t="str">
            <v>CANT.</v>
          </cell>
        </row>
        <row r="621">
          <cell r="B621" t="str">
            <v>MATERIALES</v>
          </cell>
        </row>
        <row r="622">
          <cell r="B622">
            <v>0</v>
          </cell>
          <cell r="C622">
            <v>0</v>
          </cell>
        </row>
        <row r="623">
          <cell r="B623">
            <v>0</v>
          </cell>
          <cell r="C623">
            <v>0</v>
          </cell>
        </row>
        <row r="624">
          <cell r="B624">
            <v>0</v>
          </cell>
          <cell r="C624">
            <v>0</v>
          </cell>
        </row>
        <row r="625">
          <cell r="B625">
            <v>0</v>
          </cell>
          <cell r="C625">
            <v>0</v>
          </cell>
        </row>
        <row r="627">
          <cell r="B627" t="str">
            <v>EQUIPO</v>
          </cell>
        </row>
        <row r="628">
          <cell r="B628" t="str">
            <v>HTA MENOR (5% de M. de O.)</v>
          </cell>
        </row>
        <row r="629">
          <cell r="A629">
            <v>0</v>
          </cell>
          <cell r="B629">
            <v>0</v>
          </cell>
          <cell r="C629">
            <v>0</v>
          </cell>
        </row>
        <row r="630">
          <cell r="A630">
            <v>0</v>
          </cell>
          <cell r="B630">
            <v>0</v>
          </cell>
          <cell r="C630">
            <v>0</v>
          </cell>
        </row>
        <row r="631">
          <cell r="A631">
            <v>0</v>
          </cell>
          <cell r="B631">
            <v>0</v>
          </cell>
          <cell r="C631">
            <v>0</v>
          </cell>
        </row>
        <row r="633">
          <cell r="B633" t="str">
            <v>MANO DE OBRA</v>
          </cell>
        </row>
        <row r="634">
          <cell r="B634">
            <v>0</v>
          </cell>
          <cell r="C634">
            <v>0</v>
          </cell>
        </row>
        <row r="635">
          <cell r="A635">
            <v>0</v>
          </cell>
          <cell r="B635">
            <v>0</v>
          </cell>
          <cell r="C635">
            <v>0</v>
          </cell>
        </row>
        <row r="636">
          <cell r="A636">
            <v>0</v>
          </cell>
          <cell r="B636">
            <v>0</v>
          </cell>
          <cell r="C636">
            <v>0</v>
          </cell>
        </row>
        <row r="637">
          <cell r="A637">
            <v>0</v>
          </cell>
          <cell r="B637">
            <v>0</v>
          </cell>
          <cell r="C637">
            <v>0</v>
          </cell>
        </row>
        <row r="639">
          <cell r="B639" t="str">
            <v>TRANSPORTE</v>
          </cell>
        </row>
        <row r="641">
          <cell r="A641">
            <v>0</v>
          </cell>
          <cell r="B641">
            <v>0</v>
          </cell>
          <cell r="C641">
            <v>0</v>
          </cell>
        </row>
        <row r="642">
          <cell r="A642">
            <v>0</v>
          </cell>
          <cell r="B642">
            <v>0</v>
          </cell>
          <cell r="C642">
            <v>0</v>
          </cell>
        </row>
        <row r="643">
          <cell r="A643">
            <v>0</v>
          </cell>
          <cell r="B643">
            <v>0</v>
          </cell>
          <cell r="C643">
            <v>0</v>
          </cell>
        </row>
        <row r="648">
          <cell r="A648" t="str">
            <v>CODIGO</v>
          </cell>
          <cell r="B648" t="str">
            <v>ITEM</v>
          </cell>
          <cell r="C648" t="str">
            <v>UNIDAD</v>
          </cell>
        </row>
        <row r="649">
          <cell r="D649">
            <v>0</v>
          </cell>
        </row>
        <row r="650">
          <cell r="B650" t="str">
            <v>CODIGO</v>
          </cell>
        </row>
        <row r="651">
          <cell r="A651" t="str">
            <v>CODIGO</v>
          </cell>
          <cell r="B651" t="str">
            <v>RECURSOS</v>
          </cell>
          <cell r="C651" t="str">
            <v>UNIDAD</v>
          </cell>
          <cell r="D651" t="str">
            <v>CANT.</v>
          </cell>
        </row>
        <row r="652">
          <cell r="B652" t="str">
            <v>MATERIALES</v>
          </cell>
        </row>
        <row r="653">
          <cell r="B653">
            <v>0</v>
          </cell>
          <cell r="C653">
            <v>0</v>
          </cell>
        </row>
        <row r="654">
          <cell r="B654">
            <v>0</v>
          </cell>
          <cell r="C654">
            <v>0</v>
          </cell>
        </row>
        <row r="655">
          <cell r="B655">
            <v>0</v>
          </cell>
          <cell r="C655">
            <v>0</v>
          </cell>
        </row>
        <row r="656">
          <cell r="B656">
            <v>0</v>
          </cell>
          <cell r="C656">
            <v>0</v>
          </cell>
        </row>
        <row r="658">
          <cell r="B658" t="str">
            <v>EQUIPO</v>
          </cell>
        </row>
        <row r="659">
          <cell r="B659" t="str">
            <v>HTA MENOR (5% de M. de O.)</v>
          </cell>
        </row>
        <row r="660">
          <cell r="A660">
            <v>0</v>
          </cell>
          <cell r="B660">
            <v>0</v>
          </cell>
          <cell r="C660">
            <v>0</v>
          </cell>
        </row>
        <row r="661">
          <cell r="A661">
            <v>0</v>
          </cell>
          <cell r="B661">
            <v>0</v>
          </cell>
          <cell r="C661">
            <v>0</v>
          </cell>
        </row>
        <row r="662">
          <cell r="A662">
            <v>0</v>
          </cell>
          <cell r="B662">
            <v>0</v>
          </cell>
          <cell r="C662">
            <v>0</v>
          </cell>
        </row>
        <row r="664">
          <cell r="B664" t="str">
            <v>MANO DE OBRA</v>
          </cell>
        </row>
        <row r="665">
          <cell r="B665">
            <v>0</v>
          </cell>
          <cell r="C665">
            <v>0</v>
          </cell>
        </row>
        <row r="666">
          <cell r="A666">
            <v>0</v>
          </cell>
          <cell r="B666">
            <v>0</v>
          </cell>
          <cell r="C666">
            <v>0</v>
          </cell>
        </row>
        <row r="667">
          <cell r="A667">
            <v>0</v>
          </cell>
          <cell r="B667">
            <v>0</v>
          </cell>
          <cell r="C667">
            <v>0</v>
          </cell>
        </row>
        <row r="668">
          <cell r="A668">
            <v>0</v>
          </cell>
          <cell r="B668">
            <v>0</v>
          </cell>
          <cell r="C668">
            <v>0</v>
          </cell>
        </row>
        <row r="670">
          <cell r="B670" t="str">
            <v>TRANSPORTE</v>
          </cell>
        </row>
        <row r="672">
          <cell r="A672">
            <v>0</v>
          </cell>
          <cell r="B672">
            <v>0</v>
          </cell>
          <cell r="C672">
            <v>0</v>
          </cell>
        </row>
        <row r="673">
          <cell r="A673">
            <v>0</v>
          </cell>
          <cell r="B673">
            <v>0</v>
          </cell>
          <cell r="C673">
            <v>0</v>
          </cell>
        </row>
        <row r="674">
          <cell r="A674">
            <v>0</v>
          </cell>
          <cell r="B674">
            <v>0</v>
          </cell>
          <cell r="C674">
            <v>0</v>
          </cell>
        </row>
        <row r="679">
          <cell r="A679" t="str">
            <v>CODIGO</v>
          </cell>
          <cell r="B679" t="str">
            <v>ITEM</v>
          </cell>
          <cell r="C679" t="str">
            <v>UNIDAD</v>
          </cell>
        </row>
        <row r="680">
          <cell r="D680">
            <v>0</v>
          </cell>
        </row>
        <row r="681">
          <cell r="B681" t="str">
            <v>CODIGO</v>
          </cell>
        </row>
        <row r="682">
          <cell r="A682" t="str">
            <v>CODIGO</v>
          </cell>
          <cell r="B682" t="str">
            <v>RECURSOS</v>
          </cell>
          <cell r="C682" t="str">
            <v>UNIDAD</v>
          </cell>
          <cell r="D682" t="str">
            <v>CANT.</v>
          </cell>
        </row>
        <row r="683">
          <cell r="B683" t="str">
            <v>MATERIALES</v>
          </cell>
        </row>
        <row r="684">
          <cell r="B684">
            <v>0</v>
          </cell>
          <cell r="C684">
            <v>0</v>
          </cell>
        </row>
        <row r="685">
          <cell r="B685">
            <v>0</v>
          </cell>
          <cell r="C685">
            <v>0</v>
          </cell>
        </row>
        <row r="686">
          <cell r="B686">
            <v>0</v>
          </cell>
          <cell r="C686">
            <v>0</v>
          </cell>
        </row>
        <row r="687">
          <cell r="B687">
            <v>0</v>
          </cell>
          <cell r="C687">
            <v>0</v>
          </cell>
        </row>
        <row r="689">
          <cell r="B689" t="str">
            <v>EQUIPO</v>
          </cell>
        </row>
        <row r="690">
          <cell r="B690" t="str">
            <v>HTA MENOR (5% de M. de O.)</v>
          </cell>
        </row>
        <row r="691">
          <cell r="A691">
            <v>0</v>
          </cell>
          <cell r="B691">
            <v>0</v>
          </cell>
          <cell r="C691">
            <v>0</v>
          </cell>
        </row>
        <row r="692">
          <cell r="A692">
            <v>0</v>
          </cell>
          <cell r="B692">
            <v>0</v>
          </cell>
          <cell r="C692">
            <v>0</v>
          </cell>
        </row>
        <row r="693">
          <cell r="A693">
            <v>0</v>
          </cell>
          <cell r="B693">
            <v>0</v>
          </cell>
          <cell r="C693">
            <v>0</v>
          </cell>
        </row>
        <row r="695">
          <cell r="B695" t="str">
            <v>MANO DE OBRA</v>
          </cell>
        </row>
        <row r="696">
          <cell r="B696">
            <v>0</v>
          </cell>
          <cell r="C696">
            <v>0</v>
          </cell>
        </row>
        <row r="697">
          <cell r="A697">
            <v>0</v>
          </cell>
          <cell r="B697">
            <v>0</v>
          </cell>
          <cell r="C697">
            <v>0</v>
          </cell>
        </row>
        <row r="698">
          <cell r="A698">
            <v>0</v>
          </cell>
          <cell r="B698">
            <v>0</v>
          </cell>
          <cell r="C698">
            <v>0</v>
          </cell>
        </row>
        <row r="699">
          <cell r="A699">
            <v>0</v>
          </cell>
          <cell r="B699">
            <v>0</v>
          </cell>
          <cell r="C699">
            <v>0</v>
          </cell>
        </row>
        <row r="701">
          <cell r="B701" t="str">
            <v>TRANSPORTE</v>
          </cell>
        </row>
        <row r="703">
          <cell r="A703">
            <v>0</v>
          </cell>
          <cell r="B703">
            <v>0</v>
          </cell>
          <cell r="C703">
            <v>0</v>
          </cell>
        </row>
        <row r="704">
          <cell r="A704">
            <v>0</v>
          </cell>
          <cell r="B704">
            <v>0</v>
          </cell>
          <cell r="C704">
            <v>0</v>
          </cell>
        </row>
        <row r="705">
          <cell r="A705">
            <v>0</v>
          </cell>
          <cell r="B705">
            <v>0</v>
          </cell>
          <cell r="C705">
            <v>0</v>
          </cell>
        </row>
        <row r="710">
          <cell r="A710" t="str">
            <v>CODIGO</v>
          </cell>
          <cell r="B710" t="str">
            <v>ITEM</v>
          </cell>
          <cell r="C710" t="str">
            <v>UNIDAD</v>
          </cell>
        </row>
        <row r="711">
          <cell r="D711">
            <v>0</v>
          </cell>
        </row>
        <row r="712">
          <cell r="B712" t="str">
            <v>CODIGO</v>
          </cell>
        </row>
        <row r="713">
          <cell r="A713" t="str">
            <v>CODIGO</v>
          </cell>
          <cell r="B713" t="str">
            <v>RECURSOS</v>
          </cell>
          <cell r="C713" t="str">
            <v>UNIDAD</v>
          </cell>
          <cell r="D713" t="str">
            <v>CANT.</v>
          </cell>
        </row>
        <row r="714">
          <cell r="B714" t="str">
            <v>MATERIALES</v>
          </cell>
        </row>
        <row r="715">
          <cell r="B715">
            <v>0</v>
          </cell>
          <cell r="C715">
            <v>0</v>
          </cell>
        </row>
        <row r="716">
          <cell r="B716">
            <v>0</v>
          </cell>
          <cell r="C716">
            <v>0</v>
          </cell>
        </row>
        <row r="717">
          <cell r="B717">
            <v>0</v>
          </cell>
          <cell r="C717">
            <v>0</v>
          </cell>
        </row>
        <row r="718">
          <cell r="B718">
            <v>0</v>
          </cell>
          <cell r="C718">
            <v>0</v>
          </cell>
        </row>
        <row r="720">
          <cell r="B720" t="str">
            <v>EQUIPO</v>
          </cell>
        </row>
        <row r="721">
          <cell r="B721" t="str">
            <v>HTA MENOR (5% de M. de O.)</v>
          </cell>
        </row>
        <row r="722">
          <cell r="A722">
            <v>0</v>
          </cell>
          <cell r="B722">
            <v>0</v>
          </cell>
          <cell r="C722">
            <v>0</v>
          </cell>
        </row>
        <row r="723">
          <cell r="A723">
            <v>0</v>
          </cell>
          <cell r="B723">
            <v>0</v>
          </cell>
          <cell r="C723">
            <v>0</v>
          </cell>
        </row>
        <row r="724">
          <cell r="A724">
            <v>0</v>
          </cell>
          <cell r="B724">
            <v>0</v>
          </cell>
          <cell r="C724">
            <v>0</v>
          </cell>
        </row>
        <row r="726">
          <cell r="B726" t="str">
            <v>MANO DE OBRA</v>
          </cell>
        </row>
        <row r="727">
          <cell r="B727">
            <v>0</v>
          </cell>
          <cell r="C727">
            <v>0</v>
          </cell>
        </row>
        <row r="728">
          <cell r="A728">
            <v>0</v>
          </cell>
          <cell r="B728">
            <v>0</v>
          </cell>
          <cell r="C728">
            <v>0</v>
          </cell>
        </row>
        <row r="729">
          <cell r="A729">
            <v>0</v>
          </cell>
          <cell r="B729">
            <v>0</v>
          </cell>
          <cell r="C729">
            <v>0</v>
          </cell>
        </row>
        <row r="730">
          <cell r="A730">
            <v>0</v>
          </cell>
          <cell r="B730">
            <v>0</v>
          </cell>
          <cell r="C730">
            <v>0</v>
          </cell>
        </row>
        <row r="732">
          <cell r="B732" t="str">
            <v>TRANSPORTE</v>
          </cell>
        </row>
        <row r="734">
          <cell r="A734">
            <v>0</v>
          </cell>
          <cell r="B734">
            <v>0</v>
          </cell>
          <cell r="C734">
            <v>0</v>
          </cell>
        </row>
        <row r="735">
          <cell r="A735">
            <v>0</v>
          </cell>
          <cell r="B735">
            <v>0</v>
          </cell>
          <cell r="C735">
            <v>0</v>
          </cell>
        </row>
        <row r="736">
          <cell r="A736">
            <v>0</v>
          </cell>
          <cell r="B736">
            <v>0</v>
          </cell>
          <cell r="C736">
            <v>0</v>
          </cell>
        </row>
        <row r="741">
          <cell r="A741" t="str">
            <v>CODIGO</v>
          </cell>
          <cell r="B741" t="str">
            <v>ITEM</v>
          </cell>
          <cell r="C741" t="str">
            <v>UNIDAD</v>
          </cell>
        </row>
        <row r="742">
          <cell r="D742">
            <v>0</v>
          </cell>
        </row>
        <row r="743">
          <cell r="B743" t="str">
            <v>CODIGO</v>
          </cell>
        </row>
        <row r="744">
          <cell r="A744" t="str">
            <v>CODIGO</v>
          </cell>
          <cell r="B744" t="str">
            <v>RECURSOS</v>
          </cell>
          <cell r="C744" t="str">
            <v>UNIDAD</v>
          </cell>
          <cell r="D744" t="str">
            <v>CANT.</v>
          </cell>
        </row>
        <row r="745">
          <cell r="B745" t="str">
            <v>MATERIALES</v>
          </cell>
        </row>
        <row r="746">
          <cell r="B746">
            <v>0</v>
          </cell>
          <cell r="C746">
            <v>0</v>
          </cell>
        </row>
        <row r="747">
          <cell r="B747">
            <v>0</v>
          </cell>
          <cell r="C747">
            <v>0</v>
          </cell>
        </row>
        <row r="748">
          <cell r="B748">
            <v>0</v>
          </cell>
          <cell r="C748">
            <v>0</v>
          </cell>
        </row>
        <row r="749">
          <cell r="B749">
            <v>0</v>
          </cell>
          <cell r="C749">
            <v>0</v>
          </cell>
        </row>
        <row r="751">
          <cell r="B751" t="str">
            <v>EQUIPO</v>
          </cell>
        </row>
        <row r="752">
          <cell r="B752" t="str">
            <v>HTA MENOR (5% de M. de O.)</v>
          </cell>
        </row>
        <row r="753">
          <cell r="A753">
            <v>0</v>
          </cell>
          <cell r="B753">
            <v>0</v>
          </cell>
          <cell r="C753">
            <v>0</v>
          </cell>
        </row>
        <row r="754">
          <cell r="A754">
            <v>0</v>
          </cell>
          <cell r="B754">
            <v>0</v>
          </cell>
          <cell r="C754">
            <v>0</v>
          </cell>
        </row>
        <row r="755">
          <cell r="A755">
            <v>0</v>
          </cell>
          <cell r="B755">
            <v>0</v>
          </cell>
          <cell r="C755">
            <v>0</v>
          </cell>
        </row>
        <row r="757">
          <cell r="B757" t="str">
            <v>MANO DE OBRA</v>
          </cell>
        </row>
        <row r="758">
          <cell r="B758">
            <v>0</v>
          </cell>
          <cell r="C758">
            <v>0</v>
          </cell>
        </row>
        <row r="759">
          <cell r="A759">
            <v>0</v>
          </cell>
          <cell r="B759">
            <v>0</v>
          </cell>
          <cell r="C759">
            <v>0</v>
          </cell>
        </row>
        <row r="760">
          <cell r="A760">
            <v>0</v>
          </cell>
          <cell r="B760">
            <v>0</v>
          </cell>
          <cell r="C760">
            <v>0</v>
          </cell>
        </row>
        <row r="761">
          <cell r="A761">
            <v>0</v>
          </cell>
          <cell r="B761">
            <v>0</v>
          </cell>
          <cell r="C761">
            <v>0</v>
          </cell>
        </row>
        <row r="763">
          <cell r="B763" t="str">
            <v>TRANSPORTE</v>
          </cell>
        </row>
        <row r="765">
          <cell r="A765">
            <v>0</v>
          </cell>
          <cell r="B765">
            <v>0</v>
          </cell>
          <cell r="C765">
            <v>0</v>
          </cell>
        </row>
        <row r="766">
          <cell r="A766">
            <v>0</v>
          </cell>
          <cell r="B766">
            <v>0</v>
          </cell>
          <cell r="C766">
            <v>0</v>
          </cell>
        </row>
        <row r="767">
          <cell r="A767">
            <v>0</v>
          </cell>
          <cell r="B767">
            <v>0</v>
          </cell>
          <cell r="C767">
            <v>0</v>
          </cell>
        </row>
        <row r="772">
          <cell r="A772" t="str">
            <v>CODIGO</v>
          </cell>
          <cell r="B772" t="str">
            <v>ITEM</v>
          </cell>
          <cell r="C772" t="str">
            <v>UNIDAD</v>
          </cell>
        </row>
        <row r="773">
          <cell r="D773">
            <v>0</v>
          </cell>
        </row>
        <row r="774">
          <cell r="B774" t="str">
            <v>CODIGO</v>
          </cell>
        </row>
        <row r="775">
          <cell r="A775" t="str">
            <v>CODIGO</v>
          </cell>
          <cell r="B775" t="str">
            <v>RECURSOS</v>
          </cell>
          <cell r="C775" t="str">
            <v>UNIDAD</v>
          </cell>
          <cell r="D775" t="str">
            <v>CANT.</v>
          </cell>
        </row>
        <row r="776">
          <cell r="B776" t="str">
            <v>MATERIALES</v>
          </cell>
        </row>
        <row r="777">
          <cell r="B777">
            <v>0</v>
          </cell>
          <cell r="C777">
            <v>0</v>
          </cell>
        </row>
        <row r="778">
          <cell r="B778">
            <v>0</v>
          </cell>
          <cell r="C778">
            <v>0</v>
          </cell>
        </row>
        <row r="779">
          <cell r="B779">
            <v>0</v>
          </cell>
          <cell r="C779">
            <v>0</v>
          </cell>
        </row>
        <row r="780">
          <cell r="B780">
            <v>0</v>
          </cell>
          <cell r="C780">
            <v>0</v>
          </cell>
        </row>
        <row r="782">
          <cell r="B782" t="str">
            <v>EQUIPO</v>
          </cell>
        </row>
        <row r="783">
          <cell r="B783" t="str">
            <v>HTA MENOR (5% de M. de O.)</v>
          </cell>
        </row>
        <row r="784">
          <cell r="A784">
            <v>0</v>
          </cell>
          <cell r="B784">
            <v>0</v>
          </cell>
          <cell r="C784">
            <v>0</v>
          </cell>
        </row>
        <row r="785">
          <cell r="A785">
            <v>0</v>
          </cell>
          <cell r="B785">
            <v>0</v>
          </cell>
          <cell r="C785">
            <v>0</v>
          </cell>
        </row>
        <row r="786">
          <cell r="A786">
            <v>0</v>
          </cell>
          <cell r="B786">
            <v>0</v>
          </cell>
          <cell r="C786">
            <v>0</v>
          </cell>
        </row>
        <row r="788">
          <cell r="B788" t="str">
            <v>MANO DE OBRA</v>
          </cell>
        </row>
        <row r="789">
          <cell r="B789">
            <v>0</v>
          </cell>
          <cell r="C789">
            <v>0</v>
          </cell>
        </row>
        <row r="790">
          <cell r="A790">
            <v>0</v>
          </cell>
          <cell r="B790">
            <v>0</v>
          </cell>
          <cell r="C790">
            <v>0</v>
          </cell>
        </row>
        <row r="791">
          <cell r="A791">
            <v>0</v>
          </cell>
          <cell r="B791">
            <v>0</v>
          </cell>
          <cell r="C791">
            <v>0</v>
          </cell>
        </row>
        <row r="792">
          <cell r="A792">
            <v>0</v>
          </cell>
          <cell r="B792">
            <v>0</v>
          </cell>
          <cell r="C792">
            <v>0</v>
          </cell>
        </row>
        <row r="794">
          <cell r="B794" t="str">
            <v>TRANSPORTE</v>
          </cell>
        </row>
        <row r="796">
          <cell r="A796">
            <v>0</v>
          </cell>
          <cell r="B796">
            <v>0</v>
          </cell>
          <cell r="C796">
            <v>0</v>
          </cell>
        </row>
        <row r="797">
          <cell r="A797">
            <v>0</v>
          </cell>
          <cell r="B797">
            <v>0</v>
          </cell>
          <cell r="C797">
            <v>0</v>
          </cell>
        </row>
        <row r="798">
          <cell r="A798">
            <v>0</v>
          </cell>
          <cell r="B798">
            <v>0</v>
          </cell>
          <cell r="C798">
            <v>0</v>
          </cell>
        </row>
        <row r="803">
          <cell r="A803" t="str">
            <v>CODIGO</v>
          </cell>
          <cell r="B803" t="str">
            <v>ITEM</v>
          </cell>
          <cell r="C803" t="str">
            <v>UNIDAD</v>
          </cell>
        </row>
        <row r="804">
          <cell r="D804">
            <v>0</v>
          </cell>
        </row>
        <row r="805">
          <cell r="B805" t="str">
            <v>CODIGO</v>
          </cell>
        </row>
        <row r="806">
          <cell r="A806" t="str">
            <v>CODIGO</v>
          </cell>
          <cell r="B806" t="str">
            <v>RECURSOS</v>
          </cell>
          <cell r="C806" t="str">
            <v>UNIDAD</v>
          </cell>
          <cell r="D806" t="str">
            <v>CANT.</v>
          </cell>
        </row>
        <row r="807">
          <cell r="B807" t="str">
            <v>MATERIALES</v>
          </cell>
        </row>
        <row r="808">
          <cell r="B808">
            <v>0</v>
          </cell>
          <cell r="C808">
            <v>0</v>
          </cell>
        </row>
        <row r="809">
          <cell r="B809">
            <v>0</v>
          </cell>
          <cell r="C809">
            <v>0</v>
          </cell>
        </row>
        <row r="810">
          <cell r="B810">
            <v>0</v>
          </cell>
          <cell r="C810">
            <v>0</v>
          </cell>
        </row>
        <row r="811">
          <cell r="B811">
            <v>0</v>
          </cell>
          <cell r="C811">
            <v>0</v>
          </cell>
        </row>
        <row r="813">
          <cell r="B813" t="str">
            <v>EQUIPO</v>
          </cell>
        </row>
        <row r="814">
          <cell r="B814" t="str">
            <v>HTA MENOR (5% de M. de O.)</v>
          </cell>
        </row>
        <row r="815">
          <cell r="A815">
            <v>0</v>
          </cell>
          <cell r="B815">
            <v>0</v>
          </cell>
          <cell r="C815">
            <v>0</v>
          </cell>
        </row>
        <row r="816">
          <cell r="A816">
            <v>0</v>
          </cell>
          <cell r="B816">
            <v>0</v>
          </cell>
          <cell r="C816">
            <v>0</v>
          </cell>
        </row>
        <row r="817">
          <cell r="A817">
            <v>0</v>
          </cell>
          <cell r="B817">
            <v>0</v>
          </cell>
          <cell r="C817">
            <v>0</v>
          </cell>
        </row>
        <row r="819">
          <cell r="B819" t="str">
            <v>MANO DE OBRA</v>
          </cell>
        </row>
        <row r="820">
          <cell r="B820">
            <v>0</v>
          </cell>
          <cell r="C820">
            <v>0</v>
          </cell>
        </row>
        <row r="821">
          <cell r="A821">
            <v>0</v>
          </cell>
          <cell r="B821">
            <v>0</v>
          </cell>
          <cell r="C821">
            <v>0</v>
          </cell>
        </row>
        <row r="822">
          <cell r="A822">
            <v>0</v>
          </cell>
          <cell r="B822">
            <v>0</v>
          </cell>
          <cell r="C822">
            <v>0</v>
          </cell>
        </row>
        <row r="823">
          <cell r="A823">
            <v>0</v>
          </cell>
          <cell r="B823">
            <v>0</v>
          </cell>
          <cell r="C823">
            <v>0</v>
          </cell>
        </row>
        <row r="825">
          <cell r="B825" t="str">
            <v>TRANSPORTE</v>
          </cell>
        </row>
        <row r="827">
          <cell r="A827">
            <v>0</v>
          </cell>
          <cell r="B827">
            <v>0</v>
          </cell>
          <cell r="C827">
            <v>0</v>
          </cell>
        </row>
        <row r="828">
          <cell r="A828">
            <v>0</v>
          </cell>
          <cell r="B828">
            <v>0</v>
          </cell>
          <cell r="C828">
            <v>0</v>
          </cell>
        </row>
        <row r="829">
          <cell r="A829">
            <v>0</v>
          </cell>
          <cell r="B829">
            <v>0</v>
          </cell>
          <cell r="C829">
            <v>0</v>
          </cell>
        </row>
        <row r="834">
          <cell r="A834" t="str">
            <v>CODIGO</v>
          </cell>
          <cell r="B834" t="str">
            <v>ITEM</v>
          </cell>
          <cell r="C834" t="str">
            <v>UNIDAD</v>
          </cell>
        </row>
        <row r="835">
          <cell r="D835">
            <v>0</v>
          </cell>
        </row>
        <row r="836">
          <cell r="B836" t="str">
            <v>CODIGO</v>
          </cell>
        </row>
        <row r="837">
          <cell r="A837" t="str">
            <v>CODIGO</v>
          </cell>
          <cell r="B837" t="str">
            <v>RECURSOS</v>
          </cell>
          <cell r="C837" t="str">
            <v>UNIDAD</v>
          </cell>
          <cell r="D837" t="str">
            <v>CANT.</v>
          </cell>
        </row>
        <row r="838">
          <cell r="B838" t="str">
            <v>MATERIALES</v>
          </cell>
        </row>
        <row r="839">
          <cell r="B839">
            <v>0</v>
          </cell>
          <cell r="C839">
            <v>0</v>
          </cell>
        </row>
        <row r="840">
          <cell r="B840">
            <v>0</v>
          </cell>
          <cell r="C840">
            <v>0</v>
          </cell>
        </row>
        <row r="841">
          <cell r="B841">
            <v>0</v>
          </cell>
          <cell r="C841">
            <v>0</v>
          </cell>
        </row>
        <row r="842">
          <cell r="B842">
            <v>0</v>
          </cell>
          <cell r="C842">
            <v>0</v>
          </cell>
        </row>
        <row r="844">
          <cell r="B844" t="str">
            <v>EQUIPO</v>
          </cell>
        </row>
        <row r="845">
          <cell r="B845" t="str">
            <v>HTA MENOR (5% de M. de O.)</v>
          </cell>
        </row>
        <row r="846">
          <cell r="A846">
            <v>0</v>
          </cell>
          <cell r="B846">
            <v>0</v>
          </cell>
          <cell r="C846">
            <v>0</v>
          </cell>
        </row>
        <row r="847">
          <cell r="A847">
            <v>0</v>
          </cell>
          <cell r="B847">
            <v>0</v>
          </cell>
          <cell r="C847">
            <v>0</v>
          </cell>
        </row>
        <row r="848">
          <cell r="A848">
            <v>0</v>
          </cell>
          <cell r="B848">
            <v>0</v>
          </cell>
          <cell r="C848">
            <v>0</v>
          </cell>
        </row>
        <row r="850">
          <cell r="B850" t="str">
            <v>MANO DE OBRA</v>
          </cell>
        </row>
        <row r="851">
          <cell r="B851">
            <v>0</v>
          </cell>
          <cell r="C851">
            <v>0</v>
          </cell>
        </row>
        <row r="852">
          <cell r="A852">
            <v>0</v>
          </cell>
          <cell r="B852">
            <v>0</v>
          </cell>
          <cell r="C852">
            <v>0</v>
          </cell>
        </row>
        <row r="853">
          <cell r="A853">
            <v>0</v>
          </cell>
          <cell r="B853">
            <v>0</v>
          </cell>
          <cell r="C853">
            <v>0</v>
          </cell>
        </row>
        <row r="854">
          <cell r="A854">
            <v>0</v>
          </cell>
          <cell r="B854">
            <v>0</v>
          </cell>
          <cell r="C854">
            <v>0</v>
          </cell>
        </row>
        <row r="856">
          <cell r="B856" t="str">
            <v>TRANSPORTE</v>
          </cell>
        </row>
        <row r="858">
          <cell r="A858">
            <v>0</v>
          </cell>
          <cell r="B858">
            <v>0</v>
          </cell>
          <cell r="C858">
            <v>0</v>
          </cell>
        </row>
        <row r="859">
          <cell r="A859">
            <v>0</v>
          </cell>
          <cell r="B859">
            <v>0</v>
          </cell>
          <cell r="C859">
            <v>0</v>
          </cell>
        </row>
        <row r="860">
          <cell r="A860">
            <v>0</v>
          </cell>
          <cell r="B860">
            <v>0</v>
          </cell>
          <cell r="C860">
            <v>0</v>
          </cell>
        </row>
        <row r="865">
          <cell r="A865" t="str">
            <v>CODIGO</v>
          </cell>
          <cell r="B865" t="str">
            <v>ITEM</v>
          </cell>
          <cell r="C865" t="str">
            <v>UNIDAD</v>
          </cell>
        </row>
        <row r="866">
          <cell r="D866">
            <v>0</v>
          </cell>
        </row>
        <row r="867">
          <cell r="B867" t="str">
            <v>CODIGO</v>
          </cell>
        </row>
        <row r="868">
          <cell r="A868" t="str">
            <v>CODIGO</v>
          </cell>
          <cell r="B868" t="str">
            <v>RECURSOS</v>
          </cell>
          <cell r="C868" t="str">
            <v>UNIDAD</v>
          </cell>
          <cell r="D868" t="str">
            <v>CANT.</v>
          </cell>
        </row>
        <row r="869">
          <cell r="B869" t="str">
            <v>MATERIALES</v>
          </cell>
        </row>
        <row r="870">
          <cell r="B870">
            <v>0</v>
          </cell>
          <cell r="C870">
            <v>0</v>
          </cell>
        </row>
        <row r="871">
          <cell r="B871">
            <v>0</v>
          </cell>
          <cell r="C871">
            <v>0</v>
          </cell>
        </row>
        <row r="872">
          <cell r="B872">
            <v>0</v>
          </cell>
          <cell r="C872">
            <v>0</v>
          </cell>
        </row>
        <row r="873">
          <cell r="B873">
            <v>0</v>
          </cell>
          <cell r="C873">
            <v>0</v>
          </cell>
        </row>
        <row r="875">
          <cell r="B875" t="str">
            <v>EQUIPO</v>
          </cell>
        </row>
        <row r="876">
          <cell r="B876" t="str">
            <v>HTA MENOR (5% de M. de O.)</v>
          </cell>
        </row>
        <row r="877">
          <cell r="A877">
            <v>0</v>
          </cell>
          <cell r="B877">
            <v>0</v>
          </cell>
          <cell r="C877">
            <v>0</v>
          </cell>
        </row>
        <row r="878">
          <cell r="A878">
            <v>0</v>
          </cell>
          <cell r="B878">
            <v>0</v>
          </cell>
          <cell r="C878">
            <v>0</v>
          </cell>
        </row>
        <row r="879">
          <cell r="A879">
            <v>0</v>
          </cell>
          <cell r="B879">
            <v>0</v>
          </cell>
          <cell r="C879">
            <v>0</v>
          </cell>
        </row>
        <row r="881">
          <cell r="B881" t="str">
            <v>MANO DE OBRA</v>
          </cell>
        </row>
        <row r="882">
          <cell r="B882">
            <v>0</v>
          </cell>
          <cell r="C882">
            <v>0</v>
          </cell>
        </row>
        <row r="883">
          <cell r="A883">
            <v>0</v>
          </cell>
          <cell r="B883">
            <v>0</v>
          </cell>
          <cell r="C883">
            <v>0</v>
          </cell>
        </row>
        <row r="884">
          <cell r="A884">
            <v>0</v>
          </cell>
          <cell r="B884">
            <v>0</v>
          </cell>
          <cell r="C884">
            <v>0</v>
          </cell>
        </row>
        <row r="885">
          <cell r="A885">
            <v>0</v>
          </cell>
          <cell r="B885">
            <v>0</v>
          </cell>
          <cell r="C885">
            <v>0</v>
          </cell>
        </row>
        <row r="887">
          <cell r="B887" t="str">
            <v>TRANSPORTE</v>
          </cell>
        </row>
        <row r="889">
          <cell r="A889">
            <v>0</v>
          </cell>
          <cell r="B889">
            <v>0</v>
          </cell>
          <cell r="C889">
            <v>0</v>
          </cell>
        </row>
        <row r="890">
          <cell r="A890">
            <v>0</v>
          </cell>
          <cell r="B890">
            <v>0</v>
          </cell>
          <cell r="C890">
            <v>0</v>
          </cell>
        </row>
        <row r="891">
          <cell r="A891">
            <v>0</v>
          </cell>
          <cell r="B891">
            <v>0</v>
          </cell>
          <cell r="C891">
            <v>0</v>
          </cell>
        </row>
        <row r="896">
          <cell r="A896" t="str">
            <v>CODIGO</v>
          </cell>
          <cell r="B896" t="str">
            <v>ITEM</v>
          </cell>
          <cell r="C896" t="str">
            <v>UNIDAD</v>
          </cell>
        </row>
        <row r="897">
          <cell r="D897">
            <v>0</v>
          </cell>
        </row>
        <row r="898">
          <cell r="B898" t="str">
            <v>CODIGO</v>
          </cell>
        </row>
        <row r="899">
          <cell r="A899" t="str">
            <v>CODIGO</v>
          </cell>
          <cell r="B899" t="str">
            <v>RECURSOS</v>
          </cell>
          <cell r="C899" t="str">
            <v>UNIDAD</v>
          </cell>
          <cell r="D899" t="str">
            <v>CANT.</v>
          </cell>
        </row>
        <row r="900">
          <cell r="B900" t="str">
            <v>MATERIALES</v>
          </cell>
        </row>
        <row r="901">
          <cell r="B901">
            <v>0</v>
          </cell>
          <cell r="C901">
            <v>0</v>
          </cell>
        </row>
        <row r="902">
          <cell r="B902">
            <v>0</v>
          </cell>
          <cell r="C902">
            <v>0</v>
          </cell>
        </row>
        <row r="903">
          <cell r="B903">
            <v>0</v>
          </cell>
          <cell r="C903">
            <v>0</v>
          </cell>
        </row>
        <row r="904">
          <cell r="B904">
            <v>0</v>
          </cell>
          <cell r="C904">
            <v>0</v>
          </cell>
        </row>
        <row r="906">
          <cell r="B906" t="str">
            <v>EQUIPO</v>
          </cell>
        </row>
        <row r="907">
          <cell r="B907" t="str">
            <v>HTA MENOR (5% de M. de O.)</v>
          </cell>
        </row>
        <row r="908">
          <cell r="A908">
            <v>0</v>
          </cell>
          <cell r="B908">
            <v>0</v>
          </cell>
          <cell r="C908">
            <v>0</v>
          </cell>
        </row>
        <row r="909">
          <cell r="A909">
            <v>0</v>
          </cell>
          <cell r="B909">
            <v>0</v>
          </cell>
          <cell r="C909">
            <v>0</v>
          </cell>
        </row>
        <row r="910">
          <cell r="A910">
            <v>0</v>
          </cell>
          <cell r="B910">
            <v>0</v>
          </cell>
          <cell r="C910">
            <v>0</v>
          </cell>
        </row>
        <row r="912">
          <cell r="B912" t="str">
            <v>MANO DE OBRA</v>
          </cell>
        </row>
        <row r="913">
          <cell r="B913">
            <v>0</v>
          </cell>
          <cell r="C913">
            <v>0</v>
          </cell>
        </row>
        <row r="914">
          <cell r="A914">
            <v>0</v>
          </cell>
          <cell r="B914">
            <v>0</v>
          </cell>
          <cell r="C914">
            <v>0</v>
          </cell>
        </row>
        <row r="915">
          <cell r="A915">
            <v>0</v>
          </cell>
          <cell r="B915">
            <v>0</v>
          </cell>
          <cell r="C915">
            <v>0</v>
          </cell>
        </row>
        <row r="916">
          <cell r="A916">
            <v>0</v>
          </cell>
          <cell r="B916">
            <v>0</v>
          </cell>
          <cell r="C916">
            <v>0</v>
          </cell>
        </row>
        <row r="918">
          <cell r="B918" t="str">
            <v>TRANSPORTE</v>
          </cell>
        </row>
        <row r="920">
          <cell r="A920">
            <v>0</v>
          </cell>
          <cell r="B920">
            <v>0</v>
          </cell>
          <cell r="C920">
            <v>0</v>
          </cell>
        </row>
        <row r="921">
          <cell r="A921">
            <v>0</v>
          </cell>
          <cell r="B921">
            <v>0</v>
          </cell>
          <cell r="C921">
            <v>0</v>
          </cell>
        </row>
        <row r="922">
          <cell r="A922">
            <v>0</v>
          </cell>
          <cell r="B922">
            <v>0</v>
          </cell>
          <cell r="C922">
            <v>0</v>
          </cell>
        </row>
        <row r="927">
          <cell r="A927" t="str">
            <v>CODIGO</v>
          </cell>
          <cell r="B927" t="str">
            <v>ITEM</v>
          </cell>
          <cell r="C927" t="str">
            <v>UNIDAD</v>
          </cell>
        </row>
        <row r="928">
          <cell r="D928">
            <v>0</v>
          </cell>
        </row>
        <row r="929">
          <cell r="B929" t="str">
            <v>CODIGO</v>
          </cell>
        </row>
        <row r="930">
          <cell r="A930" t="str">
            <v>CODIGO</v>
          </cell>
          <cell r="B930" t="str">
            <v>RECURSOS</v>
          </cell>
          <cell r="C930" t="str">
            <v>UNIDAD</v>
          </cell>
          <cell r="D930" t="str">
            <v>CANT.</v>
          </cell>
        </row>
        <row r="931">
          <cell r="B931" t="str">
            <v>MATERIALES</v>
          </cell>
        </row>
        <row r="932">
          <cell r="B932">
            <v>0</v>
          </cell>
          <cell r="C932">
            <v>0</v>
          </cell>
        </row>
        <row r="933">
          <cell r="B933">
            <v>0</v>
          </cell>
          <cell r="C933">
            <v>0</v>
          </cell>
        </row>
        <row r="934">
          <cell r="B934">
            <v>0</v>
          </cell>
          <cell r="C934">
            <v>0</v>
          </cell>
        </row>
        <row r="935">
          <cell r="B935">
            <v>0</v>
          </cell>
          <cell r="C935">
            <v>0</v>
          </cell>
        </row>
        <row r="937">
          <cell r="B937" t="str">
            <v>EQUIPO</v>
          </cell>
        </row>
        <row r="938">
          <cell r="B938" t="str">
            <v>HTA MENOR (5% de M. de O.)</v>
          </cell>
        </row>
        <row r="939">
          <cell r="A939">
            <v>0</v>
          </cell>
          <cell r="B939">
            <v>0</v>
          </cell>
          <cell r="C939">
            <v>0</v>
          </cell>
        </row>
        <row r="940">
          <cell r="A940">
            <v>0</v>
          </cell>
          <cell r="B940">
            <v>0</v>
          </cell>
          <cell r="C940">
            <v>0</v>
          </cell>
        </row>
        <row r="941">
          <cell r="A941">
            <v>0</v>
          </cell>
          <cell r="B941">
            <v>0</v>
          </cell>
          <cell r="C941">
            <v>0</v>
          </cell>
        </row>
        <row r="943">
          <cell r="B943" t="str">
            <v>MANO DE OBRA</v>
          </cell>
        </row>
        <row r="944">
          <cell r="B944">
            <v>0</v>
          </cell>
          <cell r="C944">
            <v>0</v>
          </cell>
        </row>
        <row r="945">
          <cell r="A945">
            <v>0</v>
          </cell>
          <cell r="B945">
            <v>0</v>
          </cell>
          <cell r="C945">
            <v>0</v>
          </cell>
        </row>
        <row r="946">
          <cell r="A946">
            <v>0</v>
          </cell>
          <cell r="B946">
            <v>0</v>
          </cell>
          <cell r="C946">
            <v>0</v>
          </cell>
        </row>
        <row r="947">
          <cell r="A947">
            <v>0</v>
          </cell>
          <cell r="B947">
            <v>0</v>
          </cell>
          <cell r="C947">
            <v>0</v>
          </cell>
        </row>
        <row r="949">
          <cell r="B949" t="str">
            <v>TRANSPORTE</v>
          </cell>
        </row>
        <row r="951">
          <cell r="A951">
            <v>0</v>
          </cell>
          <cell r="B951">
            <v>0</v>
          </cell>
          <cell r="C951">
            <v>0</v>
          </cell>
        </row>
        <row r="952">
          <cell r="A952">
            <v>0</v>
          </cell>
          <cell r="B952">
            <v>0</v>
          </cell>
          <cell r="C952">
            <v>0</v>
          </cell>
        </row>
        <row r="953">
          <cell r="A953">
            <v>0</v>
          </cell>
          <cell r="B953">
            <v>0</v>
          </cell>
          <cell r="C953">
            <v>0</v>
          </cell>
        </row>
        <row r="959">
          <cell r="A959" t="str">
            <v>CODIGO</v>
          </cell>
          <cell r="B959" t="str">
            <v>ITEM</v>
          </cell>
          <cell r="C959" t="str">
            <v>UNIDAD</v>
          </cell>
        </row>
        <row r="960">
          <cell r="D960">
            <v>0</v>
          </cell>
        </row>
        <row r="961">
          <cell r="B961" t="str">
            <v>CODIGO</v>
          </cell>
        </row>
        <row r="962">
          <cell r="A962" t="str">
            <v>CODIGO</v>
          </cell>
          <cell r="B962" t="str">
            <v>RECURSOS</v>
          </cell>
          <cell r="C962" t="str">
            <v>UNIDAD</v>
          </cell>
          <cell r="D962" t="str">
            <v>CANT.</v>
          </cell>
        </row>
        <row r="963">
          <cell r="B963" t="str">
            <v>MATERIALES</v>
          </cell>
        </row>
        <row r="964">
          <cell r="B964">
            <v>0</v>
          </cell>
          <cell r="C964">
            <v>0</v>
          </cell>
        </row>
        <row r="965">
          <cell r="B965">
            <v>0</v>
          </cell>
          <cell r="C965">
            <v>0</v>
          </cell>
        </row>
        <row r="966">
          <cell r="B966">
            <v>0</v>
          </cell>
          <cell r="C966">
            <v>0</v>
          </cell>
        </row>
        <row r="967">
          <cell r="B967">
            <v>0</v>
          </cell>
          <cell r="C967">
            <v>0</v>
          </cell>
        </row>
        <row r="969">
          <cell r="B969" t="str">
            <v>EQUIPO</v>
          </cell>
        </row>
        <row r="970">
          <cell r="B970" t="str">
            <v>HTA MENOR (5% de M. de O.)</v>
          </cell>
        </row>
        <row r="971">
          <cell r="A971">
            <v>0</v>
          </cell>
          <cell r="B971">
            <v>0</v>
          </cell>
          <cell r="C971">
            <v>0</v>
          </cell>
        </row>
        <row r="972">
          <cell r="A972">
            <v>0</v>
          </cell>
          <cell r="B972">
            <v>0</v>
          </cell>
          <cell r="C972">
            <v>0</v>
          </cell>
        </row>
        <row r="973">
          <cell r="A973">
            <v>0</v>
          </cell>
          <cell r="B973">
            <v>0</v>
          </cell>
          <cell r="C973">
            <v>0</v>
          </cell>
        </row>
        <row r="975">
          <cell r="B975" t="str">
            <v>MANO DE OBRA</v>
          </cell>
        </row>
        <row r="976">
          <cell r="B976">
            <v>0</v>
          </cell>
          <cell r="C976">
            <v>0</v>
          </cell>
        </row>
        <row r="977">
          <cell r="A977">
            <v>0</v>
          </cell>
          <cell r="B977">
            <v>0</v>
          </cell>
          <cell r="C977">
            <v>0</v>
          </cell>
        </row>
        <row r="978">
          <cell r="A978">
            <v>0</v>
          </cell>
          <cell r="B978">
            <v>0</v>
          </cell>
          <cell r="C978">
            <v>0</v>
          </cell>
        </row>
        <row r="979">
          <cell r="A979">
            <v>0</v>
          </cell>
          <cell r="B979">
            <v>0</v>
          </cell>
          <cell r="C979">
            <v>0</v>
          </cell>
        </row>
        <row r="981">
          <cell r="B981" t="str">
            <v>TRANSPORTE</v>
          </cell>
        </row>
        <row r="983">
          <cell r="A983">
            <v>0</v>
          </cell>
          <cell r="B983">
            <v>0</v>
          </cell>
          <cell r="C983">
            <v>0</v>
          </cell>
        </row>
        <row r="984">
          <cell r="A984">
            <v>0</v>
          </cell>
          <cell r="B984">
            <v>0</v>
          </cell>
          <cell r="C984">
            <v>0</v>
          </cell>
        </row>
        <row r="985">
          <cell r="A985">
            <v>0</v>
          </cell>
          <cell r="B985">
            <v>0</v>
          </cell>
          <cell r="C985">
            <v>0</v>
          </cell>
        </row>
        <row r="990">
          <cell r="A990" t="str">
            <v>CODIGO</v>
          </cell>
          <cell r="B990" t="str">
            <v>ITEM</v>
          </cell>
          <cell r="C990" t="str">
            <v>UNIDAD</v>
          </cell>
        </row>
        <row r="991">
          <cell r="D991">
            <v>0</v>
          </cell>
        </row>
        <row r="992">
          <cell r="B992" t="str">
            <v>CODIGO</v>
          </cell>
        </row>
        <row r="993">
          <cell r="A993" t="str">
            <v>CODIGO</v>
          </cell>
          <cell r="B993" t="str">
            <v>RECURSOS</v>
          </cell>
          <cell r="C993" t="str">
            <v>UNIDAD</v>
          </cell>
          <cell r="D993" t="str">
            <v>CANT.</v>
          </cell>
        </row>
        <row r="994">
          <cell r="B994" t="str">
            <v>MATERIALES</v>
          </cell>
        </row>
        <row r="995">
          <cell r="B995">
            <v>0</v>
          </cell>
          <cell r="C995">
            <v>0</v>
          </cell>
        </row>
        <row r="996">
          <cell r="B996">
            <v>0</v>
          </cell>
          <cell r="C996">
            <v>0</v>
          </cell>
        </row>
        <row r="997">
          <cell r="B997">
            <v>0</v>
          </cell>
          <cell r="C997">
            <v>0</v>
          </cell>
        </row>
        <row r="998">
          <cell r="B998">
            <v>0</v>
          </cell>
          <cell r="C998">
            <v>0</v>
          </cell>
        </row>
        <row r="1000">
          <cell r="B1000" t="str">
            <v>EQUIPO</v>
          </cell>
        </row>
        <row r="1001">
          <cell r="B1001" t="str">
            <v>HTA MENOR (5% de M. de O.)</v>
          </cell>
        </row>
        <row r="1002">
          <cell r="A1002">
            <v>0</v>
          </cell>
          <cell r="B1002">
            <v>0</v>
          </cell>
          <cell r="C1002">
            <v>0</v>
          </cell>
        </row>
        <row r="1003">
          <cell r="A1003">
            <v>0</v>
          </cell>
          <cell r="B1003">
            <v>0</v>
          </cell>
          <cell r="C1003">
            <v>0</v>
          </cell>
        </row>
        <row r="1004">
          <cell r="A1004">
            <v>0</v>
          </cell>
          <cell r="B1004">
            <v>0</v>
          </cell>
          <cell r="C1004">
            <v>0</v>
          </cell>
        </row>
        <row r="1006">
          <cell r="B1006" t="str">
            <v>MANO DE OBRA</v>
          </cell>
        </row>
        <row r="1007">
          <cell r="B1007">
            <v>0</v>
          </cell>
          <cell r="C1007">
            <v>0</v>
          </cell>
        </row>
        <row r="1008">
          <cell r="A1008">
            <v>0</v>
          </cell>
          <cell r="B1008">
            <v>0</v>
          </cell>
          <cell r="C1008">
            <v>0</v>
          </cell>
        </row>
        <row r="1009">
          <cell r="A1009">
            <v>0</v>
          </cell>
          <cell r="B1009">
            <v>0</v>
          </cell>
          <cell r="C1009">
            <v>0</v>
          </cell>
        </row>
        <row r="1010">
          <cell r="A1010">
            <v>0</v>
          </cell>
          <cell r="B1010">
            <v>0</v>
          </cell>
          <cell r="C1010">
            <v>0</v>
          </cell>
        </row>
        <row r="1012">
          <cell r="B1012" t="str">
            <v>TRANSPORTE</v>
          </cell>
        </row>
        <row r="1014">
          <cell r="A1014">
            <v>0</v>
          </cell>
          <cell r="B1014">
            <v>0</v>
          </cell>
          <cell r="C1014">
            <v>0</v>
          </cell>
        </row>
        <row r="1015">
          <cell r="A1015">
            <v>0</v>
          </cell>
          <cell r="B1015">
            <v>0</v>
          </cell>
          <cell r="C1015">
            <v>0</v>
          </cell>
        </row>
        <row r="1016">
          <cell r="A1016">
            <v>0</v>
          </cell>
          <cell r="B1016">
            <v>0</v>
          </cell>
          <cell r="C1016">
            <v>0</v>
          </cell>
        </row>
        <row r="1021">
          <cell r="A1021" t="str">
            <v>CODIGO</v>
          </cell>
          <cell r="B1021" t="str">
            <v>ITEM</v>
          </cell>
          <cell r="C1021" t="str">
            <v>UNIDAD</v>
          </cell>
        </row>
        <row r="1022">
          <cell r="D1022">
            <v>0</v>
          </cell>
        </row>
        <row r="1023">
          <cell r="B1023" t="str">
            <v>CODIGO</v>
          </cell>
        </row>
        <row r="1024">
          <cell r="A1024" t="str">
            <v>CODIGO</v>
          </cell>
          <cell r="B1024" t="str">
            <v>RECURSOS</v>
          </cell>
          <cell r="C1024" t="str">
            <v>UNIDAD</v>
          </cell>
          <cell r="D1024" t="str">
            <v>CANT.</v>
          </cell>
        </row>
        <row r="1025">
          <cell r="B1025" t="str">
            <v>MATERIALES</v>
          </cell>
        </row>
        <row r="1026">
          <cell r="B1026">
            <v>0</v>
          </cell>
          <cell r="C1026">
            <v>0</v>
          </cell>
        </row>
        <row r="1027">
          <cell r="B1027">
            <v>0</v>
          </cell>
          <cell r="C1027">
            <v>0</v>
          </cell>
        </row>
        <row r="1028">
          <cell r="B1028">
            <v>0</v>
          </cell>
          <cell r="C1028">
            <v>0</v>
          </cell>
        </row>
        <row r="1029">
          <cell r="B1029">
            <v>0</v>
          </cell>
          <cell r="C1029">
            <v>0</v>
          </cell>
        </row>
        <row r="1031">
          <cell r="B1031" t="str">
            <v>EQUIPO</v>
          </cell>
        </row>
        <row r="1032">
          <cell r="B1032" t="str">
            <v>HTA MENOR (5% de M. de O.)</v>
          </cell>
        </row>
        <row r="1033">
          <cell r="A1033">
            <v>0</v>
          </cell>
          <cell r="B1033">
            <v>0</v>
          </cell>
          <cell r="C1033">
            <v>0</v>
          </cell>
        </row>
        <row r="1034">
          <cell r="A1034">
            <v>0</v>
          </cell>
          <cell r="B1034">
            <v>0</v>
          </cell>
          <cell r="C1034">
            <v>0</v>
          </cell>
        </row>
        <row r="1035">
          <cell r="A1035">
            <v>0</v>
          </cell>
          <cell r="B1035">
            <v>0</v>
          </cell>
          <cell r="C1035">
            <v>0</v>
          </cell>
        </row>
        <row r="1037">
          <cell r="B1037" t="str">
            <v>MANO DE OBRA</v>
          </cell>
        </row>
        <row r="1038">
          <cell r="B1038">
            <v>0</v>
          </cell>
          <cell r="C1038">
            <v>0</v>
          </cell>
        </row>
        <row r="1039">
          <cell r="A1039">
            <v>0</v>
          </cell>
          <cell r="B1039">
            <v>0</v>
          </cell>
          <cell r="C1039">
            <v>0</v>
          </cell>
        </row>
        <row r="1040">
          <cell r="A1040">
            <v>0</v>
          </cell>
          <cell r="B1040">
            <v>0</v>
          </cell>
          <cell r="C1040">
            <v>0</v>
          </cell>
        </row>
        <row r="1041">
          <cell r="A1041">
            <v>0</v>
          </cell>
          <cell r="B1041">
            <v>0</v>
          </cell>
          <cell r="C1041">
            <v>0</v>
          </cell>
        </row>
        <row r="1043">
          <cell r="B1043" t="str">
            <v>TRANSPORTE</v>
          </cell>
        </row>
        <row r="1045">
          <cell r="A1045">
            <v>0</v>
          </cell>
          <cell r="B1045">
            <v>0</v>
          </cell>
          <cell r="C1045">
            <v>0</v>
          </cell>
        </row>
        <row r="1046">
          <cell r="A1046">
            <v>0</v>
          </cell>
          <cell r="B1046">
            <v>0</v>
          </cell>
          <cell r="C1046">
            <v>0</v>
          </cell>
        </row>
        <row r="1047">
          <cell r="A1047">
            <v>0</v>
          </cell>
          <cell r="B1047">
            <v>0</v>
          </cell>
          <cell r="C1047">
            <v>0</v>
          </cell>
        </row>
        <row r="1052">
          <cell r="A1052" t="str">
            <v>CODIGO</v>
          </cell>
          <cell r="B1052" t="str">
            <v>ITEM</v>
          </cell>
          <cell r="C1052" t="str">
            <v>UNIDAD</v>
          </cell>
        </row>
        <row r="1053">
          <cell r="D1053">
            <v>0</v>
          </cell>
        </row>
        <row r="1054">
          <cell r="B1054" t="str">
            <v>CODIGO</v>
          </cell>
        </row>
        <row r="1055">
          <cell r="A1055" t="str">
            <v>CODIGO</v>
          </cell>
          <cell r="B1055" t="str">
            <v>RECURSOS</v>
          </cell>
          <cell r="C1055" t="str">
            <v>UNIDAD</v>
          </cell>
          <cell r="D1055" t="str">
            <v>CANT.</v>
          </cell>
        </row>
        <row r="1056">
          <cell r="B1056" t="str">
            <v>MATERIALES</v>
          </cell>
        </row>
        <row r="1057">
          <cell r="B1057">
            <v>0</v>
          </cell>
          <cell r="C1057">
            <v>0</v>
          </cell>
        </row>
        <row r="1058">
          <cell r="B1058">
            <v>0</v>
          </cell>
          <cell r="C1058">
            <v>0</v>
          </cell>
        </row>
        <row r="1059">
          <cell r="B1059">
            <v>0</v>
          </cell>
          <cell r="C1059">
            <v>0</v>
          </cell>
        </row>
        <row r="1060">
          <cell r="B1060">
            <v>0</v>
          </cell>
          <cell r="C1060">
            <v>0</v>
          </cell>
        </row>
        <row r="1062">
          <cell r="B1062" t="str">
            <v>EQUIPO</v>
          </cell>
        </row>
        <row r="1063">
          <cell r="B1063" t="str">
            <v>HTA MENOR (5% de M. de O.)</v>
          </cell>
        </row>
        <row r="1064">
          <cell r="A1064">
            <v>0</v>
          </cell>
          <cell r="B1064">
            <v>0</v>
          </cell>
          <cell r="C1064">
            <v>0</v>
          </cell>
        </row>
        <row r="1065">
          <cell r="A1065">
            <v>0</v>
          </cell>
          <cell r="B1065">
            <v>0</v>
          </cell>
          <cell r="C1065">
            <v>0</v>
          </cell>
        </row>
        <row r="1066">
          <cell r="A1066">
            <v>0</v>
          </cell>
          <cell r="B1066">
            <v>0</v>
          </cell>
          <cell r="C1066">
            <v>0</v>
          </cell>
        </row>
        <row r="1068">
          <cell r="B1068" t="str">
            <v>MANO DE OBRA</v>
          </cell>
        </row>
        <row r="1069">
          <cell r="B1069">
            <v>0</v>
          </cell>
          <cell r="C1069">
            <v>0</v>
          </cell>
        </row>
        <row r="1070">
          <cell r="A1070">
            <v>0</v>
          </cell>
          <cell r="B1070">
            <v>0</v>
          </cell>
          <cell r="C1070">
            <v>0</v>
          </cell>
        </row>
        <row r="1071">
          <cell r="A1071">
            <v>0</v>
          </cell>
          <cell r="B1071">
            <v>0</v>
          </cell>
          <cell r="C1071">
            <v>0</v>
          </cell>
        </row>
        <row r="1072">
          <cell r="A1072">
            <v>0</v>
          </cell>
          <cell r="B1072">
            <v>0</v>
          </cell>
          <cell r="C1072">
            <v>0</v>
          </cell>
        </row>
        <row r="1074">
          <cell r="B1074" t="str">
            <v>TRANSPORTE</v>
          </cell>
        </row>
        <row r="1076">
          <cell r="A1076">
            <v>0</v>
          </cell>
          <cell r="B1076">
            <v>0</v>
          </cell>
          <cell r="C1076">
            <v>0</v>
          </cell>
        </row>
        <row r="1077">
          <cell r="A1077">
            <v>0</v>
          </cell>
          <cell r="B1077">
            <v>0</v>
          </cell>
          <cell r="C1077">
            <v>0</v>
          </cell>
        </row>
        <row r="1078">
          <cell r="A1078">
            <v>0</v>
          </cell>
          <cell r="B1078">
            <v>0</v>
          </cell>
          <cell r="C1078">
            <v>0</v>
          </cell>
        </row>
        <row r="1083">
          <cell r="A1083" t="str">
            <v>CODIGO</v>
          </cell>
          <cell r="B1083" t="str">
            <v>ITEM</v>
          </cell>
          <cell r="C1083" t="str">
            <v>UNIDAD</v>
          </cell>
        </row>
        <row r="1084">
          <cell r="D1084">
            <v>0</v>
          </cell>
        </row>
        <row r="1085">
          <cell r="B1085" t="str">
            <v>CODIGO</v>
          </cell>
        </row>
        <row r="1086">
          <cell r="A1086" t="str">
            <v>CODIGO</v>
          </cell>
          <cell r="B1086" t="str">
            <v>RECURSOS</v>
          </cell>
          <cell r="C1086" t="str">
            <v>UNIDAD</v>
          </cell>
          <cell r="D1086" t="str">
            <v>CANT.</v>
          </cell>
        </row>
        <row r="1087">
          <cell r="B1087" t="str">
            <v>MATERIALES</v>
          </cell>
        </row>
        <row r="1088">
          <cell r="B1088">
            <v>0</v>
          </cell>
          <cell r="C1088">
            <v>0</v>
          </cell>
        </row>
        <row r="1089">
          <cell r="B1089">
            <v>0</v>
          </cell>
          <cell r="C1089">
            <v>0</v>
          </cell>
        </row>
        <row r="1090">
          <cell r="B1090">
            <v>0</v>
          </cell>
          <cell r="C1090">
            <v>0</v>
          </cell>
        </row>
        <row r="1091">
          <cell r="B1091">
            <v>0</v>
          </cell>
          <cell r="C1091">
            <v>0</v>
          </cell>
        </row>
        <row r="1093">
          <cell r="B1093" t="str">
            <v>EQUIPO</v>
          </cell>
        </row>
        <row r="1094">
          <cell r="B1094" t="str">
            <v>HTA MENOR (5% de M. de O.)</v>
          </cell>
        </row>
        <row r="1095">
          <cell r="A1095">
            <v>0</v>
          </cell>
          <cell r="B1095">
            <v>0</v>
          </cell>
          <cell r="C1095">
            <v>0</v>
          </cell>
        </row>
        <row r="1096">
          <cell r="A1096">
            <v>0</v>
          </cell>
          <cell r="B1096">
            <v>0</v>
          </cell>
          <cell r="C1096">
            <v>0</v>
          </cell>
        </row>
        <row r="1097">
          <cell r="A1097">
            <v>0</v>
          </cell>
          <cell r="B1097">
            <v>0</v>
          </cell>
          <cell r="C1097">
            <v>0</v>
          </cell>
        </row>
        <row r="1099">
          <cell r="B1099" t="str">
            <v>MANO DE OBRA</v>
          </cell>
        </row>
        <row r="1100">
          <cell r="B1100">
            <v>0</v>
          </cell>
          <cell r="C1100">
            <v>0</v>
          </cell>
        </row>
        <row r="1101">
          <cell r="A1101">
            <v>0</v>
          </cell>
          <cell r="B1101">
            <v>0</v>
          </cell>
          <cell r="C1101">
            <v>0</v>
          </cell>
        </row>
        <row r="1102">
          <cell r="A1102">
            <v>0</v>
          </cell>
          <cell r="B1102">
            <v>0</v>
          </cell>
          <cell r="C1102">
            <v>0</v>
          </cell>
        </row>
        <row r="1103">
          <cell r="A1103">
            <v>0</v>
          </cell>
          <cell r="B1103">
            <v>0</v>
          </cell>
          <cell r="C1103">
            <v>0</v>
          </cell>
        </row>
        <row r="1105">
          <cell r="B1105" t="str">
            <v>TRANSPORTE</v>
          </cell>
        </row>
        <row r="1107">
          <cell r="A1107">
            <v>0</v>
          </cell>
          <cell r="B1107">
            <v>0</v>
          </cell>
          <cell r="C1107">
            <v>0</v>
          </cell>
        </row>
        <row r="1108">
          <cell r="A1108">
            <v>0</v>
          </cell>
          <cell r="B1108">
            <v>0</v>
          </cell>
          <cell r="C1108">
            <v>0</v>
          </cell>
        </row>
        <row r="1109">
          <cell r="A1109">
            <v>0</v>
          </cell>
          <cell r="B1109">
            <v>0</v>
          </cell>
          <cell r="C1109">
            <v>0</v>
          </cell>
        </row>
        <row r="1114">
          <cell r="A1114" t="str">
            <v>CODIGO</v>
          </cell>
          <cell r="B1114" t="str">
            <v>ITEM</v>
          </cell>
          <cell r="C1114" t="str">
            <v>UNIDAD</v>
          </cell>
        </row>
        <row r="1115">
          <cell r="D1115">
            <v>0</v>
          </cell>
        </row>
        <row r="1116">
          <cell r="B1116" t="str">
            <v>CODIGO</v>
          </cell>
        </row>
        <row r="1117">
          <cell r="A1117" t="str">
            <v>CODIGO</v>
          </cell>
          <cell r="B1117" t="str">
            <v>RECURSOS</v>
          </cell>
          <cell r="C1117" t="str">
            <v>UNIDAD</v>
          </cell>
          <cell r="D1117" t="str">
            <v>CANT.</v>
          </cell>
        </row>
        <row r="1118">
          <cell r="B1118" t="str">
            <v>MATERIALES</v>
          </cell>
        </row>
        <row r="1119">
          <cell r="B1119">
            <v>0</v>
          </cell>
          <cell r="C1119">
            <v>0</v>
          </cell>
        </row>
        <row r="1120">
          <cell r="B1120">
            <v>0</v>
          </cell>
          <cell r="C1120">
            <v>0</v>
          </cell>
        </row>
        <row r="1121">
          <cell r="B1121">
            <v>0</v>
          </cell>
          <cell r="C1121">
            <v>0</v>
          </cell>
        </row>
        <row r="1122">
          <cell r="B1122">
            <v>0</v>
          </cell>
          <cell r="C1122">
            <v>0</v>
          </cell>
        </row>
        <row r="1124">
          <cell r="B1124" t="str">
            <v>EQUIPO</v>
          </cell>
        </row>
        <row r="1125">
          <cell r="B1125" t="str">
            <v>HTA MENOR (5% de M. de O.)</v>
          </cell>
        </row>
        <row r="1126">
          <cell r="A1126">
            <v>0</v>
          </cell>
          <cell r="B1126">
            <v>0</v>
          </cell>
          <cell r="C1126">
            <v>0</v>
          </cell>
        </row>
        <row r="1127">
          <cell r="A1127">
            <v>0</v>
          </cell>
          <cell r="B1127">
            <v>0</v>
          </cell>
          <cell r="C1127">
            <v>0</v>
          </cell>
        </row>
        <row r="1128">
          <cell r="A1128">
            <v>0</v>
          </cell>
          <cell r="B1128">
            <v>0</v>
          </cell>
          <cell r="C1128">
            <v>0</v>
          </cell>
        </row>
        <row r="1130">
          <cell r="B1130" t="str">
            <v>MANO DE OBRA</v>
          </cell>
        </row>
        <row r="1131">
          <cell r="B1131">
            <v>0</v>
          </cell>
          <cell r="C1131">
            <v>0</v>
          </cell>
        </row>
        <row r="1132">
          <cell r="A1132">
            <v>0</v>
          </cell>
          <cell r="B1132">
            <v>0</v>
          </cell>
          <cell r="C1132">
            <v>0</v>
          </cell>
        </row>
        <row r="1133">
          <cell r="A1133">
            <v>0</v>
          </cell>
          <cell r="B1133">
            <v>0</v>
          </cell>
          <cell r="C1133">
            <v>0</v>
          </cell>
        </row>
        <row r="1134">
          <cell r="A1134">
            <v>0</v>
          </cell>
          <cell r="B1134">
            <v>0</v>
          </cell>
          <cell r="C1134">
            <v>0</v>
          </cell>
        </row>
        <row r="1136">
          <cell r="B1136" t="str">
            <v>TRANSPORTE</v>
          </cell>
        </row>
        <row r="1138">
          <cell r="A1138">
            <v>0</v>
          </cell>
          <cell r="B1138">
            <v>0</v>
          </cell>
          <cell r="C1138">
            <v>0</v>
          </cell>
        </row>
        <row r="1139">
          <cell r="A1139">
            <v>0</v>
          </cell>
          <cell r="B1139">
            <v>0</v>
          </cell>
          <cell r="C1139">
            <v>0</v>
          </cell>
        </row>
        <row r="1140">
          <cell r="A1140">
            <v>0</v>
          </cell>
          <cell r="B1140">
            <v>0</v>
          </cell>
          <cell r="C1140">
            <v>0</v>
          </cell>
        </row>
        <row r="1145">
          <cell r="A1145" t="str">
            <v>CODIGO</v>
          </cell>
          <cell r="B1145" t="str">
            <v>ITEM</v>
          </cell>
          <cell r="C1145" t="str">
            <v>UNIDAD</v>
          </cell>
        </row>
        <row r="1146">
          <cell r="D1146">
            <v>0</v>
          </cell>
        </row>
        <row r="1147">
          <cell r="B1147" t="str">
            <v>CODIGO</v>
          </cell>
        </row>
        <row r="1148">
          <cell r="A1148" t="str">
            <v>CODIGO</v>
          </cell>
          <cell r="B1148" t="str">
            <v>RECURSOS</v>
          </cell>
          <cell r="C1148" t="str">
            <v>UNIDAD</v>
          </cell>
          <cell r="D1148" t="str">
            <v>CANT.</v>
          </cell>
        </row>
        <row r="1149">
          <cell r="B1149" t="str">
            <v>MATERIALES</v>
          </cell>
        </row>
        <row r="1150">
          <cell r="B1150">
            <v>0</v>
          </cell>
          <cell r="C1150">
            <v>0</v>
          </cell>
        </row>
        <row r="1151">
          <cell r="B1151">
            <v>0</v>
          </cell>
          <cell r="C1151">
            <v>0</v>
          </cell>
        </row>
        <row r="1152">
          <cell r="B1152">
            <v>0</v>
          </cell>
          <cell r="C1152">
            <v>0</v>
          </cell>
        </row>
        <row r="1153">
          <cell r="B1153">
            <v>0</v>
          </cell>
          <cell r="C1153">
            <v>0</v>
          </cell>
        </row>
        <row r="1155">
          <cell r="B1155" t="str">
            <v>EQUIPO</v>
          </cell>
        </row>
        <row r="1156">
          <cell r="B1156" t="str">
            <v>HTA MENOR (5% de M. de O.)</v>
          </cell>
        </row>
        <row r="1157">
          <cell r="A1157">
            <v>0</v>
          </cell>
          <cell r="B1157">
            <v>0</v>
          </cell>
          <cell r="C1157">
            <v>0</v>
          </cell>
        </row>
        <row r="1158">
          <cell r="A1158">
            <v>0</v>
          </cell>
          <cell r="B1158">
            <v>0</v>
          </cell>
          <cell r="C1158">
            <v>0</v>
          </cell>
        </row>
        <row r="1159">
          <cell r="A1159">
            <v>0</v>
          </cell>
          <cell r="B1159">
            <v>0</v>
          </cell>
          <cell r="C1159">
            <v>0</v>
          </cell>
        </row>
        <row r="1161">
          <cell r="B1161" t="str">
            <v>MANO DE OBRA</v>
          </cell>
        </row>
        <row r="1162">
          <cell r="B1162">
            <v>0</v>
          </cell>
          <cell r="C1162">
            <v>0</v>
          </cell>
        </row>
        <row r="1163">
          <cell r="A1163">
            <v>0</v>
          </cell>
          <cell r="B1163">
            <v>0</v>
          </cell>
          <cell r="C1163">
            <v>0</v>
          </cell>
        </row>
        <row r="1164">
          <cell r="A1164">
            <v>0</v>
          </cell>
          <cell r="B1164">
            <v>0</v>
          </cell>
          <cell r="C1164">
            <v>0</v>
          </cell>
        </row>
        <row r="1165">
          <cell r="A1165">
            <v>0</v>
          </cell>
          <cell r="B1165">
            <v>0</v>
          </cell>
          <cell r="C1165">
            <v>0</v>
          </cell>
        </row>
        <row r="1167">
          <cell r="B1167" t="str">
            <v>TRANSPORTE</v>
          </cell>
        </row>
        <row r="1169">
          <cell r="A1169">
            <v>0</v>
          </cell>
          <cell r="B1169">
            <v>0</v>
          </cell>
          <cell r="C1169">
            <v>0</v>
          </cell>
        </row>
        <row r="1170">
          <cell r="A1170">
            <v>0</v>
          </cell>
          <cell r="B1170">
            <v>0</v>
          </cell>
          <cell r="C1170">
            <v>0</v>
          </cell>
        </row>
        <row r="1171">
          <cell r="A1171">
            <v>0</v>
          </cell>
          <cell r="B1171">
            <v>0</v>
          </cell>
          <cell r="C1171">
            <v>0</v>
          </cell>
        </row>
        <row r="1176">
          <cell r="A1176" t="str">
            <v>CODIGO</v>
          </cell>
          <cell r="B1176" t="str">
            <v>ITEM</v>
          </cell>
          <cell r="C1176" t="str">
            <v>UNIDAD</v>
          </cell>
        </row>
        <row r="1177">
          <cell r="D1177">
            <v>0</v>
          </cell>
        </row>
        <row r="1178">
          <cell r="B1178" t="str">
            <v>CODIGO</v>
          </cell>
        </row>
        <row r="1179">
          <cell r="A1179" t="str">
            <v>CODIGO</v>
          </cell>
          <cell r="B1179" t="str">
            <v>RECURSOS</v>
          </cell>
          <cell r="C1179" t="str">
            <v>UNIDAD</v>
          </cell>
          <cell r="D1179" t="str">
            <v>CANT.</v>
          </cell>
        </row>
        <row r="1180">
          <cell r="B1180" t="str">
            <v>MATERIALES</v>
          </cell>
        </row>
        <row r="1181">
          <cell r="B1181">
            <v>0</v>
          </cell>
          <cell r="C1181">
            <v>0</v>
          </cell>
        </row>
        <row r="1182">
          <cell r="B1182">
            <v>0</v>
          </cell>
          <cell r="C1182">
            <v>0</v>
          </cell>
        </row>
        <row r="1183">
          <cell r="B1183">
            <v>0</v>
          </cell>
          <cell r="C1183">
            <v>0</v>
          </cell>
        </row>
        <row r="1184">
          <cell r="B1184">
            <v>0</v>
          </cell>
          <cell r="C1184">
            <v>0</v>
          </cell>
        </row>
        <row r="1186">
          <cell r="B1186" t="str">
            <v>EQUIPO</v>
          </cell>
        </row>
        <row r="1187">
          <cell r="B1187" t="str">
            <v>HTA MENOR (5% de M. de O.)</v>
          </cell>
        </row>
        <row r="1188">
          <cell r="A1188">
            <v>0</v>
          </cell>
          <cell r="B1188">
            <v>0</v>
          </cell>
          <cell r="C1188">
            <v>0</v>
          </cell>
        </row>
        <row r="1189">
          <cell r="A1189">
            <v>0</v>
          </cell>
          <cell r="B1189">
            <v>0</v>
          </cell>
          <cell r="C1189">
            <v>0</v>
          </cell>
        </row>
        <row r="1190">
          <cell r="A1190">
            <v>0</v>
          </cell>
          <cell r="B1190">
            <v>0</v>
          </cell>
          <cell r="C1190">
            <v>0</v>
          </cell>
        </row>
        <row r="1192">
          <cell r="B1192" t="str">
            <v>MANO DE OBRA</v>
          </cell>
        </row>
        <row r="1193">
          <cell r="B1193">
            <v>0</v>
          </cell>
          <cell r="C1193">
            <v>0</v>
          </cell>
        </row>
        <row r="1194">
          <cell r="A1194">
            <v>0</v>
          </cell>
          <cell r="B1194">
            <v>0</v>
          </cell>
          <cell r="C1194">
            <v>0</v>
          </cell>
        </row>
        <row r="1195">
          <cell r="A1195">
            <v>0</v>
          </cell>
          <cell r="B1195">
            <v>0</v>
          </cell>
          <cell r="C1195">
            <v>0</v>
          </cell>
        </row>
        <row r="1196">
          <cell r="A1196">
            <v>0</v>
          </cell>
          <cell r="B1196">
            <v>0</v>
          </cell>
          <cell r="C1196">
            <v>0</v>
          </cell>
        </row>
        <row r="1198">
          <cell r="B1198" t="str">
            <v>TRANSPORTE</v>
          </cell>
        </row>
        <row r="1200">
          <cell r="A1200">
            <v>0</v>
          </cell>
          <cell r="B1200">
            <v>0</v>
          </cell>
          <cell r="C1200">
            <v>0</v>
          </cell>
        </row>
        <row r="1201">
          <cell r="A1201">
            <v>0</v>
          </cell>
          <cell r="B1201">
            <v>0</v>
          </cell>
          <cell r="C1201">
            <v>0</v>
          </cell>
        </row>
        <row r="1202">
          <cell r="A1202">
            <v>0</v>
          </cell>
          <cell r="B1202">
            <v>0</v>
          </cell>
          <cell r="C1202">
            <v>0</v>
          </cell>
        </row>
        <row r="1207">
          <cell r="A1207" t="str">
            <v>CODIGO</v>
          </cell>
          <cell r="B1207" t="str">
            <v>ITEM</v>
          </cell>
          <cell r="C1207" t="str">
            <v>UNIDAD</v>
          </cell>
        </row>
        <row r="1208">
          <cell r="D1208">
            <v>0</v>
          </cell>
        </row>
        <row r="1209">
          <cell r="B1209" t="str">
            <v>CODIGO</v>
          </cell>
        </row>
        <row r="1210">
          <cell r="A1210" t="str">
            <v>CODIGO</v>
          </cell>
          <cell r="B1210" t="str">
            <v>RECURSOS</v>
          </cell>
          <cell r="C1210" t="str">
            <v>UNIDAD</v>
          </cell>
          <cell r="D1210" t="str">
            <v>CANT.</v>
          </cell>
        </row>
        <row r="1211">
          <cell r="B1211" t="str">
            <v>MATERIALES</v>
          </cell>
        </row>
        <row r="1212">
          <cell r="B1212">
            <v>0</v>
          </cell>
          <cell r="C1212">
            <v>0</v>
          </cell>
        </row>
        <row r="1213">
          <cell r="B1213">
            <v>0</v>
          </cell>
          <cell r="C1213">
            <v>0</v>
          </cell>
        </row>
        <row r="1214">
          <cell r="B1214">
            <v>0</v>
          </cell>
          <cell r="C1214">
            <v>0</v>
          </cell>
        </row>
        <row r="1215">
          <cell r="B1215">
            <v>0</v>
          </cell>
          <cell r="C1215">
            <v>0</v>
          </cell>
        </row>
        <row r="1217">
          <cell r="B1217" t="str">
            <v>EQUIPO</v>
          </cell>
        </row>
        <row r="1218">
          <cell r="B1218" t="str">
            <v>HTA MENOR (5% de M. de O.)</v>
          </cell>
        </row>
        <row r="1219">
          <cell r="A1219">
            <v>0</v>
          </cell>
          <cell r="B1219">
            <v>0</v>
          </cell>
          <cell r="C1219">
            <v>0</v>
          </cell>
        </row>
        <row r="1220">
          <cell r="A1220">
            <v>0</v>
          </cell>
          <cell r="B1220">
            <v>0</v>
          </cell>
          <cell r="C1220">
            <v>0</v>
          </cell>
        </row>
        <row r="1221">
          <cell r="A1221">
            <v>0</v>
          </cell>
          <cell r="B1221">
            <v>0</v>
          </cell>
          <cell r="C1221">
            <v>0</v>
          </cell>
        </row>
        <row r="1223">
          <cell r="B1223" t="str">
            <v>MANO DE OBRA</v>
          </cell>
        </row>
        <row r="1224">
          <cell r="B1224">
            <v>0</v>
          </cell>
          <cell r="C1224">
            <v>0</v>
          </cell>
        </row>
        <row r="1225">
          <cell r="A1225">
            <v>0</v>
          </cell>
          <cell r="B1225">
            <v>0</v>
          </cell>
          <cell r="C1225">
            <v>0</v>
          </cell>
        </row>
        <row r="1226">
          <cell r="A1226">
            <v>0</v>
          </cell>
          <cell r="B1226">
            <v>0</v>
          </cell>
          <cell r="C1226">
            <v>0</v>
          </cell>
        </row>
        <row r="1227">
          <cell r="A1227">
            <v>0</v>
          </cell>
          <cell r="B1227">
            <v>0</v>
          </cell>
          <cell r="C1227">
            <v>0</v>
          </cell>
        </row>
        <row r="1229">
          <cell r="B1229" t="str">
            <v>TRANSPORTE</v>
          </cell>
        </row>
        <row r="1231">
          <cell r="A1231">
            <v>0</v>
          </cell>
          <cell r="B1231">
            <v>0</v>
          </cell>
          <cell r="C1231">
            <v>0</v>
          </cell>
        </row>
        <row r="1232">
          <cell r="A1232">
            <v>0</v>
          </cell>
          <cell r="B1232">
            <v>0</v>
          </cell>
          <cell r="C1232">
            <v>0</v>
          </cell>
        </row>
        <row r="1233">
          <cell r="A1233">
            <v>0</v>
          </cell>
          <cell r="B1233">
            <v>0</v>
          </cell>
          <cell r="C1233">
            <v>0</v>
          </cell>
        </row>
        <row r="1238">
          <cell r="A1238" t="str">
            <v>CODIGO</v>
          </cell>
          <cell r="B1238" t="str">
            <v>ITEM</v>
          </cell>
          <cell r="C1238" t="str">
            <v>UNIDAD</v>
          </cell>
        </row>
        <row r="1239">
          <cell r="D1239">
            <v>0</v>
          </cell>
        </row>
        <row r="1240">
          <cell r="B1240" t="str">
            <v>CODIGO</v>
          </cell>
        </row>
        <row r="1241">
          <cell r="A1241" t="str">
            <v>CODIGO</v>
          </cell>
          <cell r="B1241" t="str">
            <v>RECURSOS</v>
          </cell>
          <cell r="C1241" t="str">
            <v>UNIDAD</v>
          </cell>
          <cell r="D1241" t="str">
            <v>CANT.</v>
          </cell>
        </row>
        <row r="1242">
          <cell r="B1242" t="str">
            <v>MATERIALES</v>
          </cell>
        </row>
        <row r="1243">
          <cell r="B1243">
            <v>0</v>
          </cell>
          <cell r="C1243">
            <v>0</v>
          </cell>
        </row>
        <row r="1244">
          <cell r="B1244">
            <v>0</v>
          </cell>
          <cell r="C1244">
            <v>0</v>
          </cell>
        </row>
        <row r="1245">
          <cell r="B1245">
            <v>0</v>
          </cell>
          <cell r="C1245">
            <v>0</v>
          </cell>
        </row>
        <row r="1246">
          <cell r="B1246">
            <v>0</v>
          </cell>
          <cell r="C1246">
            <v>0</v>
          </cell>
        </row>
        <row r="1248">
          <cell r="B1248" t="str">
            <v>EQUIPO</v>
          </cell>
        </row>
        <row r="1249">
          <cell r="B1249" t="str">
            <v>HTA MENOR (5% de M. de O.)</v>
          </cell>
        </row>
        <row r="1250">
          <cell r="A1250">
            <v>0</v>
          </cell>
          <cell r="B1250">
            <v>0</v>
          </cell>
          <cell r="C1250">
            <v>0</v>
          </cell>
        </row>
        <row r="1251">
          <cell r="A1251">
            <v>0</v>
          </cell>
          <cell r="B1251">
            <v>0</v>
          </cell>
          <cell r="C1251">
            <v>0</v>
          </cell>
        </row>
        <row r="1252">
          <cell r="A1252">
            <v>0</v>
          </cell>
          <cell r="B1252">
            <v>0</v>
          </cell>
          <cell r="C1252">
            <v>0</v>
          </cell>
        </row>
        <row r="1254">
          <cell r="B1254" t="str">
            <v>MANO DE OBRA</v>
          </cell>
        </row>
        <row r="1255">
          <cell r="B1255">
            <v>0</v>
          </cell>
          <cell r="C1255">
            <v>0</v>
          </cell>
        </row>
        <row r="1256">
          <cell r="A1256">
            <v>0</v>
          </cell>
          <cell r="B1256">
            <v>0</v>
          </cell>
          <cell r="C1256">
            <v>0</v>
          </cell>
        </row>
        <row r="1257">
          <cell r="A1257">
            <v>0</v>
          </cell>
          <cell r="B1257">
            <v>0</v>
          </cell>
          <cell r="C1257">
            <v>0</v>
          </cell>
        </row>
        <row r="1258">
          <cell r="A1258">
            <v>0</v>
          </cell>
          <cell r="B1258">
            <v>0</v>
          </cell>
          <cell r="C1258">
            <v>0</v>
          </cell>
        </row>
        <row r="1260">
          <cell r="B1260" t="str">
            <v>TRANSPORTE</v>
          </cell>
        </row>
        <row r="1262">
          <cell r="A1262">
            <v>0</v>
          </cell>
          <cell r="B1262">
            <v>0</v>
          </cell>
          <cell r="C1262">
            <v>0</v>
          </cell>
        </row>
        <row r="1263">
          <cell r="A1263">
            <v>0</v>
          </cell>
          <cell r="B1263">
            <v>0</v>
          </cell>
          <cell r="C1263">
            <v>0</v>
          </cell>
        </row>
        <row r="1264">
          <cell r="A1264">
            <v>0</v>
          </cell>
          <cell r="B1264">
            <v>0</v>
          </cell>
          <cell r="C1264">
            <v>0</v>
          </cell>
        </row>
        <row r="1269">
          <cell r="A1269" t="str">
            <v>CODIGO</v>
          </cell>
          <cell r="B1269" t="str">
            <v>ITEM</v>
          </cell>
          <cell r="C1269" t="str">
            <v>UNIDAD</v>
          </cell>
        </row>
        <row r="1270">
          <cell r="D1270">
            <v>0</v>
          </cell>
        </row>
        <row r="1271">
          <cell r="B1271" t="str">
            <v>CODIGO</v>
          </cell>
        </row>
        <row r="1272">
          <cell r="A1272" t="str">
            <v>CODIGO</v>
          </cell>
          <cell r="B1272" t="str">
            <v>RECURSOS</v>
          </cell>
          <cell r="C1272" t="str">
            <v>UNIDAD</v>
          </cell>
          <cell r="D1272" t="str">
            <v>CANT.</v>
          </cell>
        </row>
        <row r="1273">
          <cell r="B1273" t="str">
            <v>MATERIALES</v>
          </cell>
        </row>
        <row r="1274">
          <cell r="B1274">
            <v>0</v>
          </cell>
          <cell r="C1274">
            <v>0</v>
          </cell>
        </row>
        <row r="1275">
          <cell r="B1275">
            <v>0</v>
          </cell>
          <cell r="C1275">
            <v>0</v>
          </cell>
        </row>
        <row r="1276">
          <cell r="B1276">
            <v>0</v>
          </cell>
          <cell r="C1276">
            <v>0</v>
          </cell>
        </row>
        <row r="1277">
          <cell r="B1277">
            <v>0</v>
          </cell>
          <cell r="C1277">
            <v>0</v>
          </cell>
        </row>
        <row r="1279">
          <cell r="B1279" t="str">
            <v>EQUIPO</v>
          </cell>
        </row>
        <row r="1280">
          <cell r="B1280" t="str">
            <v>HTA MENOR (5% de M. de O.)</v>
          </cell>
        </row>
        <row r="1281">
          <cell r="A1281">
            <v>0</v>
          </cell>
          <cell r="B1281">
            <v>0</v>
          </cell>
          <cell r="C1281">
            <v>0</v>
          </cell>
        </row>
        <row r="1282">
          <cell r="A1282">
            <v>0</v>
          </cell>
          <cell r="B1282">
            <v>0</v>
          </cell>
          <cell r="C1282">
            <v>0</v>
          </cell>
        </row>
        <row r="1283">
          <cell r="A1283">
            <v>0</v>
          </cell>
          <cell r="B1283">
            <v>0</v>
          </cell>
          <cell r="C1283">
            <v>0</v>
          </cell>
        </row>
        <row r="1285">
          <cell r="B1285" t="str">
            <v>MANO DE OBRA</v>
          </cell>
        </row>
        <row r="1286">
          <cell r="B1286">
            <v>0</v>
          </cell>
          <cell r="C1286">
            <v>0</v>
          </cell>
        </row>
        <row r="1287">
          <cell r="A1287">
            <v>0</v>
          </cell>
          <cell r="B1287">
            <v>0</v>
          </cell>
          <cell r="C1287">
            <v>0</v>
          </cell>
        </row>
        <row r="1288">
          <cell r="A1288">
            <v>0</v>
          </cell>
          <cell r="B1288">
            <v>0</v>
          </cell>
          <cell r="C1288">
            <v>0</v>
          </cell>
        </row>
        <row r="1289">
          <cell r="A1289">
            <v>0</v>
          </cell>
          <cell r="B1289">
            <v>0</v>
          </cell>
          <cell r="C1289">
            <v>0</v>
          </cell>
        </row>
        <row r="1291">
          <cell r="B1291" t="str">
            <v>TRANSPORTE</v>
          </cell>
        </row>
        <row r="1293">
          <cell r="A1293">
            <v>0</v>
          </cell>
          <cell r="B1293">
            <v>0</v>
          </cell>
          <cell r="C1293">
            <v>0</v>
          </cell>
        </row>
        <row r="1294">
          <cell r="A1294">
            <v>0</v>
          </cell>
          <cell r="B1294">
            <v>0</v>
          </cell>
          <cell r="C1294">
            <v>0</v>
          </cell>
        </row>
        <row r="1295">
          <cell r="A1295">
            <v>0</v>
          </cell>
          <cell r="B1295">
            <v>0</v>
          </cell>
          <cell r="C1295">
            <v>0</v>
          </cell>
        </row>
        <row r="1300">
          <cell r="A1300" t="str">
            <v>CODIGO</v>
          </cell>
          <cell r="B1300" t="str">
            <v>ITEM</v>
          </cell>
          <cell r="C1300" t="str">
            <v>UNIDAD</v>
          </cell>
        </row>
        <row r="1301">
          <cell r="D1301">
            <v>0</v>
          </cell>
        </row>
        <row r="1302">
          <cell r="B1302" t="str">
            <v>CODIGO</v>
          </cell>
        </row>
        <row r="1303">
          <cell r="A1303" t="str">
            <v>CODIGO</v>
          </cell>
          <cell r="B1303" t="str">
            <v>RECURSOS</v>
          </cell>
          <cell r="C1303" t="str">
            <v>UNIDAD</v>
          </cell>
          <cell r="D1303" t="str">
            <v>CANT.</v>
          </cell>
        </row>
        <row r="1304">
          <cell r="B1304" t="str">
            <v>MATERIALES</v>
          </cell>
        </row>
        <row r="1305">
          <cell r="B1305">
            <v>0</v>
          </cell>
          <cell r="C1305">
            <v>0</v>
          </cell>
        </row>
        <row r="1306">
          <cell r="B1306">
            <v>0</v>
          </cell>
          <cell r="C1306">
            <v>0</v>
          </cell>
        </row>
        <row r="1307">
          <cell r="B1307">
            <v>0</v>
          </cell>
          <cell r="C1307">
            <v>0</v>
          </cell>
        </row>
        <row r="1308">
          <cell r="B1308">
            <v>0</v>
          </cell>
          <cell r="C1308">
            <v>0</v>
          </cell>
        </row>
        <row r="1310">
          <cell r="B1310" t="str">
            <v>EQUIPO</v>
          </cell>
        </row>
        <row r="1311">
          <cell r="B1311" t="str">
            <v>HTA MENOR (5% de M. de O.)</v>
          </cell>
        </row>
        <row r="1312">
          <cell r="A1312">
            <v>0</v>
          </cell>
          <cell r="B1312">
            <v>0</v>
          </cell>
          <cell r="C1312">
            <v>0</v>
          </cell>
        </row>
        <row r="1313">
          <cell r="A1313">
            <v>0</v>
          </cell>
          <cell r="B1313">
            <v>0</v>
          </cell>
          <cell r="C1313">
            <v>0</v>
          </cell>
        </row>
        <row r="1314">
          <cell r="A1314">
            <v>0</v>
          </cell>
          <cell r="B1314">
            <v>0</v>
          </cell>
          <cell r="C1314">
            <v>0</v>
          </cell>
        </row>
        <row r="1316">
          <cell r="B1316" t="str">
            <v>MANO DE OBRA</v>
          </cell>
        </row>
        <row r="1317">
          <cell r="B1317">
            <v>0</v>
          </cell>
          <cell r="C1317">
            <v>0</v>
          </cell>
        </row>
        <row r="1318">
          <cell r="A1318">
            <v>0</v>
          </cell>
          <cell r="B1318">
            <v>0</v>
          </cell>
          <cell r="C1318">
            <v>0</v>
          </cell>
        </row>
        <row r="1319">
          <cell r="A1319">
            <v>0</v>
          </cell>
          <cell r="B1319">
            <v>0</v>
          </cell>
          <cell r="C1319">
            <v>0</v>
          </cell>
        </row>
        <row r="1320">
          <cell r="A1320">
            <v>0</v>
          </cell>
          <cell r="B1320">
            <v>0</v>
          </cell>
          <cell r="C1320">
            <v>0</v>
          </cell>
        </row>
        <row r="1322">
          <cell r="B1322" t="str">
            <v>TRANSPORTE</v>
          </cell>
        </row>
        <row r="1324">
          <cell r="A1324">
            <v>0</v>
          </cell>
          <cell r="B1324">
            <v>0</v>
          </cell>
          <cell r="C1324">
            <v>0</v>
          </cell>
        </row>
        <row r="1325">
          <cell r="A1325">
            <v>0</v>
          </cell>
          <cell r="B1325">
            <v>0</v>
          </cell>
          <cell r="C1325">
            <v>0</v>
          </cell>
        </row>
        <row r="1326">
          <cell r="A1326">
            <v>0</v>
          </cell>
          <cell r="B1326">
            <v>0</v>
          </cell>
          <cell r="C1326">
            <v>0</v>
          </cell>
        </row>
        <row r="1332">
          <cell r="A1332" t="str">
            <v>CODIGO</v>
          </cell>
          <cell r="B1332" t="str">
            <v>ITEM</v>
          </cell>
          <cell r="C1332" t="str">
            <v>UNIDAD</v>
          </cell>
        </row>
        <row r="1333">
          <cell r="D1333">
            <v>0</v>
          </cell>
        </row>
        <row r="1334">
          <cell r="B1334" t="str">
            <v>CODIGO</v>
          </cell>
        </row>
        <row r="1335">
          <cell r="A1335" t="str">
            <v>CODIGO</v>
          </cell>
          <cell r="B1335" t="str">
            <v>RECURSOS</v>
          </cell>
          <cell r="C1335" t="str">
            <v>UNIDAD</v>
          </cell>
          <cell r="D1335" t="str">
            <v>CANT.</v>
          </cell>
        </row>
        <row r="1336">
          <cell r="B1336" t="str">
            <v>MATERIALES</v>
          </cell>
        </row>
        <row r="1337">
          <cell r="B1337">
            <v>0</v>
          </cell>
          <cell r="C1337">
            <v>0</v>
          </cell>
        </row>
        <row r="1338">
          <cell r="B1338">
            <v>0</v>
          </cell>
          <cell r="C1338">
            <v>0</v>
          </cell>
        </row>
        <row r="1339">
          <cell r="B1339">
            <v>0</v>
          </cell>
          <cell r="C1339">
            <v>0</v>
          </cell>
        </row>
        <row r="1340">
          <cell r="B1340">
            <v>0</v>
          </cell>
          <cell r="C1340">
            <v>0</v>
          </cell>
        </row>
        <row r="1342">
          <cell r="B1342" t="str">
            <v>EQUIPO</v>
          </cell>
        </row>
        <row r="1343">
          <cell r="B1343" t="str">
            <v>HTA MENOR (5% de M. de O.)</v>
          </cell>
        </row>
        <row r="1344">
          <cell r="A1344">
            <v>0</v>
          </cell>
          <cell r="B1344">
            <v>0</v>
          </cell>
          <cell r="C1344">
            <v>0</v>
          </cell>
        </row>
        <row r="1345">
          <cell r="A1345">
            <v>0</v>
          </cell>
          <cell r="B1345">
            <v>0</v>
          </cell>
          <cell r="C1345">
            <v>0</v>
          </cell>
        </row>
        <row r="1346">
          <cell r="A1346">
            <v>0</v>
          </cell>
          <cell r="B1346">
            <v>0</v>
          </cell>
          <cell r="C1346">
            <v>0</v>
          </cell>
        </row>
        <row r="1348">
          <cell r="B1348" t="str">
            <v>MANO DE OBRA</v>
          </cell>
        </row>
        <row r="1349">
          <cell r="B1349">
            <v>0</v>
          </cell>
          <cell r="C1349">
            <v>0</v>
          </cell>
        </row>
        <row r="1350">
          <cell r="A1350">
            <v>0</v>
          </cell>
          <cell r="B1350">
            <v>0</v>
          </cell>
          <cell r="C1350">
            <v>0</v>
          </cell>
        </row>
        <row r="1351">
          <cell r="A1351">
            <v>0</v>
          </cell>
          <cell r="B1351">
            <v>0</v>
          </cell>
          <cell r="C1351">
            <v>0</v>
          </cell>
        </row>
        <row r="1352">
          <cell r="A1352">
            <v>0</v>
          </cell>
          <cell r="B1352">
            <v>0</v>
          </cell>
          <cell r="C1352">
            <v>0</v>
          </cell>
        </row>
        <row r="1354">
          <cell r="B1354" t="str">
            <v>TRANSPORTE</v>
          </cell>
        </row>
        <row r="1356">
          <cell r="A1356">
            <v>0</v>
          </cell>
          <cell r="B1356">
            <v>0</v>
          </cell>
          <cell r="C1356">
            <v>0</v>
          </cell>
        </row>
        <row r="1357">
          <cell r="A1357">
            <v>0</v>
          </cell>
          <cell r="B1357">
            <v>0</v>
          </cell>
          <cell r="C1357">
            <v>0</v>
          </cell>
        </row>
        <row r="1358">
          <cell r="A1358">
            <v>0</v>
          </cell>
          <cell r="B1358">
            <v>0</v>
          </cell>
          <cell r="C1358">
            <v>0</v>
          </cell>
        </row>
        <row r="1363">
          <cell r="A1363" t="str">
            <v>CODIGO</v>
          </cell>
          <cell r="B1363" t="str">
            <v>ITEM</v>
          </cell>
          <cell r="C1363" t="str">
            <v>UNIDAD</v>
          </cell>
        </row>
        <row r="1364">
          <cell r="D1364">
            <v>0</v>
          </cell>
        </row>
        <row r="1365">
          <cell r="B1365" t="str">
            <v>CODIGO</v>
          </cell>
        </row>
        <row r="1366">
          <cell r="A1366" t="str">
            <v>CODIGO</v>
          </cell>
          <cell r="B1366" t="str">
            <v>RECURSOS</v>
          </cell>
          <cell r="C1366" t="str">
            <v>UNIDAD</v>
          </cell>
          <cell r="D1366" t="str">
            <v>CANT.</v>
          </cell>
        </row>
        <row r="1367">
          <cell r="B1367" t="str">
            <v>MATERIALES</v>
          </cell>
        </row>
        <row r="1368">
          <cell r="B1368">
            <v>0</v>
          </cell>
          <cell r="C1368">
            <v>0</v>
          </cell>
        </row>
        <row r="1369">
          <cell r="B1369">
            <v>0</v>
          </cell>
          <cell r="C1369">
            <v>0</v>
          </cell>
        </row>
        <row r="1370">
          <cell r="B1370">
            <v>0</v>
          </cell>
          <cell r="C1370">
            <v>0</v>
          </cell>
        </row>
        <row r="1371">
          <cell r="B1371">
            <v>0</v>
          </cell>
          <cell r="C1371">
            <v>0</v>
          </cell>
        </row>
        <row r="1373">
          <cell r="B1373" t="str">
            <v>EQUIPO</v>
          </cell>
        </row>
        <row r="1374">
          <cell r="B1374" t="str">
            <v>HTA MENOR (5% de M. de O.)</v>
          </cell>
        </row>
        <row r="1375">
          <cell r="A1375">
            <v>0</v>
          </cell>
          <cell r="B1375">
            <v>0</v>
          </cell>
          <cell r="C1375">
            <v>0</v>
          </cell>
        </row>
        <row r="1376">
          <cell r="A1376">
            <v>0</v>
          </cell>
          <cell r="B1376">
            <v>0</v>
          </cell>
          <cell r="C1376">
            <v>0</v>
          </cell>
        </row>
        <row r="1377">
          <cell r="A1377">
            <v>0</v>
          </cell>
          <cell r="B1377">
            <v>0</v>
          </cell>
          <cell r="C1377">
            <v>0</v>
          </cell>
        </row>
        <row r="1379">
          <cell r="B1379" t="str">
            <v>MANO DE OBRA</v>
          </cell>
        </row>
        <row r="1380">
          <cell r="B1380">
            <v>0</v>
          </cell>
          <cell r="C1380">
            <v>0</v>
          </cell>
        </row>
        <row r="1381">
          <cell r="A1381">
            <v>0</v>
          </cell>
          <cell r="B1381">
            <v>0</v>
          </cell>
          <cell r="C1381">
            <v>0</v>
          </cell>
        </row>
        <row r="1382">
          <cell r="A1382">
            <v>0</v>
          </cell>
          <cell r="B1382">
            <v>0</v>
          </cell>
          <cell r="C1382">
            <v>0</v>
          </cell>
        </row>
        <row r="1383">
          <cell r="A1383">
            <v>0</v>
          </cell>
          <cell r="B1383">
            <v>0</v>
          </cell>
          <cell r="C1383">
            <v>0</v>
          </cell>
        </row>
        <row r="1385">
          <cell r="B1385" t="str">
            <v>TRANSPORTE</v>
          </cell>
        </row>
        <row r="1387">
          <cell r="A1387">
            <v>0</v>
          </cell>
          <cell r="B1387">
            <v>0</v>
          </cell>
          <cell r="C1387">
            <v>0</v>
          </cell>
        </row>
        <row r="1388">
          <cell r="A1388">
            <v>0</v>
          </cell>
          <cell r="B1388">
            <v>0</v>
          </cell>
          <cell r="C1388">
            <v>0</v>
          </cell>
        </row>
        <row r="1389">
          <cell r="A1389">
            <v>0</v>
          </cell>
          <cell r="B1389">
            <v>0</v>
          </cell>
          <cell r="C1389">
            <v>0</v>
          </cell>
        </row>
        <row r="1394">
          <cell r="A1394" t="str">
            <v>CODIGO</v>
          </cell>
          <cell r="B1394" t="str">
            <v>ITEM</v>
          </cell>
          <cell r="C1394" t="str">
            <v>UNIDAD</v>
          </cell>
        </row>
        <row r="1395">
          <cell r="D1395">
            <v>0</v>
          </cell>
        </row>
        <row r="1396">
          <cell r="B1396" t="str">
            <v>CODIGO</v>
          </cell>
        </row>
        <row r="1397">
          <cell r="A1397" t="str">
            <v>CODIGO</v>
          </cell>
          <cell r="B1397" t="str">
            <v>RECURSOS</v>
          </cell>
          <cell r="C1397" t="str">
            <v>UNIDAD</v>
          </cell>
          <cell r="D1397" t="str">
            <v>CANT.</v>
          </cell>
        </row>
        <row r="1398">
          <cell r="B1398" t="str">
            <v>MATERIALES</v>
          </cell>
        </row>
        <row r="1399">
          <cell r="B1399">
            <v>0</v>
          </cell>
          <cell r="C1399">
            <v>0</v>
          </cell>
        </row>
        <row r="1400">
          <cell r="B1400">
            <v>0</v>
          </cell>
          <cell r="C1400">
            <v>0</v>
          </cell>
        </row>
        <row r="1401">
          <cell r="B1401">
            <v>0</v>
          </cell>
          <cell r="C1401">
            <v>0</v>
          </cell>
        </row>
        <row r="1402">
          <cell r="B1402">
            <v>0</v>
          </cell>
          <cell r="C1402">
            <v>0</v>
          </cell>
        </row>
        <row r="1404">
          <cell r="B1404" t="str">
            <v>EQUIPO</v>
          </cell>
        </row>
        <row r="1405">
          <cell r="B1405" t="str">
            <v>HTA MENOR (5% de M. de O.)</v>
          </cell>
        </row>
        <row r="1406">
          <cell r="A1406">
            <v>0</v>
          </cell>
          <cell r="B1406">
            <v>0</v>
          </cell>
          <cell r="C1406">
            <v>0</v>
          </cell>
        </row>
        <row r="1407">
          <cell r="A1407">
            <v>0</v>
          </cell>
          <cell r="B1407">
            <v>0</v>
          </cell>
          <cell r="C1407">
            <v>0</v>
          </cell>
        </row>
        <row r="1408">
          <cell r="A1408">
            <v>0</v>
          </cell>
          <cell r="B1408">
            <v>0</v>
          </cell>
          <cell r="C1408">
            <v>0</v>
          </cell>
        </row>
        <row r="1410">
          <cell r="B1410" t="str">
            <v>MANO DE OBRA</v>
          </cell>
        </row>
        <row r="1411">
          <cell r="B1411">
            <v>0</v>
          </cell>
          <cell r="C1411">
            <v>0</v>
          </cell>
        </row>
        <row r="1412">
          <cell r="A1412">
            <v>0</v>
          </cell>
          <cell r="B1412">
            <v>0</v>
          </cell>
          <cell r="C1412">
            <v>0</v>
          </cell>
        </row>
        <row r="1413">
          <cell r="A1413">
            <v>0</v>
          </cell>
          <cell r="B1413">
            <v>0</v>
          </cell>
          <cell r="C1413">
            <v>0</v>
          </cell>
        </row>
        <row r="1414">
          <cell r="A1414">
            <v>0</v>
          </cell>
          <cell r="B1414">
            <v>0</v>
          </cell>
          <cell r="C1414">
            <v>0</v>
          </cell>
        </row>
        <row r="1416">
          <cell r="B1416" t="str">
            <v>TRANSPORTE</v>
          </cell>
        </row>
        <row r="1418">
          <cell r="A1418">
            <v>0</v>
          </cell>
          <cell r="B1418">
            <v>0</v>
          </cell>
          <cell r="C1418">
            <v>0</v>
          </cell>
        </row>
        <row r="1419">
          <cell r="A1419">
            <v>0</v>
          </cell>
          <cell r="B1419">
            <v>0</v>
          </cell>
          <cell r="C1419">
            <v>0</v>
          </cell>
        </row>
        <row r="1420">
          <cell r="A1420">
            <v>0</v>
          </cell>
          <cell r="B1420">
            <v>0</v>
          </cell>
          <cell r="C1420">
            <v>0</v>
          </cell>
        </row>
        <row r="1425">
          <cell r="A1425" t="str">
            <v>CODIGO</v>
          </cell>
          <cell r="B1425" t="str">
            <v>ITEM</v>
          </cell>
          <cell r="C1425" t="str">
            <v>UNIDAD</v>
          </cell>
        </row>
        <row r="1426">
          <cell r="D1426">
            <v>0</v>
          </cell>
        </row>
        <row r="1427">
          <cell r="B1427" t="str">
            <v>CODIGO</v>
          </cell>
        </row>
        <row r="1428">
          <cell r="A1428" t="str">
            <v>CODIGO</v>
          </cell>
          <cell r="B1428" t="str">
            <v>RECURSOS</v>
          </cell>
          <cell r="C1428" t="str">
            <v>UNIDAD</v>
          </cell>
          <cell r="D1428" t="str">
            <v>CANT.</v>
          </cell>
        </row>
        <row r="1429">
          <cell r="B1429" t="str">
            <v>MATERIALES</v>
          </cell>
        </row>
        <row r="1430">
          <cell r="B1430">
            <v>0</v>
          </cell>
          <cell r="C1430">
            <v>0</v>
          </cell>
        </row>
        <row r="1431">
          <cell r="B1431">
            <v>0</v>
          </cell>
          <cell r="C1431">
            <v>0</v>
          </cell>
        </row>
        <row r="1432">
          <cell r="B1432">
            <v>0</v>
          </cell>
          <cell r="C1432">
            <v>0</v>
          </cell>
        </row>
        <row r="1433">
          <cell r="B1433">
            <v>0</v>
          </cell>
          <cell r="C1433">
            <v>0</v>
          </cell>
        </row>
        <row r="1435">
          <cell r="B1435" t="str">
            <v>EQUIPO</v>
          </cell>
        </row>
        <row r="1436">
          <cell r="B1436" t="str">
            <v>HTA MENOR (5% de M. de O.)</v>
          </cell>
        </row>
        <row r="1437">
          <cell r="A1437">
            <v>0</v>
          </cell>
          <cell r="B1437">
            <v>0</v>
          </cell>
          <cell r="C1437">
            <v>0</v>
          </cell>
        </row>
        <row r="1438">
          <cell r="A1438">
            <v>0</v>
          </cell>
          <cell r="B1438">
            <v>0</v>
          </cell>
          <cell r="C1438">
            <v>0</v>
          </cell>
        </row>
        <row r="1439">
          <cell r="A1439">
            <v>0</v>
          </cell>
          <cell r="B1439">
            <v>0</v>
          </cell>
          <cell r="C1439">
            <v>0</v>
          </cell>
        </row>
        <row r="1441">
          <cell r="B1441" t="str">
            <v>MANO DE OBRA</v>
          </cell>
        </row>
        <row r="1442">
          <cell r="B1442">
            <v>0</v>
          </cell>
          <cell r="C1442">
            <v>0</v>
          </cell>
        </row>
        <row r="1443">
          <cell r="A1443">
            <v>0</v>
          </cell>
          <cell r="B1443">
            <v>0</v>
          </cell>
          <cell r="C1443">
            <v>0</v>
          </cell>
        </row>
        <row r="1444">
          <cell r="A1444">
            <v>0</v>
          </cell>
          <cell r="B1444">
            <v>0</v>
          </cell>
          <cell r="C1444">
            <v>0</v>
          </cell>
        </row>
        <row r="1445">
          <cell r="A1445">
            <v>0</v>
          </cell>
          <cell r="B1445">
            <v>0</v>
          </cell>
          <cell r="C1445">
            <v>0</v>
          </cell>
        </row>
        <row r="1447">
          <cell r="B1447" t="str">
            <v>TRANSPORTE</v>
          </cell>
        </row>
        <row r="1449">
          <cell r="A1449">
            <v>0</v>
          </cell>
          <cell r="B1449">
            <v>0</v>
          </cell>
          <cell r="C1449">
            <v>0</v>
          </cell>
        </row>
        <row r="1450">
          <cell r="A1450">
            <v>0</v>
          </cell>
          <cell r="B1450">
            <v>0</v>
          </cell>
          <cell r="C1450">
            <v>0</v>
          </cell>
        </row>
        <row r="1451">
          <cell r="A1451">
            <v>0</v>
          </cell>
          <cell r="B1451">
            <v>0</v>
          </cell>
          <cell r="C1451">
            <v>0</v>
          </cell>
        </row>
        <row r="1456">
          <cell r="A1456" t="str">
            <v>CODIGO</v>
          </cell>
          <cell r="B1456" t="str">
            <v>ITEM</v>
          </cell>
          <cell r="C1456" t="str">
            <v>UNIDAD</v>
          </cell>
        </row>
        <row r="1457">
          <cell r="D1457">
            <v>0</v>
          </cell>
        </row>
        <row r="1458">
          <cell r="B1458" t="str">
            <v>CODIGO</v>
          </cell>
        </row>
        <row r="1459">
          <cell r="A1459" t="str">
            <v>CODIGO</v>
          </cell>
          <cell r="B1459" t="str">
            <v>RECURSOS</v>
          </cell>
          <cell r="C1459" t="str">
            <v>UNIDAD</v>
          </cell>
          <cell r="D1459" t="str">
            <v>CANT.</v>
          </cell>
        </row>
        <row r="1460">
          <cell r="B1460" t="str">
            <v>MATERIALES</v>
          </cell>
        </row>
        <row r="1461">
          <cell r="B1461">
            <v>0</v>
          </cell>
          <cell r="C1461">
            <v>0</v>
          </cell>
        </row>
        <row r="1462">
          <cell r="B1462">
            <v>0</v>
          </cell>
          <cell r="C1462">
            <v>0</v>
          </cell>
        </row>
        <row r="1463">
          <cell r="B1463">
            <v>0</v>
          </cell>
          <cell r="C1463">
            <v>0</v>
          </cell>
        </row>
        <row r="1464">
          <cell r="B1464">
            <v>0</v>
          </cell>
          <cell r="C1464">
            <v>0</v>
          </cell>
        </row>
        <row r="1466">
          <cell r="B1466" t="str">
            <v>EQUIPO</v>
          </cell>
        </row>
        <row r="1467">
          <cell r="B1467" t="str">
            <v>HTA MENOR (5% de M. de O.)</v>
          </cell>
        </row>
        <row r="1468">
          <cell r="A1468">
            <v>0</v>
          </cell>
          <cell r="B1468">
            <v>0</v>
          </cell>
          <cell r="C1468">
            <v>0</v>
          </cell>
        </row>
        <row r="1469">
          <cell r="A1469">
            <v>0</v>
          </cell>
          <cell r="B1469">
            <v>0</v>
          </cell>
          <cell r="C1469">
            <v>0</v>
          </cell>
        </row>
        <row r="1470">
          <cell r="A1470">
            <v>0</v>
          </cell>
          <cell r="B1470">
            <v>0</v>
          </cell>
          <cell r="C1470">
            <v>0</v>
          </cell>
        </row>
        <row r="1472">
          <cell r="B1472" t="str">
            <v>MANO DE OBRA</v>
          </cell>
        </row>
        <row r="1473">
          <cell r="B1473">
            <v>0</v>
          </cell>
          <cell r="C1473">
            <v>0</v>
          </cell>
        </row>
        <row r="1474">
          <cell r="A1474">
            <v>0</v>
          </cell>
          <cell r="B1474">
            <v>0</v>
          </cell>
          <cell r="C1474">
            <v>0</v>
          </cell>
        </row>
        <row r="1475">
          <cell r="A1475">
            <v>0</v>
          </cell>
          <cell r="B1475">
            <v>0</v>
          </cell>
          <cell r="C1475">
            <v>0</v>
          </cell>
        </row>
        <row r="1476">
          <cell r="A1476">
            <v>0</v>
          </cell>
          <cell r="B1476">
            <v>0</v>
          </cell>
          <cell r="C1476">
            <v>0</v>
          </cell>
        </row>
        <row r="1478">
          <cell r="B1478" t="str">
            <v>TRANSPORTE</v>
          </cell>
        </row>
        <row r="1480">
          <cell r="A1480">
            <v>0</v>
          </cell>
          <cell r="B1480">
            <v>0</v>
          </cell>
          <cell r="C1480">
            <v>0</v>
          </cell>
        </row>
        <row r="1481">
          <cell r="A1481">
            <v>0</v>
          </cell>
          <cell r="B1481">
            <v>0</v>
          </cell>
          <cell r="C1481">
            <v>0</v>
          </cell>
        </row>
        <row r="1482">
          <cell r="A1482">
            <v>0</v>
          </cell>
          <cell r="B1482">
            <v>0</v>
          </cell>
          <cell r="C1482">
            <v>0</v>
          </cell>
        </row>
        <row r="1487">
          <cell r="A1487" t="str">
            <v>CODIGO</v>
          </cell>
          <cell r="B1487" t="str">
            <v>ITEM</v>
          </cell>
          <cell r="C1487" t="str">
            <v>UNIDAD</v>
          </cell>
        </row>
        <row r="1488">
          <cell r="D1488">
            <v>0</v>
          </cell>
        </row>
        <row r="1489">
          <cell r="B1489" t="str">
            <v>CODIGO</v>
          </cell>
        </row>
        <row r="1490">
          <cell r="A1490" t="str">
            <v>CODIGO</v>
          </cell>
          <cell r="B1490" t="str">
            <v>RECURSOS</v>
          </cell>
          <cell r="C1490" t="str">
            <v>UNIDAD</v>
          </cell>
          <cell r="D1490" t="str">
            <v>CANT.</v>
          </cell>
        </row>
        <row r="1491">
          <cell r="B1491" t="str">
            <v>MATERIALES</v>
          </cell>
        </row>
        <row r="1492">
          <cell r="B1492">
            <v>0</v>
          </cell>
          <cell r="C1492">
            <v>0</v>
          </cell>
        </row>
        <row r="1493">
          <cell r="B1493">
            <v>0</v>
          </cell>
          <cell r="C1493">
            <v>0</v>
          </cell>
        </row>
        <row r="1494">
          <cell r="B1494">
            <v>0</v>
          </cell>
          <cell r="C1494">
            <v>0</v>
          </cell>
        </row>
        <row r="1495">
          <cell r="B1495">
            <v>0</v>
          </cell>
          <cell r="C1495">
            <v>0</v>
          </cell>
        </row>
        <row r="1497">
          <cell r="B1497" t="str">
            <v>EQUIPO</v>
          </cell>
        </row>
        <row r="1498">
          <cell r="B1498" t="str">
            <v>HTA MENOR (5% de M. de O.)</v>
          </cell>
        </row>
        <row r="1499">
          <cell r="A1499">
            <v>0</v>
          </cell>
          <cell r="B1499">
            <v>0</v>
          </cell>
          <cell r="C1499">
            <v>0</v>
          </cell>
        </row>
        <row r="1500">
          <cell r="A1500">
            <v>0</v>
          </cell>
          <cell r="B1500">
            <v>0</v>
          </cell>
          <cell r="C1500">
            <v>0</v>
          </cell>
        </row>
        <row r="1501">
          <cell r="A1501">
            <v>0</v>
          </cell>
          <cell r="B1501">
            <v>0</v>
          </cell>
          <cell r="C1501">
            <v>0</v>
          </cell>
        </row>
        <row r="1503">
          <cell r="B1503" t="str">
            <v>MANO DE OBRA</v>
          </cell>
        </row>
        <row r="1504">
          <cell r="B1504">
            <v>0</v>
          </cell>
          <cell r="C1504">
            <v>0</v>
          </cell>
        </row>
        <row r="1505">
          <cell r="A1505">
            <v>0</v>
          </cell>
          <cell r="B1505">
            <v>0</v>
          </cell>
          <cell r="C1505">
            <v>0</v>
          </cell>
        </row>
        <row r="1506">
          <cell r="A1506">
            <v>0</v>
          </cell>
          <cell r="B1506">
            <v>0</v>
          </cell>
          <cell r="C1506">
            <v>0</v>
          </cell>
        </row>
        <row r="1507">
          <cell r="A1507">
            <v>0</v>
          </cell>
          <cell r="B1507">
            <v>0</v>
          </cell>
          <cell r="C1507">
            <v>0</v>
          </cell>
        </row>
        <row r="1509">
          <cell r="B1509" t="str">
            <v>TRANSPORTE</v>
          </cell>
        </row>
        <row r="1511">
          <cell r="A1511">
            <v>0</v>
          </cell>
          <cell r="B1511">
            <v>0</v>
          </cell>
          <cell r="C1511">
            <v>0</v>
          </cell>
        </row>
        <row r="1512">
          <cell r="A1512">
            <v>0</v>
          </cell>
          <cell r="B1512">
            <v>0</v>
          </cell>
          <cell r="C1512">
            <v>0</v>
          </cell>
        </row>
        <row r="1513">
          <cell r="A1513">
            <v>0</v>
          </cell>
          <cell r="B1513">
            <v>0</v>
          </cell>
          <cell r="C1513">
            <v>0</v>
          </cell>
        </row>
        <row r="1518">
          <cell r="A1518" t="str">
            <v>CODIGO</v>
          </cell>
          <cell r="B1518" t="str">
            <v>ITEM</v>
          </cell>
          <cell r="C1518" t="str">
            <v>UNIDAD</v>
          </cell>
        </row>
        <row r="1519">
          <cell r="D1519">
            <v>0</v>
          </cell>
        </row>
        <row r="1520">
          <cell r="B1520" t="str">
            <v>CODIGO</v>
          </cell>
        </row>
        <row r="1521">
          <cell r="A1521" t="str">
            <v>CODIGO</v>
          </cell>
          <cell r="B1521" t="str">
            <v>RECURSOS</v>
          </cell>
          <cell r="C1521" t="str">
            <v>UNIDAD</v>
          </cell>
          <cell r="D1521" t="str">
            <v>CANT.</v>
          </cell>
        </row>
        <row r="1522">
          <cell r="B1522" t="str">
            <v>MATERIALES</v>
          </cell>
        </row>
        <row r="1523">
          <cell r="B1523">
            <v>0</v>
          </cell>
          <cell r="C1523">
            <v>0</v>
          </cell>
        </row>
        <row r="1524">
          <cell r="B1524">
            <v>0</v>
          </cell>
          <cell r="C1524">
            <v>0</v>
          </cell>
        </row>
        <row r="1525">
          <cell r="B1525">
            <v>0</v>
          </cell>
          <cell r="C1525">
            <v>0</v>
          </cell>
        </row>
        <row r="1526">
          <cell r="B1526">
            <v>0</v>
          </cell>
          <cell r="C1526">
            <v>0</v>
          </cell>
        </row>
        <row r="1528">
          <cell r="B1528" t="str">
            <v>EQUIPO</v>
          </cell>
        </row>
        <row r="1529">
          <cell r="B1529" t="str">
            <v>HTA MENOR (5% de M. de O.)</v>
          </cell>
        </row>
        <row r="1530">
          <cell r="A1530">
            <v>0</v>
          </cell>
          <cell r="B1530">
            <v>0</v>
          </cell>
          <cell r="C1530">
            <v>0</v>
          </cell>
        </row>
        <row r="1531">
          <cell r="A1531">
            <v>0</v>
          </cell>
          <cell r="B1531">
            <v>0</v>
          </cell>
          <cell r="C1531">
            <v>0</v>
          </cell>
        </row>
        <row r="1532">
          <cell r="A1532">
            <v>0</v>
          </cell>
          <cell r="B1532">
            <v>0</v>
          </cell>
          <cell r="C1532">
            <v>0</v>
          </cell>
        </row>
        <row r="1534">
          <cell r="B1534" t="str">
            <v>MANO DE OBRA</v>
          </cell>
        </row>
        <row r="1535">
          <cell r="B1535">
            <v>0</v>
          </cell>
          <cell r="C1535">
            <v>0</v>
          </cell>
        </row>
        <row r="1536">
          <cell r="A1536">
            <v>0</v>
          </cell>
          <cell r="B1536">
            <v>0</v>
          </cell>
          <cell r="C1536">
            <v>0</v>
          </cell>
        </row>
        <row r="1537">
          <cell r="A1537">
            <v>0</v>
          </cell>
          <cell r="B1537">
            <v>0</v>
          </cell>
          <cell r="C1537">
            <v>0</v>
          </cell>
        </row>
        <row r="1538">
          <cell r="A1538">
            <v>0</v>
          </cell>
          <cell r="B1538">
            <v>0</v>
          </cell>
          <cell r="C1538">
            <v>0</v>
          </cell>
        </row>
        <row r="1540">
          <cell r="B1540" t="str">
            <v>TRANSPORTE</v>
          </cell>
        </row>
        <row r="1542">
          <cell r="A1542">
            <v>0</v>
          </cell>
          <cell r="B1542">
            <v>0</v>
          </cell>
          <cell r="C1542">
            <v>0</v>
          </cell>
        </row>
        <row r="1543">
          <cell r="A1543">
            <v>0</v>
          </cell>
          <cell r="B1543">
            <v>0</v>
          </cell>
          <cell r="C1543">
            <v>0</v>
          </cell>
        </row>
        <row r="1544">
          <cell r="A1544">
            <v>0</v>
          </cell>
          <cell r="B1544">
            <v>0</v>
          </cell>
          <cell r="C1544">
            <v>0</v>
          </cell>
        </row>
        <row r="1549">
          <cell r="A1549" t="str">
            <v>CODIGO</v>
          </cell>
          <cell r="B1549" t="str">
            <v>ITEM</v>
          </cell>
          <cell r="C1549" t="str">
            <v>UNIDAD</v>
          </cell>
        </row>
        <row r="1550">
          <cell r="D1550">
            <v>0</v>
          </cell>
        </row>
        <row r="1551">
          <cell r="B1551" t="str">
            <v>CODIGO</v>
          </cell>
        </row>
        <row r="1552">
          <cell r="A1552" t="str">
            <v>CODIGO</v>
          </cell>
          <cell r="B1552" t="str">
            <v>RECURSOS</v>
          </cell>
          <cell r="C1552" t="str">
            <v>UNIDAD</v>
          </cell>
          <cell r="D1552" t="str">
            <v>CANT.</v>
          </cell>
        </row>
        <row r="1553">
          <cell r="B1553" t="str">
            <v>MATERIALES</v>
          </cell>
        </row>
        <row r="1554">
          <cell r="B1554">
            <v>0</v>
          </cell>
          <cell r="C1554">
            <v>0</v>
          </cell>
        </row>
        <row r="1555">
          <cell r="B1555">
            <v>0</v>
          </cell>
          <cell r="C1555">
            <v>0</v>
          </cell>
        </row>
        <row r="1556">
          <cell r="B1556">
            <v>0</v>
          </cell>
          <cell r="C1556">
            <v>0</v>
          </cell>
        </row>
        <row r="1557">
          <cell r="B1557">
            <v>0</v>
          </cell>
          <cell r="C1557">
            <v>0</v>
          </cell>
        </row>
        <row r="1559">
          <cell r="B1559" t="str">
            <v>EQUIPO</v>
          </cell>
        </row>
        <row r="1560">
          <cell r="B1560" t="str">
            <v>HTA MENOR (5% de M. de O.)</v>
          </cell>
        </row>
        <row r="1561">
          <cell r="A1561">
            <v>0</v>
          </cell>
          <cell r="B1561">
            <v>0</v>
          </cell>
          <cell r="C1561">
            <v>0</v>
          </cell>
        </row>
        <row r="1562">
          <cell r="A1562">
            <v>0</v>
          </cell>
          <cell r="B1562">
            <v>0</v>
          </cell>
          <cell r="C1562">
            <v>0</v>
          </cell>
        </row>
        <row r="1563">
          <cell r="A1563">
            <v>0</v>
          </cell>
          <cell r="B1563">
            <v>0</v>
          </cell>
          <cell r="C1563">
            <v>0</v>
          </cell>
        </row>
        <row r="1565">
          <cell r="B1565" t="str">
            <v>MANO DE OBRA</v>
          </cell>
        </row>
        <row r="1566">
          <cell r="B1566">
            <v>0</v>
          </cell>
          <cell r="C1566">
            <v>0</v>
          </cell>
        </row>
        <row r="1567">
          <cell r="A1567">
            <v>0</v>
          </cell>
          <cell r="B1567">
            <v>0</v>
          </cell>
          <cell r="C1567">
            <v>0</v>
          </cell>
        </row>
        <row r="1568">
          <cell r="A1568">
            <v>0</v>
          </cell>
          <cell r="B1568">
            <v>0</v>
          </cell>
          <cell r="C1568">
            <v>0</v>
          </cell>
        </row>
        <row r="1569">
          <cell r="A1569">
            <v>0</v>
          </cell>
          <cell r="B1569">
            <v>0</v>
          </cell>
          <cell r="C1569">
            <v>0</v>
          </cell>
        </row>
        <row r="1571">
          <cell r="B1571" t="str">
            <v>TRANSPORTE</v>
          </cell>
        </row>
        <row r="1573">
          <cell r="A1573">
            <v>0</v>
          </cell>
          <cell r="B1573">
            <v>0</v>
          </cell>
          <cell r="C1573">
            <v>0</v>
          </cell>
        </row>
        <row r="1574">
          <cell r="A1574">
            <v>0</v>
          </cell>
          <cell r="B1574">
            <v>0</v>
          </cell>
          <cell r="C1574">
            <v>0</v>
          </cell>
        </row>
        <row r="1575">
          <cell r="A1575">
            <v>0</v>
          </cell>
          <cell r="B1575">
            <v>0</v>
          </cell>
          <cell r="C1575">
            <v>0</v>
          </cell>
        </row>
        <row r="1580">
          <cell r="A1580" t="str">
            <v>CODIGO</v>
          </cell>
          <cell r="B1580" t="str">
            <v>ITEM</v>
          </cell>
          <cell r="C1580" t="str">
            <v>UNIDAD</v>
          </cell>
        </row>
        <row r="1581">
          <cell r="D1581">
            <v>0</v>
          </cell>
        </row>
        <row r="1582">
          <cell r="B1582" t="str">
            <v>CODIGO</v>
          </cell>
        </row>
        <row r="1583">
          <cell r="A1583" t="str">
            <v>CODIGO</v>
          </cell>
          <cell r="B1583" t="str">
            <v>RECURSOS</v>
          </cell>
          <cell r="C1583" t="str">
            <v>UNIDAD</v>
          </cell>
          <cell r="D1583" t="str">
            <v>CANT.</v>
          </cell>
        </row>
        <row r="1584">
          <cell r="B1584" t="str">
            <v>MATERIALES</v>
          </cell>
        </row>
        <row r="1585">
          <cell r="B1585">
            <v>0</v>
          </cell>
          <cell r="C1585">
            <v>0</v>
          </cell>
        </row>
        <row r="1586">
          <cell r="B1586">
            <v>0</v>
          </cell>
          <cell r="C1586">
            <v>0</v>
          </cell>
        </row>
        <row r="1587">
          <cell r="B1587">
            <v>0</v>
          </cell>
          <cell r="C1587">
            <v>0</v>
          </cell>
        </row>
        <row r="1588">
          <cell r="B1588">
            <v>0</v>
          </cell>
          <cell r="C1588">
            <v>0</v>
          </cell>
        </row>
        <row r="1590">
          <cell r="B1590" t="str">
            <v>EQUIPO</v>
          </cell>
        </row>
        <row r="1591">
          <cell r="B1591" t="str">
            <v>HTA MENOR (5% de M. de O.)</v>
          </cell>
        </row>
        <row r="1592">
          <cell r="A1592">
            <v>0</v>
          </cell>
          <cell r="B1592">
            <v>0</v>
          </cell>
          <cell r="C1592">
            <v>0</v>
          </cell>
        </row>
        <row r="1593">
          <cell r="A1593">
            <v>0</v>
          </cell>
          <cell r="B1593">
            <v>0</v>
          </cell>
          <cell r="C1593">
            <v>0</v>
          </cell>
        </row>
        <row r="1594">
          <cell r="A1594">
            <v>0</v>
          </cell>
          <cell r="B1594">
            <v>0</v>
          </cell>
          <cell r="C1594">
            <v>0</v>
          </cell>
        </row>
        <row r="1596">
          <cell r="B1596" t="str">
            <v>MANO DE OBRA</v>
          </cell>
        </row>
        <row r="1597">
          <cell r="B1597">
            <v>0</v>
          </cell>
          <cell r="C1597">
            <v>0</v>
          </cell>
        </row>
        <row r="1598">
          <cell r="A1598">
            <v>0</v>
          </cell>
          <cell r="B1598">
            <v>0</v>
          </cell>
          <cell r="C1598">
            <v>0</v>
          </cell>
        </row>
        <row r="1599">
          <cell r="A1599">
            <v>0</v>
          </cell>
          <cell r="B1599">
            <v>0</v>
          </cell>
          <cell r="C1599">
            <v>0</v>
          </cell>
        </row>
        <row r="1600">
          <cell r="A1600">
            <v>0</v>
          </cell>
          <cell r="B1600">
            <v>0</v>
          </cell>
          <cell r="C1600">
            <v>0</v>
          </cell>
        </row>
        <row r="1602">
          <cell r="B1602" t="str">
            <v>TRANSPORTE</v>
          </cell>
        </row>
        <row r="1604">
          <cell r="A1604">
            <v>0</v>
          </cell>
          <cell r="B1604">
            <v>0</v>
          </cell>
          <cell r="C1604">
            <v>0</v>
          </cell>
        </row>
        <row r="1605">
          <cell r="A1605">
            <v>0</v>
          </cell>
          <cell r="B1605">
            <v>0</v>
          </cell>
          <cell r="C1605">
            <v>0</v>
          </cell>
        </row>
        <row r="1606">
          <cell r="A1606">
            <v>0</v>
          </cell>
          <cell r="B1606">
            <v>0</v>
          </cell>
          <cell r="C1606">
            <v>0</v>
          </cell>
        </row>
        <row r="1611">
          <cell r="A1611" t="str">
            <v>CODIGO</v>
          </cell>
          <cell r="B1611" t="str">
            <v>ITEM</v>
          </cell>
          <cell r="C1611" t="str">
            <v>UNIDAD</v>
          </cell>
        </row>
        <row r="1612">
          <cell r="D1612">
            <v>0</v>
          </cell>
        </row>
        <row r="1613">
          <cell r="B1613" t="str">
            <v>CODIGO</v>
          </cell>
        </row>
        <row r="1614">
          <cell r="A1614" t="str">
            <v>CODIGO</v>
          </cell>
          <cell r="B1614" t="str">
            <v>RECURSOS</v>
          </cell>
          <cell r="C1614" t="str">
            <v>UNIDAD</v>
          </cell>
          <cell r="D1614" t="str">
            <v>CANT.</v>
          </cell>
        </row>
        <row r="1615">
          <cell r="B1615" t="str">
            <v>MATERIALES</v>
          </cell>
        </row>
        <row r="1616">
          <cell r="B1616">
            <v>0</v>
          </cell>
          <cell r="C1616">
            <v>0</v>
          </cell>
        </row>
        <row r="1617">
          <cell r="B1617">
            <v>0</v>
          </cell>
          <cell r="C1617">
            <v>0</v>
          </cell>
        </row>
        <row r="1618">
          <cell r="B1618">
            <v>0</v>
          </cell>
          <cell r="C1618">
            <v>0</v>
          </cell>
        </row>
        <row r="1619">
          <cell r="B1619">
            <v>0</v>
          </cell>
          <cell r="C1619">
            <v>0</v>
          </cell>
        </row>
        <row r="1621">
          <cell r="B1621" t="str">
            <v>EQUIPO</v>
          </cell>
        </row>
        <row r="1622">
          <cell r="B1622" t="str">
            <v>HTA MENOR (5% de M. de O.)</v>
          </cell>
        </row>
        <row r="1623">
          <cell r="A1623">
            <v>0</v>
          </cell>
          <cell r="B1623">
            <v>0</v>
          </cell>
          <cell r="C1623">
            <v>0</v>
          </cell>
        </row>
        <row r="1624">
          <cell r="A1624">
            <v>0</v>
          </cell>
          <cell r="B1624">
            <v>0</v>
          </cell>
          <cell r="C1624">
            <v>0</v>
          </cell>
        </row>
        <row r="1625">
          <cell r="A1625">
            <v>0</v>
          </cell>
          <cell r="B1625">
            <v>0</v>
          </cell>
          <cell r="C1625">
            <v>0</v>
          </cell>
        </row>
        <row r="1627">
          <cell r="B1627" t="str">
            <v>MANO DE OBRA</v>
          </cell>
        </row>
        <row r="1628">
          <cell r="B1628">
            <v>0</v>
          </cell>
          <cell r="C1628">
            <v>0</v>
          </cell>
        </row>
        <row r="1629">
          <cell r="A1629">
            <v>0</v>
          </cell>
          <cell r="B1629">
            <v>0</v>
          </cell>
          <cell r="C1629">
            <v>0</v>
          </cell>
        </row>
        <row r="1630">
          <cell r="A1630">
            <v>0</v>
          </cell>
          <cell r="B1630">
            <v>0</v>
          </cell>
          <cell r="C1630">
            <v>0</v>
          </cell>
        </row>
        <row r="1631">
          <cell r="A1631">
            <v>0</v>
          </cell>
          <cell r="B1631">
            <v>0</v>
          </cell>
          <cell r="C1631">
            <v>0</v>
          </cell>
        </row>
        <row r="1633">
          <cell r="B1633" t="str">
            <v>TRANSPORTE</v>
          </cell>
        </row>
        <row r="1635">
          <cell r="A1635">
            <v>0</v>
          </cell>
          <cell r="B1635">
            <v>0</v>
          </cell>
          <cell r="C1635">
            <v>0</v>
          </cell>
        </row>
        <row r="1636">
          <cell r="A1636">
            <v>0</v>
          </cell>
          <cell r="B1636">
            <v>0</v>
          </cell>
          <cell r="C1636">
            <v>0</v>
          </cell>
        </row>
        <row r="1637">
          <cell r="A1637">
            <v>0</v>
          </cell>
          <cell r="B1637">
            <v>0</v>
          </cell>
          <cell r="C1637">
            <v>0</v>
          </cell>
        </row>
        <row r="1642">
          <cell r="A1642" t="str">
            <v>CODIGO</v>
          </cell>
          <cell r="B1642" t="str">
            <v>ITEM</v>
          </cell>
          <cell r="C1642" t="str">
            <v>UNIDAD</v>
          </cell>
        </row>
        <row r="1643">
          <cell r="D1643">
            <v>0</v>
          </cell>
        </row>
        <row r="1644">
          <cell r="B1644" t="str">
            <v>CODIGO</v>
          </cell>
        </row>
        <row r="1645">
          <cell r="A1645" t="str">
            <v>CODIGO</v>
          </cell>
          <cell r="B1645" t="str">
            <v>RECURSOS</v>
          </cell>
          <cell r="C1645" t="str">
            <v>UNIDAD</v>
          </cell>
          <cell r="D1645" t="str">
            <v>CANT.</v>
          </cell>
        </row>
        <row r="1646">
          <cell r="B1646" t="str">
            <v>MATERIALES</v>
          </cell>
        </row>
        <row r="1647">
          <cell r="B1647">
            <v>0</v>
          </cell>
          <cell r="C1647">
            <v>0</v>
          </cell>
        </row>
        <row r="1648">
          <cell r="B1648">
            <v>0</v>
          </cell>
          <cell r="C1648">
            <v>0</v>
          </cell>
        </row>
        <row r="1649">
          <cell r="B1649">
            <v>0</v>
          </cell>
          <cell r="C1649">
            <v>0</v>
          </cell>
        </row>
        <row r="1650">
          <cell r="B1650">
            <v>0</v>
          </cell>
          <cell r="C1650">
            <v>0</v>
          </cell>
        </row>
        <row r="1652">
          <cell r="B1652" t="str">
            <v>EQUIPO</v>
          </cell>
        </row>
        <row r="1653">
          <cell r="B1653" t="str">
            <v>HTA MENOR (5% de M. de O.)</v>
          </cell>
        </row>
        <row r="1654">
          <cell r="A1654">
            <v>0</v>
          </cell>
          <cell r="B1654">
            <v>0</v>
          </cell>
          <cell r="C1654">
            <v>0</v>
          </cell>
        </row>
        <row r="1655">
          <cell r="A1655">
            <v>0</v>
          </cell>
          <cell r="B1655">
            <v>0</v>
          </cell>
          <cell r="C1655">
            <v>0</v>
          </cell>
        </row>
        <row r="1656">
          <cell r="A1656">
            <v>0</v>
          </cell>
          <cell r="B1656">
            <v>0</v>
          </cell>
          <cell r="C1656">
            <v>0</v>
          </cell>
        </row>
        <row r="1658">
          <cell r="B1658" t="str">
            <v>MANO DE OBRA</v>
          </cell>
        </row>
        <row r="1659">
          <cell r="B1659">
            <v>0</v>
          </cell>
          <cell r="C1659">
            <v>0</v>
          </cell>
        </row>
        <row r="1660">
          <cell r="A1660">
            <v>0</v>
          </cell>
          <cell r="B1660">
            <v>0</v>
          </cell>
          <cell r="C1660">
            <v>0</v>
          </cell>
        </row>
        <row r="1661">
          <cell r="A1661">
            <v>0</v>
          </cell>
          <cell r="B1661">
            <v>0</v>
          </cell>
          <cell r="C1661">
            <v>0</v>
          </cell>
        </row>
        <row r="1662">
          <cell r="A1662">
            <v>0</v>
          </cell>
          <cell r="B1662">
            <v>0</v>
          </cell>
          <cell r="C1662">
            <v>0</v>
          </cell>
        </row>
        <row r="1664">
          <cell r="B1664" t="str">
            <v>TRANSPORTE</v>
          </cell>
        </row>
        <row r="1666">
          <cell r="A1666">
            <v>0</v>
          </cell>
          <cell r="B1666">
            <v>0</v>
          </cell>
          <cell r="C1666">
            <v>0</v>
          </cell>
        </row>
        <row r="1667">
          <cell r="A1667">
            <v>0</v>
          </cell>
          <cell r="B1667">
            <v>0</v>
          </cell>
          <cell r="C1667">
            <v>0</v>
          </cell>
        </row>
        <row r="1668">
          <cell r="A1668">
            <v>0</v>
          </cell>
          <cell r="B1668">
            <v>0</v>
          </cell>
          <cell r="C1668">
            <v>0</v>
          </cell>
        </row>
        <row r="1673">
          <cell r="A1673" t="str">
            <v>CODIGO</v>
          </cell>
          <cell r="B1673" t="str">
            <v>ITEM</v>
          </cell>
          <cell r="C1673" t="str">
            <v>UNIDAD</v>
          </cell>
        </row>
        <row r="1674">
          <cell r="D1674">
            <v>0</v>
          </cell>
        </row>
        <row r="1675">
          <cell r="B1675" t="str">
            <v>CODIGO</v>
          </cell>
        </row>
        <row r="1676">
          <cell r="A1676" t="str">
            <v>CODIGO</v>
          </cell>
          <cell r="B1676" t="str">
            <v>RECURSOS</v>
          </cell>
          <cell r="C1676" t="str">
            <v>UNIDAD</v>
          </cell>
          <cell r="D1676" t="str">
            <v>CANT.</v>
          </cell>
        </row>
        <row r="1677">
          <cell r="B1677" t="str">
            <v>MATERIALES</v>
          </cell>
        </row>
        <row r="1678">
          <cell r="B1678">
            <v>0</v>
          </cell>
          <cell r="C1678">
            <v>0</v>
          </cell>
        </row>
        <row r="1679">
          <cell r="B1679">
            <v>0</v>
          </cell>
          <cell r="C1679">
            <v>0</v>
          </cell>
        </row>
        <row r="1680">
          <cell r="B1680">
            <v>0</v>
          </cell>
          <cell r="C1680">
            <v>0</v>
          </cell>
        </row>
        <row r="1681">
          <cell r="B1681">
            <v>0</v>
          </cell>
          <cell r="C1681">
            <v>0</v>
          </cell>
        </row>
        <row r="1683">
          <cell r="B1683" t="str">
            <v>EQUIPO</v>
          </cell>
        </row>
        <row r="1684">
          <cell r="B1684" t="str">
            <v>HTA MENOR (5% de M. de O.)</v>
          </cell>
        </row>
        <row r="1685">
          <cell r="A1685">
            <v>0</v>
          </cell>
          <cell r="B1685">
            <v>0</v>
          </cell>
          <cell r="C1685">
            <v>0</v>
          </cell>
        </row>
        <row r="1686">
          <cell r="A1686">
            <v>0</v>
          </cell>
          <cell r="B1686">
            <v>0</v>
          </cell>
          <cell r="C1686">
            <v>0</v>
          </cell>
        </row>
        <row r="1687">
          <cell r="A1687">
            <v>0</v>
          </cell>
          <cell r="B1687">
            <v>0</v>
          </cell>
          <cell r="C1687">
            <v>0</v>
          </cell>
        </row>
        <row r="1689">
          <cell r="B1689" t="str">
            <v>MANO DE OBRA</v>
          </cell>
        </row>
        <row r="1690">
          <cell r="B1690">
            <v>0</v>
          </cell>
          <cell r="C1690">
            <v>0</v>
          </cell>
        </row>
        <row r="1691">
          <cell r="A1691">
            <v>0</v>
          </cell>
          <cell r="B1691">
            <v>0</v>
          </cell>
          <cell r="C1691">
            <v>0</v>
          </cell>
        </row>
        <row r="1692">
          <cell r="A1692">
            <v>0</v>
          </cell>
          <cell r="B1692">
            <v>0</v>
          </cell>
          <cell r="C1692">
            <v>0</v>
          </cell>
        </row>
        <row r="1693">
          <cell r="A1693">
            <v>0</v>
          </cell>
          <cell r="B1693">
            <v>0</v>
          </cell>
          <cell r="C1693">
            <v>0</v>
          </cell>
        </row>
        <row r="1695">
          <cell r="B1695" t="str">
            <v>TRANSPORTE</v>
          </cell>
        </row>
        <row r="1697">
          <cell r="A1697">
            <v>0</v>
          </cell>
          <cell r="B1697">
            <v>0</v>
          </cell>
          <cell r="C1697">
            <v>0</v>
          </cell>
        </row>
        <row r="1698">
          <cell r="A1698">
            <v>0</v>
          </cell>
          <cell r="B1698">
            <v>0</v>
          </cell>
          <cell r="C1698">
            <v>0</v>
          </cell>
        </row>
        <row r="1699">
          <cell r="A1699">
            <v>0</v>
          </cell>
          <cell r="B1699">
            <v>0</v>
          </cell>
          <cell r="C1699">
            <v>0</v>
          </cell>
        </row>
        <row r="1705">
          <cell r="A1705" t="str">
            <v>CODIGO</v>
          </cell>
          <cell r="B1705" t="str">
            <v>ITEM</v>
          </cell>
          <cell r="C1705" t="str">
            <v>UNIDAD</v>
          </cell>
        </row>
        <row r="1706">
          <cell r="D1706">
            <v>0</v>
          </cell>
        </row>
        <row r="1707">
          <cell r="B1707" t="str">
            <v>CODIGO</v>
          </cell>
        </row>
        <row r="1708">
          <cell r="A1708" t="str">
            <v>CODIGO</v>
          </cell>
          <cell r="B1708" t="str">
            <v>RECURSOS</v>
          </cell>
          <cell r="C1708" t="str">
            <v>UNIDAD</v>
          </cell>
          <cell r="D1708" t="str">
            <v>CANT.</v>
          </cell>
        </row>
        <row r="1709">
          <cell r="B1709" t="str">
            <v>MATERIALES</v>
          </cell>
        </row>
        <row r="1710">
          <cell r="B1710">
            <v>0</v>
          </cell>
          <cell r="C1710">
            <v>0</v>
          </cell>
        </row>
        <row r="1711">
          <cell r="B1711">
            <v>0</v>
          </cell>
          <cell r="C1711">
            <v>0</v>
          </cell>
        </row>
        <row r="1712">
          <cell r="B1712">
            <v>0</v>
          </cell>
          <cell r="C1712">
            <v>0</v>
          </cell>
        </row>
        <row r="1713">
          <cell r="B1713">
            <v>0</v>
          </cell>
          <cell r="C1713">
            <v>0</v>
          </cell>
        </row>
        <row r="1715">
          <cell r="B1715" t="str">
            <v>EQUIPO</v>
          </cell>
        </row>
        <row r="1716">
          <cell r="B1716" t="str">
            <v>HTA MENOR (5% de M. de O.)</v>
          </cell>
        </row>
        <row r="1717">
          <cell r="A1717">
            <v>0</v>
          </cell>
          <cell r="B1717">
            <v>0</v>
          </cell>
          <cell r="C1717">
            <v>0</v>
          </cell>
        </row>
        <row r="1718">
          <cell r="A1718">
            <v>0</v>
          </cell>
          <cell r="B1718">
            <v>0</v>
          </cell>
          <cell r="C1718">
            <v>0</v>
          </cell>
        </row>
        <row r="1719">
          <cell r="A1719">
            <v>0</v>
          </cell>
          <cell r="B1719">
            <v>0</v>
          </cell>
          <cell r="C1719">
            <v>0</v>
          </cell>
        </row>
        <row r="1721">
          <cell r="B1721" t="str">
            <v>MANO DE OBRA</v>
          </cell>
        </row>
        <row r="1722">
          <cell r="B1722">
            <v>0</v>
          </cell>
          <cell r="C1722">
            <v>0</v>
          </cell>
        </row>
        <row r="1723">
          <cell r="A1723">
            <v>0</v>
          </cell>
          <cell r="B1723">
            <v>0</v>
          </cell>
          <cell r="C1723">
            <v>0</v>
          </cell>
        </row>
        <row r="1724">
          <cell r="A1724">
            <v>0</v>
          </cell>
          <cell r="B1724">
            <v>0</v>
          </cell>
          <cell r="C1724">
            <v>0</v>
          </cell>
        </row>
        <row r="1725">
          <cell r="A1725">
            <v>0</v>
          </cell>
          <cell r="B1725">
            <v>0</v>
          </cell>
          <cell r="C1725">
            <v>0</v>
          </cell>
        </row>
        <row r="1727">
          <cell r="B1727" t="str">
            <v>TRANSPORTE</v>
          </cell>
        </row>
        <row r="1729">
          <cell r="A1729">
            <v>0</v>
          </cell>
          <cell r="B1729">
            <v>0</v>
          </cell>
          <cell r="C1729">
            <v>0</v>
          </cell>
        </row>
        <row r="1730">
          <cell r="A1730">
            <v>0</v>
          </cell>
          <cell r="B1730">
            <v>0</v>
          </cell>
          <cell r="C1730">
            <v>0</v>
          </cell>
        </row>
        <row r="1731">
          <cell r="A1731">
            <v>0</v>
          </cell>
          <cell r="B1731">
            <v>0</v>
          </cell>
          <cell r="C1731">
            <v>0</v>
          </cell>
        </row>
        <row r="1736">
          <cell r="A1736" t="str">
            <v>CODIGO</v>
          </cell>
          <cell r="B1736" t="str">
            <v>ITEM</v>
          </cell>
          <cell r="C1736" t="str">
            <v>UNIDAD</v>
          </cell>
        </row>
        <row r="1737">
          <cell r="D1737">
            <v>0</v>
          </cell>
        </row>
        <row r="1738">
          <cell r="B1738" t="str">
            <v>CODIGO</v>
          </cell>
        </row>
        <row r="1739">
          <cell r="A1739" t="str">
            <v>CODIGO</v>
          </cell>
          <cell r="B1739" t="str">
            <v>RECURSOS</v>
          </cell>
          <cell r="C1739" t="str">
            <v>UNIDAD</v>
          </cell>
          <cell r="D1739" t="str">
            <v>CANT.</v>
          </cell>
        </row>
        <row r="1740">
          <cell r="B1740" t="str">
            <v>MATERIALES</v>
          </cell>
        </row>
        <row r="1741">
          <cell r="B1741">
            <v>0</v>
          </cell>
          <cell r="C1741">
            <v>0</v>
          </cell>
        </row>
        <row r="1742">
          <cell r="B1742">
            <v>0</v>
          </cell>
          <cell r="C1742">
            <v>0</v>
          </cell>
        </row>
        <row r="1743">
          <cell r="B1743">
            <v>0</v>
          </cell>
          <cell r="C1743">
            <v>0</v>
          </cell>
        </row>
        <row r="1744">
          <cell r="B1744">
            <v>0</v>
          </cell>
          <cell r="C1744">
            <v>0</v>
          </cell>
        </row>
        <row r="1746">
          <cell r="B1746" t="str">
            <v>EQUIPO</v>
          </cell>
        </row>
        <row r="1747">
          <cell r="B1747" t="str">
            <v>HTA MENOR (5% de M. de O.)</v>
          </cell>
        </row>
        <row r="1748">
          <cell r="A1748">
            <v>0</v>
          </cell>
          <cell r="B1748">
            <v>0</v>
          </cell>
          <cell r="C1748">
            <v>0</v>
          </cell>
        </row>
        <row r="1749">
          <cell r="A1749">
            <v>0</v>
          </cell>
          <cell r="B1749">
            <v>0</v>
          </cell>
          <cell r="C1749">
            <v>0</v>
          </cell>
        </row>
        <row r="1750">
          <cell r="A1750">
            <v>0</v>
          </cell>
          <cell r="B1750">
            <v>0</v>
          </cell>
          <cell r="C1750">
            <v>0</v>
          </cell>
        </row>
        <row r="1752">
          <cell r="B1752" t="str">
            <v>MANO DE OBRA</v>
          </cell>
        </row>
        <row r="1753">
          <cell r="B1753">
            <v>0</v>
          </cell>
          <cell r="C1753">
            <v>0</v>
          </cell>
        </row>
        <row r="1754">
          <cell r="A1754">
            <v>0</v>
          </cell>
          <cell r="B1754">
            <v>0</v>
          </cell>
          <cell r="C1754">
            <v>0</v>
          </cell>
        </row>
        <row r="1755">
          <cell r="A1755">
            <v>0</v>
          </cell>
          <cell r="B1755">
            <v>0</v>
          </cell>
          <cell r="C1755">
            <v>0</v>
          </cell>
        </row>
        <row r="1756">
          <cell r="A1756">
            <v>0</v>
          </cell>
          <cell r="B1756">
            <v>0</v>
          </cell>
          <cell r="C1756">
            <v>0</v>
          </cell>
        </row>
        <row r="1758">
          <cell r="B1758" t="str">
            <v>TRANSPORTE</v>
          </cell>
        </row>
        <row r="1760">
          <cell r="A1760">
            <v>0</v>
          </cell>
          <cell r="B1760">
            <v>0</v>
          </cell>
          <cell r="C1760">
            <v>0</v>
          </cell>
        </row>
        <row r="1761">
          <cell r="A1761">
            <v>0</v>
          </cell>
          <cell r="B1761">
            <v>0</v>
          </cell>
          <cell r="C1761">
            <v>0</v>
          </cell>
        </row>
        <row r="1762">
          <cell r="A1762">
            <v>0</v>
          </cell>
          <cell r="B1762">
            <v>0</v>
          </cell>
          <cell r="C1762">
            <v>0</v>
          </cell>
        </row>
        <row r="1767">
          <cell r="A1767" t="str">
            <v>CODIGO</v>
          </cell>
          <cell r="B1767" t="str">
            <v>ITEM</v>
          </cell>
          <cell r="C1767" t="str">
            <v>UNIDAD</v>
          </cell>
        </row>
        <row r="1768">
          <cell r="D1768">
            <v>0</v>
          </cell>
        </row>
        <row r="1769">
          <cell r="B1769" t="str">
            <v>CODIGO</v>
          </cell>
        </row>
        <row r="1770">
          <cell r="A1770" t="str">
            <v>CODIGO</v>
          </cell>
          <cell r="B1770" t="str">
            <v>RECURSOS</v>
          </cell>
          <cell r="C1770" t="str">
            <v>UNIDAD</v>
          </cell>
          <cell r="D1770" t="str">
            <v>CANT.</v>
          </cell>
        </row>
        <row r="1771">
          <cell r="B1771" t="str">
            <v>MATERIALES</v>
          </cell>
        </row>
        <row r="1772">
          <cell r="B1772">
            <v>0</v>
          </cell>
          <cell r="C1772">
            <v>0</v>
          </cell>
        </row>
        <row r="1773">
          <cell r="B1773">
            <v>0</v>
          </cell>
          <cell r="C1773">
            <v>0</v>
          </cell>
        </row>
        <row r="1774">
          <cell r="B1774">
            <v>0</v>
          </cell>
          <cell r="C1774">
            <v>0</v>
          </cell>
        </row>
        <row r="1775">
          <cell r="B1775">
            <v>0</v>
          </cell>
          <cell r="C1775">
            <v>0</v>
          </cell>
        </row>
        <row r="1777">
          <cell r="B1777" t="str">
            <v>EQUIPO</v>
          </cell>
        </row>
        <row r="1778">
          <cell r="B1778" t="str">
            <v>HTA MENOR (5% de M. de O.)</v>
          </cell>
        </row>
        <row r="1779">
          <cell r="A1779">
            <v>0</v>
          </cell>
          <cell r="B1779">
            <v>0</v>
          </cell>
          <cell r="C1779">
            <v>0</v>
          </cell>
        </row>
        <row r="1780">
          <cell r="A1780">
            <v>0</v>
          </cell>
          <cell r="B1780">
            <v>0</v>
          </cell>
          <cell r="C1780">
            <v>0</v>
          </cell>
        </row>
        <row r="1781">
          <cell r="A1781">
            <v>0</v>
          </cell>
          <cell r="B1781">
            <v>0</v>
          </cell>
          <cell r="C1781">
            <v>0</v>
          </cell>
        </row>
        <row r="1783">
          <cell r="B1783" t="str">
            <v>MANO DE OBRA</v>
          </cell>
        </row>
        <row r="1784">
          <cell r="B1784">
            <v>0</v>
          </cell>
          <cell r="C1784">
            <v>0</v>
          </cell>
        </row>
        <row r="1785">
          <cell r="A1785">
            <v>0</v>
          </cell>
          <cell r="B1785">
            <v>0</v>
          </cell>
          <cell r="C1785">
            <v>0</v>
          </cell>
        </row>
        <row r="1786">
          <cell r="A1786">
            <v>0</v>
          </cell>
          <cell r="B1786">
            <v>0</v>
          </cell>
          <cell r="C1786">
            <v>0</v>
          </cell>
        </row>
        <row r="1787">
          <cell r="A1787">
            <v>0</v>
          </cell>
          <cell r="B1787">
            <v>0</v>
          </cell>
          <cell r="C1787">
            <v>0</v>
          </cell>
        </row>
        <row r="1789">
          <cell r="B1789" t="str">
            <v>TRANSPORTE</v>
          </cell>
        </row>
        <row r="1791">
          <cell r="A1791">
            <v>0</v>
          </cell>
          <cell r="B1791">
            <v>0</v>
          </cell>
          <cell r="C1791">
            <v>0</v>
          </cell>
        </row>
        <row r="1792">
          <cell r="A1792">
            <v>0</v>
          </cell>
          <cell r="B1792">
            <v>0</v>
          </cell>
          <cell r="C1792">
            <v>0</v>
          </cell>
        </row>
        <row r="1793">
          <cell r="A1793">
            <v>0</v>
          </cell>
          <cell r="B1793">
            <v>0</v>
          </cell>
          <cell r="C1793">
            <v>0</v>
          </cell>
        </row>
        <row r="1798">
          <cell r="A1798" t="str">
            <v>CODIGO</v>
          </cell>
          <cell r="B1798" t="str">
            <v>ITEM</v>
          </cell>
          <cell r="C1798" t="str">
            <v>UNIDAD</v>
          </cell>
        </row>
        <row r="1799">
          <cell r="D1799">
            <v>0</v>
          </cell>
        </row>
        <row r="1800">
          <cell r="B1800" t="str">
            <v>CODIGO</v>
          </cell>
        </row>
        <row r="1801">
          <cell r="A1801" t="str">
            <v>CODIGO</v>
          </cell>
          <cell r="B1801" t="str">
            <v>RECURSOS</v>
          </cell>
          <cell r="C1801" t="str">
            <v>UNIDAD</v>
          </cell>
          <cell r="D1801" t="str">
            <v>CANT.</v>
          </cell>
        </row>
        <row r="1802">
          <cell r="B1802" t="str">
            <v>MATERIALES</v>
          </cell>
        </row>
        <row r="1803">
          <cell r="B1803">
            <v>0</v>
          </cell>
          <cell r="C1803">
            <v>0</v>
          </cell>
        </row>
        <row r="1804">
          <cell r="B1804">
            <v>0</v>
          </cell>
          <cell r="C1804">
            <v>0</v>
          </cell>
        </row>
        <row r="1805">
          <cell r="B1805">
            <v>0</v>
          </cell>
          <cell r="C1805">
            <v>0</v>
          </cell>
        </row>
        <row r="1806">
          <cell r="B1806">
            <v>0</v>
          </cell>
          <cell r="C1806">
            <v>0</v>
          </cell>
        </row>
        <row r="1808">
          <cell r="B1808" t="str">
            <v>EQUIPO</v>
          </cell>
        </row>
        <row r="1809">
          <cell r="B1809" t="str">
            <v>HTA MENOR (5% de M. de O.)</v>
          </cell>
        </row>
        <row r="1810">
          <cell r="A1810">
            <v>0</v>
          </cell>
          <cell r="B1810">
            <v>0</v>
          </cell>
          <cell r="C1810">
            <v>0</v>
          </cell>
        </row>
        <row r="1811">
          <cell r="A1811">
            <v>0</v>
          </cell>
          <cell r="B1811">
            <v>0</v>
          </cell>
          <cell r="C1811">
            <v>0</v>
          </cell>
        </row>
        <row r="1812">
          <cell r="A1812">
            <v>0</v>
          </cell>
          <cell r="B1812">
            <v>0</v>
          </cell>
          <cell r="C1812">
            <v>0</v>
          </cell>
        </row>
        <row r="1814">
          <cell r="B1814" t="str">
            <v>MANO DE OBRA</v>
          </cell>
        </row>
        <row r="1815">
          <cell r="B1815">
            <v>0</v>
          </cell>
          <cell r="C1815">
            <v>0</v>
          </cell>
        </row>
        <row r="1816">
          <cell r="A1816">
            <v>0</v>
          </cell>
          <cell r="B1816">
            <v>0</v>
          </cell>
          <cell r="C1816">
            <v>0</v>
          </cell>
        </row>
        <row r="1817">
          <cell r="A1817">
            <v>0</v>
          </cell>
          <cell r="B1817">
            <v>0</v>
          </cell>
          <cell r="C1817">
            <v>0</v>
          </cell>
        </row>
        <row r="1818">
          <cell r="A1818">
            <v>0</v>
          </cell>
          <cell r="B1818">
            <v>0</v>
          </cell>
          <cell r="C1818">
            <v>0</v>
          </cell>
        </row>
        <row r="1820">
          <cell r="B1820" t="str">
            <v>TRANSPORTE</v>
          </cell>
        </row>
        <row r="1822">
          <cell r="A1822">
            <v>0</v>
          </cell>
          <cell r="B1822">
            <v>0</v>
          </cell>
          <cell r="C1822">
            <v>0</v>
          </cell>
        </row>
        <row r="1823">
          <cell r="A1823">
            <v>0</v>
          </cell>
          <cell r="B1823">
            <v>0</v>
          </cell>
          <cell r="C1823">
            <v>0</v>
          </cell>
        </row>
        <row r="1824">
          <cell r="A1824">
            <v>0</v>
          </cell>
          <cell r="B1824">
            <v>0</v>
          </cell>
          <cell r="C1824">
            <v>0</v>
          </cell>
        </row>
        <row r="1829">
          <cell r="A1829" t="str">
            <v>CODIGO</v>
          </cell>
          <cell r="B1829" t="str">
            <v>ITEM</v>
          </cell>
          <cell r="C1829" t="str">
            <v>UNIDAD</v>
          </cell>
        </row>
        <row r="1830">
          <cell r="D1830">
            <v>0</v>
          </cell>
        </row>
        <row r="1831">
          <cell r="B1831" t="str">
            <v>CODIGO</v>
          </cell>
        </row>
        <row r="1832">
          <cell r="A1832" t="str">
            <v>CODIGO</v>
          </cell>
          <cell r="B1832" t="str">
            <v>RECURSOS</v>
          </cell>
          <cell r="C1832" t="str">
            <v>UNIDAD</v>
          </cell>
          <cell r="D1832" t="str">
            <v>CANT.</v>
          </cell>
        </row>
        <row r="1833">
          <cell r="B1833" t="str">
            <v>MATERIALES</v>
          </cell>
        </row>
        <row r="1834">
          <cell r="B1834">
            <v>0</v>
          </cell>
          <cell r="C1834">
            <v>0</v>
          </cell>
        </row>
        <row r="1835">
          <cell r="B1835">
            <v>0</v>
          </cell>
          <cell r="C1835">
            <v>0</v>
          </cell>
        </row>
        <row r="1836">
          <cell r="B1836">
            <v>0</v>
          </cell>
          <cell r="C1836">
            <v>0</v>
          </cell>
        </row>
        <row r="1837">
          <cell r="B1837">
            <v>0</v>
          </cell>
          <cell r="C1837">
            <v>0</v>
          </cell>
        </row>
        <row r="1839">
          <cell r="B1839" t="str">
            <v>EQUIPO</v>
          </cell>
        </row>
        <row r="1840">
          <cell r="B1840" t="str">
            <v>HTA MENOR (5% de M. de O.)</v>
          </cell>
        </row>
        <row r="1841">
          <cell r="A1841">
            <v>0</v>
          </cell>
          <cell r="B1841">
            <v>0</v>
          </cell>
          <cell r="C1841">
            <v>0</v>
          </cell>
        </row>
        <row r="1842">
          <cell r="A1842">
            <v>0</v>
          </cell>
          <cell r="B1842">
            <v>0</v>
          </cell>
          <cell r="C1842">
            <v>0</v>
          </cell>
        </row>
        <row r="1843">
          <cell r="A1843">
            <v>0</v>
          </cell>
          <cell r="B1843">
            <v>0</v>
          </cell>
          <cell r="C1843">
            <v>0</v>
          </cell>
        </row>
        <row r="1845">
          <cell r="B1845" t="str">
            <v>MANO DE OBRA</v>
          </cell>
        </row>
        <row r="1846">
          <cell r="B1846">
            <v>0</v>
          </cell>
          <cell r="C1846">
            <v>0</v>
          </cell>
        </row>
        <row r="1847">
          <cell r="A1847">
            <v>0</v>
          </cell>
          <cell r="B1847">
            <v>0</v>
          </cell>
          <cell r="C1847">
            <v>0</v>
          </cell>
        </row>
        <row r="1848">
          <cell r="A1848">
            <v>0</v>
          </cell>
          <cell r="B1848">
            <v>0</v>
          </cell>
          <cell r="C1848">
            <v>0</v>
          </cell>
        </row>
        <row r="1849">
          <cell r="A1849">
            <v>0</v>
          </cell>
          <cell r="B1849">
            <v>0</v>
          </cell>
          <cell r="C1849">
            <v>0</v>
          </cell>
        </row>
        <row r="1851">
          <cell r="B1851" t="str">
            <v>TRANSPORTE</v>
          </cell>
        </row>
        <row r="1853">
          <cell r="A1853">
            <v>0</v>
          </cell>
          <cell r="B1853">
            <v>0</v>
          </cell>
          <cell r="C1853">
            <v>0</v>
          </cell>
        </row>
        <row r="1854">
          <cell r="A1854">
            <v>0</v>
          </cell>
          <cell r="B1854">
            <v>0</v>
          </cell>
          <cell r="C1854">
            <v>0</v>
          </cell>
        </row>
        <row r="1855">
          <cell r="A1855">
            <v>0</v>
          </cell>
          <cell r="B1855">
            <v>0</v>
          </cell>
          <cell r="C1855">
            <v>0</v>
          </cell>
        </row>
        <row r="1860">
          <cell r="A1860" t="str">
            <v>CODIGO</v>
          </cell>
          <cell r="B1860" t="str">
            <v>ITEM</v>
          </cell>
          <cell r="C1860" t="str">
            <v>UNIDAD</v>
          </cell>
        </row>
        <row r="1861">
          <cell r="D1861">
            <v>0</v>
          </cell>
        </row>
        <row r="1862">
          <cell r="B1862" t="str">
            <v>CODIGO</v>
          </cell>
        </row>
        <row r="1863">
          <cell r="A1863" t="str">
            <v>CODIGO</v>
          </cell>
          <cell r="B1863" t="str">
            <v>RECURSOS</v>
          </cell>
          <cell r="C1863" t="str">
            <v>UNIDAD</v>
          </cell>
          <cell r="D1863" t="str">
            <v>CANT.</v>
          </cell>
        </row>
        <row r="1864">
          <cell r="B1864" t="str">
            <v>MATERIALES</v>
          </cell>
        </row>
        <row r="1865">
          <cell r="B1865">
            <v>0</v>
          </cell>
          <cell r="C1865">
            <v>0</v>
          </cell>
        </row>
        <row r="1866">
          <cell r="B1866">
            <v>0</v>
          </cell>
          <cell r="C1866">
            <v>0</v>
          </cell>
        </row>
        <row r="1867">
          <cell r="B1867">
            <v>0</v>
          </cell>
          <cell r="C1867">
            <v>0</v>
          </cell>
        </row>
        <row r="1868">
          <cell r="B1868">
            <v>0</v>
          </cell>
          <cell r="C1868">
            <v>0</v>
          </cell>
        </row>
        <row r="1870">
          <cell r="B1870" t="str">
            <v>EQUIPO</v>
          </cell>
        </row>
        <row r="1871">
          <cell r="B1871" t="str">
            <v>HTA MENOR (5% de M. de O.)</v>
          </cell>
        </row>
        <row r="1872">
          <cell r="A1872">
            <v>0</v>
          </cell>
          <cell r="B1872">
            <v>0</v>
          </cell>
          <cell r="C1872">
            <v>0</v>
          </cell>
        </row>
        <row r="1873">
          <cell r="A1873">
            <v>0</v>
          </cell>
          <cell r="B1873">
            <v>0</v>
          </cell>
          <cell r="C1873">
            <v>0</v>
          </cell>
        </row>
        <row r="1874">
          <cell r="A1874">
            <v>0</v>
          </cell>
          <cell r="B1874">
            <v>0</v>
          </cell>
          <cell r="C1874">
            <v>0</v>
          </cell>
        </row>
        <row r="1876">
          <cell r="B1876" t="str">
            <v>MANO DE OBRA</v>
          </cell>
        </row>
        <row r="1877">
          <cell r="B1877">
            <v>0</v>
          </cell>
          <cell r="C1877">
            <v>0</v>
          </cell>
        </row>
        <row r="1878">
          <cell r="A1878">
            <v>0</v>
          </cell>
          <cell r="B1878">
            <v>0</v>
          </cell>
          <cell r="C1878">
            <v>0</v>
          </cell>
        </row>
        <row r="1879">
          <cell r="A1879">
            <v>0</v>
          </cell>
          <cell r="B1879">
            <v>0</v>
          </cell>
          <cell r="C1879">
            <v>0</v>
          </cell>
        </row>
        <row r="1880">
          <cell r="A1880">
            <v>0</v>
          </cell>
          <cell r="B1880">
            <v>0</v>
          </cell>
          <cell r="C1880">
            <v>0</v>
          </cell>
        </row>
        <row r="1882">
          <cell r="B1882" t="str">
            <v>TRANSPORTE</v>
          </cell>
        </row>
        <row r="1884">
          <cell r="A1884">
            <v>0</v>
          </cell>
          <cell r="B1884">
            <v>0</v>
          </cell>
          <cell r="C1884">
            <v>0</v>
          </cell>
        </row>
        <row r="1885">
          <cell r="A1885">
            <v>0</v>
          </cell>
          <cell r="B1885">
            <v>0</v>
          </cell>
          <cell r="C1885">
            <v>0</v>
          </cell>
        </row>
        <row r="1886">
          <cell r="A1886">
            <v>0</v>
          </cell>
          <cell r="B1886">
            <v>0</v>
          </cell>
          <cell r="C1886">
            <v>0</v>
          </cell>
        </row>
        <row r="1891">
          <cell r="A1891" t="str">
            <v>CODIGO</v>
          </cell>
          <cell r="B1891" t="str">
            <v>ITEM</v>
          </cell>
          <cell r="C1891" t="str">
            <v>UNIDAD</v>
          </cell>
        </row>
        <row r="1892">
          <cell r="D1892">
            <v>0</v>
          </cell>
        </row>
        <row r="1893">
          <cell r="B1893" t="str">
            <v>CODIGO</v>
          </cell>
        </row>
        <row r="1894">
          <cell r="A1894" t="str">
            <v>CODIGO</v>
          </cell>
          <cell r="B1894" t="str">
            <v>RECURSOS</v>
          </cell>
          <cell r="C1894" t="str">
            <v>UNIDAD</v>
          </cell>
          <cell r="D1894" t="str">
            <v>CANT.</v>
          </cell>
        </row>
        <row r="1895">
          <cell r="B1895" t="str">
            <v>MATERIALES</v>
          </cell>
        </row>
        <row r="1896">
          <cell r="B1896">
            <v>0</v>
          </cell>
          <cell r="C1896">
            <v>0</v>
          </cell>
        </row>
        <row r="1897">
          <cell r="B1897">
            <v>0</v>
          </cell>
          <cell r="C1897">
            <v>0</v>
          </cell>
        </row>
        <row r="1898">
          <cell r="B1898">
            <v>0</v>
          </cell>
          <cell r="C1898">
            <v>0</v>
          </cell>
        </row>
        <row r="1899">
          <cell r="B1899">
            <v>0</v>
          </cell>
          <cell r="C1899">
            <v>0</v>
          </cell>
        </row>
        <row r="1901">
          <cell r="B1901" t="str">
            <v>EQUIPO</v>
          </cell>
        </row>
        <row r="1902">
          <cell r="B1902" t="str">
            <v>HTA MENOR (5% de M. de O.)</v>
          </cell>
        </row>
        <row r="1903">
          <cell r="A1903">
            <v>0</v>
          </cell>
          <cell r="B1903">
            <v>0</v>
          </cell>
          <cell r="C1903">
            <v>0</v>
          </cell>
        </row>
        <row r="1904">
          <cell r="A1904">
            <v>0</v>
          </cell>
          <cell r="B1904">
            <v>0</v>
          </cell>
          <cell r="C1904">
            <v>0</v>
          </cell>
        </row>
        <row r="1905">
          <cell r="A1905">
            <v>0</v>
          </cell>
          <cell r="B1905">
            <v>0</v>
          </cell>
          <cell r="C1905">
            <v>0</v>
          </cell>
        </row>
        <row r="1907">
          <cell r="B1907" t="str">
            <v>MANO DE OBRA</v>
          </cell>
        </row>
        <row r="1908">
          <cell r="B1908">
            <v>0</v>
          </cell>
          <cell r="C1908">
            <v>0</v>
          </cell>
        </row>
        <row r="1909">
          <cell r="A1909">
            <v>0</v>
          </cell>
          <cell r="B1909">
            <v>0</v>
          </cell>
          <cell r="C1909">
            <v>0</v>
          </cell>
        </row>
        <row r="1910">
          <cell r="A1910">
            <v>0</v>
          </cell>
          <cell r="B1910">
            <v>0</v>
          </cell>
          <cell r="C1910">
            <v>0</v>
          </cell>
        </row>
        <row r="1911">
          <cell r="A1911">
            <v>0</v>
          </cell>
          <cell r="B1911">
            <v>0</v>
          </cell>
          <cell r="C1911">
            <v>0</v>
          </cell>
        </row>
        <row r="1913">
          <cell r="B1913" t="str">
            <v>TRANSPORTE</v>
          </cell>
        </row>
        <row r="1915">
          <cell r="A1915">
            <v>0</v>
          </cell>
          <cell r="B1915">
            <v>0</v>
          </cell>
          <cell r="C1915">
            <v>0</v>
          </cell>
        </row>
        <row r="1916">
          <cell r="A1916">
            <v>0</v>
          </cell>
          <cell r="B1916">
            <v>0</v>
          </cell>
          <cell r="C1916">
            <v>0</v>
          </cell>
        </row>
        <row r="1917">
          <cell r="A1917">
            <v>0</v>
          </cell>
          <cell r="B1917">
            <v>0</v>
          </cell>
          <cell r="C1917">
            <v>0</v>
          </cell>
        </row>
        <row r="1922">
          <cell r="A1922" t="str">
            <v>CODIGO</v>
          </cell>
          <cell r="B1922" t="str">
            <v>ITEM</v>
          </cell>
          <cell r="C1922" t="str">
            <v>UNIDAD</v>
          </cell>
        </row>
        <row r="1923">
          <cell r="D1923">
            <v>0</v>
          </cell>
        </row>
        <row r="1924">
          <cell r="B1924" t="str">
            <v>CODIGO</v>
          </cell>
        </row>
        <row r="1925">
          <cell r="A1925" t="str">
            <v>CODIGO</v>
          </cell>
          <cell r="B1925" t="str">
            <v>RECURSOS</v>
          </cell>
          <cell r="C1925" t="str">
            <v>UNIDAD</v>
          </cell>
          <cell r="D1925" t="str">
            <v>CANT.</v>
          </cell>
        </row>
        <row r="1926">
          <cell r="B1926" t="str">
            <v>MATERIALES</v>
          </cell>
        </row>
        <row r="1927">
          <cell r="B1927">
            <v>0</v>
          </cell>
          <cell r="C1927">
            <v>0</v>
          </cell>
        </row>
        <row r="1928">
          <cell r="B1928">
            <v>0</v>
          </cell>
          <cell r="C1928">
            <v>0</v>
          </cell>
        </row>
        <row r="1929">
          <cell r="B1929">
            <v>0</v>
          </cell>
          <cell r="C1929">
            <v>0</v>
          </cell>
        </row>
        <row r="1930">
          <cell r="B1930">
            <v>0</v>
          </cell>
          <cell r="C1930">
            <v>0</v>
          </cell>
        </row>
        <row r="1932">
          <cell r="B1932" t="str">
            <v>EQUIPO</v>
          </cell>
        </row>
        <row r="1933">
          <cell r="B1933" t="str">
            <v>HTA MENOR (5% de M. de O.)</v>
          </cell>
        </row>
        <row r="1934">
          <cell r="A1934">
            <v>0</v>
          </cell>
          <cell r="B1934">
            <v>0</v>
          </cell>
          <cell r="C1934">
            <v>0</v>
          </cell>
        </row>
        <row r="1935">
          <cell r="A1935">
            <v>0</v>
          </cell>
          <cell r="B1935">
            <v>0</v>
          </cell>
          <cell r="C1935">
            <v>0</v>
          </cell>
        </row>
        <row r="1936">
          <cell r="A1936">
            <v>0</v>
          </cell>
          <cell r="B1936">
            <v>0</v>
          </cell>
          <cell r="C1936">
            <v>0</v>
          </cell>
        </row>
        <row r="1938">
          <cell r="B1938" t="str">
            <v>MANO DE OBRA</v>
          </cell>
        </row>
        <row r="1939">
          <cell r="B1939">
            <v>0</v>
          </cell>
          <cell r="C1939">
            <v>0</v>
          </cell>
        </row>
        <row r="1940">
          <cell r="A1940">
            <v>0</v>
          </cell>
          <cell r="B1940">
            <v>0</v>
          </cell>
          <cell r="C1940">
            <v>0</v>
          </cell>
        </row>
        <row r="1941">
          <cell r="A1941">
            <v>0</v>
          </cell>
          <cell r="B1941">
            <v>0</v>
          </cell>
          <cell r="C1941">
            <v>0</v>
          </cell>
        </row>
        <row r="1942">
          <cell r="A1942">
            <v>0</v>
          </cell>
          <cell r="B1942">
            <v>0</v>
          </cell>
          <cell r="C1942">
            <v>0</v>
          </cell>
        </row>
        <row r="1944">
          <cell r="B1944" t="str">
            <v>TRANSPORTE</v>
          </cell>
        </row>
        <row r="1946">
          <cell r="A1946">
            <v>0</v>
          </cell>
          <cell r="B1946">
            <v>0</v>
          </cell>
          <cell r="C1946">
            <v>0</v>
          </cell>
        </row>
        <row r="1947">
          <cell r="A1947">
            <v>0</v>
          </cell>
          <cell r="B1947">
            <v>0</v>
          </cell>
          <cell r="C1947">
            <v>0</v>
          </cell>
        </row>
        <row r="1948">
          <cell r="A1948">
            <v>0</v>
          </cell>
          <cell r="B1948">
            <v>0</v>
          </cell>
          <cell r="C1948">
            <v>0</v>
          </cell>
        </row>
        <row r="1953">
          <cell r="A1953" t="str">
            <v>CODIGO</v>
          </cell>
          <cell r="B1953" t="str">
            <v>ITEM</v>
          </cell>
          <cell r="C1953" t="str">
            <v>UNIDAD</v>
          </cell>
        </row>
        <row r="1954">
          <cell r="D1954">
            <v>0</v>
          </cell>
        </row>
        <row r="1955">
          <cell r="B1955" t="str">
            <v>CODIGO</v>
          </cell>
        </row>
        <row r="1956">
          <cell r="A1956" t="str">
            <v>CODIGO</v>
          </cell>
          <cell r="B1956" t="str">
            <v>RECURSOS</v>
          </cell>
          <cell r="C1956" t="str">
            <v>UNIDAD</v>
          </cell>
          <cell r="D1956" t="str">
            <v>CANT.</v>
          </cell>
        </row>
        <row r="1957">
          <cell r="B1957" t="str">
            <v>MATERIALES</v>
          </cell>
        </row>
        <row r="1958">
          <cell r="B1958">
            <v>0</v>
          </cell>
          <cell r="C1958">
            <v>0</v>
          </cell>
        </row>
        <row r="1959">
          <cell r="B1959">
            <v>0</v>
          </cell>
          <cell r="C1959">
            <v>0</v>
          </cell>
        </row>
        <row r="1960">
          <cell r="B1960">
            <v>0</v>
          </cell>
          <cell r="C1960">
            <v>0</v>
          </cell>
        </row>
        <row r="1961">
          <cell r="B1961">
            <v>0</v>
          </cell>
          <cell r="C1961">
            <v>0</v>
          </cell>
        </row>
        <row r="1963">
          <cell r="B1963" t="str">
            <v>EQUIPO</v>
          </cell>
        </row>
        <row r="1964">
          <cell r="B1964" t="str">
            <v>HTA MENOR (5% de M. de O.)</v>
          </cell>
        </row>
        <row r="1965">
          <cell r="A1965">
            <v>0</v>
          </cell>
          <cell r="B1965">
            <v>0</v>
          </cell>
          <cell r="C1965">
            <v>0</v>
          </cell>
        </row>
        <row r="1966">
          <cell r="A1966">
            <v>0</v>
          </cell>
          <cell r="B1966">
            <v>0</v>
          </cell>
          <cell r="C1966">
            <v>0</v>
          </cell>
        </row>
        <row r="1967">
          <cell r="A1967">
            <v>0</v>
          </cell>
          <cell r="B1967">
            <v>0</v>
          </cell>
          <cell r="C1967">
            <v>0</v>
          </cell>
        </row>
        <row r="1969">
          <cell r="B1969" t="str">
            <v>MANO DE OBRA</v>
          </cell>
        </row>
        <row r="1970">
          <cell r="B1970">
            <v>0</v>
          </cell>
          <cell r="C1970">
            <v>0</v>
          </cell>
        </row>
        <row r="1971">
          <cell r="A1971">
            <v>0</v>
          </cell>
          <cell r="B1971">
            <v>0</v>
          </cell>
          <cell r="C1971">
            <v>0</v>
          </cell>
        </row>
        <row r="1972">
          <cell r="A1972">
            <v>0</v>
          </cell>
          <cell r="B1972">
            <v>0</v>
          </cell>
          <cell r="C1972">
            <v>0</v>
          </cell>
        </row>
        <row r="1973">
          <cell r="A1973">
            <v>0</v>
          </cell>
          <cell r="B1973">
            <v>0</v>
          </cell>
          <cell r="C1973">
            <v>0</v>
          </cell>
        </row>
        <row r="1975">
          <cell r="B1975" t="str">
            <v>TRANSPORTE</v>
          </cell>
        </row>
        <row r="1977">
          <cell r="A1977">
            <v>0</v>
          </cell>
          <cell r="B1977">
            <v>0</v>
          </cell>
          <cell r="C1977">
            <v>0</v>
          </cell>
        </row>
        <row r="1978">
          <cell r="A1978">
            <v>0</v>
          </cell>
          <cell r="B1978">
            <v>0</v>
          </cell>
          <cell r="C1978">
            <v>0</v>
          </cell>
        </row>
        <row r="1979">
          <cell r="A1979">
            <v>0</v>
          </cell>
          <cell r="B1979">
            <v>0</v>
          </cell>
          <cell r="C1979">
            <v>0</v>
          </cell>
        </row>
        <row r="1984">
          <cell r="A1984" t="str">
            <v>CODIGO</v>
          </cell>
          <cell r="B1984" t="str">
            <v>ITEM</v>
          </cell>
          <cell r="C1984" t="str">
            <v>UNIDAD</v>
          </cell>
        </row>
        <row r="1985">
          <cell r="D1985">
            <v>0</v>
          </cell>
        </row>
        <row r="1986">
          <cell r="B1986" t="str">
            <v>CODIGO</v>
          </cell>
        </row>
        <row r="1987">
          <cell r="A1987" t="str">
            <v>CODIGO</v>
          </cell>
          <cell r="B1987" t="str">
            <v>RECURSOS</v>
          </cell>
          <cell r="C1987" t="str">
            <v>UNIDAD</v>
          </cell>
          <cell r="D1987" t="str">
            <v>CANT.</v>
          </cell>
        </row>
        <row r="1988">
          <cell r="B1988" t="str">
            <v>MATERIALES</v>
          </cell>
        </row>
        <row r="1989">
          <cell r="B1989">
            <v>0</v>
          </cell>
          <cell r="C1989">
            <v>0</v>
          </cell>
        </row>
        <row r="1990">
          <cell r="B1990">
            <v>0</v>
          </cell>
          <cell r="C1990">
            <v>0</v>
          </cell>
        </row>
        <row r="1991">
          <cell r="B1991">
            <v>0</v>
          </cell>
          <cell r="C1991">
            <v>0</v>
          </cell>
        </row>
        <row r="1992">
          <cell r="B1992">
            <v>0</v>
          </cell>
          <cell r="C1992">
            <v>0</v>
          </cell>
        </row>
        <row r="1994">
          <cell r="B1994" t="str">
            <v>EQUIPO</v>
          </cell>
        </row>
        <row r="1995">
          <cell r="B1995" t="str">
            <v>HTA MENOR (5% de M. de O.)</v>
          </cell>
        </row>
        <row r="1996">
          <cell r="A1996">
            <v>0</v>
          </cell>
          <cell r="B1996">
            <v>0</v>
          </cell>
          <cell r="C1996">
            <v>0</v>
          </cell>
        </row>
        <row r="1997">
          <cell r="A1997">
            <v>0</v>
          </cell>
          <cell r="B1997">
            <v>0</v>
          </cell>
          <cell r="C1997">
            <v>0</v>
          </cell>
        </row>
        <row r="1998">
          <cell r="A1998">
            <v>0</v>
          </cell>
          <cell r="B1998">
            <v>0</v>
          </cell>
          <cell r="C1998">
            <v>0</v>
          </cell>
        </row>
        <row r="2000">
          <cell r="B2000" t="str">
            <v>MANO DE OBRA</v>
          </cell>
        </row>
        <row r="2001">
          <cell r="B2001">
            <v>0</v>
          </cell>
          <cell r="C2001">
            <v>0</v>
          </cell>
        </row>
        <row r="2002">
          <cell r="A2002">
            <v>0</v>
          </cell>
          <cell r="B2002">
            <v>0</v>
          </cell>
          <cell r="C2002">
            <v>0</v>
          </cell>
        </row>
        <row r="2003">
          <cell r="A2003">
            <v>0</v>
          </cell>
          <cell r="B2003">
            <v>0</v>
          </cell>
          <cell r="C2003">
            <v>0</v>
          </cell>
        </row>
        <row r="2004">
          <cell r="A2004">
            <v>0</v>
          </cell>
          <cell r="B2004">
            <v>0</v>
          </cell>
          <cell r="C2004">
            <v>0</v>
          </cell>
        </row>
        <row r="2006">
          <cell r="B2006" t="str">
            <v>TRANSPORTE</v>
          </cell>
        </row>
        <row r="2008">
          <cell r="A2008">
            <v>0</v>
          </cell>
          <cell r="B2008">
            <v>0</v>
          </cell>
          <cell r="C2008">
            <v>0</v>
          </cell>
        </row>
        <row r="2009">
          <cell r="A2009">
            <v>0</v>
          </cell>
          <cell r="B2009">
            <v>0</v>
          </cell>
          <cell r="C2009">
            <v>0</v>
          </cell>
        </row>
        <row r="2010">
          <cell r="A2010">
            <v>0</v>
          </cell>
          <cell r="B2010">
            <v>0</v>
          </cell>
          <cell r="C2010">
            <v>0</v>
          </cell>
        </row>
        <row r="2015">
          <cell r="A2015" t="str">
            <v>CODIGO</v>
          </cell>
          <cell r="B2015" t="str">
            <v>ITEM</v>
          </cell>
          <cell r="C2015" t="str">
            <v>UNIDAD</v>
          </cell>
        </row>
        <row r="2016">
          <cell r="D2016">
            <v>0</v>
          </cell>
        </row>
        <row r="2017">
          <cell r="B2017" t="str">
            <v>CODIGO</v>
          </cell>
        </row>
        <row r="2018">
          <cell r="A2018" t="str">
            <v>CODIGO</v>
          </cell>
          <cell r="B2018" t="str">
            <v>RECURSOS</v>
          </cell>
          <cell r="C2018" t="str">
            <v>UNIDAD</v>
          </cell>
          <cell r="D2018" t="str">
            <v>CANT.</v>
          </cell>
        </row>
        <row r="2019">
          <cell r="B2019" t="str">
            <v>MATERIALES</v>
          </cell>
        </row>
        <row r="2020">
          <cell r="B2020">
            <v>0</v>
          </cell>
          <cell r="C2020">
            <v>0</v>
          </cell>
        </row>
        <row r="2021">
          <cell r="B2021">
            <v>0</v>
          </cell>
          <cell r="C2021">
            <v>0</v>
          </cell>
        </row>
        <row r="2022">
          <cell r="B2022">
            <v>0</v>
          </cell>
          <cell r="C2022">
            <v>0</v>
          </cell>
        </row>
        <row r="2023">
          <cell r="B2023">
            <v>0</v>
          </cell>
          <cell r="C2023">
            <v>0</v>
          </cell>
        </row>
        <row r="2025">
          <cell r="B2025" t="str">
            <v>EQUIPO</v>
          </cell>
        </row>
        <row r="2026">
          <cell r="B2026" t="str">
            <v>HTA MENOR (5% de M. de O.)</v>
          </cell>
        </row>
        <row r="2027">
          <cell r="A2027">
            <v>0</v>
          </cell>
          <cell r="B2027">
            <v>0</v>
          </cell>
          <cell r="C2027">
            <v>0</v>
          </cell>
        </row>
        <row r="2028">
          <cell r="A2028">
            <v>0</v>
          </cell>
          <cell r="B2028">
            <v>0</v>
          </cell>
          <cell r="C2028">
            <v>0</v>
          </cell>
        </row>
        <row r="2029">
          <cell r="A2029">
            <v>0</v>
          </cell>
          <cell r="B2029">
            <v>0</v>
          </cell>
          <cell r="C2029">
            <v>0</v>
          </cell>
        </row>
        <row r="2031">
          <cell r="B2031" t="str">
            <v>MANO DE OBRA</v>
          </cell>
        </row>
        <row r="2032">
          <cell r="B2032">
            <v>0</v>
          </cell>
          <cell r="C2032">
            <v>0</v>
          </cell>
        </row>
        <row r="2033">
          <cell r="A2033">
            <v>0</v>
          </cell>
          <cell r="B2033">
            <v>0</v>
          </cell>
          <cell r="C2033">
            <v>0</v>
          </cell>
        </row>
        <row r="2034">
          <cell r="A2034">
            <v>0</v>
          </cell>
          <cell r="B2034">
            <v>0</v>
          </cell>
          <cell r="C2034">
            <v>0</v>
          </cell>
        </row>
        <row r="2035">
          <cell r="A2035">
            <v>0</v>
          </cell>
          <cell r="B2035">
            <v>0</v>
          </cell>
          <cell r="C2035">
            <v>0</v>
          </cell>
        </row>
        <row r="2037">
          <cell r="B2037" t="str">
            <v>TRANSPORTE</v>
          </cell>
        </row>
        <row r="2039">
          <cell r="A2039">
            <v>0</v>
          </cell>
          <cell r="B2039">
            <v>0</v>
          </cell>
          <cell r="C2039">
            <v>0</v>
          </cell>
        </row>
        <row r="2040">
          <cell r="A2040">
            <v>0</v>
          </cell>
          <cell r="B2040">
            <v>0</v>
          </cell>
          <cell r="C2040">
            <v>0</v>
          </cell>
        </row>
        <row r="2041">
          <cell r="A2041">
            <v>0</v>
          </cell>
          <cell r="B2041">
            <v>0</v>
          </cell>
          <cell r="C2041">
            <v>0</v>
          </cell>
        </row>
        <row r="2046">
          <cell r="A2046" t="str">
            <v>CODIGO</v>
          </cell>
          <cell r="B2046" t="str">
            <v>ITEM</v>
          </cell>
          <cell r="C2046" t="str">
            <v>UNIDAD</v>
          </cell>
        </row>
        <row r="2047">
          <cell r="D2047">
            <v>0</v>
          </cell>
        </row>
        <row r="2048">
          <cell r="B2048" t="str">
            <v>CODIGO</v>
          </cell>
        </row>
        <row r="2049">
          <cell r="A2049" t="str">
            <v>CODIGO</v>
          </cell>
          <cell r="B2049" t="str">
            <v>RECURSOS</v>
          </cell>
          <cell r="C2049" t="str">
            <v>UNIDAD</v>
          </cell>
          <cell r="D2049" t="str">
            <v>CANT.</v>
          </cell>
        </row>
        <row r="2050">
          <cell r="B2050" t="str">
            <v>MATERIALES</v>
          </cell>
        </row>
        <row r="2051">
          <cell r="B2051">
            <v>0</v>
          </cell>
          <cell r="C2051">
            <v>0</v>
          </cell>
        </row>
        <row r="2052">
          <cell r="B2052">
            <v>0</v>
          </cell>
          <cell r="C2052">
            <v>0</v>
          </cell>
        </row>
        <row r="2053">
          <cell r="B2053">
            <v>0</v>
          </cell>
          <cell r="C2053">
            <v>0</v>
          </cell>
        </row>
        <row r="2054">
          <cell r="B2054">
            <v>0</v>
          </cell>
          <cell r="C2054">
            <v>0</v>
          </cell>
        </row>
        <row r="2056">
          <cell r="B2056" t="str">
            <v>EQUIPO</v>
          </cell>
        </row>
        <row r="2057">
          <cell r="B2057" t="str">
            <v>HTA MENOR (5% de M. de O.)</v>
          </cell>
        </row>
        <row r="2058">
          <cell r="A2058">
            <v>0</v>
          </cell>
          <cell r="B2058">
            <v>0</v>
          </cell>
          <cell r="C2058">
            <v>0</v>
          </cell>
        </row>
        <row r="2059">
          <cell r="A2059">
            <v>0</v>
          </cell>
          <cell r="B2059">
            <v>0</v>
          </cell>
          <cell r="C2059">
            <v>0</v>
          </cell>
        </row>
        <row r="2060">
          <cell r="A2060">
            <v>0</v>
          </cell>
          <cell r="B2060">
            <v>0</v>
          </cell>
          <cell r="C2060">
            <v>0</v>
          </cell>
        </row>
        <row r="2062">
          <cell r="B2062" t="str">
            <v>MANO DE OBRA</v>
          </cell>
        </row>
        <row r="2063">
          <cell r="B2063">
            <v>0</v>
          </cell>
          <cell r="C2063">
            <v>0</v>
          </cell>
        </row>
        <row r="2064">
          <cell r="A2064">
            <v>0</v>
          </cell>
          <cell r="B2064">
            <v>0</v>
          </cell>
          <cell r="C2064">
            <v>0</v>
          </cell>
        </row>
        <row r="2065">
          <cell r="A2065">
            <v>0</v>
          </cell>
          <cell r="B2065">
            <v>0</v>
          </cell>
          <cell r="C2065">
            <v>0</v>
          </cell>
        </row>
        <row r="2066">
          <cell r="A2066">
            <v>0</v>
          </cell>
          <cell r="B2066">
            <v>0</v>
          </cell>
          <cell r="C2066">
            <v>0</v>
          </cell>
        </row>
        <row r="2068">
          <cell r="B2068" t="str">
            <v>TRANSPORTE</v>
          </cell>
        </row>
        <row r="2070">
          <cell r="A2070">
            <v>0</v>
          </cell>
          <cell r="B2070">
            <v>0</v>
          </cell>
          <cell r="C2070">
            <v>0</v>
          </cell>
        </row>
        <row r="2071">
          <cell r="A2071">
            <v>0</v>
          </cell>
          <cell r="B2071">
            <v>0</v>
          </cell>
          <cell r="C2071">
            <v>0</v>
          </cell>
        </row>
        <row r="2072">
          <cell r="A2072">
            <v>0</v>
          </cell>
          <cell r="B2072">
            <v>0</v>
          </cell>
          <cell r="C2072">
            <v>0</v>
          </cell>
        </row>
        <row r="2078">
          <cell r="A2078" t="str">
            <v>CODIGO</v>
          </cell>
          <cell r="B2078" t="str">
            <v>ITEM</v>
          </cell>
          <cell r="C2078" t="str">
            <v>UNIDAD</v>
          </cell>
        </row>
        <row r="2079">
          <cell r="D2079">
            <v>0</v>
          </cell>
        </row>
        <row r="2080">
          <cell r="B2080" t="str">
            <v>CODIGO</v>
          </cell>
        </row>
        <row r="2081">
          <cell r="A2081" t="str">
            <v>CODIGO</v>
          </cell>
          <cell r="B2081" t="str">
            <v>RECURSOS</v>
          </cell>
          <cell r="C2081" t="str">
            <v>UNIDAD</v>
          </cell>
          <cell r="D2081" t="str">
            <v>CANT.</v>
          </cell>
        </row>
        <row r="2082">
          <cell r="B2082" t="str">
            <v>MATERIALES</v>
          </cell>
        </row>
        <row r="2083">
          <cell r="B2083">
            <v>0</v>
          </cell>
          <cell r="C2083">
            <v>0</v>
          </cell>
        </row>
        <row r="2084">
          <cell r="B2084">
            <v>0</v>
          </cell>
          <cell r="C2084">
            <v>0</v>
          </cell>
        </row>
        <row r="2085">
          <cell r="B2085">
            <v>0</v>
          </cell>
          <cell r="C2085">
            <v>0</v>
          </cell>
        </row>
        <row r="2086">
          <cell r="B2086">
            <v>0</v>
          </cell>
          <cell r="C2086">
            <v>0</v>
          </cell>
        </row>
        <row r="2088">
          <cell r="B2088" t="str">
            <v>EQUIPO</v>
          </cell>
        </row>
        <row r="2089">
          <cell r="B2089" t="str">
            <v>HTA MENOR (5% de M. de O.)</v>
          </cell>
        </row>
        <row r="2090">
          <cell r="A2090">
            <v>0</v>
          </cell>
          <cell r="B2090">
            <v>0</v>
          </cell>
          <cell r="C2090">
            <v>0</v>
          </cell>
        </row>
        <row r="2091">
          <cell r="A2091">
            <v>0</v>
          </cell>
          <cell r="B2091">
            <v>0</v>
          </cell>
          <cell r="C2091">
            <v>0</v>
          </cell>
        </row>
        <row r="2092">
          <cell r="A2092">
            <v>0</v>
          </cell>
          <cell r="B2092">
            <v>0</v>
          </cell>
          <cell r="C2092">
            <v>0</v>
          </cell>
        </row>
        <row r="2094">
          <cell r="B2094" t="str">
            <v>MANO DE OBRA</v>
          </cell>
        </row>
        <row r="2095">
          <cell r="B2095">
            <v>0</v>
          </cell>
          <cell r="C2095">
            <v>0</v>
          </cell>
        </row>
        <row r="2096">
          <cell r="A2096">
            <v>0</v>
          </cell>
          <cell r="B2096">
            <v>0</v>
          </cell>
          <cell r="C2096">
            <v>0</v>
          </cell>
        </row>
        <row r="2097">
          <cell r="A2097">
            <v>0</v>
          </cell>
          <cell r="B2097">
            <v>0</v>
          </cell>
          <cell r="C2097">
            <v>0</v>
          </cell>
        </row>
        <row r="2098">
          <cell r="A2098">
            <v>0</v>
          </cell>
          <cell r="B2098">
            <v>0</v>
          </cell>
          <cell r="C2098">
            <v>0</v>
          </cell>
        </row>
        <row r="2100">
          <cell r="B2100" t="str">
            <v>TRANSPORTE</v>
          </cell>
        </row>
        <row r="2102">
          <cell r="A2102">
            <v>0</v>
          </cell>
          <cell r="B2102">
            <v>0</v>
          </cell>
          <cell r="C2102">
            <v>0</v>
          </cell>
        </row>
        <row r="2103">
          <cell r="A2103">
            <v>0</v>
          </cell>
          <cell r="B2103">
            <v>0</v>
          </cell>
          <cell r="C2103">
            <v>0</v>
          </cell>
        </row>
        <row r="2104">
          <cell r="A2104">
            <v>0</v>
          </cell>
          <cell r="B2104">
            <v>0</v>
          </cell>
          <cell r="C2104">
            <v>0</v>
          </cell>
        </row>
        <row r="2109">
          <cell r="A2109" t="str">
            <v>CODIGO</v>
          </cell>
          <cell r="B2109" t="str">
            <v>ITEM</v>
          </cell>
          <cell r="C2109" t="str">
            <v>UNIDAD</v>
          </cell>
        </row>
        <row r="2110">
          <cell r="D2110">
            <v>0</v>
          </cell>
        </row>
        <row r="2111">
          <cell r="B2111" t="str">
            <v>CODIGO</v>
          </cell>
        </row>
        <row r="2112">
          <cell r="A2112" t="str">
            <v>CODIGO</v>
          </cell>
          <cell r="B2112" t="str">
            <v>RECURSOS</v>
          </cell>
          <cell r="C2112" t="str">
            <v>UNIDAD</v>
          </cell>
          <cell r="D2112" t="str">
            <v>CANT.</v>
          </cell>
        </row>
        <row r="2113">
          <cell r="B2113" t="str">
            <v>MATERIALES</v>
          </cell>
        </row>
        <row r="2114">
          <cell r="B2114">
            <v>0</v>
          </cell>
          <cell r="C2114">
            <v>0</v>
          </cell>
        </row>
        <row r="2115">
          <cell r="B2115">
            <v>0</v>
          </cell>
          <cell r="C2115">
            <v>0</v>
          </cell>
        </row>
        <row r="2116">
          <cell r="B2116">
            <v>0</v>
          </cell>
          <cell r="C2116">
            <v>0</v>
          </cell>
        </row>
        <row r="2117">
          <cell r="B2117">
            <v>0</v>
          </cell>
          <cell r="C2117">
            <v>0</v>
          </cell>
        </row>
        <row r="2119">
          <cell r="B2119" t="str">
            <v>EQUIPO</v>
          </cell>
        </row>
        <row r="2120">
          <cell r="B2120" t="str">
            <v>HTA MENOR (5% de M. de O.)</v>
          </cell>
        </row>
        <row r="2121">
          <cell r="A2121">
            <v>0</v>
          </cell>
          <cell r="B2121">
            <v>0</v>
          </cell>
          <cell r="C2121">
            <v>0</v>
          </cell>
        </row>
        <row r="2122">
          <cell r="A2122">
            <v>0</v>
          </cell>
          <cell r="B2122">
            <v>0</v>
          </cell>
          <cell r="C2122">
            <v>0</v>
          </cell>
        </row>
        <row r="2123">
          <cell r="A2123">
            <v>0</v>
          </cell>
          <cell r="B2123">
            <v>0</v>
          </cell>
          <cell r="C2123">
            <v>0</v>
          </cell>
        </row>
        <row r="2125">
          <cell r="B2125" t="str">
            <v>MANO DE OBRA</v>
          </cell>
        </row>
        <row r="2126">
          <cell r="B2126">
            <v>0</v>
          </cell>
          <cell r="C2126">
            <v>0</v>
          </cell>
        </row>
        <row r="2127">
          <cell r="A2127">
            <v>0</v>
          </cell>
          <cell r="B2127">
            <v>0</v>
          </cell>
          <cell r="C2127">
            <v>0</v>
          </cell>
        </row>
        <row r="2128">
          <cell r="A2128">
            <v>0</v>
          </cell>
          <cell r="B2128">
            <v>0</v>
          </cell>
          <cell r="C2128">
            <v>0</v>
          </cell>
        </row>
        <row r="2129">
          <cell r="A2129">
            <v>0</v>
          </cell>
          <cell r="B2129">
            <v>0</v>
          </cell>
          <cell r="C2129">
            <v>0</v>
          </cell>
        </row>
        <row r="2131">
          <cell r="B2131" t="str">
            <v>TRANSPORTE</v>
          </cell>
        </row>
        <row r="2133">
          <cell r="A2133">
            <v>0</v>
          </cell>
          <cell r="B2133">
            <v>0</v>
          </cell>
          <cell r="C2133">
            <v>0</v>
          </cell>
        </row>
        <row r="2134">
          <cell r="A2134">
            <v>0</v>
          </cell>
          <cell r="B2134">
            <v>0</v>
          </cell>
          <cell r="C2134">
            <v>0</v>
          </cell>
        </row>
        <row r="2135">
          <cell r="A2135">
            <v>0</v>
          </cell>
          <cell r="B2135">
            <v>0</v>
          </cell>
          <cell r="C2135">
            <v>0</v>
          </cell>
        </row>
        <row r="2140">
          <cell r="A2140" t="str">
            <v>CODIGO</v>
          </cell>
          <cell r="B2140" t="str">
            <v>ITEM</v>
          </cell>
          <cell r="C2140" t="str">
            <v>UNIDAD</v>
          </cell>
        </row>
        <row r="2141">
          <cell r="D2141">
            <v>0</v>
          </cell>
        </row>
        <row r="2142">
          <cell r="B2142" t="str">
            <v>CODIGO</v>
          </cell>
        </row>
        <row r="2143">
          <cell r="A2143" t="str">
            <v>CODIGO</v>
          </cell>
          <cell r="B2143" t="str">
            <v>RECURSOS</v>
          </cell>
          <cell r="C2143" t="str">
            <v>UNIDAD</v>
          </cell>
          <cell r="D2143" t="str">
            <v>CANT.</v>
          </cell>
        </row>
        <row r="2144">
          <cell r="B2144" t="str">
            <v>MATERIALES</v>
          </cell>
        </row>
        <row r="2145">
          <cell r="B2145">
            <v>0</v>
          </cell>
          <cell r="C2145">
            <v>0</v>
          </cell>
        </row>
        <row r="2146">
          <cell r="B2146">
            <v>0</v>
          </cell>
          <cell r="C2146">
            <v>0</v>
          </cell>
        </row>
        <row r="2147">
          <cell r="B2147">
            <v>0</v>
          </cell>
          <cell r="C2147">
            <v>0</v>
          </cell>
        </row>
        <row r="2148">
          <cell r="B2148">
            <v>0</v>
          </cell>
          <cell r="C2148">
            <v>0</v>
          </cell>
        </row>
        <row r="2150">
          <cell r="B2150" t="str">
            <v>EQUIPO</v>
          </cell>
        </row>
        <row r="2151">
          <cell r="B2151" t="str">
            <v>HTA MENOR (5% de M. de O.)</v>
          </cell>
        </row>
        <row r="2152">
          <cell r="A2152">
            <v>0</v>
          </cell>
          <cell r="B2152">
            <v>0</v>
          </cell>
          <cell r="C2152">
            <v>0</v>
          </cell>
        </row>
        <row r="2153">
          <cell r="A2153">
            <v>0</v>
          </cell>
          <cell r="B2153">
            <v>0</v>
          </cell>
          <cell r="C2153">
            <v>0</v>
          </cell>
        </row>
        <row r="2154">
          <cell r="A2154">
            <v>0</v>
          </cell>
          <cell r="B2154">
            <v>0</v>
          </cell>
          <cell r="C2154">
            <v>0</v>
          </cell>
        </row>
        <row r="2156">
          <cell r="B2156" t="str">
            <v>MANO DE OBRA</v>
          </cell>
        </row>
        <row r="2157">
          <cell r="B2157">
            <v>0</v>
          </cell>
          <cell r="C2157">
            <v>0</v>
          </cell>
        </row>
        <row r="2158">
          <cell r="A2158">
            <v>0</v>
          </cell>
          <cell r="B2158">
            <v>0</v>
          </cell>
          <cell r="C2158">
            <v>0</v>
          </cell>
        </row>
        <row r="2159">
          <cell r="A2159">
            <v>0</v>
          </cell>
          <cell r="B2159">
            <v>0</v>
          </cell>
          <cell r="C2159">
            <v>0</v>
          </cell>
        </row>
        <row r="2160">
          <cell r="A2160">
            <v>0</v>
          </cell>
          <cell r="B2160">
            <v>0</v>
          </cell>
          <cell r="C2160">
            <v>0</v>
          </cell>
        </row>
        <row r="2162">
          <cell r="B2162" t="str">
            <v>TRANSPORTE</v>
          </cell>
        </row>
        <row r="2164">
          <cell r="A2164">
            <v>0</v>
          </cell>
          <cell r="B2164">
            <v>0</v>
          </cell>
          <cell r="C2164">
            <v>0</v>
          </cell>
        </row>
        <row r="2165">
          <cell r="A2165">
            <v>0</v>
          </cell>
          <cell r="B2165">
            <v>0</v>
          </cell>
          <cell r="C2165">
            <v>0</v>
          </cell>
        </row>
        <row r="2166">
          <cell r="A2166">
            <v>0</v>
          </cell>
          <cell r="B2166">
            <v>0</v>
          </cell>
          <cell r="C2166">
            <v>0</v>
          </cell>
        </row>
        <row r="2171">
          <cell r="A2171" t="str">
            <v>CODIGO</v>
          </cell>
          <cell r="B2171" t="str">
            <v>ITEM</v>
          </cell>
          <cell r="C2171" t="str">
            <v>UNIDAD</v>
          </cell>
        </row>
        <row r="2172">
          <cell r="D2172">
            <v>0</v>
          </cell>
        </row>
        <row r="2173">
          <cell r="B2173" t="str">
            <v>CODIGO</v>
          </cell>
        </row>
        <row r="2174">
          <cell r="A2174" t="str">
            <v>CODIGO</v>
          </cell>
          <cell r="B2174" t="str">
            <v>RECURSOS</v>
          </cell>
          <cell r="C2174" t="str">
            <v>UNIDAD</v>
          </cell>
          <cell r="D2174" t="str">
            <v>CANT.</v>
          </cell>
        </row>
        <row r="2175">
          <cell r="B2175" t="str">
            <v>MATERIALES</v>
          </cell>
        </row>
        <row r="2176">
          <cell r="B2176">
            <v>0</v>
          </cell>
          <cell r="C2176">
            <v>0</v>
          </cell>
        </row>
        <row r="2177">
          <cell r="B2177">
            <v>0</v>
          </cell>
          <cell r="C2177">
            <v>0</v>
          </cell>
        </row>
        <row r="2178">
          <cell r="B2178">
            <v>0</v>
          </cell>
          <cell r="C2178">
            <v>0</v>
          </cell>
        </row>
        <row r="2179">
          <cell r="B2179">
            <v>0</v>
          </cell>
          <cell r="C2179">
            <v>0</v>
          </cell>
        </row>
        <row r="2181">
          <cell r="B2181" t="str">
            <v>EQUIPO</v>
          </cell>
        </row>
        <row r="2182">
          <cell r="B2182" t="str">
            <v>HTA MENOR (5% de M. de O.)</v>
          </cell>
        </row>
        <row r="2183">
          <cell r="A2183">
            <v>0</v>
          </cell>
          <cell r="B2183">
            <v>0</v>
          </cell>
          <cell r="C2183">
            <v>0</v>
          </cell>
        </row>
        <row r="2184">
          <cell r="A2184">
            <v>0</v>
          </cell>
          <cell r="B2184">
            <v>0</v>
          </cell>
          <cell r="C2184">
            <v>0</v>
          </cell>
        </row>
        <row r="2185">
          <cell r="A2185">
            <v>0</v>
          </cell>
          <cell r="B2185">
            <v>0</v>
          </cell>
          <cell r="C2185">
            <v>0</v>
          </cell>
        </row>
        <row r="2187">
          <cell r="B2187" t="str">
            <v>MANO DE OBRA</v>
          </cell>
        </row>
        <row r="2188">
          <cell r="B2188">
            <v>0</v>
          </cell>
          <cell r="C2188">
            <v>0</v>
          </cell>
        </row>
        <row r="2189">
          <cell r="A2189">
            <v>0</v>
          </cell>
          <cell r="B2189">
            <v>0</v>
          </cell>
          <cell r="C2189">
            <v>0</v>
          </cell>
        </row>
        <row r="2190">
          <cell r="A2190">
            <v>0</v>
          </cell>
          <cell r="B2190">
            <v>0</v>
          </cell>
          <cell r="C2190">
            <v>0</v>
          </cell>
        </row>
        <row r="2191">
          <cell r="A2191">
            <v>0</v>
          </cell>
          <cell r="B2191">
            <v>0</v>
          </cell>
          <cell r="C2191">
            <v>0</v>
          </cell>
        </row>
        <row r="2193">
          <cell r="B2193" t="str">
            <v>TRANSPORTE</v>
          </cell>
        </row>
        <row r="2195">
          <cell r="A2195">
            <v>0</v>
          </cell>
          <cell r="B2195">
            <v>0</v>
          </cell>
          <cell r="C2195">
            <v>0</v>
          </cell>
        </row>
        <row r="2196">
          <cell r="A2196">
            <v>0</v>
          </cell>
          <cell r="B2196">
            <v>0</v>
          </cell>
          <cell r="C2196">
            <v>0</v>
          </cell>
        </row>
        <row r="2197">
          <cell r="A2197">
            <v>0</v>
          </cell>
          <cell r="B2197">
            <v>0</v>
          </cell>
          <cell r="C2197">
            <v>0</v>
          </cell>
        </row>
        <row r="2202">
          <cell r="A2202" t="str">
            <v>CODIGO</v>
          </cell>
          <cell r="B2202" t="str">
            <v>ITEM</v>
          </cell>
          <cell r="C2202" t="str">
            <v>UNIDAD</v>
          </cell>
        </row>
        <row r="2203">
          <cell r="D2203">
            <v>0</v>
          </cell>
        </row>
        <row r="2204">
          <cell r="B2204" t="str">
            <v>CODIGO</v>
          </cell>
        </row>
        <row r="2205">
          <cell r="A2205" t="str">
            <v>CODIGO</v>
          </cell>
          <cell r="B2205" t="str">
            <v>RECURSOS</v>
          </cell>
          <cell r="C2205" t="str">
            <v>UNIDAD</v>
          </cell>
          <cell r="D2205" t="str">
            <v>CANT.</v>
          </cell>
        </row>
        <row r="2206">
          <cell r="B2206" t="str">
            <v>MATERIALES</v>
          </cell>
        </row>
        <row r="2207">
          <cell r="B2207">
            <v>0</v>
          </cell>
          <cell r="C2207">
            <v>0</v>
          </cell>
        </row>
        <row r="2208">
          <cell r="B2208">
            <v>0</v>
          </cell>
          <cell r="C2208">
            <v>0</v>
          </cell>
        </row>
        <row r="2209">
          <cell r="B2209">
            <v>0</v>
          </cell>
          <cell r="C2209">
            <v>0</v>
          </cell>
        </row>
        <row r="2210">
          <cell r="B2210">
            <v>0</v>
          </cell>
          <cell r="C2210">
            <v>0</v>
          </cell>
        </row>
        <row r="2212">
          <cell r="B2212" t="str">
            <v>EQUIPO</v>
          </cell>
        </row>
        <row r="2213">
          <cell r="B2213" t="str">
            <v>HTA MENOR (5% de M. de O.)</v>
          </cell>
        </row>
        <row r="2214">
          <cell r="A2214">
            <v>0</v>
          </cell>
          <cell r="B2214">
            <v>0</v>
          </cell>
          <cell r="C2214">
            <v>0</v>
          </cell>
        </row>
        <row r="2215">
          <cell r="A2215">
            <v>0</v>
          </cell>
          <cell r="B2215">
            <v>0</v>
          </cell>
          <cell r="C2215">
            <v>0</v>
          </cell>
        </row>
        <row r="2216">
          <cell r="A2216">
            <v>0</v>
          </cell>
          <cell r="B2216">
            <v>0</v>
          </cell>
          <cell r="C2216">
            <v>0</v>
          </cell>
        </row>
        <row r="2218">
          <cell r="B2218" t="str">
            <v>MANO DE OBRA</v>
          </cell>
        </row>
        <row r="2219">
          <cell r="B2219">
            <v>0</v>
          </cell>
          <cell r="C2219">
            <v>0</v>
          </cell>
        </row>
        <row r="2220">
          <cell r="A2220">
            <v>0</v>
          </cell>
          <cell r="B2220">
            <v>0</v>
          </cell>
          <cell r="C2220">
            <v>0</v>
          </cell>
        </row>
        <row r="2221">
          <cell r="A2221">
            <v>0</v>
          </cell>
          <cell r="B2221">
            <v>0</v>
          </cell>
          <cell r="C2221">
            <v>0</v>
          </cell>
        </row>
        <row r="2222">
          <cell r="A2222">
            <v>0</v>
          </cell>
          <cell r="B2222">
            <v>0</v>
          </cell>
          <cell r="C2222">
            <v>0</v>
          </cell>
        </row>
        <row r="2224">
          <cell r="B2224" t="str">
            <v>TRANSPORTE</v>
          </cell>
        </row>
        <row r="2226">
          <cell r="A2226">
            <v>0</v>
          </cell>
          <cell r="B2226">
            <v>0</v>
          </cell>
          <cell r="C2226">
            <v>0</v>
          </cell>
        </row>
        <row r="2227">
          <cell r="A2227">
            <v>0</v>
          </cell>
          <cell r="B2227">
            <v>0</v>
          </cell>
          <cell r="C2227">
            <v>0</v>
          </cell>
        </row>
        <row r="2228">
          <cell r="A2228">
            <v>0</v>
          </cell>
          <cell r="B2228">
            <v>0</v>
          </cell>
          <cell r="C2228">
            <v>0</v>
          </cell>
        </row>
        <row r="2233">
          <cell r="A2233" t="str">
            <v>CODIGO</v>
          </cell>
          <cell r="B2233" t="str">
            <v>ITEM</v>
          </cell>
          <cell r="C2233" t="str">
            <v>UNIDAD</v>
          </cell>
        </row>
        <row r="2234">
          <cell r="D2234">
            <v>0</v>
          </cell>
        </row>
        <row r="2235">
          <cell r="B2235" t="str">
            <v>CODIGO</v>
          </cell>
        </row>
        <row r="2236">
          <cell r="A2236" t="str">
            <v>CODIGO</v>
          </cell>
          <cell r="B2236" t="str">
            <v>RECURSOS</v>
          </cell>
          <cell r="C2236" t="str">
            <v>UNIDAD</v>
          </cell>
          <cell r="D2236" t="str">
            <v>CANT.</v>
          </cell>
        </row>
        <row r="2237">
          <cell r="B2237" t="str">
            <v>MATERIALES</v>
          </cell>
        </row>
        <row r="2238">
          <cell r="B2238">
            <v>0</v>
          </cell>
          <cell r="C2238">
            <v>0</v>
          </cell>
        </row>
        <row r="2239">
          <cell r="B2239">
            <v>0</v>
          </cell>
          <cell r="C2239">
            <v>0</v>
          </cell>
        </row>
        <row r="2240">
          <cell r="B2240">
            <v>0</v>
          </cell>
          <cell r="C2240">
            <v>0</v>
          </cell>
        </row>
        <row r="2241">
          <cell r="B2241">
            <v>0</v>
          </cell>
          <cell r="C2241">
            <v>0</v>
          </cell>
        </row>
        <row r="2243">
          <cell r="B2243" t="str">
            <v>EQUIPO</v>
          </cell>
        </row>
        <row r="2244">
          <cell r="B2244" t="str">
            <v>HTA MENOR (5% de M. de O.)</v>
          </cell>
        </row>
        <row r="2245">
          <cell r="A2245">
            <v>0</v>
          </cell>
          <cell r="B2245">
            <v>0</v>
          </cell>
          <cell r="C2245">
            <v>0</v>
          </cell>
        </row>
        <row r="2246">
          <cell r="A2246">
            <v>0</v>
          </cell>
          <cell r="B2246">
            <v>0</v>
          </cell>
          <cell r="C2246">
            <v>0</v>
          </cell>
        </row>
        <row r="2247">
          <cell r="A2247">
            <v>0</v>
          </cell>
          <cell r="B2247">
            <v>0</v>
          </cell>
          <cell r="C2247">
            <v>0</v>
          </cell>
        </row>
        <row r="2249">
          <cell r="B2249" t="str">
            <v>MANO DE OBRA</v>
          </cell>
        </row>
        <row r="2250">
          <cell r="B2250">
            <v>0</v>
          </cell>
          <cell r="C2250">
            <v>0</v>
          </cell>
        </row>
        <row r="2251">
          <cell r="A2251">
            <v>0</v>
          </cell>
          <cell r="B2251">
            <v>0</v>
          </cell>
          <cell r="C2251">
            <v>0</v>
          </cell>
        </row>
        <row r="2252">
          <cell r="A2252">
            <v>0</v>
          </cell>
          <cell r="B2252">
            <v>0</v>
          </cell>
          <cell r="C2252">
            <v>0</v>
          </cell>
        </row>
        <row r="2253">
          <cell r="A2253">
            <v>0</v>
          </cell>
          <cell r="B2253">
            <v>0</v>
          </cell>
          <cell r="C2253">
            <v>0</v>
          </cell>
        </row>
        <row r="2255">
          <cell r="B2255" t="str">
            <v>TRANSPORTE</v>
          </cell>
        </row>
        <row r="2257">
          <cell r="A2257">
            <v>0</v>
          </cell>
          <cell r="B2257">
            <v>0</v>
          </cell>
          <cell r="C2257">
            <v>0</v>
          </cell>
        </row>
        <row r="2258">
          <cell r="A2258">
            <v>0</v>
          </cell>
          <cell r="B2258">
            <v>0</v>
          </cell>
          <cell r="C2258">
            <v>0</v>
          </cell>
        </row>
        <row r="2259">
          <cell r="A2259">
            <v>0</v>
          </cell>
          <cell r="B2259">
            <v>0</v>
          </cell>
          <cell r="C2259">
            <v>0</v>
          </cell>
        </row>
        <row r="2264">
          <cell r="A2264" t="str">
            <v>CODIGO</v>
          </cell>
          <cell r="B2264" t="str">
            <v>ITEM</v>
          </cell>
          <cell r="C2264" t="str">
            <v>UNIDAD</v>
          </cell>
        </row>
        <row r="2265">
          <cell r="D2265">
            <v>0</v>
          </cell>
        </row>
        <row r="2266">
          <cell r="B2266" t="str">
            <v>CODIGO</v>
          </cell>
        </row>
        <row r="2267">
          <cell r="A2267" t="str">
            <v>CODIGO</v>
          </cell>
          <cell r="B2267" t="str">
            <v>RECURSOS</v>
          </cell>
          <cell r="C2267" t="str">
            <v>UNIDAD</v>
          </cell>
          <cell r="D2267" t="str">
            <v>CANT.</v>
          </cell>
        </row>
        <row r="2268">
          <cell r="B2268" t="str">
            <v>MATERIALES</v>
          </cell>
        </row>
        <row r="2269">
          <cell r="B2269">
            <v>0</v>
          </cell>
          <cell r="C2269">
            <v>0</v>
          </cell>
        </row>
        <row r="2270">
          <cell r="B2270">
            <v>0</v>
          </cell>
          <cell r="C2270">
            <v>0</v>
          </cell>
        </row>
        <row r="2271">
          <cell r="B2271">
            <v>0</v>
          </cell>
          <cell r="C2271">
            <v>0</v>
          </cell>
        </row>
        <row r="2272">
          <cell r="B2272">
            <v>0</v>
          </cell>
          <cell r="C2272">
            <v>0</v>
          </cell>
        </row>
        <row r="2274">
          <cell r="B2274" t="str">
            <v>EQUIPO</v>
          </cell>
        </row>
        <row r="2275">
          <cell r="B2275" t="str">
            <v>HTA MENOR (5% de M. de O.)</v>
          </cell>
        </row>
        <row r="2276">
          <cell r="A2276">
            <v>0</v>
          </cell>
          <cell r="B2276">
            <v>0</v>
          </cell>
          <cell r="C2276">
            <v>0</v>
          </cell>
        </row>
        <row r="2277">
          <cell r="A2277">
            <v>0</v>
          </cell>
          <cell r="B2277">
            <v>0</v>
          </cell>
          <cell r="C2277">
            <v>0</v>
          </cell>
        </row>
        <row r="2278">
          <cell r="A2278">
            <v>0</v>
          </cell>
          <cell r="B2278">
            <v>0</v>
          </cell>
          <cell r="C2278">
            <v>0</v>
          </cell>
        </row>
        <row r="2280">
          <cell r="B2280" t="str">
            <v>MANO DE OBRA</v>
          </cell>
        </row>
        <row r="2281">
          <cell r="B2281">
            <v>0</v>
          </cell>
          <cell r="C2281">
            <v>0</v>
          </cell>
        </row>
        <row r="2282">
          <cell r="A2282">
            <v>0</v>
          </cell>
          <cell r="B2282">
            <v>0</v>
          </cell>
          <cell r="C2282">
            <v>0</v>
          </cell>
        </row>
        <row r="2283">
          <cell r="A2283">
            <v>0</v>
          </cell>
          <cell r="B2283">
            <v>0</v>
          </cell>
          <cell r="C2283">
            <v>0</v>
          </cell>
        </row>
        <row r="2284">
          <cell r="A2284">
            <v>0</v>
          </cell>
          <cell r="B2284">
            <v>0</v>
          </cell>
          <cell r="C2284">
            <v>0</v>
          </cell>
        </row>
        <row r="2286">
          <cell r="B2286" t="str">
            <v>TRANSPORTE</v>
          </cell>
        </row>
        <row r="2288">
          <cell r="A2288">
            <v>0</v>
          </cell>
          <cell r="B2288">
            <v>0</v>
          </cell>
          <cell r="C2288">
            <v>0</v>
          </cell>
        </row>
        <row r="2289">
          <cell r="A2289">
            <v>0</v>
          </cell>
          <cell r="B2289">
            <v>0</v>
          </cell>
          <cell r="C2289">
            <v>0</v>
          </cell>
        </row>
        <row r="2290">
          <cell r="A2290">
            <v>0</v>
          </cell>
          <cell r="B2290">
            <v>0</v>
          </cell>
          <cell r="C2290">
            <v>0</v>
          </cell>
        </row>
        <row r="2295">
          <cell r="A2295" t="str">
            <v>CODIGO</v>
          </cell>
          <cell r="B2295" t="str">
            <v>ITEM</v>
          </cell>
          <cell r="C2295" t="str">
            <v>UNIDAD</v>
          </cell>
        </row>
        <row r="2296">
          <cell r="D2296">
            <v>0</v>
          </cell>
        </row>
        <row r="2297">
          <cell r="B2297" t="str">
            <v>CODIGO</v>
          </cell>
        </row>
        <row r="2298">
          <cell r="A2298" t="str">
            <v>CODIGO</v>
          </cell>
          <cell r="B2298" t="str">
            <v>RECURSOS</v>
          </cell>
          <cell r="C2298" t="str">
            <v>UNIDAD</v>
          </cell>
          <cell r="D2298" t="str">
            <v>CANT.</v>
          </cell>
        </row>
        <row r="2299">
          <cell r="B2299" t="str">
            <v>MATERIALES</v>
          </cell>
        </row>
        <row r="2300">
          <cell r="B2300">
            <v>0</v>
          </cell>
          <cell r="C2300">
            <v>0</v>
          </cell>
        </row>
        <row r="2301">
          <cell r="B2301">
            <v>0</v>
          </cell>
          <cell r="C2301">
            <v>0</v>
          </cell>
        </row>
        <row r="2302">
          <cell r="B2302">
            <v>0</v>
          </cell>
          <cell r="C2302">
            <v>0</v>
          </cell>
        </row>
        <row r="2303">
          <cell r="B2303">
            <v>0</v>
          </cell>
          <cell r="C2303">
            <v>0</v>
          </cell>
        </row>
        <row r="2305">
          <cell r="B2305" t="str">
            <v>EQUIPO</v>
          </cell>
        </row>
        <row r="2306">
          <cell r="B2306" t="str">
            <v>HTA MENOR (5% de M. de O.)</v>
          </cell>
        </row>
        <row r="2307">
          <cell r="A2307">
            <v>0</v>
          </cell>
          <cell r="B2307">
            <v>0</v>
          </cell>
          <cell r="C2307">
            <v>0</v>
          </cell>
        </row>
        <row r="2308">
          <cell r="A2308">
            <v>0</v>
          </cell>
          <cell r="B2308">
            <v>0</v>
          </cell>
          <cell r="C2308">
            <v>0</v>
          </cell>
        </row>
        <row r="2309">
          <cell r="A2309">
            <v>0</v>
          </cell>
          <cell r="B2309">
            <v>0</v>
          </cell>
          <cell r="C2309">
            <v>0</v>
          </cell>
        </row>
        <row r="2311">
          <cell r="B2311" t="str">
            <v>MANO DE OBRA</v>
          </cell>
        </row>
        <row r="2312">
          <cell r="B2312">
            <v>0</v>
          </cell>
          <cell r="C2312">
            <v>0</v>
          </cell>
        </row>
        <row r="2313">
          <cell r="A2313">
            <v>0</v>
          </cell>
          <cell r="B2313">
            <v>0</v>
          </cell>
          <cell r="C2313">
            <v>0</v>
          </cell>
        </row>
        <row r="2314">
          <cell r="A2314">
            <v>0</v>
          </cell>
          <cell r="B2314">
            <v>0</v>
          </cell>
          <cell r="C2314">
            <v>0</v>
          </cell>
        </row>
        <row r="2315">
          <cell r="A2315">
            <v>0</v>
          </cell>
          <cell r="B2315">
            <v>0</v>
          </cell>
          <cell r="C2315">
            <v>0</v>
          </cell>
        </row>
        <row r="2317">
          <cell r="B2317" t="str">
            <v>TRANSPORTE</v>
          </cell>
        </row>
        <row r="2319">
          <cell r="A2319">
            <v>0</v>
          </cell>
          <cell r="B2319">
            <v>0</v>
          </cell>
          <cell r="C2319">
            <v>0</v>
          </cell>
        </row>
        <row r="2320">
          <cell r="A2320">
            <v>0</v>
          </cell>
          <cell r="B2320">
            <v>0</v>
          </cell>
          <cell r="C2320">
            <v>0</v>
          </cell>
        </row>
        <row r="2321">
          <cell r="A2321">
            <v>0</v>
          </cell>
          <cell r="B2321">
            <v>0</v>
          </cell>
          <cell r="C2321">
            <v>0</v>
          </cell>
        </row>
        <row r="2326">
          <cell r="A2326" t="str">
            <v>CODIGO</v>
          </cell>
          <cell r="B2326" t="str">
            <v>ITEM</v>
          </cell>
          <cell r="C2326" t="str">
            <v>UNIDAD</v>
          </cell>
        </row>
        <row r="2327">
          <cell r="D2327">
            <v>0</v>
          </cell>
        </row>
        <row r="2328">
          <cell r="B2328" t="str">
            <v>CODIGO</v>
          </cell>
        </row>
        <row r="2329">
          <cell r="A2329" t="str">
            <v>CODIGO</v>
          </cell>
          <cell r="B2329" t="str">
            <v>RECURSOS</v>
          </cell>
          <cell r="C2329" t="str">
            <v>UNIDAD</v>
          </cell>
          <cell r="D2329" t="str">
            <v>CANT.</v>
          </cell>
        </row>
        <row r="2330">
          <cell r="B2330" t="str">
            <v>MATERIALES</v>
          </cell>
        </row>
        <row r="2331">
          <cell r="B2331">
            <v>0</v>
          </cell>
          <cell r="C2331">
            <v>0</v>
          </cell>
        </row>
        <row r="2332">
          <cell r="B2332">
            <v>0</v>
          </cell>
          <cell r="C2332">
            <v>0</v>
          </cell>
        </row>
        <row r="2333">
          <cell r="B2333">
            <v>0</v>
          </cell>
          <cell r="C2333">
            <v>0</v>
          </cell>
        </row>
        <row r="2334">
          <cell r="B2334">
            <v>0</v>
          </cell>
          <cell r="C2334">
            <v>0</v>
          </cell>
        </row>
        <row r="2336">
          <cell r="B2336" t="str">
            <v>EQUIPO</v>
          </cell>
        </row>
        <row r="2337">
          <cell r="B2337" t="str">
            <v>HTA MENOR (5% de M. de O.)</v>
          </cell>
        </row>
        <row r="2338">
          <cell r="A2338">
            <v>0</v>
          </cell>
          <cell r="B2338">
            <v>0</v>
          </cell>
          <cell r="C2338">
            <v>0</v>
          </cell>
        </row>
        <row r="2339">
          <cell r="A2339">
            <v>0</v>
          </cell>
          <cell r="B2339">
            <v>0</v>
          </cell>
          <cell r="C2339">
            <v>0</v>
          </cell>
        </row>
        <row r="2340">
          <cell r="A2340">
            <v>0</v>
          </cell>
          <cell r="B2340">
            <v>0</v>
          </cell>
          <cell r="C2340">
            <v>0</v>
          </cell>
        </row>
        <row r="2342">
          <cell r="B2342" t="str">
            <v>MANO DE OBRA</v>
          </cell>
        </row>
        <row r="2343">
          <cell r="B2343">
            <v>0</v>
          </cell>
          <cell r="C2343">
            <v>0</v>
          </cell>
        </row>
        <row r="2344">
          <cell r="A2344">
            <v>0</v>
          </cell>
          <cell r="B2344">
            <v>0</v>
          </cell>
          <cell r="C2344">
            <v>0</v>
          </cell>
        </row>
        <row r="2345">
          <cell r="A2345">
            <v>0</v>
          </cell>
          <cell r="B2345">
            <v>0</v>
          </cell>
          <cell r="C2345">
            <v>0</v>
          </cell>
        </row>
        <row r="2346">
          <cell r="A2346">
            <v>0</v>
          </cell>
          <cell r="B2346">
            <v>0</v>
          </cell>
          <cell r="C2346">
            <v>0</v>
          </cell>
        </row>
        <row r="2348">
          <cell r="B2348" t="str">
            <v>TRANSPORTE</v>
          </cell>
        </row>
        <row r="2350">
          <cell r="A2350">
            <v>0</v>
          </cell>
          <cell r="B2350">
            <v>0</v>
          </cell>
          <cell r="C2350">
            <v>0</v>
          </cell>
        </row>
        <row r="2351">
          <cell r="A2351">
            <v>0</v>
          </cell>
          <cell r="B2351">
            <v>0</v>
          </cell>
          <cell r="C2351">
            <v>0</v>
          </cell>
        </row>
        <row r="2352">
          <cell r="A2352">
            <v>0</v>
          </cell>
          <cell r="B2352">
            <v>0</v>
          </cell>
          <cell r="C2352">
            <v>0</v>
          </cell>
        </row>
        <row r="2357">
          <cell r="A2357" t="str">
            <v>CODIGO</v>
          </cell>
          <cell r="B2357" t="str">
            <v>ITEM</v>
          </cell>
          <cell r="C2357" t="str">
            <v>UNIDAD</v>
          </cell>
        </row>
        <row r="2358">
          <cell r="D2358">
            <v>0</v>
          </cell>
        </row>
        <row r="2359">
          <cell r="B2359" t="str">
            <v>CODIGO</v>
          </cell>
        </row>
        <row r="2360">
          <cell r="A2360" t="str">
            <v>CODIGO</v>
          </cell>
          <cell r="B2360" t="str">
            <v>RECURSOS</v>
          </cell>
          <cell r="C2360" t="str">
            <v>UNIDAD</v>
          </cell>
          <cell r="D2360" t="str">
            <v>CANT.</v>
          </cell>
        </row>
        <row r="2361">
          <cell r="B2361" t="str">
            <v>MATERIALES</v>
          </cell>
        </row>
        <row r="2362">
          <cell r="B2362">
            <v>0</v>
          </cell>
          <cell r="C2362">
            <v>0</v>
          </cell>
        </row>
        <row r="2363">
          <cell r="B2363">
            <v>0</v>
          </cell>
          <cell r="C2363">
            <v>0</v>
          </cell>
        </row>
        <row r="2364">
          <cell r="B2364">
            <v>0</v>
          </cell>
          <cell r="C2364">
            <v>0</v>
          </cell>
        </row>
        <row r="2365">
          <cell r="B2365">
            <v>0</v>
          </cell>
          <cell r="C2365">
            <v>0</v>
          </cell>
        </row>
        <row r="2367">
          <cell r="B2367" t="str">
            <v>EQUIPO</v>
          </cell>
        </row>
        <row r="2368">
          <cell r="B2368" t="str">
            <v>HTA MENOR (5% de M. de O.)</v>
          </cell>
        </row>
        <row r="2369">
          <cell r="A2369">
            <v>0</v>
          </cell>
          <cell r="B2369">
            <v>0</v>
          </cell>
          <cell r="C2369">
            <v>0</v>
          </cell>
        </row>
        <row r="2370">
          <cell r="A2370">
            <v>0</v>
          </cell>
          <cell r="B2370">
            <v>0</v>
          </cell>
          <cell r="C2370">
            <v>0</v>
          </cell>
        </row>
        <row r="2371">
          <cell r="A2371">
            <v>0</v>
          </cell>
          <cell r="B2371">
            <v>0</v>
          </cell>
          <cell r="C2371">
            <v>0</v>
          </cell>
        </row>
        <row r="2373">
          <cell r="B2373" t="str">
            <v>MANO DE OBRA</v>
          </cell>
        </row>
        <row r="2374">
          <cell r="B2374">
            <v>0</v>
          </cell>
          <cell r="C2374">
            <v>0</v>
          </cell>
        </row>
        <row r="2375">
          <cell r="A2375">
            <v>0</v>
          </cell>
          <cell r="B2375">
            <v>0</v>
          </cell>
          <cell r="C2375">
            <v>0</v>
          </cell>
        </row>
        <row r="2376">
          <cell r="A2376">
            <v>0</v>
          </cell>
          <cell r="B2376">
            <v>0</v>
          </cell>
          <cell r="C2376">
            <v>0</v>
          </cell>
        </row>
        <row r="2377">
          <cell r="A2377">
            <v>0</v>
          </cell>
          <cell r="B2377">
            <v>0</v>
          </cell>
          <cell r="C2377">
            <v>0</v>
          </cell>
        </row>
        <row r="2379">
          <cell r="B2379" t="str">
            <v>TRANSPORTE</v>
          </cell>
        </row>
        <row r="2381">
          <cell r="A2381">
            <v>0</v>
          </cell>
          <cell r="B2381">
            <v>0</v>
          </cell>
          <cell r="C2381">
            <v>0</v>
          </cell>
        </row>
        <row r="2382">
          <cell r="A2382">
            <v>0</v>
          </cell>
          <cell r="B2382">
            <v>0</v>
          </cell>
          <cell r="C2382">
            <v>0</v>
          </cell>
        </row>
        <row r="2383">
          <cell r="A2383">
            <v>0</v>
          </cell>
          <cell r="B2383">
            <v>0</v>
          </cell>
          <cell r="C2383">
            <v>0</v>
          </cell>
        </row>
        <row r="2388">
          <cell r="A2388" t="str">
            <v>CODIGO</v>
          </cell>
          <cell r="B2388" t="str">
            <v>ITEM</v>
          </cell>
          <cell r="C2388" t="str">
            <v>UNIDAD</v>
          </cell>
        </row>
        <row r="2389">
          <cell r="D2389">
            <v>0</v>
          </cell>
        </row>
        <row r="2390">
          <cell r="B2390" t="str">
            <v>CODIGO</v>
          </cell>
        </row>
        <row r="2391">
          <cell r="A2391" t="str">
            <v>CODIGO</v>
          </cell>
          <cell r="B2391" t="str">
            <v>RECURSOS</v>
          </cell>
          <cell r="C2391" t="str">
            <v>UNIDAD</v>
          </cell>
          <cell r="D2391" t="str">
            <v>CANT.</v>
          </cell>
        </row>
        <row r="2392">
          <cell r="B2392" t="str">
            <v>MATERIALES</v>
          </cell>
        </row>
        <row r="2393">
          <cell r="B2393">
            <v>0</v>
          </cell>
          <cell r="C2393">
            <v>0</v>
          </cell>
        </row>
        <row r="2394">
          <cell r="B2394">
            <v>0</v>
          </cell>
          <cell r="C2394">
            <v>0</v>
          </cell>
        </row>
        <row r="2395">
          <cell r="B2395">
            <v>0</v>
          </cell>
          <cell r="C2395">
            <v>0</v>
          </cell>
        </row>
        <row r="2396">
          <cell r="B2396">
            <v>0</v>
          </cell>
          <cell r="C2396">
            <v>0</v>
          </cell>
        </row>
        <row r="2398">
          <cell r="B2398" t="str">
            <v>EQUIPO</v>
          </cell>
        </row>
        <row r="2399">
          <cell r="B2399" t="str">
            <v>HTA MENOR (5% de M. de O.)</v>
          </cell>
        </row>
        <row r="2400">
          <cell r="A2400">
            <v>0</v>
          </cell>
          <cell r="B2400">
            <v>0</v>
          </cell>
          <cell r="C2400">
            <v>0</v>
          </cell>
        </row>
        <row r="2401">
          <cell r="A2401">
            <v>0</v>
          </cell>
          <cell r="B2401">
            <v>0</v>
          </cell>
          <cell r="C2401">
            <v>0</v>
          </cell>
        </row>
        <row r="2402">
          <cell r="A2402">
            <v>0</v>
          </cell>
          <cell r="B2402">
            <v>0</v>
          </cell>
          <cell r="C2402">
            <v>0</v>
          </cell>
        </row>
        <row r="2404">
          <cell r="B2404" t="str">
            <v>MANO DE OBRA</v>
          </cell>
        </row>
        <row r="2405">
          <cell r="B2405">
            <v>0</v>
          </cell>
          <cell r="C2405">
            <v>0</v>
          </cell>
        </row>
        <row r="2406">
          <cell r="A2406">
            <v>0</v>
          </cell>
          <cell r="B2406">
            <v>0</v>
          </cell>
          <cell r="C2406">
            <v>0</v>
          </cell>
        </row>
        <row r="2407">
          <cell r="A2407">
            <v>0</v>
          </cell>
          <cell r="B2407">
            <v>0</v>
          </cell>
          <cell r="C2407">
            <v>0</v>
          </cell>
        </row>
        <row r="2408">
          <cell r="A2408">
            <v>0</v>
          </cell>
          <cell r="B2408">
            <v>0</v>
          </cell>
          <cell r="C2408">
            <v>0</v>
          </cell>
        </row>
        <row r="2410">
          <cell r="B2410" t="str">
            <v>TRANSPORTE</v>
          </cell>
        </row>
        <row r="2412">
          <cell r="A2412">
            <v>0</v>
          </cell>
          <cell r="B2412">
            <v>0</v>
          </cell>
          <cell r="C2412">
            <v>0</v>
          </cell>
        </row>
        <row r="2413">
          <cell r="A2413">
            <v>0</v>
          </cell>
          <cell r="B2413">
            <v>0</v>
          </cell>
          <cell r="C2413">
            <v>0</v>
          </cell>
        </row>
        <row r="2414">
          <cell r="A2414">
            <v>0</v>
          </cell>
          <cell r="B2414">
            <v>0</v>
          </cell>
          <cell r="C2414">
            <v>0</v>
          </cell>
        </row>
        <row r="2419">
          <cell r="A2419" t="str">
            <v>CODIGO</v>
          </cell>
          <cell r="B2419" t="str">
            <v>ITEM</v>
          </cell>
          <cell r="C2419" t="str">
            <v>UNIDAD</v>
          </cell>
        </row>
        <row r="2420">
          <cell r="D2420">
            <v>0</v>
          </cell>
        </row>
        <row r="2421">
          <cell r="B2421" t="str">
            <v>CODIGO</v>
          </cell>
        </row>
        <row r="2422">
          <cell r="A2422" t="str">
            <v>CODIGO</v>
          </cell>
          <cell r="B2422" t="str">
            <v>RECURSOS</v>
          </cell>
          <cell r="C2422" t="str">
            <v>UNIDAD</v>
          </cell>
          <cell r="D2422" t="str">
            <v>CANT.</v>
          </cell>
        </row>
        <row r="2423">
          <cell r="B2423" t="str">
            <v>MATERIALES</v>
          </cell>
        </row>
        <row r="2424">
          <cell r="B2424">
            <v>0</v>
          </cell>
          <cell r="C2424">
            <v>0</v>
          </cell>
        </row>
        <row r="2425">
          <cell r="B2425">
            <v>0</v>
          </cell>
          <cell r="C2425">
            <v>0</v>
          </cell>
        </row>
        <row r="2426">
          <cell r="B2426">
            <v>0</v>
          </cell>
          <cell r="C2426">
            <v>0</v>
          </cell>
        </row>
        <row r="2427">
          <cell r="B2427">
            <v>0</v>
          </cell>
          <cell r="C2427">
            <v>0</v>
          </cell>
        </row>
        <row r="2429">
          <cell r="B2429" t="str">
            <v>EQUIPO</v>
          </cell>
        </row>
        <row r="2430">
          <cell r="B2430" t="str">
            <v>HTA MENOR (5% de M. de O.)</v>
          </cell>
        </row>
        <row r="2431">
          <cell r="A2431">
            <v>0</v>
          </cell>
          <cell r="B2431">
            <v>0</v>
          </cell>
          <cell r="C2431">
            <v>0</v>
          </cell>
        </row>
        <row r="2432">
          <cell r="A2432">
            <v>0</v>
          </cell>
          <cell r="B2432">
            <v>0</v>
          </cell>
          <cell r="C2432">
            <v>0</v>
          </cell>
        </row>
        <row r="2433">
          <cell r="A2433">
            <v>0</v>
          </cell>
          <cell r="B2433">
            <v>0</v>
          </cell>
          <cell r="C2433">
            <v>0</v>
          </cell>
        </row>
        <row r="2435">
          <cell r="B2435" t="str">
            <v>MANO DE OBRA</v>
          </cell>
        </row>
        <row r="2436">
          <cell r="B2436">
            <v>0</v>
          </cell>
          <cell r="C2436">
            <v>0</v>
          </cell>
        </row>
        <row r="2437">
          <cell r="A2437">
            <v>0</v>
          </cell>
          <cell r="B2437">
            <v>0</v>
          </cell>
          <cell r="C2437">
            <v>0</v>
          </cell>
        </row>
        <row r="2438">
          <cell r="A2438">
            <v>0</v>
          </cell>
          <cell r="B2438">
            <v>0</v>
          </cell>
          <cell r="C2438">
            <v>0</v>
          </cell>
        </row>
        <row r="2439">
          <cell r="A2439">
            <v>0</v>
          </cell>
          <cell r="B2439">
            <v>0</v>
          </cell>
          <cell r="C2439">
            <v>0</v>
          </cell>
        </row>
        <row r="2441">
          <cell r="B2441" t="str">
            <v>TRANSPORTE</v>
          </cell>
        </row>
        <row r="2443">
          <cell r="A2443">
            <v>0</v>
          </cell>
          <cell r="B2443">
            <v>0</v>
          </cell>
          <cell r="C2443">
            <v>0</v>
          </cell>
        </row>
        <row r="2444">
          <cell r="A2444">
            <v>0</v>
          </cell>
          <cell r="B2444">
            <v>0</v>
          </cell>
          <cell r="C2444">
            <v>0</v>
          </cell>
        </row>
        <row r="2445">
          <cell r="A2445">
            <v>0</v>
          </cell>
          <cell r="B2445">
            <v>0</v>
          </cell>
          <cell r="C2445">
            <v>0</v>
          </cell>
        </row>
        <row r="2451">
          <cell r="A2451" t="str">
            <v>CODIGO</v>
          </cell>
          <cell r="B2451" t="str">
            <v>ITEM</v>
          </cell>
          <cell r="C2451" t="str">
            <v>UNIDAD</v>
          </cell>
        </row>
        <row r="2452">
          <cell r="D2452">
            <v>0</v>
          </cell>
        </row>
        <row r="2453">
          <cell r="B2453" t="str">
            <v>CODIGO</v>
          </cell>
        </row>
        <row r="2454">
          <cell r="A2454" t="str">
            <v>CODIGO</v>
          </cell>
          <cell r="B2454" t="str">
            <v>RECURSOS</v>
          </cell>
          <cell r="C2454" t="str">
            <v>UNIDAD</v>
          </cell>
          <cell r="D2454" t="str">
            <v>CANT.</v>
          </cell>
        </row>
        <row r="2455">
          <cell r="B2455" t="str">
            <v>MATERIALES</v>
          </cell>
        </row>
        <row r="2456">
          <cell r="B2456">
            <v>0</v>
          </cell>
          <cell r="C2456">
            <v>0</v>
          </cell>
        </row>
        <row r="2457">
          <cell r="B2457">
            <v>0</v>
          </cell>
          <cell r="C2457">
            <v>0</v>
          </cell>
        </row>
        <row r="2458">
          <cell r="B2458">
            <v>0</v>
          </cell>
          <cell r="C2458">
            <v>0</v>
          </cell>
        </row>
        <row r="2459">
          <cell r="B2459">
            <v>0</v>
          </cell>
          <cell r="C2459">
            <v>0</v>
          </cell>
        </row>
        <row r="2461">
          <cell r="B2461" t="str">
            <v>EQUIPO</v>
          </cell>
        </row>
        <row r="2462">
          <cell r="B2462" t="str">
            <v>HTA MENOR (5% de M. de O.)</v>
          </cell>
        </row>
        <row r="2463">
          <cell r="A2463">
            <v>0</v>
          </cell>
          <cell r="B2463">
            <v>0</v>
          </cell>
          <cell r="C2463">
            <v>0</v>
          </cell>
        </row>
        <row r="2464">
          <cell r="A2464">
            <v>0</v>
          </cell>
          <cell r="B2464">
            <v>0</v>
          </cell>
          <cell r="C2464">
            <v>0</v>
          </cell>
        </row>
        <row r="2465">
          <cell r="A2465">
            <v>0</v>
          </cell>
          <cell r="B2465">
            <v>0</v>
          </cell>
          <cell r="C2465">
            <v>0</v>
          </cell>
        </row>
        <row r="2467">
          <cell r="B2467" t="str">
            <v>MANO DE OBRA</v>
          </cell>
        </row>
        <row r="2468">
          <cell r="B2468">
            <v>0</v>
          </cell>
          <cell r="C2468">
            <v>0</v>
          </cell>
        </row>
        <row r="2469">
          <cell r="A2469">
            <v>0</v>
          </cell>
          <cell r="B2469">
            <v>0</v>
          </cell>
          <cell r="C2469">
            <v>0</v>
          </cell>
        </row>
        <row r="2470">
          <cell r="A2470">
            <v>0</v>
          </cell>
          <cell r="B2470">
            <v>0</v>
          </cell>
          <cell r="C2470">
            <v>0</v>
          </cell>
        </row>
        <row r="2471">
          <cell r="A2471">
            <v>0</v>
          </cell>
          <cell r="B2471">
            <v>0</v>
          </cell>
          <cell r="C2471">
            <v>0</v>
          </cell>
        </row>
        <row r="2473">
          <cell r="B2473" t="str">
            <v>TRANSPORTE</v>
          </cell>
        </row>
        <row r="2475">
          <cell r="A2475">
            <v>0</v>
          </cell>
          <cell r="B2475">
            <v>0</v>
          </cell>
          <cell r="C2475">
            <v>0</v>
          </cell>
        </row>
        <row r="2476">
          <cell r="A2476">
            <v>0</v>
          </cell>
          <cell r="B2476">
            <v>0</v>
          </cell>
          <cell r="C2476">
            <v>0</v>
          </cell>
        </row>
        <row r="2477">
          <cell r="A2477">
            <v>0</v>
          </cell>
          <cell r="B2477">
            <v>0</v>
          </cell>
          <cell r="C2477">
            <v>0</v>
          </cell>
        </row>
        <row r="2482">
          <cell r="A2482" t="str">
            <v>CODIGO</v>
          </cell>
          <cell r="B2482" t="str">
            <v>ITEM</v>
          </cell>
          <cell r="C2482" t="str">
            <v>UNIDAD</v>
          </cell>
        </row>
        <row r="2483">
          <cell r="D2483">
            <v>0</v>
          </cell>
        </row>
        <row r="2484">
          <cell r="B2484" t="str">
            <v>CODIGO</v>
          </cell>
        </row>
        <row r="2485">
          <cell r="A2485" t="str">
            <v>CODIGO</v>
          </cell>
          <cell r="B2485" t="str">
            <v>RECURSOS</v>
          </cell>
          <cell r="C2485" t="str">
            <v>UNIDAD</v>
          </cell>
          <cell r="D2485" t="str">
            <v>CANT.</v>
          </cell>
        </row>
        <row r="2486">
          <cell r="B2486" t="str">
            <v>MATERIALES</v>
          </cell>
        </row>
        <row r="2487">
          <cell r="B2487">
            <v>0</v>
          </cell>
          <cell r="C2487">
            <v>0</v>
          </cell>
        </row>
        <row r="2488">
          <cell r="B2488">
            <v>0</v>
          </cell>
          <cell r="C2488">
            <v>0</v>
          </cell>
        </row>
        <row r="2489">
          <cell r="B2489">
            <v>0</v>
          </cell>
          <cell r="C2489">
            <v>0</v>
          </cell>
        </row>
        <row r="2490">
          <cell r="B2490">
            <v>0</v>
          </cell>
          <cell r="C2490">
            <v>0</v>
          </cell>
        </row>
        <row r="2492">
          <cell r="B2492" t="str">
            <v>EQUIPO</v>
          </cell>
        </row>
        <row r="2493">
          <cell r="B2493" t="str">
            <v>HTA MENOR (5% de M. de O.)</v>
          </cell>
        </row>
        <row r="2494">
          <cell r="A2494">
            <v>0</v>
          </cell>
          <cell r="B2494">
            <v>0</v>
          </cell>
          <cell r="C2494">
            <v>0</v>
          </cell>
        </row>
        <row r="2495">
          <cell r="A2495">
            <v>0</v>
          </cell>
          <cell r="B2495">
            <v>0</v>
          </cell>
          <cell r="C2495">
            <v>0</v>
          </cell>
        </row>
        <row r="2496">
          <cell r="A2496">
            <v>0</v>
          </cell>
          <cell r="B2496">
            <v>0</v>
          </cell>
          <cell r="C2496">
            <v>0</v>
          </cell>
        </row>
        <row r="2498">
          <cell r="B2498" t="str">
            <v>MANO DE OBRA</v>
          </cell>
        </row>
        <row r="2499">
          <cell r="B2499">
            <v>0</v>
          </cell>
          <cell r="C2499">
            <v>0</v>
          </cell>
        </row>
        <row r="2500">
          <cell r="A2500">
            <v>0</v>
          </cell>
          <cell r="B2500">
            <v>0</v>
          </cell>
          <cell r="C2500">
            <v>0</v>
          </cell>
        </row>
        <row r="2501">
          <cell r="A2501">
            <v>0</v>
          </cell>
          <cell r="B2501">
            <v>0</v>
          </cell>
          <cell r="C2501">
            <v>0</v>
          </cell>
        </row>
        <row r="2502">
          <cell r="A2502">
            <v>0</v>
          </cell>
          <cell r="B2502">
            <v>0</v>
          </cell>
          <cell r="C2502">
            <v>0</v>
          </cell>
        </row>
        <row r="2504">
          <cell r="B2504" t="str">
            <v>TRANSPORTE</v>
          </cell>
        </row>
        <row r="2506">
          <cell r="A2506">
            <v>0</v>
          </cell>
          <cell r="B2506">
            <v>0</v>
          </cell>
          <cell r="C2506">
            <v>0</v>
          </cell>
        </row>
        <row r="2507">
          <cell r="A2507">
            <v>0</v>
          </cell>
          <cell r="B2507">
            <v>0</v>
          </cell>
          <cell r="C2507">
            <v>0</v>
          </cell>
        </row>
        <row r="2508">
          <cell r="A2508">
            <v>0</v>
          </cell>
          <cell r="B2508">
            <v>0</v>
          </cell>
          <cell r="C2508">
            <v>0</v>
          </cell>
        </row>
        <row r="2513">
          <cell r="A2513" t="str">
            <v>CODIGO</v>
          </cell>
          <cell r="B2513" t="str">
            <v>ITEM</v>
          </cell>
          <cell r="C2513" t="str">
            <v>UNIDAD</v>
          </cell>
        </row>
        <row r="2514">
          <cell r="D2514">
            <v>0</v>
          </cell>
        </row>
        <row r="2515">
          <cell r="B2515" t="str">
            <v>CODIGO</v>
          </cell>
        </row>
        <row r="2516">
          <cell r="A2516" t="str">
            <v>CODIGO</v>
          </cell>
          <cell r="B2516" t="str">
            <v>RECURSOS</v>
          </cell>
          <cell r="C2516" t="str">
            <v>UNIDAD</v>
          </cell>
          <cell r="D2516" t="str">
            <v>CANT.</v>
          </cell>
        </row>
        <row r="2517">
          <cell r="B2517" t="str">
            <v>MATERIALES</v>
          </cell>
        </row>
        <row r="2518">
          <cell r="B2518">
            <v>0</v>
          </cell>
          <cell r="C2518">
            <v>0</v>
          </cell>
        </row>
        <row r="2519">
          <cell r="B2519">
            <v>0</v>
          </cell>
          <cell r="C2519">
            <v>0</v>
          </cell>
        </row>
        <row r="2520">
          <cell r="B2520">
            <v>0</v>
          </cell>
          <cell r="C2520">
            <v>0</v>
          </cell>
        </row>
        <row r="2521">
          <cell r="B2521">
            <v>0</v>
          </cell>
          <cell r="C2521">
            <v>0</v>
          </cell>
        </row>
        <row r="2523">
          <cell r="B2523" t="str">
            <v>EQUIPO</v>
          </cell>
        </row>
        <row r="2524">
          <cell r="B2524" t="str">
            <v>HTA MENOR (5% de M. de O.)</v>
          </cell>
        </row>
        <row r="2525">
          <cell r="A2525">
            <v>0</v>
          </cell>
          <cell r="B2525">
            <v>0</v>
          </cell>
          <cell r="C2525">
            <v>0</v>
          </cell>
        </row>
        <row r="2526">
          <cell r="A2526">
            <v>0</v>
          </cell>
          <cell r="B2526">
            <v>0</v>
          </cell>
          <cell r="C2526">
            <v>0</v>
          </cell>
        </row>
        <row r="2527">
          <cell r="A2527">
            <v>0</v>
          </cell>
          <cell r="B2527">
            <v>0</v>
          </cell>
          <cell r="C2527">
            <v>0</v>
          </cell>
        </row>
        <row r="2529">
          <cell r="B2529" t="str">
            <v>MANO DE OBRA</v>
          </cell>
        </row>
        <row r="2530">
          <cell r="B2530">
            <v>0</v>
          </cell>
          <cell r="C2530">
            <v>0</v>
          </cell>
        </row>
        <row r="2531">
          <cell r="A2531">
            <v>0</v>
          </cell>
          <cell r="B2531">
            <v>0</v>
          </cell>
          <cell r="C2531">
            <v>0</v>
          </cell>
        </row>
        <row r="2532">
          <cell r="A2532">
            <v>0</v>
          </cell>
          <cell r="B2532">
            <v>0</v>
          </cell>
          <cell r="C2532">
            <v>0</v>
          </cell>
        </row>
        <row r="2533">
          <cell r="A2533">
            <v>0</v>
          </cell>
          <cell r="B2533">
            <v>0</v>
          </cell>
          <cell r="C2533">
            <v>0</v>
          </cell>
        </row>
        <row r="2535">
          <cell r="B2535" t="str">
            <v>TRANSPORTE</v>
          </cell>
        </row>
        <row r="2537">
          <cell r="A2537">
            <v>0</v>
          </cell>
          <cell r="B2537">
            <v>0</v>
          </cell>
          <cell r="C2537">
            <v>0</v>
          </cell>
        </row>
        <row r="2538">
          <cell r="A2538">
            <v>0</v>
          </cell>
          <cell r="B2538">
            <v>0</v>
          </cell>
          <cell r="C2538">
            <v>0</v>
          </cell>
        </row>
        <row r="2539">
          <cell r="A2539">
            <v>0</v>
          </cell>
          <cell r="B2539">
            <v>0</v>
          </cell>
          <cell r="C2539">
            <v>0</v>
          </cell>
        </row>
        <row r="2544">
          <cell r="A2544" t="str">
            <v>CODIGO</v>
          </cell>
          <cell r="B2544" t="str">
            <v>ITEM</v>
          </cell>
          <cell r="C2544" t="str">
            <v>UNIDAD</v>
          </cell>
        </row>
        <row r="2545">
          <cell r="D2545">
            <v>0</v>
          </cell>
        </row>
        <row r="2546">
          <cell r="B2546" t="str">
            <v>CODIGO</v>
          </cell>
        </row>
        <row r="2547">
          <cell r="A2547" t="str">
            <v>CODIGO</v>
          </cell>
          <cell r="B2547" t="str">
            <v>RECURSOS</v>
          </cell>
          <cell r="C2547" t="str">
            <v>UNIDAD</v>
          </cell>
          <cell r="D2547" t="str">
            <v>CANT.</v>
          </cell>
        </row>
        <row r="2548">
          <cell r="B2548" t="str">
            <v>MATERIALES</v>
          </cell>
        </row>
        <row r="2549">
          <cell r="B2549">
            <v>0</v>
          </cell>
          <cell r="C2549">
            <v>0</v>
          </cell>
        </row>
        <row r="2550">
          <cell r="B2550">
            <v>0</v>
          </cell>
          <cell r="C2550">
            <v>0</v>
          </cell>
        </row>
        <row r="2551">
          <cell r="B2551">
            <v>0</v>
          </cell>
          <cell r="C2551">
            <v>0</v>
          </cell>
        </row>
        <row r="2552">
          <cell r="B2552">
            <v>0</v>
          </cell>
          <cell r="C2552">
            <v>0</v>
          </cell>
        </row>
        <row r="2554">
          <cell r="B2554" t="str">
            <v>EQUIPO</v>
          </cell>
        </row>
        <row r="2555">
          <cell r="B2555" t="str">
            <v>HTA MENOR (5% de M. de O.)</v>
          </cell>
        </row>
        <row r="2556">
          <cell r="A2556">
            <v>0</v>
          </cell>
          <cell r="B2556">
            <v>0</v>
          </cell>
          <cell r="C2556">
            <v>0</v>
          </cell>
        </row>
        <row r="2557">
          <cell r="A2557">
            <v>0</v>
          </cell>
          <cell r="B2557">
            <v>0</v>
          </cell>
          <cell r="C2557">
            <v>0</v>
          </cell>
        </row>
        <row r="2558">
          <cell r="A2558">
            <v>0</v>
          </cell>
          <cell r="B2558">
            <v>0</v>
          </cell>
          <cell r="C2558">
            <v>0</v>
          </cell>
        </row>
        <row r="2560">
          <cell r="B2560" t="str">
            <v>MANO DE OBRA</v>
          </cell>
        </row>
        <row r="2561">
          <cell r="B2561">
            <v>0</v>
          </cell>
          <cell r="C2561">
            <v>0</v>
          </cell>
        </row>
        <row r="2562">
          <cell r="A2562">
            <v>0</v>
          </cell>
          <cell r="B2562">
            <v>0</v>
          </cell>
          <cell r="C2562">
            <v>0</v>
          </cell>
        </row>
        <row r="2563">
          <cell r="A2563">
            <v>0</v>
          </cell>
          <cell r="B2563">
            <v>0</v>
          </cell>
          <cell r="C2563">
            <v>0</v>
          </cell>
        </row>
        <row r="2564">
          <cell r="A2564">
            <v>0</v>
          </cell>
          <cell r="B2564">
            <v>0</v>
          </cell>
          <cell r="C2564">
            <v>0</v>
          </cell>
        </row>
        <row r="2566">
          <cell r="B2566" t="str">
            <v>TRANSPORTE</v>
          </cell>
        </row>
        <row r="2568">
          <cell r="A2568">
            <v>0</v>
          </cell>
          <cell r="B2568">
            <v>0</v>
          </cell>
          <cell r="C2568">
            <v>0</v>
          </cell>
        </row>
        <row r="2569">
          <cell r="A2569">
            <v>0</v>
          </cell>
          <cell r="B2569">
            <v>0</v>
          </cell>
          <cell r="C2569">
            <v>0</v>
          </cell>
        </row>
        <row r="2570">
          <cell r="A2570">
            <v>0</v>
          </cell>
          <cell r="B2570">
            <v>0</v>
          </cell>
          <cell r="C2570">
            <v>0</v>
          </cell>
        </row>
        <row r="2575">
          <cell r="A2575" t="str">
            <v>CODIGO</v>
          </cell>
          <cell r="B2575" t="str">
            <v>ITEM</v>
          </cell>
          <cell r="C2575" t="str">
            <v>UNIDAD</v>
          </cell>
        </row>
        <row r="2576">
          <cell r="D2576">
            <v>0</v>
          </cell>
        </row>
        <row r="2577">
          <cell r="B2577" t="str">
            <v>CODIGO</v>
          </cell>
        </row>
        <row r="2578">
          <cell r="A2578" t="str">
            <v>CODIGO</v>
          </cell>
          <cell r="B2578" t="str">
            <v>RECURSOS</v>
          </cell>
          <cell r="C2578" t="str">
            <v>UNIDAD</v>
          </cell>
          <cell r="D2578" t="str">
            <v>CANT.</v>
          </cell>
        </row>
        <row r="2579">
          <cell r="B2579" t="str">
            <v>MATERIALES</v>
          </cell>
        </row>
        <row r="2580">
          <cell r="B2580">
            <v>0</v>
          </cell>
          <cell r="C2580">
            <v>0</v>
          </cell>
        </row>
        <row r="2581">
          <cell r="B2581">
            <v>0</v>
          </cell>
          <cell r="C2581">
            <v>0</v>
          </cell>
        </row>
        <row r="2582">
          <cell r="B2582">
            <v>0</v>
          </cell>
          <cell r="C2582">
            <v>0</v>
          </cell>
        </row>
        <row r="2583">
          <cell r="B2583">
            <v>0</v>
          </cell>
          <cell r="C2583">
            <v>0</v>
          </cell>
        </row>
        <row r="2585">
          <cell r="B2585" t="str">
            <v>EQUIPO</v>
          </cell>
        </row>
        <row r="2586">
          <cell r="B2586" t="str">
            <v>HTA MENOR (5% de M. de O.)</v>
          </cell>
        </row>
        <row r="2587">
          <cell r="A2587">
            <v>0</v>
          </cell>
          <cell r="B2587">
            <v>0</v>
          </cell>
          <cell r="C2587">
            <v>0</v>
          </cell>
        </row>
        <row r="2588">
          <cell r="A2588">
            <v>0</v>
          </cell>
          <cell r="B2588">
            <v>0</v>
          </cell>
          <cell r="C2588">
            <v>0</v>
          </cell>
        </row>
        <row r="2589">
          <cell r="A2589">
            <v>0</v>
          </cell>
          <cell r="B2589">
            <v>0</v>
          </cell>
          <cell r="C2589">
            <v>0</v>
          </cell>
        </row>
        <row r="2591">
          <cell r="B2591" t="str">
            <v>MANO DE OBRA</v>
          </cell>
        </row>
        <row r="2592">
          <cell r="B2592">
            <v>0</v>
          </cell>
          <cell r="C2592">
            <v>0</v>
          </cell>
        </row>
        <row r="2593">
          <cell r="A2593">
            <v>0</v>
          </cell>
          <cell r="B2593">
            <v>0</v>
          </cell>
          <cell r="C2593">
            <v>0</v>
          </cell>
        </row>
        <row r="2594">
          <cell r="A2594">
            <v>0</v>
          </cell>
          <cell r="B2594">
            <v>0</v>
          </cell>
          <cell r="C2594">
            <v>0</v>
          </cell>
        </row>
        <row r="2595">
          <cell r="A2595">
            <v>0</v>
          </cell>
          <cell r="B2595">
            <v>0</v>
          </cell>
          <cell r="C2595">
            <v>0</v>
          </cell>
        </row>
        <row r="2597">
          <cell r="B2597" t="str">
            <v>TRANSPORTE</v>
          </cell>
        </row>
        <row r="2599">
          <cell r="A2599">
            <v>0</v>
          </cell>
          <cell r="B2599">
            <v>0</v>
          </cell>
          <cell r="C2599">
            <v>0</v>
          </cell>
        </row>
        <row r="2600">
          <cell r="A2600">
            <v>0</v>
          </cell>
          <cell r="B2600">
            <v>0</v>
          </cell>
          <cell r="C2600">
            <v>0</v>
          </cell>
        </row>
        <row r="2601">
          <cell r="A2601">
            <v>0</v>
          </cell>
          <cell r="B2601">
            <v>0</v>
          </cell>
          <cell r="C2601">
            <v>0</v>
          </cell>
        </row>
        <row r="2606">
          <cell r="A2606" t="str">
            <v>CODIGO</v>
          </cell>
          <cell r="B2606" t="str">
            <v>ITEM</v>
          </cell>
          <cell r="C2606" t="str">
            <v>UNIDAD</v>
          </cell>
        </row>
        <row r="2607">
          <cell r="D2607">
            <v>0</v>
          </cell>
        </row>
        <row r="2608">
          <cell r="B2608" t="str">
            <v>CODIGO</v>
          </cell>
        </row>
        <row r="2609">
          <cell r="A2609" t="str">
            <v>CODIGO</v>
          </cell>
          <cell r="B2609" t="str">
            <v>RECURSOS</v>
          </cell>
          <cell r="C2609" t="str">
            <v>UNIDAD</v>
          </cell>
          <cell r="D2609" t="str">
            <v>CANT.</v>
          </cell>
        </row>
        <row r="2610">
          <cell r="B2610" t="str">
            <v>MATERIALES</v>
          </cell>
        </row>
        <row r="2611">
          <cell r="B2611">
            <v>0</v>
          </cell>
          <cell r="C2611">
            <v>0</v>
          </cell>
        </row>
        <row r="2612">
          <cell r="B2612">
            <v>0</v>
          </cell>
          <cell r="C2612">
            <v>0</v>
          </cell>
        </row>
        <row r="2613">
          <cell r="B2613">
            <v>0</v>
          </cell>
          <cell r="C2613">
            <v>0</v>
          </cell>
        </row>
        <row r="2614">
          <cell r="B2614">
            <v>0</v>
          </cell>
          <cell r="C2614">
            <v>0</v>
          </cell>
        </row>
        <row r="2616">
          <cell r="B2616" t="str">
            <v>EQUIPO</v>
          </cell>
        </row>
        <row r="2617">
          <cell r="B2617" t="str">
            <v>HTA MENOR (5% de M. de O.)</v>
          </cell>
        </row>
        <row r="2618">
          <cell r="A2618">
            <v>0</v>
          </cell>
          <cell r="B2618">
            <v>0</v>
          </cell>
          <cell r="C2618">
            <v>0</v>
          </cell>
        </row>
        <row r="2619">
          <cell r="A2619">
            <v>0</v>
          </cell>
          <cell r="B2619">
            <v>0</v>
          </cell>
          <cell r="C2619">
            <v>0</v>
          </cell>
        </row>
        <row r="2620">
          <cell r="A2620">
            <v>0</v>
          </cell>
          <cell r="B2620">
            <v>0</v>
          </cell>
          <cell r="C2620">
            <v>0</v>
          </cell>
        </row>
        <row r="2622">
          <cell r="B2622" t="str">
            <v>MANO DE OBRA</v>
          </cell>
        </row>
        <row r="2623">
          <cell r="B2623">
            <v>0</v>
          </cell>
          <cell r="C2623">
            <v>0</v>
          </cell>
        </row>
        <row r="2624">
          <cell r="A2624">
            <v>0</v>
          </cell>
          <cell r="B2624">
            <v>0</v>
          </cell>
          <cell r="C2624">
            <v>0</v>
          </cell>
        </row>
        <row r="2625">
          <cell r="A2625">
            <v>0</v>
          </cell>
          <cell r="B2625">
            <v>0</v>
          </cell>
          <cell r="C2625">
            <v>0</v>
          </cell>
        </row>
        <row r="2626">
          <cell r="A2626">
            <v>0</v>
          </cell>
          <cell r="B2626">
            <v>0</v>
          </cell>
          <cell r="C2626">
            <v>0</v>
          </cell>
        </row>
        <row r="2628">
          <cell r="B2628" t="str">
            <v>TRANSPORTE</v>
          </cell>
        </row>
        <row r="2630">
          <cell r="A2630">
            <v>0</v>
          </cell>
          <cell r="B2630">
            <v>0</v>
          </cell>
          <cell r="C2630">
            <v>0</v>
          </cell>
        </row>
        <row r="2631">
          <cell r="A2631">
            <v>0</v>
          </cell>
          <cell r="B2631">
            <v>0</v>
          </cell>
          <cell r="C2631">
            <v>0</v>
          </cell>
        </row>
        <row r="2632">
          <cell r="A2632">
            <v>0</v>
          </cell>
          <cell r="B2632">
            <v>0</v>
          </cell>
          <cell r="C2632">
            <v>0</v>
          </cell>
        </row>
        <row r="2637">
          <cell r="A2637" t="str">
            <v>CODIGO</v>
          </cell>
          <cell r="B2637" t="str">
            <v>ITEM</v>
          </cell>
          <cell r="C2637" t="str">
            <v>UNIDAD</v>
          </cell>
        </row>
        <row r="2638">
          <cell r="D2638">
            <v>0</v>
          </cell>
        </row>
        <row r="2639">
          <cell r="B2639" t="str">
            <v>CODIGO</v>
          </cell>
        </row>
        <row r="2640">
          <cell r="A2640" t="str">
            <v>CODIGO</v>
          </cell>
          <cell r="B2640" t="str">
            <v>RECURSOS</v>
          </cell>
          <cell r="C2640" t="str">
            <v>UNIDAD</v>
          </cell>
          <cell r="D2640" t="str">
            <v>CANT.</v>
          </cell>
        </row>
        <row r="2641">
          <cell r="B2641" t="str">
            <v>MATERIALES</v>
          </cell>
        </row>
        <row r="2642">
          <cell r="B2642">
            <v>0</v>
          </cell>
          <cell r="C2642">
            <v>0</v>
          </cell>
        </row>
        <row r="2643">
          <cell r="B2643">
            <v>0</v>
          </cell>
          <cell r="C2643">
            <v>0</v>
          </cell>
        </row>
        <row r="2644">
          <cell r="B2644">
            <v>0</v>
          </cell>
          <cell r="C2644">
            <v>0</v>
          </cell>
        </row>
        <row r="2645">
          <cell r="B2645">
            <v>0</v>
          </cell>
          <cell r="C2645">
            <v>0</v>
          </cell>
        </row>
        <row r="2647">
          <cell r="B2647" t="str">
            <v>EQUIPO</v>
          </cell>
        </row>
        <row r="2648">
          <cell r="B2648" t="str">
            <v>HTA MENOR (5% de M. de O.)</v>
          </cell>
        </row>
        <row r="2649">
          <cell r="A2649">
            <v>0</v>
          </cell>
          <cell r="B2649">
            <v>0</v>
          </cell>
          <cell r="C2649">
            <v>0</v>
          </cell>
        </row>
        <row r="2650">
          <cell r="A2650">
            <v>0</v>
          </cell>
          <cell r="B2650">
            <v>0</v>
          </cell>
          <cell r="C2650">
            <v>0</v>
          </cell>
        </row>
        <row r="2651">
          <cell r="A2651">
            <v>0</v>
          </cell>
          <cell r="B2651">
            <v>0</v>
          </cell>
          <cell r="C2651">
            <v>0</v>
          </cell>
        </row>
        <row r="2653">
          <cell r="B2653" t="str">
            <v>MANO DE OBRA</v>
          </cell>
        </row>
        <row r="2654">
          <cell r="B2654">
            <v>0</v>
          </cell>
          <cell r="C2654">
            <v>0</v>
          </cell>
        </row>
        <row r="2655">
          <cell r="A2655">
            <v>0</v>
          </cell>
          <cell r="B2655">
            <v>0</v>
          </cell>
          <cell r="C2655">
            <v>0</v>
          </cell>
        </row>
        <row r="2656">
          <cell r="A2656">
            <v>0</v>
          </cell>
          <cell r="B2656">
            <v>0</v>
          </cell>
          <cell r="C2656">
            <v>0</v>
          </cell>
        </row>
        <row r="2657">
          <cell r="A2657">
            <v>0</v>
          </cell>
          <cell r="B2657">
            <v>0</v>
          </cell>
          <cell r="C2657">
            <v>0</v>
          </cell>
        </row>
        <row r="2659">
          <cell r="B2659" t="str">
            <v>TRANSPORTE</v>
          </cell>
        </row>
        <row r="2661">
          <cell r="A2661">
            <v>0</v>
          </cell>
          <cell r="B2661">
            <v>0</v>
          </cell>
          <cell r="C2661">
            <v>0</v>
          </cell>
        </row>
        <row r="2662">
          <cell r="A2662">
            <v>0</v>
          </cell>
          <cell r="B2662">
            <v>0</v>
          </cell>
          <cell r="C2662">
            <v>0</v>
          </cell>
        </row>
        <row r="2663">
          <cell r="A2663">
            <v>0</v>
          </cell>
          <cell r="B2663">
            <v>0</v>
          </cell>
          <cell r="C2663">
            <v>0</v>
          </cell>
        </row>
        <row r="2668">
          <cell r="A2668" t="str">
            <v>CODIGO</v>
          </cell>
          <cell r="B2668" t="str">
            <v>ITEM</v>
          </cell>
          <cell r="C2668" t="str">
            <v>UNIDAD</v>
          </cell>
        </row>
        <row r="2669">
          <cell r="D2669">
            <v>0</v>
          </cell>
        </row>
        <row r="2670">
          <cell r="B2670" t="str">
            <v>CODIGO</v>
          </cell>
        </row>
        <row r="2671">
          <cell r="A2671" t="str">
            <v>CODIGO</v>
          </cell>
          <cell r="B2671" t="str">
            <v>RECURSOS</v>
          </cell>
          <cell r="C2671" t="str">
            <v>UNIDAD</v>
          </cell>
          <cell r="D2671" t="str">
            <v>CANT.</v>
          </cell>
        </row>
        <row r="2672">
          <cell r="B2672" t="str">
            <v>MATERIALES</v>
          </cell>
        </row>
        <row r="2673">
          <cell r="B2673">
            <v>0</v>
          </cell>
          <cell r="C2673">
            <v>0</v>
          </cell>
        </row>
        <row r="2674">
          <cell r="B2674">
            <v>0</v>
          </cell>
          <cell r="C2674">
            <v>0</v>
          </cell>
        </row>
        <row r="2675">
          <cell r="B2675">
            <v>0</v>
          </cell>
          <cell r="C2675">
            <v>0</v>
          </cell>
        </row>
        <row r="2676">
          <cell r="B2676">
            <v>0</v>
          </cell>
          <cell r="C2676">
            <v>0</v>
          </cell>
        </row>
        <row r="2678">
          <cell r="B2678" t="str">
            <v>EQUIPO</v>
          </cell>
        </row>
        <row r="2679">
          <cell r="B2679" t="str">
            <v>HTA MENOR (5% de M. de O.)</v>
          </cell>
        </row>
        <row r="2680">
          <cell r="A2680">
            <v>0</v>
          </cell>
          <cell r="B2680">
            <v>0</v>
          </cell>
          <cell r="C2680">
            <v>0</v>
          </cell>
        </row>
        <row r="2681">
          <cell r="A2681">
            <v>0</v>
          </cell>
          <cell r="B2681">
            <v>0</v>
          </cell>
          <cell r="C2681">
            <v>0</v>
          </cell>
        </row>
        <row r="2682">
          <cell r="A2682">
            <v>0</v>
          </cell>
          <cell r="B2682">
            <v>0</v>
          </cell>
          <cell r="C2682">
            <v>0</v>
          </cell>
        </row>
        <row r="2684">
          <cell r="B2684" t="str">
            <v>MANO DE OBRA</v>
          </cell>
        </row>
        <row r="2685">
          <cell r="B2685">
            <v>0</v>
          </cell>
          <cell r="C2685">
            <v>0</v>
          </cell>
        </row>
        <row r="2686">
          <cell r="A2686">
            <v>0</v>
          </cell>
          <cell r="B2686">
            <v>0</v>
          </cell>
          <cell r="C2686">
            <v>0</v>
          </cell>
        </row>
        <row r="2687">
          <cell r="A2687">
            <v>0</v>
          </cell>
          <cell r="B2687">
            <v>0</v>
          </cell>
          <cell r="C2687">
            <v>0</v>
          </cell>
        </row>
        <row r="2688">
          <cell r="A2688">
            <v>0</v>
          </cell>
          <cell r="B2688">
            <v>0</v>
          </cell>
          <cell r="C2688">
            <v>0</v>
          </cell>
        </row>
        <row r="2690">
          <cell r="B2690" t="str">
            <v>TRANSPORTE</v>
          </cell>
        </row>
        <row r="2692">
          <cell r="A2692">
            <v>0</v>
          </cell>
          <cell r="B2692">
            <v>0</v>
          </cell>
          <cell r="C2692">
            <v>0</v>
          </cell>
        </row>
        <row r="2693">
          <cell r="A2693">
            <v>0</v>
          </cell>
          <cell r="B2693">
            <v>0</v>
          </cell>
          <cell r="C2693">
            <v>0</v>
          </cell>
        </row>
        <row r="2694">
          <cell r="A2694">
            <v>0</v>
          </cell>
          <cell r="B2694">
            <v>0</v>
          </cell>
          <cell r="C2694">
            <v>0</v>
          </cell>
        </row>
        <row r="2699">
          <cell r="A2699" t="str">
            <v>CODIGO</v>
          </cell>
          <cell r="B2699" t="str">
            <v>ITEM</v>
          </cell>
          <cell r="C2699" t="str">
            <v>UNIDAD</v>
          </cell>
        </row>
        <row r="2700">
          <cell r="D2700">
            <v>0</v>
          </cell>
        </row>
        <row r="2701">
          <cell r="B2701" t="str">
            <v>CODIGO</v>
          </cell>
        </row>
        <row r="2702">
          <cell r="A2702" t="str">
            <v>CODIGO</v>
          </cell>
          <cell r="B2702" t="str">
            <v>RECURSOS</v>
          </cell>
          <cell r="C2702" t="str">
            <v>UNIDAD</v>
          </cell>
          <cell r="D2702" t="str">
            <v>CANT.</v>
          </cell>
        </row>
        <row r="2703">
          <cell r="B2703" t="str">
            <v>MATERIALES</v>
          </cell>
        </row>
        <row r="2704">
          <cell r="B2704">
            <v>0</v>
          </cell>
          <cell r="C2704">
            <v>0</v>
          </cell>
        </row>
        <row r="2705">
          <cell r="B2705">
            <v>0</v>
          </cell>
          <cell r="C2705">
            <v>0</v>
          </cell>
        </row>
        <row r="2706">
          <cell r="B2706">
            <v>0</v>
          </cell>
          <cell r="C2706">
            <v>0</v>
          </cell>
        </row>
        <row r="2707">
          <cell r="B2707">
            <v>0</v>
          </cell>
          <cell r="C2707">
            <v>0</v>
          </cell>
        </row>
        <row r="2709">
          <cell r="B2709" t="str">
            <v>EQUIPO</v>
          </cell>
        </row>
        <row r="2710">
          <cell r="B2710" t="str">
            <v>HTA MENOR (5% de M. de O.)</v>
          </cell>
        </row>
        <row r="2711">
          <cell r="A2711">
            <v>0</v>
          </cell>
          <cell r="B2711">
            <v>0</v>
          </cell>
          <cell r="C2711">
            <v>0</v>
          </cell>
        </row>
        <row r="2712">
          <cell r="A2712">
            <v>0</v>
          </cell>
          <cell r="B2712">
            <v>0</v>
          </cell>
          <cell r="C2712">
            <v>0</v>
          </cell>
        </row>
        <row r="2713">
          <cell r="A2713">
            <v>0</v>
          </cell>
          <cell r="B2713">
            <v>0</v>
          </cell>
          <cell r="C2713">
            <v>0</v>
          </cell>
        </row>
        <row r="2715">
          <cell r="B2715" t="str">
            <v>MANO DE OBRA</v>
          </cell>
        </row>
        <row r="2716">
          <cell r="B2716">
            <v>0</v>
          </cell>
          <cell r="C2716">
            <v>0</v>
          </cell>
        </row>
        <row r="2717">
          <cell r="A2717">
            <v>0</v>
          </cell>
          <cell r="B2717">
            <v>0</v>
          </cell>
          <cell r="C2717">
            <v>0</v>
          </cell>
        </row>
        <row r="2718">
          <cell r="A2718">
            <v>0</v>
          </cell>
          <cell r="B2718">
            <v>0</v>
          </cell>
          <cell r="C2718">
            <v>0</v>
          </cell>
        </row>
        <row r="2719">
          <cell r="A2719">
            <v>0</v>
          </cell>
          <cell r="B2719">
            <v>0</v>
          </cell>
          <cell r="C2719">
            <v>0</v>
          </cell>
        </row>
        <row r="2721">
          <cell r="B2721" t="str">
            <v>TRANSPORTE</v>
          </cell>
        </row>
        <row r="2723">
          <cell r="A2723">
            <v>0</v>
          </cell>
          <cell r="B2723">
            <v>0</v>
          </cell>
          <cell r="C2723">
            <v>0</v>
          </cell>
        </row>
        <row r="2724">
          <cell r="A2724">
            <v>0</v>
          </cell>
          <cell r="B2724">
            <v>0</v>
          </cell>
          <cell r="C2724">
            <v>0</v>
          </cell>
        </row>
        <row r="2725">
          <cell r="A2725">
            <v>0</v>
          </cell>
          <cell r="B2725">
            <v>0</v>
          </cell>
          <cell r="C2725">
            <v>0</v>
          </cell>
        </row>
        <row r="2730">
          <cell r="A2730" t="str">
            <v>CODIGO</v>
          </cell>
          <cell r="B2730" t="str">
            <v>ITEM</v>
          </cell>
          <cell r="C2730" t="str">
            <v>UNIDAD</v>
          </cell>
        </row>
        <row r="2731">
          <cell r="D2731">
            <v>0</v>
          </cell>
        </row>
        <row r="2732">
          <cell r="B2732" t="str">
            <v>CODIGO</v>
          </cell>
        </row>
        <row r="2733">
          <cell r="A2733" t="str">
            <v>CODIGO</v>
          </cell>
          <cell r="B2733" t="str">
            <v>RECURSOS</v>
          </cell>
          <cell r="C2733" t="str">
            <v>UNIDAD</v>
          </cell>
          <cell r="D2733" t="str">
            <v>CANT.</v>
          </cell>
        </row>
        <row r="2734">
          <cell r="B2734" t="str">
            <v>MATERIALES</v>
          </cell>
        </row>
        <row r="2735">
          <cell r="B2735">
            <v>0</v>
          </cell>
          <cell r="C2735">
            <v>0</v>
          </cell>
        </row>
        <row r="2736">
          <cell r="B2736">
            <v>0</v>
          </cell>
          <cell r="C2736">
            <v>0</v>
          </cell>
        </row>
        <row r="2737">
          <cell r="B2737">
            <v>0</v>
          </cell>
          <cell r="C2737">
            <v>0</v>
          </cell>
        </row>
        <row r="2738">
          <cell r="B2738">
            <v>0</v>
          </cell>
          <cell r="C2738">
            <v>0</v>
          </cell>
        </row>
        <row r="2740">
          <cell r="B2740" t="str">
            <v>EQUIPO</v>
          </cell>
        </row>
        <row r="2741">
          <cell r="B2741" t="str">
            <v>HTA MENOR (5% de M. de O.)</v>
          </cell>
        </row>
        <row r="2742">
          <cell r="A2742">
            <v>0</v>
          </cell>
          <cell r="B2742">
            <v>0</v>
          </cell>
          <cell r="C2742">
            <v>0</v>
          </cell>
        </row>
        <row r="2743">
          <cell r="A2743">
            <v>0</v>
          </cell>
          <cell r="B2743">
            <v>0</v>
          </cell>
          <cell r="C2743">
            <v>0</v>
          </cell>
        </row>
        <row r="2744">
          <cell r="A2744">
            <v>0</v>
          </cell>
          <cell r="B2744">
            <v>0</v>
          </cell>
          <cell r="C2744">
            <v>0</v>
          </cell>
        </row>
        <row r="2746">
          <cell r="B2746" t="str">
            <v>MANO DE OBRA</v>
          </cell>
        </row>
        <row r="2747">
          <cell r="B2747">
            <v>0</v>
          </cell>
          <cell r="C2747">
            <v>0</v>
          </cell>
        </row>
        <row r="2748">
          <cell r="A2748">
            <v>0</v>
          </cell>
          <cell r="B2748">
            <v>0</v>
          </cell>
          <cell r="C2748">
            <v>0</v>
          </cell>
        </row>
        <row r="2749">
          <cell r="A2749">
            <v>0</v>
          </cell>
          <cell r="B2749">
            <v>0</v>
          </cell>
          <cell r="C2749">
            <v>0</v>
          </cell>
        </row>
        <row r="2750">
          <cell r="A2750">
            <v>0</v>
          </cell>
          <cell r="B2750">
            <v>0</v>
          </cell>
          <cell r="C2750">
            <v>0</v>
          </cell>
        </row>
        <row r="2752">
          <cell r="B2752" t="str">
            <v>TRANSPORTE</v>
          </cell>
        </row>
        <row r="2754">
          <cell r="A2754">
            <v>0</v>
          </cell>
          <cell r="B2754">
            <v>0</v>
          </cell>
          <cell r="C2754">
            <v>0</v>
          </cell>
        </row>
        <row r="2755">
          <cell r="A2755">
            <v>0</v>
          </cell>
          <cell r="B2755">
            <v>0</v>
          </cell>
          <cell r="C2755">
            <v>0</v>
          </cell>
        </row>
        <row r="2756">
          <cell r="A2756">
            <v>0</v>
          </cell>
          <cell r="B2756">
            <v>0</v>
          </cell>
          <cell r="C2756">
            <v>0</v>
          </cell>
        </row>
        <row r="2761">
          <cell r="A2761" t="str">
            <v>CODIGO</v>
          </cell>
          <cell r="B2761" t="str">
            <v>ITEM</v>
          </cell>
          <cell r="C2761" t="str">
            <v>UNIDAD</v>
          </cell>
        </row>
        <row r="2762">
          <cell r="D2762">
            <v>0</v>
          </cell>
        </row>
        <row r="2763">
          <cell r="B2763" t="str">
            <v>CODIGO</v>
          </cell>
        </row>
        <row r="2764">
          <cell r="A2764" t="str">
            <v>CODIGO</v>
          </cell>
          <cell r="B2764" t="str">
            <v>RECURSOS</v>
          </cell>
          <cell r="C2764" t="str">
            <v>UNIDAD</v>
          </cell>
          <cell r="D2764" t="str">
            <v>CANT.</v>
          </cell>
        </row>
        <row r="2765">
          <cell r="B2765" t="str">
            <v>MATERIALES</v>
          </cell>
        </row>
        <row r="2766">
          <cell r="B2766">
            <v>0</v>
          </cell>
          <cell r="C2766">
            <v>0</v>
          </cell>
        </row>
        <row r="2767">
          <cell r="B2767">
            <v>0</v>
          </cell>
          <cell r="C2767">
            <v>0</v>
          </cell>
        </row>
        <row r="2768">
          <cell r="B2768">
            <v>0</v>
          </cell>
          <cell r="C2768">
            <v>0</v>
          </cell>
        </row>
        <row r="2769">
          <cell r="B2769">
            <v>0</v>
          </cell>
          <cell r="C2769">
            <v>0</v>
          </cell>
        </row>
        <row r="2771">
          <cell r="B2771" t="str">
            <v>EQUIPO</v>
          </cell>
        </row>
        <row r="2772">
          <cell r="B2772" t="str">
            <v>HTA MENOR (5% de M. de O.)</v>
          </cell>
        </row>
        <row r="2773">
          <cell r="A2773">
            <v>0</v>
          </cell>
          <cell r="B2773">
            <v>0</v>
          </cell>
          <cell r="C2773">
            <v>0</v>
          </cell>
        </row>
        <row r="2774">
          <cell r="A2774">
            <v>0</v>
          </cell>
          <cell r="B2774">
            <v>0</v>
          </cell>
          <cell r="C2774">
            <v>0</v>
          </cell>
        </row>
        <row r="2775">
          <cell r="A2775">
            <v>0</v>
          </cell>
          <cell r="B2775">
            <v>0</v>
          </cell>
          <cell r="C2775">
            <v>0</v>
          </cell>
        </row>
        <row r="2777">
          <cell r="B2777" t="str">
            <v>MANO DE OBRA</v>
          </cell>
        </row>
        <row r="2778">
          <cell r="B2778">
            <v>0</v>
          </cell>
          <cell r="C2778">
            <v>0</v>
          </cell>
        </row>
        <row r="2779">
          <cell r="A2779">
            <v>0</v>
          </cell>
          <cell r="B2779">
            <v>0</v>
          </cell>
          <cell r="C2779">
            <v>0</v>
          </cell>
        </row>
        <row r="2780">
          <cell r="A2780">
            <v>0</v>
          </cell>
          <cell r="B2780">
            <v>0</v>
          </cell>
          <cell r="C2780">
            <v>0</v>
          </cell>
        </row>
        <row r="2781">
          <cell r="A2781">
            <v>0</v>
          </cell>
          <cell r="B2781">
            <v>0</v>
          </cell>
          <cell r="C2781">
            <v>0</v>
          </cell>
        </row>
        <row r="2783">
          <cell r="B2783" t="str">
            <v>TRANSPORTE</v>
          </cell>
        </row>
        <row r="2785">
          <cell r="A2785">
            <v>0</v>
          </cell>
          <cell r="B2785">
            <v>0</v>
          </cell>
          <cell r="C2785">
            <v>0</v>
          </cell>
        </row>
        <row r="2786">
          <cell r="A2786">
            <v>0</v>
          </cell>
          <cell r="B2786">
            <v>0</v>
          </cell>
          <cell r="C2786">
            <v>0</v>
          </cell>
        </row>
        <row r="2787">
          <cell r="A2787">
            <v>0</v>
          </cell>
          <cell r="B2787">
            <v>0</v>
          </cell>
          <cell r="C2787">
            <v>0</v>
          </cell>
        </row>
        <row r="2792">
          <cell r="A2792" t="str">
            <v>CODIGO</v>
          </cell>
          <cell r="B2792" t="str">
            <v>ITEM</v>
          </cell>
          <cell r="C2792" t="str">
            <v>UNIDAD</v>
          </cell>
        </row>
        <row r="2793">
          <cell r="D2793">
            <v>0</v>
          </cell>
        </row>
        <row r="2794">
          <cell r="B2794" t="str">
            <v>CODIGO</v>
          </cell>
        </row>
        <row r="2795">
          <cell r="A2795" t="str">
            <v>CODIGO</v>
          </cell>
          <cell r="B2795" t="str">
            <v>RECURSOS</v>
          </cell>
          <cell r="C2795" t="str">
            <v>UNIDAD</v>
          </cell>
          <cell r="D2795" t="str">
            <v>CANT.</v>
          </cell>
        </row>
        <row r="2796">
          <cell r="B2796" t="str">
            <v>MATERIALES</v>
          </cell>
        </row>
        <row r="2797">
          <cell r="B2797">
            <v>0</v>
          </cell>
          <cell r="C2797">
            <v>0</v>
          </cell>
        </row>
        <row r="2798">
          <cell r="B2798">
            <v>0</v>
          </cell>
          <cell r="C2798">
            <v>0</v>
          </cell>
        </row>
        <row r="2799">
          <cell r="B2799">
            <v>0</v>
          </cell>
          <cell r="C2799">
            <v>0</v>
          </cell>
        </row>
        <row r="2800">
          <cell r="B2800">
            <v>0</v>
          </cell>
          <cell r="C2800">
            <v>0</v>
          </cell>
        </row>
        <row r="2802">
          <cell r="B2802" t="str">
            <v>EQUIPO</v>
          </cell>
        </row>
        <row r="2803">
          <cell r="B2803" t="str">
            <v>HTA MENOR (5% de M. de O.)</v>
          </cell>
        </row>
        <row r="2804">
          <cell r="A2804">
            <v>0</v>
          </cell>
          <cell r="B2804">
            <v>0</v>
          </cell>
          <cell r="C2804">
            <v>0</v>
          </cell>
        </row>
        <row r="2805">
          <cell r="A2805">
            <v>0</v>
          </cell>
          <cell r="B2805">
            <v>0</v>
          </cell>
          <cell r="C2805">
            <v>0</v>
          </cell>
        </row>
        <row r="2806">
          <cell r="A2806">
            <v>0</v>
          </cell>
          <cell r="B2806">
            <v>0</v>
          </cell>
          <cell r="C2806">
            <v>0</v>
          </cell>
        </row>
        <row r="2808">
          <cell r="B2808" t="str">
            <v>MANO DE OBRA</v>
          </cell>
        </row>
        <row r="2809">
          <cell r="B2809">
            <v>0</v>
          </cell>
          <cell r="C2809">
            <v>0</v>
          </cell>
        </row>
        <row r="2810">
          <cell r="A2810">
            <v>0</v>
          </cell>
          <cell r="B2810">
            <v>0</v>
          </cell>
          <cell r="C2810">
            <v>0</v>
          </cell>
        </row>
        <row r="2811">
          <cell r="A2811">
            <v>0</v>
          </cell>
          <cell r="B2811">
            <v>0</v>
          </cell>
          <cell r="C2811">
            <v>0</v>
          </cell>
        </row>
        <row r="2812">
          <cell r="A2812">
            <v>0</v>
          </cell>
          <cell r="B2812">
            <v>0</v>
          </cell>
          <cell r="C2812">
            <v>0</v>
          </cell>
        </row>
        <row r="2814">
          <cell r="B2814" t="str">
            <v>TRANSPORTE</v>
          </cell>
        </row>
        <row r="2816">
          <cell r="A2816">
            <v>0</v>
          </cell>
          <cell r="B2816">
            <v>0</v>
          </cell>
          <cell r="C2816">
            <v>0</v>
          </cell>
        </row>
        <row r="2817">
          <cell r="A2817">
            <v>0</v>
          </cell>
          <cell r="B2817">
            <v>0</v>
          </cell>
          <cell r="C2817">
            <v>0</v>
          </cell>
        </row>
        <row r="2818">
          <cell r="A2818">
            <v>0</v>
          </cell>
          <cell r="B2818">
            <v>0</v>
          </cell>
          <cell r="C2818">
            <v>0</v>
          </cell>
        </row>
        <row r="2824">
          <cell r="A2824" t="str">
            <v>CODIGO</v>
          </cell>
          <cell r="B2824" t="str">
            <v>ITEM</v>
          </cell>
          <cell r="C2824" t="str">
            <v>UNIDAD</v>
          </cell>
        </row>
        <row r="2825">
          <cell r="D2825">
            <v>0</v>
          </cell>
        </row>
        <row r="2826">
          <cell r="B2826" t="str">
            <v>CODIGO</v>
          </cell>
        </row>
        <row r="2827">
          <cell r="A2827" t="str">
            <v>CODIGO</v>
          </cell>
          <cell r="B2827" t="str">
            <v>RECURSOS</v>
          </cell>
          <cell r="C2827" t="str">
            <v>UNIDAD</v>
          </cell>
          <cell r="D2827" t="str">
            <v>CANT.</v>
          </cell>
        </row>
        <row r="2828">
          <cell r="B2828" t="str">
            <v>MATERIALES</v>
          </cell>
        </row>
        <row r="2829">
          <cell r="B2829">
            <v>0</v>
          </cell>
          <cell r="C2829">
            <v>0</v>
          </cell>
        </row>
        <row r="2830">
          <cell r="B2830">
            <v>0</v>
          </cell>
          <cell r="C2830">
            <v>0</v>
          </cell>
        </row>
        <row r="2831">
          <cell r="B2831">
            <v>0</v>
          </cell>
          <cell r="C2831">
            <v>0</v>
          </cell>
        </row>
        <row r="2832">
          <cell r="B2832">
            <v>0</v>
          </cell>
          <cell r="C2832">
            <v>0</v>
          </cell>
        </row>
        <row r="2834">
          <cell r="B2834" t="str">
            <v>EQUIPO</v>
          </cell>
        </row>
        <row r="2835">
          <cell r="B2835" t="str">
            <v>HTA MENOR (5% de M. de O.)</v>
          </cell>
        </row>
        <row r="2836">
          <cell r="A2836">
            <v>0</v>
          </cell>
          <cell r="B2836">
            <v>0</v>
          </cell>
          <cell r="C2836">
            <v>0</v>
          </cell>
        </row>
        <row r="2837">
          <cell r="A2837">
            <v>0</v>
          </cell>
          <cell r="B2837">
            <v>0</v>
          </cell>
          <cell r="C2837">
            <v>0</v>
          </cell>
        </row>
        <row r="2838">
          <cell r="A2838">
            <v>0</v>
          </cell>
          <cell r="B2838">
            <v>0</v>
          </cell>
          <cell r="C2838">
            <v>0</v>
          </cell>
        </row>
        <row r="2840">
          <cell r="B2840" t="str">
            <v>MANO DE OBRA</v>
          </cell>
        </row>
        <row r="2841">
          <cell r="B2841">
            <v>0</v>
          </cell>
          <cell r="C2841">
            <v>0</v>
          </cell>
        </row>
        <row r="2842">
          <cell r="A2842">
            <v>0</v>
          </cell>
          <cell r="B2842">
            <v>0</v>
          </cell>
          <cell r="C2842">
            <v>0</v>
          </cell>
        </row>
        <row r="2843">
          <cell r="A2843">
            <v>0</v>
          </cell>
          <cell r="B2843">
            <v>0</v>
          </cell>
          <cell r="C2843">
            <v>0</v>
          </cell>
        </row>
        <row r="2844">
          <cell r="A2844">
            <v>0</v>
          </cell>
          <cell r="B2844">
            <v>0</v>
          </cell>
          <cell r="C2844">
            <v>0</v>
          </cell>
        </row>
        <row r="2846">
          <cell r="B2846" t="str">
            <v>TRANSPORTE</v>
          </cell>
        </row>
        <row r="2848">
          <cell r="A2848">
            <v>0</v>
          </cell>
          <cell r="B2848">
            <v>0</v>
          </cell>
          <cell r="C2848">
            <v>0</v>
          </cell>
        </row>
        <row r="2849">
          <cell r="A2849">
            <v>0</v>
          </cell>
          <cell r="B2849">
            <v>0</v>
          </cell>
          <cell r="C2849">
            <v>0</v>
          </cell>
        </row>
        <row r="2850">
          <cell r="A2850">
            <v>0</v>
          </cell>
          <cell r="B2850">
            <v>0</v>
          </cell>
          <cell r="C2850">
            <v>0</v>
          </cell>
        </row>
        <row r="2855">
          <cell r="A2855" t="str">
            <v>CODIGO</v>
          </cell>
          <cell r="B2855" t="str">
            <v>ITEM</v>
          </cell>
          <cell r="C2855" t="str">
            <v>UNIDAD</v>
          </cell>
        </row>
        <row r="2856">
          <cell r="D2856">
            <v>0</v>
          </cell>
        </row>
        <row r="2857">
          <cell r="B2857" t="str">
            <v>CODIGO</v>
          </cell>
        </row>
        <row r="2858">
          <cell r="A2858" t="str">
            <v>CODIGO</v>
          </cell>
          <cell r="B2858" t="str">
            <v>RECURSOS</v>
          </cell>
          <cell r="C2858" t="str">
            <v>UNIDAD</v>
          </cell>
          <cell r="D2858" t="str">
            <v>CANT.</v>
          </cell>
        </row>
        <row r="2859">
          <cell r="B2859" t="str">
            <v>MATERIALES</v>
          </cell>
        </row>
        <row r="2860">
          <cell r="B2860">
            <v>0</v>
          </cell>
          <cell r="C2860">
            <v>0</v>
          </cell>
        </row>
        <row r="2861">
          <cell r="B2861">
            <v>0</v>
          </cell>
          <cell r="C2861">
            <v>0</v>
          </cell>
        </row>
        <row r="2862">
          <cell r="B2862">
            <v>0</v>
          </cell>
          <cell r="C2862">
            <v>0</v>
          </cell>
        </row>
        <row r="2863">
          <cell r="B2863">
            <v>0</v>
          </cell>
          <cell r="C2863">
            <v>0</v>
          </cell>
        </row>
        <row r="2865">
          <cell r="B2865" t="str">
            <v>EQUIPO</v>
          </cell>
        </row>
        <row r="2866">
          <cell r="B2866" t="str">
            <v>HTA MENOR (5% de M. de O.)</v>
          </cell>
        </row>
        <row r="2867">
          <cell r="A2867">
            <v>0</v>
          </cell>
          <cell r="B2867">
            <v>0</v>
          </cell>
          <cell r="C2867">
            <v>0</v>
          </cell>
        </row>
        <row r="2868">
          <cell r="A2868">
            <v>0</v>
          </cell>
          <cell r="B2868">
            <v>0</v>
          </cell>
          <cell r="C2868">
            <v>0</v>
          </cell>
        </row>
        <row r="2869">
          <cell r="A2869">
            <v>0</v>
          </cell>
          <cell r="B2869">
            <v>0</v>
          </cell>
          <cell r="C2869">
            <v>0</v>
          </cell>
        </row>
        <row r="2871">
          <cell r="B2871" t="str">
            <v>MANO DE OBRA</v>
          </cell>
        </row>
        <row r="2872">
          <cell r="B2872">
            <v>0</v>
          </cell>
          <cell r="C2872">
            <v>0</v>
          </cell>
        </row>
        <row r="2873">
          <cell r="A2873">
            <v>0</v>
          </cell>
          <cell r="B2873">
            <v>0</v>
          </cell>
          <cell r="C2873">
            <v>0</v>
          </cell>
        </row>
        <row r="2874">
          <cell r="A2874">
            <v>0</v>
          </cell>
          <cell r="B2874">
            <v>0</v>
          </cell>
          <cell r="C2874">
            <v>0</v>
          </cell>
        </row>
        <row r="2875">
          <cell r="A2875">
            <v>0</v>
          </cell>
          <cell r="B2875">
            <v>0</v>
          </cell>
          <cell r="C2875">
            <v>0</v>
          </cell>
        </row>
        <row r="2877">
          <cell r="B2877" t="str">
            <v>TRANSPORTE</v>
          </cell>
        </row>
        <row r="2879">
          <cell r="A2879">
            <v>0</v>
          </cell>
          <cell r="B2879">
            <v>0</v>
          </cell>
          <cell r="C2879">
            <v>0</v>
          </cell>
        </row>
        <row r="2880">
          <cell r="A2880">
            <v>0</v>
          </cell>
          <cell r="B2880">
            <v>0</v>
          </cell>
          <cell r="C2880">
            <v>0</v>
          </cell>
        </row>
        <row r="2881">
          <cell r="A2881">
            <v>0</v>
          </cell>
          <cell r="B2881">
            <v>0</v>
          </cell>
          <cell r="C2881">
            <v>0</v>
          </cell>
        </row>
        <row r="2886">
          <cell r="A2886" t="str">
            <v>CODIGO</v>
          </cell>
          <cell r="B2886" t="str">
            <v>ITEM</v>
          </cell>
          <cell r="C2886" t="str">
            <v>UNIDAD</v>
          </cell>
        </row>
        <row r="2887">
          <cell r="D2887">
            <v>0</v>
          </cell>
        </row>
        <row r="2888">
          <cell r="B2888" t="str">
            <v>CODIGO</v>
          </cell>
        </row>
        <row r="2889">
          <cell r="A2889" t="str">
            <v>CODIGO</v>
          </cell>
          <cell r="B2889" t="str">
            <v>RECURSOS</v>
          </cell>
          <cell r="C2889" t="str">
            <v>UNIDAD</v>
          </cell>
          <cell r="D2889" t="str">
            <v>CANT.</v>
          </cell>
        </row>
        <row r="2890">
          <cell r="B2890" t="str">
            <v>MATERIALES</v>
          </cell>
        </row>
        <row r="2891">
          <cell r="B2891">
            <v>0</v>
          </cell>
          <cell r="C2891">
            <v>0</v>
          </cell>
        </row>
        <row r="2892">
          <cell r="B2892">
            <v>0</v>
          </cell>
          <cell r="C2892">
            <v>0</v>
          </cell>
        </row>
        <row r="2893">
          <cell r="B2893">
            <v>0</v>
          </cell>
          <cell r="C2893">
            <v>0</v>
          </cell>
        </row>
        <row r="2894">
          <cell r="B2894">
            <v>0</v>
          </cell>
          <cell r="C2894">
            <v>0</v>
          </cell>
        </row>
        <row r="2896">
          <cell r="B2896" t="str">
            <v>EQUIPO</v>
          </cell>
        </row>
        <row r="2897">
          <cell r="B2897" t="str">
            <v>HTA MENOR (5% de M. de O.)</v>
          </cell>
        </row>
        <row r="2898">
          <cell r="A2898">
            <v>0</v>
          </cell>
          <cell r="B2898">
            <v>0</v>
          </cell>
          <cell r="C2898">
            <v>0</v>
          </cell>
        </row>
        <row r="2899">
          <cell r="A2899">
            <v>0</v>
          </cell>
          <cell r="B2899">
            <v>0</v>
          </cell>
          <cell r="C2899">
            <v>0</v>
          </cell>
        </row>
        <row r="2900">
          <cell r="A2900">
            <v>0</v>
          </cell>
          <cell r="B2900">
            <v>0</v>
          </cell>
          <cell r="C2900">
            <v>0</v>
          </cell>
        </row>
        <row r="2902">
          <cell r="B2902" t="str">
            <v>MANO DE OBRA</v>
          </cell>
        </row>
        <row r="2903">
          <cell r="B2903">
            <v>0</v>
          </cell>
          <cell r="C2903">
            <v>0</v>
          </cell>
        </row>
        <row r="2904">
          <cell r="A2904">
            <v>0</v>
          </cell>
          <cell r="B2904">
            <v>0</v>
          </cell>
          <cell r="C2904">
            <v>0</v>
          </cell>
        </row>
        <row r="2905">
          <cell r="A2905">
            <v>0</v>
          </cell>
          <cell r="B2905">
            <v>0</v>
          </cell>
          <cell r="C2905">
            <v>0</v>
          </cell>
        </row>
        <row r="2906">
          <cell r="A2906">
            <v>0</v>
          </cell>
          <cell r="B2906">
            <v>0</v>
          </cell>
          <cell r="C2906">
            <v>0</v>
          </cell>
        </row>
        <row r="2908">
          <cell r="B2908" t="str">
            <v>TRANSPORTE</v>
          </cell>
        </row>
        <row r="2910">
          <cell r="A2910">
            <v>0</v>
          </cell>
          <cell r="B2910">
            <v>0</v>
          </cell>
          <cell r="C2910">
            <v>0</v>
          </cell>
        </row>
        <row r="2911">
          <cell r="A2911">
            <v>0</v>
          </cell>
          <cell r="B2911">
            <v>0</v>
          </cell>
          <cell r="C2911">
            <v>0</v>
          </cell>
        </row>
        <row r="2912">
          <cell r="A2912">
            <v>0</v>
          </cell>
          <cell r="B2912">
            <v>0</v>
          </cell>
          <cell r="C2912">
            <v>0</v>
          </cell>
        </row>
        <row r="2917">
          <cell r="A2917" t="str">
            <v>CODIGO</v>
          </cell>
          <cell r="B2917" t="str">
            <v>ITEM</v>
          </cell>
          <cell r="C2917" t="str">
            <v>UNIDAD</v>
          </cell>
        </row>
        <row r="2918">
          <cell r="D2918">
            <v>0</v>
          </cell>
        </row>
        <row r="2919">
          <cell r="B2919" t="str">
            <v>CODIGO</v>
          </cell>
        </row>
        <row r="2920">
          <cell r="A2920" t="str">
            <v>CODIGO</v>
          </cell>
          <cell r="B2920" t="str">
            <v>RECURSOS</v>
          </cell>
          <cell r="C2920" t="str">
            <v>UNIDAD</v>
          </cell>
          <cell r="D2920" t="str">
            <v>CANT.</v>
          </cell>
        </row>
        <row r="2921">
          <cell r="B2921" t="str">
            <v>MATERIALES</v>
          </cell>
        </row>
        <row r="2922">
          <cell r="B2922">
            <v>0</v>
          </cell>
          <cell r="C2922">
            <v>0</v>
          </cell>
        </row>
        <row r="2923">
          <cell r="B2923">
            <v>0</v>
          </cell>
          <cell r="C2923">
            <v>0</v>
          </cell>
        </row>
        <row r="2924">
          <cell r="B2924">
            <v>0</v>
          </cell>
          <cell r="C2924">
            <v>0</v>
          </cell>
        </row>
        <row r="2925">
          <cell r="B2925">
            <v>0</v>
          </cell>
          <cell r="C2925">
            <v>0</v>
          </cell>
        </row>
        <row r="2927">
          <cell r="B2927" t="str">
            <v>EQUIPO</v>
          </cell>
        </row>
        <row r="2928">
          <cell r="B2928" t="str">
            <v>HTA MENOR (5% de M. de O.)</v>
          </cell>
        </row>
        <row r="2929">
          <cell r="A2929">
            <v>0</v>
          </cell>
          <cell r="B2929">
            <v>0</v>
          </cell>
          <cell r="C2929">
            <v>0</v>
          </cell>
        </row>
        <row r="2930">
          <cell r="A2930">
            <v>0</v>
          </cell>
          <cell r="B2930">
            <v>0</v>
          </cell>
          <cell r="C2930">
            <v>0</v>
          </cell>
        </row>
        <row r="2931">
          <cell r="A2931">
            <v>0</v>
          </cell>
          <cell r="B2931">
            <v>0</v>
          </cell>
          <cell r="C2931">
            <v>0</v>
          </cell>
        </row>
        <row r="2933">
          <cell r="B2933" t="str">
            <v>MANO DE OBRA</v>
          </cell>
        </row>
        <row r="2934">
          <cell r="B2934">
            <v>0</v>
          </cell>
          <cell r="C2934">
            <v>0</v>
          </cell>
        </row>
        <row r="2935">
          <cell r="A2935">
            <v>0</v>
          </cell>
          <cell r="B2935">
            <v>0</v>
          </cell>
          <cell r="C2935">
            <v>0</v>
          </cell>
        </row>
        <row r="2936">
          <cell r="A2936">
            <v>0</v>
          </cell>
          <cell r="B2936">
            <v>0</v>
          </cell>
          <cell r="C2936">
            <v>0</v>
          </cell>
        </row>
        <row r="2937">
          <cell r="A2937">
            <v>0</v>
          </cell>
          <cell r="B2937">
            <v>0</v>
          </cell>
          <cell r="C2937">
            <v>0</v>
          </cell>
        </row>
        <row r="2939">
          <cell r="B2939" t="str">
            <v>TRANSPORTE</v>
          </cell>
        </row>
        <row r="2941">
          <cell r="A2941">
            <v>0</v>
          </cell>
          <cell r="B2941">
            <v>0</v>
          </cell>
          <cell r="C2941">
            <v>0</v>
          </cell>
        </row>
        <row r="2942">
          <cell r="A2942">
            <v>0</v>
          </cell>
          <cell r="B2942">
            <v>0</v>
          </cell>
          <cell r="C2942">
            <v>0</v>
          </cell>
        </row>
        <row r="2943">
          <cell r="A2943">
            <v>0</v>
          </cell>
          <cell r="B2943">
            <v>0</v>
          </cell>
          <cell r="C2943">
            <v>0</v>
          </cell>
        </row>
        <row r="2948">
          <cell r="A2948" t="str">
            <v>CODIGO</v>
          </cell>
          <cell r="B2948" t="str">
            <v>ITEM</v>
          </cell>
          <cell r="C2948" t="str">
            <v>UNIDAD</v>
          </cell>
        </row>
        <row r="2949">
          <cell r="D2949">
            <v>0</v>
          </cell>
        </row>
        <row r="2950">
          <cell r="B2950" t="str">
            <v>CODIGO</v>
          </cell>
        </row>
        <row r="2951">
          <cell r="A2951" t="str">
            <v>CODIGO</v>
          </cell>
          <cell r="B2951" t="str">
            <v>RECURSOS</v>
          </cell>
          <cell r="C2951" t="str">
            <v>UNIDAD</v>
          </cell>
          <cell r="D2951" t="str">
            <v>CANT.</v>
          </cell>
        </row>
        <row r="2952">
          <cell r="B2952" t="str">
            <v>MATERIALES</v>
          </cell>
        </row>
        <row r="2953">
          <cell r="B2953">
            <v>0</v>
          </cell>
          <cell r="C2953">
            <v>0</v>
          </cell>
        </row>
        <row r="2954">
          <cell r="B2954">
            <v>0</v>
          </cell>
          <cell r="C2954">
            <v>0</v>
          </cell>
        </row>
        <row r="2955">
          <cell r="B2955">
            <v>0</v>
          </cell>
          <cell r="C2955">
            <v>0</v>
          </cell>
        </row>
        <row r="2956">
          <cell r="B2956">
            <v>0</v>
          </cell>
          <cell r="C2956">
            <v>0</v>
          </cell>
        </row>
        <row r="2958">
          <cell r="B2958" t="str">
            <v>EQUIPO</v>
          </cell>
        </row>
        <row r="2959">
          <cell r="B2959" t="str">
            <v>HTA MENOR (5% de M. de O.)</v>
          </cell>
        </row>
        <row r="2960">
          <cell r="A2960">
            <v>0</v>
          </cell>
          <cell r="B2960">
            <v>0</v>
          </cell>
          <cell r="C2960">
            <v>0</v>
          </cell>
        </row>
        <row r="2961">
          <cell r="A2961">
            <v>0</v>
          </cell>
          <cell r="B2961">
            <v>0</v>
          </cell>
          <cell r="C2961">
            <v>0</v>
          </cell>
        </row>
        <row r="2962">
          <cell r="A2962">
            <v>0</v>
          </cell>
          <cell r="B2962">
            <v>0</v>
          </cell>
          <cell r="C2962">
            <v>0</v>
          </cell>
        </row>
        <row r="2964">
          <cell r="B2964" t="str">
            <v>MANO DE OBRA</v>
          </cell>
        </row>
        <row r="2965">
          <cell r="B2965">
            <v>0</v>
          </cell>
          <cell r="C2965">
            <v>0</v>
          </cell>
        </row>
        <row r="2966">
          <cell r="A2966">
            <v>0</v>
          </cell>
          <cell r="B2966">
            <v>0</v>
          </cell>
          <cell r="C2966">
            <v>0</v>
          </cell>
        </row>
        <row r="2967">
          <cell r="A2967">
            <v>0</v>
          </cell>
          <cell r="B2967">
            <v>0</v>
          </cell>
          <cell r="C2967">
            <v>0</v>
          </cell>
        </row>
        <row r="2968">
          <cell r="A2968">
            <v>0</v>
          </cell>
          <cell r="B2968">
            <v>0</v>
          </cell>
          <cell r="C2968">
            <v>0</v>
          </cell>
        </row>
        <row r="2970">
          <cell r="B2970" t="str">
            <v>TRANSPORTE</v>
          </cell>
        </row>
        <row r="2972">
          <cell r="A2972">
            <v>0</v>
          </cell>
          <cell r="B2972">
            <v>0</v>
          </cell>
          <cell r="C2972">
            <v>0</v>
          </cell>
        </row>
        <row r="2973">
          <cell r="A2973">
            <v>0</v>
          </cell>
          <cell r="B2973">
            <v>0</v>
          </cell>
          <cell r="C2973">
            <v>0</v>
          </cell>
        </row>
        <row r="2974">
          <cell r="A2974">
            <v>0</v>
          </cell>
          <cell r="B2974">
            <v>0</v>
          </cell>
          <cell r="C2974">
            <v>0</v>
          </cell>
        </row>
        <row r="2979">
          <cell r="A2979" t="str">
            <v>CODIGO</v>
          </cell>
          <cell r="B2979" t="str">
            <v>ITEM</v>
          </cell>
          <cell r="C2979" t="str">
            <v>UNIDAD</v>
          </cell>
        </row>
        <row r="2980">
          <cell r="D2980">
            <v>0</v>
          </cell>
        </row>
        <row r="2981">
          <cell r="B2981" t="str">
            <v>CODIGO</v>
          </cell>
        </row>
        <row r="2982">
          <cell r="A2982" t="str">
            <v>CODIGO</v>
          </cell>
          <cell r="B2982" t="str">
            <v>RECURSOS</v>
          </cell>
          <cell r="C2982" t="str">
            <v>UNIDAD</v>
          </cell>
          <cell r="D2982" t="str">
            <v>CANT.</v>
          </cell>
        </row>
        <row r="2983">
          <cell r="B2983" t="str">
            <v>MATERIALES</v>
          </cell>
        </row>
        <row r="2984">
          <cell r="B2984">
            <v>0</v>
          </cell>
          <cell r="C2984">
            <v>0</v>
          </cell>
        </row>
        <row r="2985">
          <cell r="B2985">
            <v>0</v>
          </cell>
          <cell r="C2985">
            <v>0</v>
          </cell>
        </row>
        <row r="2986">
          <cell r="B2986">
            <v>0</v>
          </cell>
          <cell r="C2986">
            <v>0</v>
          </cell>
        </row>
        <row r="2987">
          <cell r="B2987">
            <v>0</v>
          </cell>
          <cell r="C2987">
            <v>0</v>
          </cell>
        </row>
        <row r="2989">
          <cell r="B2989" t="str">
            <v>EQUIPO</v>
          </cell>
        </row>
        <row r="2990">
          <cell r="B2990" t="str">
            <v>HTA MENOR (5% de M. de O.)</v>
          </cell>
        </row>
        <row r="2991">
          <cell r="A2991">
            <v>0</v>
          </cell>
          <cell r="B2991">
            <v>0</v>
          </cell>
          <cell r="C2991">
            <v>0</v>
          </cell>
        </row>
        <row r="2992">
          <cell r="A2992">
            <v>0</v>
          </cell>
          <cell r="B2992">
            <v>0</v>
          </cell>
          <cell r="C2992">
            <v>0</v>
          </cell>
        </row>
        <row r="2993">
          <cell r="A2993">
            <v>0</v>
          </cell>
          <cell r="B2993">
            <v>0</v>
          </cell>
          <cell r="C2993">
            <v>0</v>
          </cell>
        </row>
        <row r="2995">
          <cell r="B2995" t="str">
            <v>MANO DE OBRA</v>
          </cell>
        </row>
        <row r="2996">
          <cell r="B2996">
            <v>0</v>
          </cell>
          <cell r="C2996">
            <v>0</v>
          </cell>
        </row>
        <row r="2997">
          <cell r="A2997">
            <v>0</v>
          </cell>
          <cell r="B2997">
            <v>0</v>
          </cell>
          <cell r="C2997">
            <v>0</v>
          </cell>
        </row>
        <row r="2998">
          <cell r="A2998">
            <v>0</v>
          </cell>
          <cell r="B2998">
            <v>0</v>
          </cell>
          <cell r="C2998">
            <v>0</v>
          </cell>
        </row>
        <row r="2999">
          <cell r="A2999">
            <v>0</v>
          </cell>
          <cell r="B2999">
            <v>0</v>
          </cell>
          <cell r="C2999">
            <v>0</v>
          </cell>
        </row>
        <row r="3001">
          <cell r="B3001" t="str">
            <v>TRANSPORTE</v>
          </cell>
        </row>
        <row r="3003">
          <cell r="A3003">
            <v>0</v>
          </cell>
          <cell r="B3003">
            <v>0</v>
          </cell>
          <cell r="C3003">
            <v>0</v>
          </cell>
        </row>
        <row r="3004">
          <cell r="A3004">
            <v>0</v>
          </cell>
          <cell r="B3004">
            <v>0</v>
          </cell>
          <cell r="C3004">
            <v>0</v>
          </cell>
        </row>
        <row r="3005">
          <cell r="A3005">
            <v>0</v>
          </cell>
          <cell r="B3005">
            <v>0</v>
          </cell>
          <cell r="C3005">
            <v>0</v>
          </cell>
        </row>
        <row r="3010">
          <cell r="A3010" t="str">
            <v>CODIGO</v>
          </cell>
          <cell r="B3010" t="str">
            <v>ITEM</v>
          </cell>
          <cell r="C3010" t="str">
            <v>UNIDAD</v>
          </cell>
        </row>
        <row r="3011">
          <cell r="D3011">
            <v>0</v>
          </cell>
        </row>
        <row r="3012">
          <cell r="B3012" t="str">
            <v>CODIGO</v>
          </cell>
        </row>
        <row r="3013">
          <cell r="A3013" t="str">
            <v>CODIGO</v>
          </cell>
          <cell r="B3013" t="str">
            <v>RECURSOS</v>
          </cell>
          <cell r="C3013" t="str">
            <v>UNIDAD</v>
          </cell>
          <cell r="D3013" t="str">
            <v>CANT.</v>
          </cell>
        </row>
        <row r="3014">
          <cell r="B3014" t="str">
            <v>MATERIALES</v>
          </cell>
        </row>
        <row r="3015">
          <cell r="B3015">
            <v>0</v>
          </cell>
          <cell r="C3015">
            <v>0</v>
          </cell>
        </row>
        <row r="3016">
          <cell r="B3016">
            <v>0</v>
          </cell>
          <cell r="C3016">
            <v>0</v>
          </cell>
        </row>
        <row r="3017">
          <cell r="B3017">
            <v>0</v>
          </cell>
          <cell r="C3017">
            <v>0</v>
          </cell>
        </row>
        <row r="3018">
          <cell r="B3018">
            <v>0</v>
          </cell>
          <cell r="C3018">
            <v>0</v>
          </cell>
        </row>
        <row r="3020">
          <cell r="B3020" t="str">
            <v>EQUIPO</v>
          </cell>
        </row>
        <row r="3021">
          <cell r="B3021" t="str">
            <v>HTA MENOR (5% de M. de O.)</v>
          </cell>
        </row>
        <row r="3022">
          <cell r="A3022">
            <v>0</v>
          </cell>
          <cell r="B3022">
            <v>0</v>
          </cell>
          <cell r="C3022">
            <v>0</v>
          </cell>
        </row>
        <row r="3023">
          <cell r="A3023">
            <v>0</v>
          </cell>
          <cell r="B3023">
            <v>0</v>
          </cell>
          <cell r="C3023">
            <v>0</v>
          </cell>
        </row>
        <row r="3024">
          <cell r="A3024">
            <v>0</v>
          </cell>
          <cell r="B3024">
            <v>0</v>
          </cell>
          <cell r="C3024">
            <v>0</v>
          </cell>
        </row>
        <row r="3026">
          <cell r="B3026" t="str">
            <v>MANO DE OBRA</v>
          </cell>
        </row>
        <row r="3027">
          <cell r="B3027">
            <v>0</v>
          </cell>
          <cell r="C3027">
            <v>0</v>
          </cell>
        </row>
        <row r="3028">
          <cell r="A3028">
            <v>0</v>
          </cell>
          <cell r="B3028">
            <v>0</v>
          </cell>
          <cell r="C3028">
            <v>0</v>
          </cell>
        </row>
        <row r="3029">
          <cell r="A3029">
            <v>0</v>
          </cell>
          <cell r="B3029">
            <v>0</v>
          </cell>
          <cell r="C3029">
            <v>0</v>
          </cell>
        </row>
        <row r="3030">
          <cell r="A3030">
            <v>0</v>
          </cell>
          <cell r="B3030">
            <v>0</v>
          </cell>
          <cell r="C3030">
            <v>0</v>
          </cell>
        </row>
        <row r="3032">
          <cell r="B3032" t="str">
            <v>TRANSPORTE</v>
          </cell>
        </row>
        <row r="3034">
          <cell r="A3034">
            <v>0</v>
          </cell>
          <cell r="B3034">
            <v>0</v>
          </cell>
          <cell r="C3034">
            <v>0</v>
          </cell>
        </row>
        <row r="3035">
          <cell r="A3035">
            <v>0</v>
          </cell>
          <cell r="B3035">
            <v>0</v>
          </cell>
          <cell r="C3035">
            <v>0</v>
          </cell>
        </row>
        <row r="3036">
          <cell r="A3036">
            <v>0</v>
          </cell>
          <cell r="B3036">
            <v>0</v>
          </cell>
          <cell r="C3036">
            <v>0</v>
          </cell>
        </row>
        <row r="3041">
          <cell r="A3041" t="str">
            <v>CODIGO</v>
          </cell>
          <cell r="B3041" t="str">
            <v>ITEM</v>
          </cell>
          <cell r="C3041" t="str">
            <v>UNIDAD</v>
          </cell>
        </row>
        <row r="3042">
          <cell r="D3042">
            <v>0</v>
          </cell>
        </row>
        <row r="3043">
          <cell r="B3043" t="str">
            <v>CODIGO</v>
          </cell>
        </row>
        <row r="3044">
          <cell r="A3044" t="str">
            <v>CODIGO</v>
          </cell>
          <cell r="B3044" t="str">
            <v>RECURSOS</v>
          </cell>
          <cell r="C3044" t="str">
            <v>UNIDAD</v>
          </cell>
          <cell r="D3044" t="str">
            <v>CANT.</v>
          </cell>
        </row>
        <row r="3045">
          <cell r="B3045" t="str">
            <v>MATERIALES</v>
          </cell>
        </row>
        <row r="3046">
          <cell r="B3046">
            <v>0</v>
          </cell>
          <cell r="C3046">
            <v>0</v>
          </cell>
        </row>
        <row r="3047">
          <cell r="B3047">
            <v>0</v>
          </cell>
          <cell r="C3047">
            <v>0</v>
          </cell>
        </row>
        <row r="3048">
          <cell r="B3048">
            <v>0</v>
          </cell>
          <cell r="C3048">
            <v>0</v>
          </cell>
        </row>
        <row r="3049">
          <cell r="B3049">
            <v>0</v>
          </cell>
          <cell r="C3049">
            <v>0</v>
          </cell>
        </row>
        <row r="3051">
          <cell r="B3051" t="str">
            <v>EQUIPO</v>
          </cell>
        </row>
        <row r="3052">
          <cell r="B3052" t="str">
            <v>HTA MENOR (5% de M. de O.)</v>
          </cell>
        </row>
        <row r="3053">
          <cell r="A3053">
            <v>0</v>
          </cell>
          <cell r="B3053">
            <v>0</v>
          </cell>
          <cell r="C3053">
            <v>0</v>
          </cell>
        </row>
        <row r="3054">
          <cell r="A3054">
            <v>0</v>
          </cell>
          <cell r="B3054">
            <v>0</v>
          </cell>
          <cell r="C3054">
            <v>0</v>
          </cell>
        </row>
        <row r="3055">
          <cell r="A3055">
            <v>0</v>
          </cell>
          <cell r="B3055">
            <v>0</v>
          </cell>
          <cell r="C3055">
            <v>0</v>
          </cell>
        </row>
        <row r="3057">
          <cell r="B3057" t="str">
            <v>MANO DE OBRA</v>
          </cell>
        </row>
        <row r="3058">
          <cell r="B3058">
            <v>0</v>
          </cell>
          <cell r="C3058">
            <v>0</v>
          </cell>
        </row>
        <row r="3059">
          <cell r="A3059">
            <v>0</v>
          </cell>
          <cell r="B3059">
            <v>0</v>
          </cell>
          <cell r="C3059">
            <v>0</v>
          </cell>
        </row>
        <row r="3060">
          <cell r="A3060">
            <v>0</v>
          </cell>
          <cell r="B3060">
            <v>0</v>
          </cell>
          <cell r="C3060">
            <v>0</v>
          </cell>
        </row>
        <row r="3061">
          <cell r="A3061">
            <v>0</v>
          </cell>
          <cell r="B3061">
            <v>0</v>
          </cell>
          <cell r="C3061">
            <v>0</v>
          </cell>
        </row>
        <row r="3063">
          <cell r="B3063" t="str">
            <v>TRANSPORTE</v>
          </cell>
        </row>
        <row r="3065">
          <cell r="A3065">
            <v>0</v>
          </cell>
          <cell r="B3065">
            <v>0</v>
          </cell>
          <cell r="C3065">
            <v>0</v>
          </cell>
        </row>
        <row r="3066">
          <cell r="A3066">
            <v>0</v>
          </cell>
          <cell r="B3066">
            <v>0</v>
          </cell>
          <cell r="C3066">
            <v>0</v>
          </cell>
        </row>
        <row r="3067">
          <cell r="A3067">
            <v>0</v>
          </cell>
          <cell r="B3067">
            <v>0</v>
          </cell>
          <cell r="C3067">
            <v>0</v>
          </cell>
        </row>
        <row r="3072">
          <cell r="A3072" t="str">
            <v>CODIGO</v>
          </cell>
          <cell r="B3072" t="str">
            <v>ITEM</v>
          </cell>
          <cell r="C3072" t="str">
            <v>UNIDAD</v>
          </cell>
        </row>
        <row r="3073">
          <cell r="D3073">
            <v>0</v>
          </cell>
        </row>
        <row r="3074">
          <cell r="B3074" t="str">
            <v>CODIGO</v>
          </cell>
        </row>
        <row r="3075">
          <cell r="A3075" t="str">
            <v>CODIGO</v>
          </cell>
          <cell r="B3075" t="str">
            <v>RECURSOS</v>
          </cell>
          <cell r="C3075" t="str">
            <v>UNIDAD</v>
          </cell>
          <cell r="D3075" t="str">
            <v>CANT.</v>
          </cell>
        </row>
        <row r="3076">
          <cell r="B3076" t="str">
            <v>MATERIALES</v>
          </cell>
        </row>
        <row r="3077">
          <cell r="B3077">
            <v>0</v>
          </cell>
          <cell r="C3077">
            <v>0</v>
          </cell>
        </row>
        <row r="3078">
          <cell r="B3078">
            <v>0</v>
          </cell>
          <cell r="C3078">
            <v>0</v>
          </cell>
        </row>
        <row r="3079">
          <cell r="B3079">
            <v>0</v>
          </cell>
          <cell r="C3079">
            <v>0</v>
          </cell>
        </row>
        <row r="3080">
          <cell r="B3080">
            <v>0</v>
          </cell>
          <cell r="C3080">
            <v>0</v>
          </cell>
        </row>
        <row r="3082">
          <cell r="B3082" t="str">
            <v>EQUIPO</v>
          </cell>
        </row>
        <row r="3083">
          <cell r="B3083" t="str">
            <v>HTA MENOR (5% de M. de O.)</v>
          </cell>
        </row>
        <row r="3084">
          <cell r="A3084">
            <v>0</v>
          </cell>
          <cell r="B3084">
            <v>0</v>
          </cell>
          <cell r="C3084">
            <v>0</v>
          </cell>
        </row>
        <row r="3085">
          <cell r="A3085">
            <v>0</v>
          </cell>
          <cell r="B3085">
            <v>0</v>
          </cell>
          <cell r="C3085">
            <v>0</v>
          </cell>
        </row>
        <row r="3086">
          <cell r="A3086">
            <v>0</v>
          </cell>
          <cell r="B3086">
            <v>0</v>
          </cell>
          <cell r="C3086">
            <v>0</v>
          </cell>
        </row>
        <row r="3088">
          <cell r="B3088" t="str">
            <v>MANO DE OBRA</v>
          </cell>
        </row>
        <row r="3089">
          <cell r="B3089">
            <v>0</v>
          </cell>
          <cell r="C3089">
            <v>0</v>
          </cell>
        </row>
        <row r="3090">
          <cell r="A3090">
            <v>0</v>
          </cell>
          <cell r="B3090">
            <v>0</v>
          </cell>
          <cell r="C3090">
            <v>0</v>
          </cell>
        </row>
        <row r="3091">
          <cell r="A3091">
            <v>0</v>
          </cell>
          <cell r="B3091">
            <v>0</v>
          </cell>
          <cell r="C3091">
            <v>0</v>
          </cell>
        </row>
        <row r="3092">
          <cell r="A3092">
            <v>0</v>
          </cell>
          <cell r="B3092">
            <v>0</v>
          </cell>
          <cell r="C3092">
            <v>0</v>
          </cell>
        </row>
        <row r="3094">
          <cell r="B3094" t="str">
            <v>TRANSPORTE</v>
          </cell>
        </row>
        <row r="3096">
          <cell r="A3096">
            <v>0</v>
          </cell>
          <cell r="B3096">
            <v>0</v>
          </cell>
          <cell r="C3096">
            <v>0</v>
          </cell>
        </row>
        <row r="3097">
          <cell r="A3097">
            <v>0</v>
          </cell>
          <cell r="B3097">
            <v>0</v>
          </cell>
          <cell r="C3097">
            <v>0</v>
          </cell>
        </row>
        <row r="3098">
          <cell r="A3098">
            <v>0</v>
          </cell>
          <cell r="B3098">
            <v>0</v>
          </cell>
          <cell r="C3098">
            <v>0</v>
          </cell>
        </row>
        <row r="3103">
          <cell r="A3103" t="str">
            <v>CODIGO</v>
          </cell>
          <cell r="B3103" t="str">
            <v>ITEM</v>
          </cell>
          <cell r="C3103" t="str">
            <v>UNIDAD</v>
          </cell>
        </row>
        <row r="3104">
          <cell r="D3104">
            <v>0</v>
          </cell>
        </row>
        <row r="3105">
          <cell r="B3105" t="str">
            <v>CODIGO</v>
          </cell>
        </row>
        <row r="3106">
          <cell r="A3106" t="str">
            <v>CODIGO</v>
          </cell>
          <cell r="B3106" t="str">
            <v>RECURSOS</v>
          </cell>
          <cell r="C3106" t="str">
            <v>UNIDAD</v>
          </cell>
          <cell r="D3106" t="str">
            <v>CANT.</v>
          </cell>
        </row>
        <row r="3107">
          <cell r="B3107" t="str">
            <v>MATERIALES</v>
          </cell>
        </row>
        <row r="3108">
          <cell r="B3108">
            <v>0</v>
          </cell>
          <cell r="C3108">
            <v>0</v>
          </cell>
        </row>
        <row r="3109">
          <cell r="B3109">
            <v>0</v>
          </cell>
          <cell r="C3109">
            <v>0</v>
          </cell>
        </row>
        <row r="3110">
          <cell r="B3110">
            <v>0</v>
          </cell>
          <cell r="C3110">
            <v>0</v>
          </cell>
        </row>
        <row r="3111">
          <cell r="B3111">
            <v>0</v>
          </cell>
          <cell r="C3111">
            <v>0</v>
          </cell>
        </row>
        <row r="3113">
          <cell r="B3113" t="str">
            <v>EQUIPO</v>
          </cell>
        </row>
        <row r="3114">
          <cell r="B3114" t="str">
            <v>HTA MENOR (5% de M. de O.)</v>
          </cell>
        </row>
        <row r="3115">
          <cell r="A3115">
            <v>0</v>
          </cell>
          <cell r="B3115">
            <v>0</v>
          </cell>
          <cell r="C3115">
            <v>0</v>
          </cell>
        </row>
        <row r="3116">
          <cell r="A3116">
            <v>0</v>
          </cell>
          <cell r="B3116">
            <v>0</v>
          </cell>
          <cell r="C3116">
            <v>0</v>
          </cell>
        </row>
        <row r="3117">
          <cell r="A3117">
            <v>0</v>
          </cell>
          <cell r="B3117">
            <v>0</v>
          </cell>
          <cell r="C3117">
            <v>0</v>
          </cell>
        </row>
        <row r="3119">
          <cell r="B3119" t="str">
            <v>MANO DE OBRA</v>
          </cell>
        </row>
        <row r="3120">
          <cell r="B3120">
            <v>0</v>
          </cell>
          <cell r="C3120">
            <v>0</v>
          </cell>
        </row>
        <row r="3121">
          <cell r="A3121">
            <v>0</v>
          </cell>
          <cell r="B3121">
            <v>0</v>
          </cell>
          <cell r="C3121">
            <v>0</v>
          </cell>
        </row>
        <row r="3122">
          <cell r="A3122">
            <v>0</v>
          </cell>
          <cell r="B3122">
            <v>0</v>
          </cell>
          <cell r="C3122">
            <v>0</v>
          </cell>
        </row>
        <row r="3123">
          <cell r="A3123">
            <v>0</v>
          </cell>
          <cell r="B3123">
            <v>0</v>
          </cell>
          <cell r="C3123">
            <v>0</v>
          </cell>
        </row>
        <row r="3125">
          <cell r="B3125" t="str">
            <v>TRANSPORTE</v>
          </cell>
        </row>
        <row r="3127">
          <cell r="A3127">
            <v>0</v>
          </cell>
          <cell r="B3127">
            <v>0</v>
          </cell>
          <cell r="C3127">
            <v>0</v>
          </cell>
        </row>
        <row r="3128">
          <cell r="A3128">
            <v>0</v>
          </cell>
          <cell r="B3128">
            <v>0</v>
          </cell>
          <cell r="C3128">
            <v>0</v>
          </cell>
        </row>
        <row r="3129">
          <cell r="A3129">
            <v>0</v>
          </cell>
          <cell r="B3129">
            <v>0</v>
          </cell>
          <cell r="C3129">
            <v>0</v>
          </cell>
        </row>
        <row r="3134">
          <cell r="A3134" t="str">
            <v>CODIGO</v>
          </cell>
          <cell r="B3134" t="str">
            <v>ITEM</v>
          </cell>
          <cell r="C3134" t="str">
            <v>UNIDAD</v>
          </cell>
        </row>
        <row r="3135">
          <cell r="D3135">
            <v>0</v>
          </cell>
        </row>
        <row r="3136">
          <cell r="B3136" t="str">
            <v>CODIGO</v>
          </cell>
        </row>
        <row r="3137">
          <cell r="A3137" t="str">
            <v>CODIGO</v>
          </cell>
          <cell r="B3137" t="str">
            <v>RECURSOS</v>
          </cell>
          <cell r="C3137" t="str">
            <v>UNIDAD</v>
          </cell>
          <cell r="D3137" t="str">
            <v>CANT.</v>
          </cell>
        </row>
        <row r="3138">
          <cell r="B3138" t="str">
            <v>MATERIALES</v>
          </cell>
        </row>
        <row r="3139">
          <cell r="B3139">
            <v>0</v>
          </cell>
          <cell r="C3139">
            <v>0</v>
          </cell>
        </row>
        <row r="3140">
          <cell r="B3140">
            <v>0</v>
          </cell>
          <cell r="C3140">
            <v>0</v>
          </cell>
        </row>
        <row r="3141">
          <cell r="B3141">
            <v>0</v>
          </cell>
          <cell r="C3141">
            <v>0</v>
          </cell>
        </row>
        <row r="3142">
          <cell r="B3142">
            <v>0</v>
          </cell>
          <cell r="C3142">
            <v>0</v>
          </cell>
        </row>
        <row r="3144">
          <cell r="B3144" t="str">
            <v>EQUIPO</v>
          </cell>
        </row>
        <row r="3145">
          <cell r="B3145" t="str">
            <v>HTA MENOR (5% de M. de O.)</v>
          </cell>
        </row>
        <row r="3146">
          <cell r="A3146">
            <v>0</v>
          </cell>
          <cell r="B3146">
            <v>0</v>
          </cell>
          <cell r="C3146">
            <v>0</v>
          </cell>
        </row>
        <row r="3147">
          <cell r="A3147">
            <v>0</v>
          </cell>
          <cell r="B3147">
            <v>0</v>
          </cell>
          <cell r="C3147">
            <v>0</v>
          </cell>
        </row>
        <row r="3148">
          <cell r="A3148">
            <v>0</v>
          </cell>
          <cell r="B3148">
            <v>0</v>
          </cell>
          <cell r="C3148">
            <v>0</v>
          </cell>
        </row>
        <row r="3150">
          <cell r="B3150" t="str">
            <v>MANO DE OBRA</v>
          </cell>
        </row>
        <row r="3151">
          <cell r="B3151">
            <v>0</v>
          </cell>
          <cell r="C3151">
            <v>0</v>
          </cell>
        </row>
        <row r="3152">
          <cell r="A3152">
            <v>0</v>
          </cell>
          <cell r="B3152">
            <v>0</v>
          </cell>
          <cell r="C3152">
            <v>0</v>
          </cell>
        </row>
        <row r="3153">
          <cell r="A3153">
            <v>0</v>
          </cell>
          <cell r="B3153">
            <v>0</v>
          </cell>
          <cell r="C3153">
            <v>0</v>
          </cell>
        </row>
        <row r="3154">
          <cell r="A3154">
            <v>0</v>
          </cell>
          <cell r="B3154">
            <v>0</v>
          </cell>
          <cell r="C3154">
            <v>0</v>
          </cell>
        </row>
        <row r="3156">
          <cell r="B3156" t="str">
            <v>TRANSPORTE</v>
          </cell>
        </row>
        <row r="3158">
          <cell r="A3158">
            <v>0</v>
          </cell>
          <cell r="B3158">
            <v>0</v>
          </cell>
          <cell r="C3158">
            <v>0</v>
          </cell>
        </row>
        <row r="3159">
          <cell r="A3159">
            <v>0</v>
          </cell>
          <cell r="B3159">
            <v>0</v>
          </cell>
          <cell r="C3159">
            <v>0</v>
          </cell>
        </row>
        <row r="3160">
          <cell r="A3160">
            <v>0</v>
          </cell>
          <cell r="B3160">
            <v>0</v>
          </cell>
          <cell r="C3160">
            <v>0</v>
          </cell>
        </row>
        <row r="3165">
          <cell r="A3165" t="str">
            <v>CODIGO</v>
          </cell>
          <cell r="B3165" t="str">
            <v>ITEM</v>
          </cell>
          <cell r="C3165" t="str">
            <v>UNIDAD</v>
          </cell>
        </row>
        <row r="3166">
          <cell r="D3166">
            <v>0</v>
          </cell>
        </row>
        <row r="3167">
          <cell r="B3167" t="str">
            <v>CODIGO</v>
          </cell>
        </row>
        <row r="3168">
          <cell r="A3168" t="str">
            <v>CODIGO</v>
          </cell>
          <cell r="B3168" t="str">
            <v>RECURSOS</v>
          </cell>
          <cell r="C3168" t="str">
            <v>UNIDAD</v>
          </cell>
          <cell r="D3168" t="str">
            <v>CANT.</v>
          </cell>
        </row>
        <row r="3169">
          <cell r="B3169" t="str">
            <v>MATERIALES</v>
          </cell>
        </row>
        <row r="3170">
          <cell r="B3170">
            <v>0</v>
          </cell>
          <cell r="C3170">
            <v>0</v>
          </cell>
        </row>
        <row r="3171">
          <cell r="B3171">
            <v>0</v>
          </cell>
          <cell r="C3171">
            <v>0</v>
          </cell>
        </row>
        <row r="3172">
          <cell r="B3172">
            <v>0</v>
          </cell>
          <cell r="C3172">
            <v>0</v>
          </cell>
        </row>
        <row r="3173">
          <cell r="B3173">
            <v>0</v>
          </cell>
          <cell r="C3173">
            <v>0</v>
          </cell>
        </row>
        <row r="3175">
          <cell r="B3175" t="str">
            <v>EQUIPO</v>
          </cell>
        </row>
        <row r="3176">
          <cell r="B3176" t="str">
            <v>HTA MENOR (5% de M. de O.)</v>
          </cell>
        </row>
        <row r="3177">
          <cell r="A3177">
            <v>0</v>
          </cell>
          <cell r="B3177">
            <v>0</v>
          </cell>
          <cell r="C3177">
            <v>0</v>
          </cell>
        </row>
        <row r="3178">
          <cell r="A3178">
            <v>0</v>
          </cell>
          <cell r="B3178">
            <v>0</v>
          </cell>
          <cell r="C3178">
            <v>0</v>
          </cell>
        </row>
        <row r="3179">
          <cell r="A3179">
            <v>0</v>
          </cell>
          <cell r="B3179">
            <v>0</v>
          </cell>
          <cell r="C3179">
            <v>0</v>
          </cell>
        </row>
        <row r="3181">
          <cell r="B3181" t="str">
            <v>MANO DE OBRA</v>
          </cell>
        </row>
        <row r="3182">
          <cell r="B3182">
            <v>0</v>
          </cell>
          <cell r="C3182">
            <v>0</v>
          </cell>
        </row>
        <row r="3183">
          <cell r="A3183">
            <v>0</v>
          </cell>
          <cell r="B3183">
            <v>0</v>
          </cell>
          <cell r="C3183">
            <v>0</v>
          </cell>
        </row>
        <row r="3184">
          <cell r="A3184">
            <v>0</v>
          </cell>
          <cell r="B3184">
            <v>0</v>
          </cell>
          <cell r="C3184">
            <v>0</v>
          </cell>
        </row>
        <row r="3185">
          <cell r="A3185">
            <v>0</v>
          </cell>
          <cell r="B3185">
            <v>0</v>
          </cell>
          <cell r="C3185">
            <v>0</v>
          </cell>
        </row>
        <row r="3187">
          <cell r="B3187" t="str">
            <v>TRANSPORTE</v>
          </cell>
        </row>
        <row r="3189">
          <cell r="A3189">
            <v>0</v>
          </cell>
          <cell r="B3189">
            <v>0</v>
          </cell>
          <cell r="C3189">
            <v>0</v>
          </cell>
        </row>
        <row r="3190">
          <cell r="A3190">
            <v>0</v>
          </cell>
          <cell r="B3190">
            <v>0</v>
          </cell>
          <cell r="C3190">
            <v>0</v>
          </cell>
        </row>
        <row r="3191">
          <cell r="A3191">
            <v>0</v>
          </cell>
          <cell r="B3191">
            <v>0</v>
          </cell>
          <cell r="C3191">
            <v>0</v>
          </cell>
        </row>
        <row r="3197">
          <cell r="A3197" t="str">
            <v>CODIGO</v>
          </cell>
          <cell r="B3197" t="str">
            <v>ITEM</v>
          </cell>
          <cell r="C3197" t="str">
            <v>UNIDAD</v>
          </cell>
        </row>
        <row r="3198">
          <cell r="D3198">
            <v>0</v>
          </cell>
        </row>
        <row r="3199">
          <cell r="B3199" t="str">
            <v>CODIGO</v>
          </cell>
        </row>
        <row r="3200">
          <cell r="A3200" t="str">
            <v>CODIGO</v>
          </cell>
          <cell r="B3200" t="str">
            <v>RECURSOS</v>
          </cell>
          <cell r="C3200" t="str">
            <v>UNIDAD</v>
          </cell>
          <cell r="D3200" t="str">
            <v>CANT.</v>
          </cell>
        </row>
        <row r="3201">
          <cell r="B3201" t="str">
            <v>MATERIALES</v>
          </cell>
        </row>
        <row r="3202">
          <cell r="B3202">
            <v>0</v>
          </cell>
          <cell r="C3202">
            <v>0</v>
          </cell>
        </row>
        <row r="3203">
          <cell r="B3203">
            <v>0</v>
          </cell>
          <cell r="C3203">
            <v>0</v>
          </cell>
        </row>
        <row r="3204">
          <cell r="B3204">
            <v>0</v>
          </cell>
          <cell r="C3204">
            <v>0</v>
          </cell>
        </row>
        <row r="3205">
          <cell r="B3205">
            <v>0</v>
          </cell>
          <cell r="C3205">
            <v>0</v>
          </cell>
        </row>
        <row r="3207">
          <cell r="B3207" t="str">
            <v>EQUIPO</v>
          </cell>
        </row>
        <row r="3208">
          <cell r="B3208" t="str">
            <v>HTA MENOR (5% de M. de O.)</v>
          </cell>
        </row>
        <row r="3209">
          <cell r="A3209">
            <v>0</v>
          </cell>
          <cell r="B3209">
            <v>0</v>
          </cell>
          <cell r="C3209">
            <v>0</v>
          </cell>
        </row>
        <row r="3210">
          <cell r="A3210">
            <v>0</v>
          </cell>
          <cell r="B3210">
            <v>0</v>
          </cell>
          <cell r="C3210">
            <v>0</v>
          </cell>
        </row>
        <row r="3211">
          <cell r="A3211">
            <v>0</v>
          </cell>
          <cell r="B3211">
            <v>0</v>
          </cell>
          <cell r="C3211">
            <v>0</v>
          </cell>
        </row>
        <row r="3213">
          <cell r="B3213" t="str">
            <v>MANO DE OBRA</v>
          </cell>
        </row>
        <row r="3214">
          <cell r="B3214">
            <v>0</v>
          </cell>
          <cell r="C3214">
            <v>0</v>
          </cell>
        </row>
        <row r="3215">
          <cell r="A3215">
            <v>0</v>
          </cell>
          <cell r="B3215">
            <v>0</v>
          </cell>
          <cell r="C3215">
            <v>0</v>
          </cell>
        </row>
        <row r="3216">
          <cell r="A3216">
            <v>0</v>
          </cell>
          <cell r="B3216">
            <v>0</v>
          </cell>
          <cell r="C3216">
            <v>0</v>
          </cell>
        </row>
        <row r="3217">
          <cell r="A3217">
            <v>0</v>
          </cell>
          <cell r="B3217">
            <v>0</v>
          </cell>
          <cell r="C3217">
            <v>0</v>
          </cell>
        </row>
        <row r="3219">
          <cell r="B3219" t="str">
            <v>TRANSPORTE</v>
          </cell>
        </row>
        <row r="3221">
          <cell r="A3221">
            <v>0</v>
          </cell>
          <cell r="B3221">
            <v>0</v>
          </cell>
          <cell r="C3221">
            <v>0</v>
          </cell>
        </row>
        <row r="3222">
          <cell r="A3222">
            <v>0</v>
          </cell>
          <cell r="B3222">
            <v>0</v>
          </cell>
          <cell r="C3222">
            <v>0</v>
          </cell>
        </row>
        <row r="3223">
          <cell r="A3223">
            <v>0</v>
          </cell>
          <cell r="B3223">
            <v>0</v>
          </cell>
          <cell r="C3223">
            <v>0</v>
          </cell>
        </row>
        <row r="3229">
          <cell r="A3229" t="str">
            <v>CODIGO</v>
          </cell>
          <cell r="B3229" t="str">
            <v>ITEM</v>
          </cell>
          <cell r="C3229" t="str">
            <v>UNIDAD</v>
          </cell>
        </row>
        <row r="3230">
          <cell r="D3230">
            <v>0</v>
          </cell>
        </row>
        <row r="3231">
          <cell r="B3231" t="str">
            <v>CODIGO</v>
          </cell>
        </row>
        <row r="3232">
          <cell r="A3232" t="str">
            <v>CODIGO</v>
          </cell>
          <cell r="B3232" t="str">
            <v>RECURSOS</v>
          </cell>
          <cell r="C3232" t="str">
            <v>UNIDAD</v>
          </cell>
          <cell r="D3232" t="str">
            <v>CANT.</v>
          </cell>
        </row>
        <row r="3233">
          <cell r="B3233" t="str">
            <v>MATERIALES</v>
          </cell>
        </row>
        <row r="3234">
          <cell r="B3234">
            <v>0</v>
          </cell>
          <cell r="C3234">
            <v>0</v>
          </cell>
        </row>
        <row r="3235">
          <cell r="B3235">
            <v>0</v>
          </cell>
          <cell r="C3235">
            <v>0</v>
          </cell>
        </row>
        <row r="3236">
          <cell r="B3236">
            <v>0</v>
          </cell>
          <cell r="C3236">
            <v>0</v>
          </cell>
        </row>
        <row r="3237">
          <cell r="B3237">
            <v>0</v>
          </cell>
          <cell r="C3237">
            <v>0</v>
          </cell>
        </row>
        <row r="3239">
          <cell r="B3239" t="str">
            <v>EQUIPO</v>
          </cell>
        </row>
        <row r="3240">
          <cell r="B3240" t="str">
            <v>HTA MENOR (5% de M. de O.)</v>
          </cell>
        </row>
        <row r="3241">
          <cell r="A3241">
            <v>0</v>
          </cell>
          <cell r="B3241">
            <v>0</v>
          </cell>
          <cell r="C3241">
            <v>0</v>
          </cell>
        </row>
        <row r="3242">
          <cell r="A3242">
            <v>0</v>
          </cell>
          <cell r="B3242">
            <v>0</v>
          </cell>
          <cell r="C3242">
            <v>0</v>
          </cell>
        </row>
        <row r="3243">
          <cell r="A3243">
            <v>0</v>
          </cell>
          <cell r="B3243">
            <v>0</v>
          </cell>
          <cell r="C3243">
            <v>0</v>
          </cell>
        </row>
        <row r="3245">
          <cell r="B3245" t="str">
            <v>MANO DE OBRA</v>
          </cell>
        </row>
        <row r="3246">
          <cell r="B3246">
            <v>0</v>
          </cell>
          <cell r="C3246">
            <v>0</v>
          </cell>
        </row>
        <row r="3247">
          <cell r="A3247">
            <v>0</v>
          </cell>
          <cell r="B3247">
            <v>0</v>
          </cell>
          <cell r="C3247">
            <v>0</v>
          </cell>
        </row>
        <row r="3248">
          <cell r="A3248">
            <v>0</v>
          </cell>
          <cell r="B3248">
            <v>0</v>
          </cell>
          <cell r="C3248">
            <v>0</v>
          </cell>
        </row>
        <row r="3249">
          <cell r="A3249">
            <v>0</v>
          </cell>
          <cell r="B3249">
            <v>0</v>
          </cell>
          <cell r="C3249">
            <v>0</v>
          </cell>
        </row>
        <row r="3251">
          <cell r="B3251" t="str">
            <v>TRANSPORTE</v>
          </cell>
        </row>
        <row r="3253">
          <cell r="A3253">
            <v>0</v>
          </cell>
          <cell r="B3253">
            <v>0</v>
          </cell>
          <cell r="C3253">
            <v>0</v>
          </cell>
        </row>
        <row r="3254">
          <cell r="A3254">
            <v>0</v>
          </cell>
          <cell r="B3254">
            <v>0</v>
          </cell>
          <cell r="C3254">
            <v>0</v>
          </cell>
        </row>
        <row r="3255">
          <cell r="A3255">
            <v>0</v>
          </cell>
          <cell r="B3255">
            <v>0</v>
          </cell>
          <cell r="C3255">
            <v>0</v>
          </cell>
        </row>
        <row r="3260">
          <cell r="A3260" t="str">
            <v>CODIGO</v>
          </cell>
          <cell r="B3260" t="str">
            <v>ITEM</v>
          </cell>
          <cell r="C3260" t="str">
            <v>UNIDAD</v>
          </cell>
        </row>
        <row r="3261">
          <cell r="D3261">
            <v>0</v>
          </cell>
        </row>
        <row r="3262">
          <cell r="B3262" t="str">
            <v>CODIGO</v>
          </cell>
        </row>
        <row r="3263">
          <cell r="A3263" t="str">
            <v>CODIGO</v>
          </cell>
          <cell r="B3263" t="str">
            <v>RECURSOS</v>
          </cell>
          <cell r="C3263" t="str">
            <v>UNIDAD</v>
          </cell>
          <cell r="D3263" t="str">
            <v>CANT.</v>
          </cell>
        </row>
        <row r="3264">
          <cell r="B3264" t="str">
            <v>MATERIALES</v>
          </cell>
        </row>
        <row r="3265">
          <cell r="B3265">
            <v>0</v>
          </cell>
          <cell r="C3265">
            <v>0</v>
          </cell>
        </row>
        <row r="3266">
          <cell r="B3266">
            <v>0</v>
          </cell>
          <cell r="C3266">
            <v>0</v>
          </cell>
        </row>
        <row r="3267">
          <cell r="B3267">
            <v>0</v>
          </cell>
          <cell r="C3267">
            <v>0</v>
          </cell>
        </row>
        <row r="3268">
          <cell r="B3268">
            <v>0</v>
          </cell>
          <cell r="C3268">
            <v>0</v>
          </cell>
        </row>
        <row r="3270">
          <cell r="B3270" t="str">
            <v>EQUIPO</v>
          </cell>
        </row>
        <row r="3271">
          <cell r="B3271" t="str">
            <v>HTA MENOR (5% de M. de O.)</v>
          </cell>
        </row>
        <row r="3272">
          <cell r="A3272">
            <v>0</v>
          </cell>
          <cell r="B3272">
            <v>0</v>
          </cell>
          <cell r="C3272">
            <v>0</v>
          </cell>
        </row>
        <row r="3273">
          <cell r="A3273">
            <v>0</v>
          </cell>
          <cell r="B3273">
            <v>0</v>
          </cell>
          <cell r="C3273">
            <v>0</v>
          </cell>
        </row>
        <row r="3274">
          <cell r="A3274">
            <v>0</v>
          </cell>
          <cell r="B3274">
            <v>0</v>
          </cell>
          <cell r="C3274">
            <v>0</v>
          </cell>
        </row>
        <row r="3276">
          <cell r="B3276" t="str">
            <v>MANO DE OBRA</v>
          </cell>
        </row>
        <row r="3277">
          <cell r="B3277">
            <v>0</v>
          </cell>
          <cell r="C3277">
            <v>0</v>
          </cell>
        </row>
        <row r="3278">
          <cell r="A3278">
            <v>0</v>
          </cell>
          <cell r="B3278">
            <v>0</v>
          </cell>
          <cell r="C3278">
            <v>0</v>
          </cell>
        </row>
        <row r="3279">
          <cell r="A3279">
            <v>0</v>
          </cell>
          <cell r="B3279">
            <v>0</v>
          </cell>
          <cell r="C3279">
            <v>0</v>
          </cell>
        </row>
        <row r="3280">
          <cell r="A3280">
            <v>0</v>
          </cell>
          <cell r="B3280">
            <v>0</v>
          </cell>
          <cell r="C3280">
            <v>0</v>
          </cell>
        </row>
        <row r="3282">
          <cell r="B3282" t="str">
            <v>TRANSPORTE</v>
          </cell>
        </row>
        <row r="3284">
          <cell r="A3284">
            <v>0</v>
          </cell>
          <cell r="B3284">
            <v>0</v>
          </cell>
          <cell r="C3284">
            <v>0</v>
          </cell>
        </row>
        <row r="3285">
          <cell r="A3285">
            <v>0</v>
          </cell>
          <cell r="B3285">
            <v>0</v>
          </cell>
          <cell r="C3285">
            <v>0</v>
          </cell>
        </row>
        <row r="3286">
          <cell r="A3286">
            <v>0</v>
          </cell>
          <cell r="B3286">
            <v>0</v>
          </cell>
          <cell r="C3286">
            <v>0</v>
          </cell>
        </row>
        <row r="3291">
          <cell r="A3291" t="str">
            <v>CODIGO</v>
          </cell>
          <cell r="B3291" t="str">
            <v>ITEM</v>
          </cell>
          <cell r="C3291" t="str">
            <v>UNIDAD</v>
          </cell>
        </row>
        <row r="3292">
          <cell r="D3292">
            <v>0</v>
          </cell>
        </row>
        <row r="3293">
          <cell r="B3293" t="str">
            <v>CODIGO</v>
          </cell>
        </row>
        <row r="3294">
          <cell r="A3294" t="str">
            <v>CODIGO</v>
          </cell>
          <cell r="B3294" t="str">
            <v>RECURSOS</v>
          </cell>
          <cell r="C3294" t="str">
            <v>UNIDAD</v>
          </cell>
          <cell r="D3294" t="str">
            <v>CANT.</v>
          </cell>
        </row>
        <row r="3295">
          <cell r="B3295" t="str">
            <v>MATERIALES</v>
          </cell>
        </row>
        <row r="3296">
          <cell r="B3296">
            <v>0</v>
          </cell>
          <cell r="C3296">
            <v>0</v>
          </cell>
        </row>
        <row r="3297">
          <cell r="B3297">
            <v>0</v>
          </cell>
          <cell r="C3297">
            <v>0</v>
          </cell>
        </row>
        <row r="3298">
          <cell r="B3298">
            <v>0</v>
          </cell>
          <cell r="C3298">
            <v>0</v>
          </cell>
        </row>
        <row r="3299">
          <cell r="B3299">
            <v>0</v>
          </cell>
          <cell r="C3299">
            <v>0</v>
          </cell>
        </row>
        <row r="3301">
          <cell r="B3301" t="str">
            <v>EQUIPO</v>
          </cell>
        </row>
        <row r="3302">
          <cell r="B3302" t="str">
            <v>HTA MENOR (5% de M. de O.)</v>
          </cell>
        </row>
        <row r="3303">
          <cell r="A3303">
            <v>0</v>
          </cell>
          <cell r="B3303">
            <v>0</v>
          </cell>
          <cell r="C3303">
            <v>0</v>
          </cell>
        </row>
        <row r="3304">
          <cell r="A3304">
            <v>0</v>
          </cell>
          <cell r="B3304">
            <v>0</v>
          </cell>
          <cell r="C3304">
            <v>0</v>
          </cell>
        </row>
        <row r="3305">
          <cell r="A3305">
            <v>0</v>
          </cell>
          <cell r="B3305">
            <v>0</v>
          </cell>
          <cell r="C3305">
            <v>0</v>
          </cell>
        </row>
        <row r="3307">
          <cell r="B3307" t="str">
            <v>MANO DE OBRA</v>
          </cell>
        </row>
        <row r="3308">
          <cell r="B3308">
            <v>0</v>
          </cell>
          <cell r="C3308">
            <v>0</v>
          </cell>
        </row>
        <row r="3309">
          <cell r="A3309">
            <v>0</v>
          </cell>
          <cell r="B3309">
            <v>0</v>
          </cell>
          <cell r="C3309">
            <v>0</v>
          </cell>
        </row>
        <row r="3310">
          <cell r="A3310">
            <v>0</v>
          </cell>
          <cell r="B3310">
            <v>0</v>
          </cell>
          <cell r="C3310">
            <v>0</v>
          </cell>
        </row>
        <row r="3311">
          <cell r="A3311">
            <v>0</v>
          </cell>
          <cell r="B3311">
            <v>0</v>
          </cell>
          <cell r="C3311">
            <v>0</v>
          </cell>
        </row>
        <row r="3313">
          <cell r="B3313" t="str">
            <v>TRANSPORTE</v>
          </cell>
        </row>
        <row r="3315">
          <cell r="A3315">
            <v>0</v>
          </cell>
          <cell r="B3315">
            <v>0</v>
          </cell>
          <cell r="C3315">
            <v>0</v>
          </cell>
        </row>
        <row r="3316">
          <cell r="A3316">
            <v>0</v>
          </cell>
          <cell r="B3316">
            <v>0</v>
          </cell>
          <cell r="C3316">
            <v>0</v>
          </cell>
        </row>
        <row r="3317">
          <cell r="A3317">
            <v>0</v>
          </cell>
          <cell r="B3317">
            <v>0</v>
          </cell>
          <cell r="C3317">
            <v>0</v>
          </cell>
        </row>
        <row r="3322">
          <cell r="A3322" t="str">
            <v>CODIGO</v>
          </cell>
          <cell r="B3322" t="str">
            <v>ITEM</v>
          </cell>
          <cell r="C3322" t="str">
            <v>UNIDAD</v>
          </cell>
        </row>
        <row r="3323">
          <cell r="D3323">
            <v>0</v>
          </cell>
        </row>
        <row r="3324">
          <cell r="B3324" t="str">
            <v>CODIGO</v>
          </cell>
        </row>
        <row r="3325">
          <cell r="A3325" t="str">
            <v>CODIGO</v>
          </cell>
          <cell r="B3325" t="str">
            <v>RECURSOS</v>
          </cell>
          <cell r="C3325" t="str">
            <v>UNIDAD</v>
          </cell>
          <cell r="D3325" t="str">
            <v>CANT.</v>
          </cell>
        </row>
        <row r="3326">
          <cell r="B3326" t="str">
            <v>MATERIALES</v>
          </cell>
        </row>
        <row r="3327">
          <cell r="B3327">
            <v>0</v>
          </cell>
          <cell r="C3327">
            <v>0</v>
          </cell>
        </row>
        <row r="3328">
          <cell r="B3328">
            <v>0</v>
          </cell>
          <cell r="C3328">
            <v>0</v>
          </cell>
        </row>
        <row r="3329">
          <cell r="B3329">
            <v>0</v>
          </cell>
          <cell r="C3329">
            <v>0</v>
          </cell>
        </row>
        <row r="3330">
          <cell r="B3330">
            <v>0</v>
          </cell>
          <cell r="C3330">
            <v>0</v>
          </cell>
        </row>
        <row r="3332">
          <cell r="B3332" t="str">
            <v>EQUIPO</v>
          </cell>
        </row>
        <row r="3333">
          <cell r="B3333" t="str">
            <v>HTA MENOR (5% de M. de O.)</v>
          </cell>
        </row>
        <row r="3334">
          <cell r="A3334">
            <v>0</v>
          </cell>
          <cell r="B3334">
            <v>0</v>
          </cell>
          <cell r="C3334">
            <v>0</v>
          </cell>
        </row>
        <row r="3335">
          <cell r="A3335">
            <v>0</v>
          </cell>
          <cell r="B3335">
            <v>0</v>
          </cell>
          <cell r="C3335">
            <v>0</v>
          </cell>
        </row>
        <row r="3336">
          <cell r="A3336">
            <v>0</v>
          </cell>
          <cell r="B3336">
            <v>0</v>
          </cell>
          <cell r="C3336">
            <v>0</v>
          </cell>
        </row>
        <row r="3338">
          <cell r="B3338" t="str">
            <v>MANO DE OBRA</v>
          </cell>
        </row>
        <row r="3339">
          <cell r="B3339">
            <v>0</v>
          </cell>
          <cell r="C3339">
            <v>0</v>
          </cell>
        </row>
        <row r="3340">
          <cell r="A3340">
            <v>0</v>
          </cell>
          <cell r="B3340">
            <v>0</v>
          </cell>
          <cell r="C3340">
            <v>0</v>
          </cell>
        </row>
        <row r="3341">
          <cell r="A3341">
            <v>0</v>
          </cell>
          <cell r="B3341">
            <v>0</v>
          </cell>
          <cell r="C3341">
            <v>0</v>
          </cell>
        </row>
        <row r="3342">
          <cell r="A3342">
            <v>0</v>
          </cell>
          <cell r="B3342">
            <v>0</v>
          </cell>
          <cell r="C3342">
            <v>0</v>
          </cell>
        </row>
        <row r="3344">
          <cell r="B3344" t="str">
            <v>TRANSPORTE</v>
          </cell>
        </row>
        <row r="3346">
          <cell r="A3346">
            <v>0</v>
          </cell>
          <cell r="B3346">
            <v>0</v>
          </cell>
          <cell r="C3346">
            <v>0</v>
          </cell>
        </row>
        <row r="3347">
          <cell r="A3347">
            <v>0</v>
          </cell>
          <cell r="B3347">
            <v>0</v>
          </cell>
          <cell r="C3347">
            <v>0</v>
          </cell>
        </row>
        <row r="3348">
          <cell r="A3348">
            <v>0</v>
          </cell>
          <cell r="B3348">
            <v>0</v>
          </cell>
          <cell r="C3348">
            <v>0</v>
          </cell>
        </row>
        <row r="3353">
          <cell r="A3353" t="str">
            <v>CODIGO</v>
          </cell>
          <cell r="B3353" t="str">
            <v>ITEM</v>
          </cell>
          <cell r="C3353" t="str">
            <v>UNIDAD</v>
          </cell>
        </row>
        <row r="3354">
          <cell r="D3354">
            <v>0</v>
          </cell>
        </row>
        <row r="3355">
          <cell r="B3355" t="str">
            <v>CODIGO</v>
          </cell>
        </row>
        <row r="3356">
          <cell r="A3356" t="str">
            <v>CODIGO</v>
          </cell>
          <cell r="B3356" t="str">
            <v>RECURSOS</v>
          </cell>
          <cell r="C3356" t="str">
            <v>UNIDAD</v>
          </cell>
          <cell r="D3356" t="str">
            <v>CANT.</v>
          </cell>
        </row>
        <row r="3357">
          <cell r="B3357" t="str">
            <v>MATERIALES</v>
          </cell>
        </row>
        <row r="3358">
          <cell r="B3358">
            <v>0</v>
          </cell>
          <cell r="C3358">
            <v>0</v>
          </cell>
        </row>
        <row r="3359">
          <cell r="B3359">
            <v>0</v>
          </cell>
          <cell r="C3359">
            <v>0</v>
          </cell>
        </row>
        <row r="3360">
          <cell r="B3360">
            <v>0</v>
          </cell>
          <cell r="C3360">
            <v>0</v>
          </cell>
        </row>
        <row r="3361">
          <cell r="B3361">
            <v>0</v>
          </cell>
          <cell r="C3361">
            <v>0</v>
          </cell>
        </row>
        <row r="3363">
          <cell r="B3363" t="str">
            <v>EQUIPO</v>
          </cell>
        </row>
        <row r="3364">
          <cell r="B3364" t="str">
            <v>HTA MENOR (5% de M. de O.)</v>
          </cell>
        </row>
        <row r="3365">
          <cell r="A3365">
            <v>0</v>
          </cell>
          <cell r="B3365">
            <v>0</v>
          </cell>
          <cell r="C3365">
            <v>0</v>
          </cell>
        </row>
        <row r="3366">
          <cell r="A3366">
            <v>0</v>
          </cell>
          <cell r="B3366">
            <v>0</v>
          </cell>
          <cell r="C3366">
            <v>0</v>
          </cell>
        </row>
        <row r="3367">
          <cell r="A3367">
            <v>0</v>
          </cell>
          <cell r="B3367">
            <v>0</v>
          </cell>
          <cell r="C3367">
            <v>0</v>
          </cell>
        </row>
        <row r="3369">
          <cell r="B3369" t="str">
            <v>MANO DE OBRA</v>
          </cell>
        </row>
        <row r="3370">
          <cell r="B3370">
            <v>0</v>
          </cell>
          <cell r="C3370">
            <v>0</v>
          </cell>
        </row>
        <row r="3371">
          <cell r="A3371">
            <v>0</v>
          </cell>
          <cell r="B3371">
            <v>0</v>
          </cell>
          <cell r="C3371">
            <v>0</v>
          </cell>
        </row>
        <row r="3372">
          <cell r="A3372">
            <v>0</v>
          </cell>
          <cell r="B3372">
            <v>0</v>
          </cell>
          <cell r="C3372">
            <v>0</v>
          </cell>
        </row>
        <row r="3373">
          <cell r="A3373">
            <v>0</v>
          </cell>
          <cell r="B3373">
            <v>0</v>
          </cell>
          <cell r="C3373">
            <v>0</v>
          </cell>
        </row>
        <row r="3375">
          <cell r="B3375" t="str">
            <v>TRANSPORTE</v>
          </cell>
        </row>
        <row r="3377">
          <cell r="A3377">
            <v>0</v>
          </cell>
          <cell r="B3377">
            <v>0</v>
          </cell>
          <cell r="C3377">
            <v>0</v>
          </cell>
        </row>
        <row r="3378">
          <cell r="A3378">
            <v>0</v>
          </cell>
          <cell r="B3378">
            <v>0</v>
          </cell>
          <cell r="C3378">
            <v>0</v>
          </cell>
        </row>
        <row r="3379">
          <cell r="A3379">
            <v>0</v>
          </cell>
          <cell r="B3379">
            <v>0</v>
          </cell>
          <cell r="C3379">
            <v>0</v>
          </cell>
        </row>
        <row r="3384">
          <cell r="A3384" t="str">
            <v>CODIGO</v>
          </cell>
          <cell r="B3384" t="str">
            <v>ITEM</v>
          </cell>
          <cell r="C3384" t="str">
            <v>UNIDAD</v>
          </cell>
        </row>
        <row r="3385">
          <cell r="D3385">
            <v>0</v>
          </cell>
        </row>
        <row r="3386">
          <cell r="B3386" t="str">
            <v>CODIGO</v>
          </cell>
        </row>
        <row r="3387">
          <cell r="A3387" t="str">
            <v>CODIGO</v>
          </cell>
          <cell r="B3387" t="str">
            <v>RECURSOS</v>
          </cell>
          <cell r="C3387" t="str">
            <v>UNIDAD</v>
          </cell>
          <cell r="D3387" t="str">
            <v>CANT.</v>
          </cell>
        </row>
        <row r="3388">
          <cell r="B3388" t="str">
            <v>MATERIALES</v>
          </cell>
        </row>
        <row r="3389">
          <cell r="B3389">
            <v>0</v>
          </cell>
          <cell r="C3389">
            <v>0</v>
          </cell>
        </row>
        <row r="3390">
          <cell r="B3390">
            <v>0</v>
          </cell>
          <cell r="C3390">
            <v>0</v>
          </cell>
        </row>
        <row r="3391">
          <cell r="B3391">
            <v>0</v>
          </cell>
          <cell r="C3391">
            <v>0</v>
          </cell>
        </row>
        <row r="3392">
          <cell r="B3392">
            <v>0</v>
          </cell>
          <cell r="C3392">
            <v>0</v>
          </cell>
        </row>
        <row r="3394">
          <cell r="B3394" t="str">
            <v>EQUIPO</v>
          </cell>
        </row>
        <row r="3395">
          <cell r="B3395" t="str">
            <v>HTA MENOR (5% de M. de O.)</v>
          </cell>
        </row>
        <row r="3396">
          <cell r="A3396">
            <v>0</v>
          </cell>
          <cell r="B3396">
            <v>0</v>
          </cell>
          <cell r="C3396">
            <v>0</v>
          </cell>
        </row>
        <row r="3397">
          <cell r="A3397">
            <v>0</v>
          </cell>
          <cell r="B3397">
            <v>0</v>
          </cell>
          <cell r="C3397">
            <v>0</v>
          </cell>
        </row>
        <row r="3398">
          <cell r="A3398">
            <v>0</v>
          </cell>
          <cell r="B3398">
            <v>0</v>
          </cell>
          <cell r="C3398">
            <v>0</v>
          </cell>
        </row>
        <row r="3400">
          <cell r="B3400" t="str">
            <v>MANO DE OBRA</v>
          </cell>
        </row>
        <row r="3401">
          <cell r="B3401">
            <v>0</v>
          </cell>
          <cell r="C3401">
            <v>0</v>
          </cell>
        </row>
        <row r="3402">
          <cell r="A3402">
            <v>0</v>
          </cell>
          <cell r="B3402">
            <v>0</v>
          </cell>
          <cell r="C3402">
            <v>0</v>
          </cell>
        </row>
        <row r="3403">
          <cell r="A3403">
            <v>0</v>
          </cell>
          <cell r="B3403">
            <v>0</v>
          </cell>
          <cell r="C3403">
            <v>0</v>
          </cell>
        </row>
        <row r="3404">
          <cell r="A3404">
            <v>0</v>
          </cell>
          <cell r="B3404">
            <v>0</v>
          </cell>
          <cell r="C3404">
            <v>0</v>
          </cell>
        </row>
        <row r="3406">
          <cell r="B3406" t="str">
            <v>TRANSPORTE</v>
          </cell>
        </row>
        <row r="3408">
          <cell r="A3408">
            <v>0</v>
          </cell>
          <cell r="B3408">
            <v>0</v>
          </cell>
          <cell r="C3408">
            <v>0</v>
          </cell>
        </row>
        <row r="3409">
          <cell r="A3409">
            <v>0</v>
          </cell>
          <cell r="B3409">
            <v>0</v>
          </cell>
          <cell r="C3409">
            <v>0</v>
          </cell>
        </row>
        <row r="3410">
          <cell r="A3410">
            <v>0</v>
          </cell>
          <cell r="B3410">
            <v>0</v>
          </cell>
          <cell r="C3410">
            <v>0</v>
          </cell>
        </row>
        <row r="3415">
          <cell r="A3415" t="str">
            <v>CODIGO</v>
          </cell>
          <cell r="B3415" t="str">
            <v>ITEM</v>
          </cell>
          <cell r="C3415" t="str">
            <v>UNIDAD</v>
          </cell>
        </row>
        <row r="3416">
          <cell r="D3416">
            <v>0</v>
          </cell>
        </row>
        <row r="3417">
          <cell r="B3417" t="str">
            <v>CODIGO</v>
          </cell>
        </row>
        <row r="3418">
          <cell r="A3418" t="str">
            <v>CODIGO</v>
          </cell>
          <cell r="B3418" t="str">
            <v>RECURSOS</v>
          </cell>
          <cell r="C3418" t="str">
            <v>UNIDAD</v>
          </cell>
          <cell r="D3418" t="str">
            <v>CANT.</v>
          </cell>
        </row>
        <row r="3419">
          <cell r="B3419" t="str">
            <v>MATERIALES</v>
          </cell>
        </row>
        <row r="3420">
          <cell r="B3420">
            <v>0</v>
          </cell>
          <cell r="C3420">
            <v>0</v>
          </cell>
        </row>
        <row r="3421">
          <cell r="B3421">
            <v>0</v>
          </cell>
          <cell r="C3421">
            <v>0</v>
          </cell>
        </row>
        <row r="3422">
          <cell r="B3422">
            <v>0</v>
          </cell>
          <cell r="C3422">
            <v>0</v>
          </cell>
        </row>
        <row r="3423">
          <cell r="B3423">
            <v>0</v>
          </cell>
          <cell r="C3423">
            <v>0</v>
          </cell>
        </row>
        <row r="3425">
          <cell r="B3425" t="str">
            <v>EQUIPO</v>
          </cell>
        </row>
        <row r="3426">
          <cell r="B3426" t="str">
            <v>HTA MENOR (5% de M. de O.)</v>
          </cell>
        </row>
        <row r="3427">
          <cell r="A3427">
            <v>0</v>
          </cell>
          <cell r="B3427">
            <v>0</v>
          </cell>
          <cell r="C3427">
            <v>0</v>
          </cell>
        </row>
        <row r="3428">
          <cell r="A3428">
            <v>0</v>
          </cell>
          <cell r="B3428">
            <v>0</v>
          </cell>
          <cell r="C3428">
            <v>0</v>
          </cell>
        </row>
        <row r="3429">
          <cell r="A3429">
            <v>0</v>
          </cell>
          <cell r="B3429">
            <v>0</v>
          </cell>
          <cell r="C3429">
            <v>0</v>
          </cell>
        </row>
        <row r="3431">
          <cell r="B3431" t="str">
            <v>MANO DE OBRA</v>
          </cell>
        </row>
        <row r="3432">
          <cell r="B3432">
            <v>0</v>
          </cell>
          <cell r="C3432">
            <v>0</v>
          </cell>
        </row>
        <row r="3433">
          <cell r="A3433">
            <v>0</v>
          </cell>
          <cell r="B3433">
            <v>0</v>
          </cell>
          <cell r="C3433">
            <v>0</v>
          </cell>
        </row>
        <row r="3434">
          <cell r="A3434">
            <v>0</v>
          </cell>
          <cell r="B3434">
            <v>0</v>
          </cell>
          <cell r="C3434">
            <v>0</v>
          </cell>
        </row>
        <row r="3435">
          <cell r="A3435">
            <v>0</v>
          </cell>
          <cell r="B3435">
            <v>0</v>
          </cell>
          <cell r="C3435">
            <v>0</v>
          </cell>
        </row>
        <row r="3437">
          <cell r="B3437" t="str">
            <v>TRANSPORTE</v>
          </cell>
        </row>
        <row r="3439">
          <cell r="A3439">
            <v>0</v>
          </cell>
          <cell r="B3439">
            <v>0</v>
          </cell>
          <cell r="C3439">
            <v>0</v>
          </cell>
        </row>
        <row r="3440">
          <cell r="A3440">
            <v>0</v>
          </cell>
          <cell r="B3440">
            <v>0</v>
          </cell>
          <cell r="C3440">
            <v>0</v>
          </cell>
        </row>
        <row r="3441">
          <cell r="A3441">
            <v>0</v>
          </cell>
          <cell r="B3441">
            <v>0</v>
          </cell>
          <cell r="C3441">
            <v>0</v>
          </cell>
        </row>
        <row r="3446">
          <cell r="A3446" t="str">
            <v>CODIGO</v>
          </cell>
          <cell r="B3446" t="str">
            <v>ITEM</v>
          </cell>
          <cell r="C3446" t="str">
            <v>UNIDAD</v>
          </cell>
        </row>
        <row r="3447">
          <cell r="D3447">
            <v>0</v>
          </cell>
        </row>
        <row r="3448">
          <cell r="B3448" t="str">
            <v>CODIGO</v>
          </cell>
        </row>
        <row r="3449">
          <cell r="A3449" t="str">
            <v>CODIGO</v>
          </cell>
          <cell r="B3449" t="str">
            <v>RECURSOS</v>
          </cell>
          <cell r="C3449" t="str">
            <v>UNIDAD</v>
          </cell>
          <cell r="D3449" t="str">
            <v>CANT.</v>
          </cell>
        </row>
        <row r="3450">
          <cell r="B3450" t="str">
            <v>MATERIALES</v>
          </cell>
        </row>
        <row r="3451">
          <cell r="B3451">
            <v>0</v>
          </cell>
          <cell r="C3451">
            <v>0</v>
          </cell>
        </row>
        <row r="3452">
          <cell r="B3452">
            <v>0</v>
          </cell>
          <cell r="C3452">
            <v>0</v>
          </cell>
        </row>
        <row r="3453">
          <cell r="B3453">
            <v>0</v>
          </cell>
          <cell r="C3453">
            <v>0</v>
          </cell>
        </row>
        <row r="3454">
          <cell r="B3454">
            <v>0</v>
          </cell>
          <cell r="C3454">
            <v>0</v>
          </cell>
        </row>
        <row r="3456">
          <cell r="B3456" t="str">
            <v>EQUIPO</v>
          </cell>
        </row>
        <row r="3457">
          <cell r="B3457" t="str">
            <v>HTA MENOR (5% de M. de O.)</v>
          </cell>
        </row>
        <row r="3458">
          <cell r="A3458">
            <v>0</v>
          </cell>
          <cell r="B3458">
            <v>0</v>
          </cell>
          <cell r="C3458">
            <v>0</v>
          </cell>
        </row>
        <row r="3459">
          <cell r="A3459">
            <v>0</v>
          </cell>
          <cell r="B3459">
            <v>0</v>
          </cell>
          <cell r="C3459">
            <v>0</v>
          </cell>
        </row>
        <row r="3460">
          <cell r="A3460">
            <v>0</v>
          </cell>
          <cell r="B3460">
            <v>0</v>
          </cell>
          <cell r="C3460">
            <v>0</v>
          </cell>
        </row>
        <row r="3462">
          <cell r="B3462" t="str">
            <v>MANO DE OBRA</v>
          </cell>
        </row>
        <row r="3463">
          <cell r="B3463">
            <v>0</v>
          </cell>
          <cell r="C3463">
            <v>0</v>
          </cell>
        </row>
        <row r="3464">
          <cell r="A3464">
            <v>0</v>
          </cell>
          <cell r="B3464">
            <v>0</v>
          </cell>
          <cell r="C3464">
            <v>0</v>
          </cell>
        </row>
        <row r="3465">
          <cell r="A3465">
            <v>0</v>
          </cell>
          <cell r="B3465">
            <v>0</v>
          </cell>
          <cell r="C3465">
            <v>0</v>
          </cell>
        </row>
        <row r="3466">
          <cell r="A3466">
            <v>0</v>
          </cell>
          <cell r="B3466">
            <v>0</v>
          </cell>
          <cell r="C3466">
            <v>0</v>
          </cell>
        </row>
        <row r="3468">
          <cell r="B3468" t="str">
            <v>TRANSPORTE</v>
          </cell>
        </row>
        <row r="3470">
          <cell r="A3470">
            <v>0</v>
          </cell>
          <cell r="B3470">
            <v>0</v>
          </cell>
          <cell r="C3470">
            <v>0</v>
          </cell>
        </row>
        <row r="3471">
          <cell r="A3471">
            <v>0</v>
          </cell>
          <cell r="B3471">
            <v>0</v>
          </cell>
          <cell r="C3471">
            <v>0</v>
          </cell>
        </row>
        <row r="3472">
          <cell r="A3472">
            <v>0</v>
          </cell>
          <cell r="B3472">
            <v>0</v>
          </cell>
          <cell r="C3472">
            <v>0</v>
          </cell>
        </row>
        <row r="3477">
          <cell r="A3477" t="str">
            <v>CODIGO</v>
          </cell>
          <cell r="B3477" t="str">
            <v>ITEM</v>
          </cell>
          <cell r="C3477" t="str">
            <v>UNIDAD</v>
          </cell>
        </row>
        <row r="3478">
          <cell r="D3478">
            <v>0</v>
          </cell>
        </row>
        <row r="3479">
          <cell r="B3479" t="str">
            <v>CODIGO</v>
          </cell>
        </row>
        <row r="3480">
          <cell r="A3480" t="str">
            <v>CODIGO</v>
          </cell>
          <cell r="B3480" t="str">
            <v>RECURSOS</v>
          </cell>
          <cell r="C3480" t="str">
            <v>UNIDAD</v>
          </cell>
          <cell r="D3480" t="str">
            <v>CANT.</v>
          </cell>
        </row>
        <row r="3481">
          <cell r="B3481" t="str">
            <v>MATERIALES</v>
          </cell>
        </row>
        <row r="3482">
          <cell r="B3482">
            <v>0</v>
          </cell>
          <cell r="C3482">
            <v>0</v>
          </cell>
        </row>
        <row r="3483">
          <cell r="B3483">
            <v>0</v>
          </cell>
          <cell r="C3483">
            <v>0</v>
          </cell>
        </row>
        <row r="3484">
          <cell r="B3484">
            <v>0</v>
          </cell>
          <cell r="C3484">
            <v>0</v>
          </cell>
        </row>
        <row r="3485">
          <cell r="B3485">
            <v>0</v>
          </cell>
          <cell r="C3485">
            <v>0</v>
          </cell>
        </row>
        <row r="3487">
          <cell r="B3487" t="str">
            <v>EQUIPO</v>
          </cell>
        </row>
        <row r="3488">
          <cell r="B3488" t="str">
            <v>HTA MENOR (5% de M. de O.)</v>
          </cell>
        </row>
        <row r="3489">
          <cell r="A3489">
            <v>0</v>
          </cell>
          <cell r="B3489">
            <v>0</v>
          </cell>
          <cell r="C3489">
            <v>0</v>
          </cell>
        </row>
        <row r="3490">
          <cell r="A3490">
            <v>0</v>
          </cell>
          <cell r="B3490">
            <v>0</v>
          </cell>
          <cell r="C3490">
            <v>0</v>
          </cell>
        </row>
        <row r="3491">
          <cell r="A3491">
            <v>0</v>
          </cell>
          <cell r="B3491">
            <v>0</v>
          </cell>
          <cell r="C3491">
            <v>0</v>
          </cell>
        </row>
        <row r="3493">
          <cell r="B3493" t="str">
            <v>MANO DE OBRA</v>
          </cell>
        </row>
        <row r="3494">
          <cell r="B3494">
            <v>0</v>
          </cell>
          <cell r="C3494">
            <v>0</v>
          </cell>
        </row>
        <row r="3495">
          <cell r="A3495">
            <v>0</v>
          </cell>
          <cell r="B3495">
            <v>0</v>
          </cell>
          <cell r="C3495">
            <v>0</v>
          </cell>
        </row>
        <row r="3496">
          <cell r="A3496">
            <v>0</v>
          </cell>
          <cell r="B3496">
            <v>0</v>
          </cell>
          <cell r="C3496">
            <v>0</v>
          </cell>
        </row>
        <row r="3497">
          <cell r="A3497">
            <v>0</v>
          </cell>
          <cell r="B3497">
            <v>0</v>
          </cell>
          <cell r="C3497">
            <v>0</v>
          </cell>
        </row>
        <row r="3499">
          <cell r="B3499" t="str">
            <v>TRANSPORTE</v>
          </cell>
        </row>
        <row r="3501">
          <cell r="A3501">
            <v>0</v>
          </cell>
          <cell r="B3501">
            <v>0</v>
          </cell>
          <cell r="C3501">
            <v>0</v>
          </cell>
        </row>
        <row r="3502">
          <cell r="A3502">
            <v>0</v>
          </cell>
          <cell r="B3502">
            <v>0</v>
          </cell>
          <cell r="C3502">
            <v>0</v>
          </cell>
        </row>
        <row r="3503">
          <cell r="A3503">
            <v>0</v>
          </cell>
          <cell r="B3503">
            <v>0</v>
          </cell>
          <cell r="C3503">
            <v>0</v>
          </cell>
        </row>
        <row r="3508">
          <cell r="A3508" t="str">
            <v>CODIGO</v>
          </cell>
          <cell r="B3508" t="str">
            <v>ITEM</v>
          </cell>
          <cell r="C3508" t="str">
            <v>UNIDAD</v>
          </cell>
        </row>
        <row r="3509">
          <cell r="D3509">
            <v>0</v>
          </cell>
        </row>
        <row r="3510">
          <cell r="B3510" t="str">
            <v>CODIGO</v>
          </cell>
        </row>
        <row r="3511">
          <cell r="A3511" t="str">
            <v>CODIGO</v>
          </cell>
          <cell r="B3511" t="str">
            <v>RECURSOS</v>
          </cell>
          <cell r="C3511" t="str">
            <v>UNIDAD</v>
          </cell>
          <cell r="D3511" t="str">
            <v>CANT.</v>
          </cell>
        </row>
        <row r="3512">
          <cell r="B3512" t="str">
            <v>MATERIALES</v>
          </cell>
        </row>
        <row r="3513">
          <cell r="B3513">
            <v>0</v>
          </cell>
          <cell r="C3513">
            <v>0</v>
          </cell>
        </row>
        <row r="3514">
          <cell r="B3514">
            <v>0</v>
          </cell>
          <cell r="C3514">
            <v>0</v>
          </cell>
        </row>
        <row r="3515">
          <cell r="B3515">
            <v>0</v>
          </cell>
          <cell r="C3515">
            <v>0</v>
          </cell>
        </row>
        <row r="3516">
          <cell r="B3516">
            <v>0</v>
          </cell>
          <cell r="C3516">
            <v>0</v>
          </cell>
        </row>
        <row r="3518">
          <cell r="B3518" t="str">
            <v>EQUIPO</v>
          </cell>
        </row>
        <row r="3519">
          <cell r="B3519" t="str">
            <v>HTA MENOR (5% de M. de O.)</v>
          </cell>
        </row>
        <row r="3520">
          <cell r="A3520">
            <v>0</v>
          </cell>
          <cell r="B3520">
            <v>0</v>
          </cell>
          <cell r="C3520">
            <v>0</v>
          </cell>
        </row>
        <row r="3521">
          <cell r="A3521">
            <v>0</v>
          </cell>
          <cell r="B3521">
            <v>0</v>
          </cell>
          <cell r="C3521">
            <v>0</v>
          </cell>
        </row>
        <row r="3522">
          <cell r="A3522">
            <v>0</v>
          </cell>
          <cell r="B3522">
            <v>0</v>
          </cell>
          <cell r="C3522">
            <v>0</v>
          </cell>
        </row>
        <row r="3524">
          <cell r="B3524" t="str">
            <v>MANO DE OBRA</v>
          </cell>
        </row>
        <row r="3525">
          <cell r="B3525">
            <v>0</v>
          </cell>
          <cell r="C3525">
            <v>0</v>
          </cell>
        </row>
        <row r="3526">
          <cell r="A3526">
            <v>0</v>
          </cell>
          <cell r="B3526">
            <v>0</v>
          </cell>
          <cell r="C3526">
            <v>0</v>
          </cell>
        </row>
        <row r="3527">
          <cell r="A3527">
            <v>0</v>
          </cell>
          <cell r="B3527">
            <v>0</v>
          </cell>
          <cell r="C3527">
            <v>0</v>
          </cell>
        </row>
        <row r="3528">
          <cell r="A3528">
            <v>0</v>
          </cell>
          <cell r="B3528">
            <v>0</v>
          </cell>
          <cell r="C3528">
            <v>0</v>
          </cell>
        </row>
        <row r="3530">
          <cell r="B3530" t="str">
            <v>TRANSPORTE</v>
          </cell>
        </row>
        <row r="3532">
          <cell r="A3532">
            <v>0</v>
          </cell>
          <cell r="B3532">
            <v>0</v>
          </cell>
          <cell r="C3532">
            <v>0</v>
          </cell>
        </row>
        <row r="3533">
          <cell r="A3533">
            <v>0</v>
          </cell>
          <cell r="B3533">
            <v>0</v>
          </cell>
          <cell r="C3533">
            <v>0</v>
          </cell>
        </row>
        <row r="3534">
          <cell r="A3534">
            <v>0</v>
          </cell>
          <cell r="B3534">
            <v>0</v>
          </cell>
          <cell r="C3534">
            <v>0</v>
          </cell>
        </row>
        <row r="3539">
          <cell r="A3539" t="str">
            <v>CODIGO</v>
          </cell>
          <cell r="B3539" t="str">
            <v>ITEM</v>
          </cell>
          <cell r="C3539" t="str">
            <v>UNIDAD</v>
          </cell>
        </row>
        <row r="3540">
          <cell r="D3540">
            <v>0</v>
          </cell>
        </row>
        <row r="3541">
          <cell r="B3541" t="str">
            <v>CODIGO</v>
          </cell>
        </row>
        <row r="3542">
          <cell r="A3542" t="str">
            <v>CODIGO</v>
          </cell>
          <cell r="B3542" t="str">
            <v>RECURSOS</v>
          </cell>
          <cell r="C3542" t="str">
            <v>UNIDAD</v>
          </cell>
          <cell r="D3542" t="str">
            <v>CANT.</v>
          </cell>
        </row>
        <row r="3543">
          <cell r="B3543" t="str">
            <v>MATERIALES</v>
          </cell>
        </row>
        <row r="3544">
          <cell r="B3544">
            <v>0</v>
          </cell>
          <cell r="C3544">
            <v>0</v>
          </cell>
        </row>
        <row r="3545">
          <cell r="B3545">
            <v>0</v>
          </cell>
          <cell r="C3545">
            <v>0</v>
          </cell>
        </row>
        <row r="3546">
          <cell r="B3546">
            <v>0</v>
          </cell>
          <cell r="C3546">
            <v>0</v>
          </cell>
        </row>
        <row r="3547">
          <cell r="B3547">
            <v>0</v>
          </cell>
          <cell r="C3547">
            <v>0</v>
          </cell>
        </row>
        <row r="3549">
          <cell r="B3549" t="str">
            <v>EQUIPO</v>
          </cell>
        </row>
        <row r="3550">
          <cell r="B3550" t="str">
            <v>HTA MENOR (5% de M. de O.)</v>
          </cell>
        </row>
        <row r="3551">
          <cell r="A3551">
            <v>0</v>
          </cell>
          <cell r="B3551">
            <v>0</v>
          </cell>
          <cell r="C3551">
            <v>0</v>
          </cell>
        </row>
        <row r="3552">
          <cell r="A3552">
            <v>0</v>
          </cell>
          <cell r="B3552">
            <v>0</v>
          </cell>
          <cell r="C3552">
            <v>0</v>
          </cell>
        </row>
        <row r="3553">
          <cell r="A3553">
            <v>0</v>
          </cell>
          <cell r="B3553">
            <v>0</v>
          </cell>
          <cell r="C3553">
            <v>0</v>
          </cell>
        </row>
        <row r="3555">
          <cell r="B3555" t="str">
            <v>MANO DE OBRA</v>
          </cell>
        </row>
        <row r="3556">
          <cell r="B3556">
            <v>0</v>
          </cell>
          <cell r="C3556">
            <v>0</v>
          </cell>
        </row>
        <row r="3557">
          <cell r="A3557">
            <v>0</v>
          </cell>
          <cell r="B3557">
            <v>0</v>
          </cell>
          <cell r="C3557">
            <v>0</v>
          </cell>
        </row>
        <row r="3558">
          <cell r="A3558">
            <v>0</v>
          </cell>
          <cell r="B3558">
            <v>0</v>
          </cell>
          <cell r="C3558">
            <v>0</v>
          </cell>
        </row>
        <row r="3559">
          <cell r="A3559">
            <v>0</v>
          </cell>
          <cell r="B3559">
            <v>0</v>
          </cell>
          <cell r="C3559">
            <v>0</v>
          </cell>
        </row>
        <row r="3561">
          <cell r="B3561" t="str">
            <v>TRANSPORTE</v>
          </cell>
        </row>
        <row r="3563">
          <cell r="A3563">
            <v>0</v>
          </cell>
          <cell r="B3563">
            <v>0</v>
          </cell>
          <cell r="C3563">
            <v>0</v>
          </cell>
        </row>
        <row r="3564">
          <cell r="A3564">
            <v>0</v>
          </cell>
          <cell r="B3564">
            <v>0</v>
          </cell>
          <cell r="C3564">
            <v>0</v>
          </cell>
        </row>
        <row r="3565">
          <cell r="A3565">
            <v>0</v>
          </cell>
          <cell r="B3565">
            <v>0</v>
          </cell>
          <cell r="C3565">
            <v>0</v>
          </cell>
        </row>
        <row r="3571">
          <cell r="A3571" t="str">
            <v>CODIGO</v>
          </cell>
          <cell r="B3571" t="str">
            <v>ITEM</v>
          </cell>
          <cell r="C3571" t="str">
            <v>UNIDAD</v>
          </cell>
        </row>
        <row r="3572">
          <cell r="D3572">
            <v>0</v>
          </cell>
        </row>
        <row r="3573">
          <cell r="B3573" t="str">
            <v>CODIGO</v>
          </cell>
        </row>
        <row r="3574">
          <cell r="A3574" t="str">
            <v>CODIGO</v>
          </cell>
          <cell r="B3574" t="str">
            <v>RECURSOS</v>
          </cell>
          <cell r="C3574" t="str">
            <v>UNIDAD</v>
          </cell>
          <cell r="D3574" t="str">
            <v>CANT.</v>
          </cell>
        </row>
        <row r="3575">
          <cell r="B3575" t="str">
            <v>MATERIALES</v>
          </cell>
        </row>
        <row r="3576">
          <cell r="B3576">
            <v>0</v>
          </cell>
          <cell r="C3576">
            <v>0</v>
          </cell>
        </row>
        <row r="3577">
          <cell r="B3577">
            <v>0</v>
          </cell>
          <cell r="C3577">
            <v>0</v>
          </cell>
        </row>
        <row r="3578">
          <cell r="B3578">
            <v>0</v>
          </cell>
          <cell r="C3578">
            <v>0</v>
          </cell>
        </row>
        <row r="3579">
          <cell r="B3579">
            <v>0</v>
          </cell>
          <cell r="C3579">
            <v>0</v>
          </cell>
        </row>
        <row r="3581">
          <cell r="B3581" t="str">
            <v>EQUIPO</v>
          </cell>
        </row>
        <row r="3582">
          <cell r="B3582" t="str">
            <v>HTA MENOR (5% de M. de O.)</v>
          </cell>
        </row>
        <row r="3583">
          <cell r="A3583">
            <v>0</v>
          </cell>
          <cell r="B3583">
            <v>0</v>
          </cell>
          <cell r="C3583">
            <v>0</v>
          </cell>
        </row>
        <row r="3584">
          <cell r="A3584">
            <v>0</v>
          </cell>
          <cell r="B3584">
            <v>0</v>
          </cell>
          <cell r="C3584">
            <v>0</v>
          </cell>
        </row>
        <row r="3585">
          <cell r="A3585">
            <v>0</v>
          </cell>
          <cell r="B3585">
            <v>0</v>
          </cell>
          <cell r="C3585">
            <v>0</v>
          </cell>
        </row>
        <row r="3587">
          <cell r="B3587" t="str">
            <v>MANO DE OBRA</v>
          </cell>
        </row>
        <row r="3588">
          <cell r="B3588">
            <v>0</v>
          </cell>
          <cell r="C3588">
            <v>0</v>
          </cell>
        </row>
        <row r="3589">
          <cell r="A3589">
            <v>0</v>
          </cell>
          <cell r="B3589">
            <v>0</v>
          </cell>
          <cell r="C3589">
            <v>0</v>
          </cell>
        </row>
        <row r="3590">
          <cell r="A3590">
            <v>0</v>
          </cell>
          <cell r="B3590">
            <v>0</v>
          </cell>
          <cell r="C3590">
            <v>0</v>
          </cell>
        </row>
        <row r="3591">
          <cell r="A3591">
            <v>0</v>
          </cell>
          <cell r="B3591">
            <v>0</v>
          </cell>
          <cell r="C3591">
            <v>0</v>
          </cell>
        </row>
        <row r="3593">
          <cell r="B3593" t="str">
            <v>TRANSPORTE</v>
          </cell>
        </row>
        <row r="3595">
          <cell r="A3595">
            <v>0</v>
          </cell>
          <cell r="B3595">
            <v>0</v>
          </cell>
          <cell r="C3595">
            <v>0</v>
          </cell>
        </row>
        <row r="3596">
          <cell r="A3596">
            <v>0</v>
          </cell>
          <cell r="B3596">
            <v>0</v>
          </cell>
          <cell r="C3596">
            <v>0</v>
          </cell>
        </row>
        <row r="3597">
          <cell r="A3597">
            <v>0</v>
          </cell>
          <cell r="B3597">
            <v>0</v>
          </cell>
          <cell r="C3597">
            <v>0</v>
          </cell>
        </row>
        <row r="3602">
          <cell r="A3602" t="str">
            <v>CODIGO</v>
          </cell>
          <cell r="B3602" t="str">
            <v>ITEM</v>
          </cell>
          <cell r="C3602" t="str">
            <v>UNIDAD</v>
          </cell>
        </row>
        <row r="3603">
          <cell r="D3603">
            <v>0</v>
          </cell>
        </row>
        <row r="3604">
          <cell r="B3604" t="str">
            <v>CODIGO</v>
          </cell>
        </row>
        <row r="3605">
          <cell r="A3605" t="str">
            <v>CODIGO</v>
          </cell>
          <cell r="B3605" t="str">
            <v>RECURSOS</v>
          </cell>
          <cell r="C3605" t="str">
            <v>UNIDAD</v>
          </cell>
          <cell r="D3605" t="str">
            <v>CANT.</v>
          </cell>
        </row>
        <row r="3606">
          <cell r="B3606" t="str">
            <v>MATERIALES</v>
          </cell>
        </row>
        <row r="3607">
          <cell r="B3607">
            <v>0</v>
          </cell>
          <cell r="C3607">
            <v>0</v>
          </cell>
        </row>
        <row r="3608">
          <cell r="B3608">
            <v>0</v>
          </cell>
          <cell r="C3608">
            <v>0</v>
          </cell>
        </row>
        <row r="3609">
          <cell r="B3609">
            <v>0</v>
          </cell>
          <cell r="C3609">
            <v>0</v>
          </cell>
        </row>
        <row r="3610">
          <cell r="B3610">
            <v>0</v>
          </cell>
          <cell r="C3610">
            <v>0</v>
          </cell>
        </row>
        <row r="3612">
          <cell r="B3612" t="str">
            <v>EQUIPO</v>
          </cell>
        </row>
        <row r="3613">
          <cell r="B3613" t="str">
            <v>HTA MENOR (5% de M. de O.)</v>
          </cell>
        </row>
        <row r="3614">
          <cell r="A3614">
            <v>0</v>
          </cell>
          <cell r="B3614">
            <v>0</v>
          </cell>
          <cell r="C3614">
            <v>0</v>
          </cell>
        </row>
        <row r="3615">
          <cell r="A3615">
            <v>0</v>
          </cell>
          <cell r="B3615">
            <v>0</v>
          </cell>
          <cell r="C3615">
            <v>0</v>
          </cell>
        </row>
        <row r="3616">
          <cell r="A3616">
            <v>0</v>
          </cell>
          <cell r="B3616">
            <v>0</v>
          </cell>
          <cell r="C3616">
            <v>0</v>
          </cell>
        </row>
        <row r="3618">
          <cell r="B3618" t="str">
            <v>MANO DE OBRA</v>
          </cell>
        </row>
        <row r="3619">
          <cell r="B3619">
            <v>0</v>
          </cell>
          <cell r="C3619">
            <v>0</v>
          </cell>
        </row>
        <row r="3620">
          <cell r="A3620">
            <v>0</v>
          </cell>
          <cell r="B3620">
            <v>0</v>
          </cell>
          <cell r="C3620">
            <v>0</v>
          </cell>
        </row>
        <row r="3621">
          <cell r="A3621">
            <v>0</v>
          </cell>
          <cell r="B3621">
            <v>0</v>
          </cell>
          <cell r="C3621">
            <v>0</v>
          </cell>
        </row>
        <row r="3622">
          <cell r="A3622">
            <v>0</v>
          </cell>
          <cell r="B3622">
            <v>0</v>
          </cell>
          <cell r="C3622">
            <v>0</v>
          </cell>
        </row>
        <row r="3624">
          <cell r="B3624" t="str">
            <v>TRANSPORTE</v>
          </cell>
        </row>
        <row r="3626">
          <cell r="A3626">
            <v>0</v>
          </cell>
          <cell r="B3626">
            <v>0</v>
          </cell>
          <cell r="C3626">
            <v>0</v>
          </cell>
        </row>
        <row r="3627">
          <cell r="A3627">
            <v>0</v>
          </cell>
          <cell r="B3627">
            <v>0</v>
          </cell>
          <cell r="C3627">
            <v>0</v>
          </cell>
        </row>
        <row r="3628">
          <cell r="A3628">
            <v>0</v>
          </cell>
          <cell r="B3628">
            <v>0</v>
          </cell>
          <cell r="C3628">
            <v>0</v>
          </cell>
        </row>
        <row r="3633">
          <cell r="A3633" t="str">
            <v>CODIGO</v>
          </cell>
          <cell r="B3633" t="str">
            <v>ITEM</v>
          </cell>
          <cell r="C3633" t="str">
            <v>UNIDAD</v>
          </cell>
        </row>
        <row r="3634">
          <cell r="D3634">
            <v>0</v>
          </cell>
        </row>
        <row r="3635">
          <cell r="B3635" t="str">
            <v>CODIGO</v>
          </cell>
        </row>
        <row r="3636">
          <cell r="A3636" t="str">
            <v>CODIGO</v>
          </cell>
          <cell r="B3636" t="str">
            <v>RECURSOS</v>
          </cell>
          <cell r="C3636" t="str">
            <v>UNIDAD</v>
          </cell>
          <cell r="D3636" t="str">
            <v>CANT.</v>
          </cell>
        </row>
        <row r="3637">
          <cell r="B3637" t="str">
            <v>MATERIALES</v>
          </cell>
        </row>
        <row r="3638">
          <cell r="B3638">
            <v>0</v>
          </cell>
          <cell r="C3638">
            <v>0</v>
          </cell>
        </row>
        <row r="3639">
          <cell r="B3639">
            <v>0</v>
          </cell>
          <cell r="C3639">
            <v>0</v>
          </cell>
        </row>
        <row r="3640">
          <cell r="B3640">
            <v>0</v>
          </cell>
          <cell r="C3640">
            <v>0</v>
          </cell>
        </row>
        <row r="3641">
          <cell r="B3641">
            <v>0</v>
          </cell>
          <cell r="C3641">
            <v>0</v>
          </cell>
        </row>
        <row r="3643">
          <cell r="B3643" t="str">
            <v>EQUIPO</v>
          </cell>
        </row>
        <row r="3644">
          <cell r="B3644" t="str">
            <v>HTA MENOR (5% de M. de O.)</v>
          </cell>
        </row>
        <row r="3645">
          <cell r="A3645">
            <v>0</v>
          </cell>
          <cell r="B3645">
            <v>0</v>
          </cell>
          <cell r="C3645">
            <v>0</v>
          </cell>
        </row>
        <row r="3646">
          <cell r="A3646">
            <v>0</v>
          </cell>
          <cell r="B3646">
            <v>0</v>
          </cell>
          <cell r="C3646">
            <v>0</v>
          </cell>
        </row>
        <row r="3647">
          <cell r="A3647">
            <v>0</v>
          </cell>
          <cell r="B3647">
            <v>0</v>
          </cell>
          <cell r="C3647">
            <v>0</v>
          </cell>
        </row>
        <row r="3649">
          <cell r="B3649" t="str">
            <v>MANO DE OBRA</v>
          </cell>
        </row>
        <row r="3650">
          <cell r="B3650">
            <v>0</v>
          </cell>
          <cell r="C3650">
            <v>0</v>
          </cell>
        </row>
        <row r="3651">
          <cell r="A3651">
            <v>0</v>
          </cell>
          <cell r="B3651">
            <v>0</v>
          </cell>
          <cell r="C3651">
            <v>0</v>
          </cell>
        </row>
        <row r="3652">
          <cell r="A3652">
            <v>0</v>
          </cell>
          <cell r="B3652">
            <v>0</v>
          </cell>
          <cell r="C3652">
            <v>0</v>
          </cell>
        </row>
        <row r="3653">
          <cell r="A3653">
            <v>0</v>
          </cell>
          <cell r="B3653">
            <v>0</v>
          </cell>
          <cell r="C3653">
            <v>0</v>
          </cell>
        </row>
        <row r="3655">
          <cell r="B3655" t="str">
            <v>TRANSPORTE</v>
          </cell>
        </row>
        <row r="3657">
          <cell r="A3657">
            <v>0</v>
          </cell>
          <cell r="B3657">
            <v>0</v>
          </cell>
          <cell r="C3657">
            <v>0</v>
          </cell>
        </row>
        <row r="3658">
          <cell r="A3658">
            <v>0</v>
          </cell>
          <cell r="B3658">
            <v>0</v>
          </cell>
          <cell r="C3658">
            <v>0</v>
          </cell>
        </row>
        <row r="3659">
          <cell r="A3659">
            <v>0</v>
          </cell>
          <cell r="B3659">
            <v>0</v>
          </cell>
          <cell r="C3659">
            <v>0</v>
          </cell>
        </row>
        <row r="3664">
          <cell r="A3664" t="str">
            <v>CODIGO</v>
          </cell>
          <cell r="B3664" t="str">
            <v>ITEM</v>
          </cell>
          <cell r="C3664" t="str">
            <v>UNIDAD</v>
          </cell>
        </row>
        <row r="3665">
          <cell r="D3665">
            <v>0</v>
          </cell>
        </row>
        <row r="3666">
          <cell r="B3666" t="str">
            <v>CODIGO</v>
          </cell>
        </row>
        <row r="3667">
          <cell r="A3667" t="str">
            <v>CODIGO</v>
          </cell>
          <cell r="B3667" t="str">
            <v>RECURSOS</v>
          </cell>
          <cell r="C3667" t="str">
            <v>UNIDAD</v>
          </cell>
          <cell r="D3667" t="str">
            <v>CANT.</v>
          </cell>
        </row>
        <row r="3668">
          <cell r="B3668" t="str">
            <v>MATERIALES</v>
          </cell>
        </row>
        <row r="3669">
          <cell r="B3669">
            <v>0</v>
          </cell>
          <cell r="C3669">
            <v>0</v>
          </cell>
        </row>
        <row r="3670">
          <cell r="B3670">
            <v>0</v>
          </cell>
          <cell r="C3670">
            <v>0</v>
          </cell>
        </row>
        <row r="3671">
          <cell r="B3671">
            <v>0</v>
          </cell>
          <cell r="C3671">
            <v>0</v>
          </cell>
        </row>
        <row r="3672">
          <cell r="B3672">
            <v>0</v>
          </cell>
          <cell r="C3672">
            <v>0</v>
          </cell>
        </row>
        <row r="3674">
          <cell r="B3674" t="str">
            <v>EQUIPO</v>
          </cell>
        </row>
        <row r="3675">
          <cell r="B3675" t="str">
            <v>HTA MENOR (5% de M. de O.)</v>
          </cell>
        </row>
        <row r="3676">
          <cell r="A3676">
            <v>0</v>
          </cell>
          <cell r="B3676">
            <v>0</v>
          </cell>
          <cell r="C3676">
            <v>0</v>
          </cell>
        </row>
        <row r="3677">
          <cell r="A3677">
            <v>0</v>
          </cell>
          <cell r="B3677">
            <v>0</v>
          </cell>
          <cell r="C3677">
            <v>0</v>
          </cell>
        </row>
        <row r="3678">
          <cell r="A3678">
            <v>0</v>
          </cell>
          <cell r="B3678">
            <v>0</v>
          </cell>
          <cell r="C3678">
            <v>0</v>
          </cell>
        </row>
        <row r="3680">
          <cell r="B3680" t="str">
            <v>MANO DE OBRA</v>
          </cell>
        </row>
        <row r="3681">
          <cell r="B3681">
            <v>0</v>
          </cell>
          <cell r="C3681">
            <v>0</v>
          </cell>
        </row>
        <row r="3682">
          <cell r="A3682">
            <v>0</v>
          </cell>
          <cell r="B3682">
            <v>0</v>
          </cell>
          <cell r="C3682">
            <v>0</v>
          </cell>
        </row>
        <row r="3683">
          <cell r="A3683">
            <v>0</v>
          </cell>
          <cell r="B3683">
            <v>0</v>
          </cell>
          <cell r="C3683">
            <v>0</v>
          </cell>
        </row>
        <row r="3684">
          <cell r="A3684">
            <v>0</v>
          </cell>
          <cell r="B3684">
            <v>0</v>
          </cell>
          <cell r="C3684">
            <v>0</v>
          </cell>
        </row>
        <row r="3686">
          <cell r="B3686" t="str">
            <v>TRANSPORTE</v>
          </cell>
        </row>
        <row r="3688">
          <cell r="A3688">
            <v>0</v>
          </cell>
          <cell r="B3688">
            <v>0</v>
          </cell>
          <cell r="C3688">
            <v>0</v>
          </cell>
        </row>
        <row r="3689">
          <cell r="A3689">
            <v>0</v>
          </cell>
          <cell r="B3689">
            <v>0</v>
          </cell>
          <cell r="C3689">
            <v>0</v>
          </cell>
        </row>
        <row r="3690">
          <cell r="A3690">
            <v>0</v>
          </cell>
          <cell r="B3690">
            <v>0</v>
          </cell>
          <cell r="C3690">
            <v>0</v>
          </cell>
        </row>
        <row r="3695">
          <cell r="A3695" t="str">
            <v>CODIGO</v>
          </cell>
          <cell r="B3695" t="str">
            <v>ITEM</v>
          </cell>
          <cell r="C3695" t="str">
            <v>UNIDAD</v>
          </cell>
        </row>
        <row r="3696">
          <cell r="D3696">
            <v>0</v>
          </cell>
        </row>
        <row r="3697">
          <cell r="B3697" t="str">
            <v>CODIGO</v>
          </cell>
        </row>
        <row r="3698">
          <cell r="A3698" t="str">
            <v>CODIGO</v>
          </cell>
          <cell r="B3698" t="str">
            <v>RECURSOS</v>
          </cell>
          <cell r="C3698" t="str">
            <v>UNIDAD</v>
          </cell>
          <cell r="D3698" t="str">
            <v>CANT.</v>
          </cell>
        </row>
        <row r="3699">
          <cell r="B3699" t="str">
            <v>MATERIALES</v>
          </cell>
        </row>
        <row r="3700">
          <cell r="B3700">
            <v>0</v>
          </cell>
          <cell r="C3700">
            <v>0</v>
          </cell>
        </row>
        <row r="3701">
          <cell r="B3701">
            <v>0</v>
          </cell>
          <cell r="C3701">
            <v>0</v>
          </cell>
        </row>
        <row r="3702">
          <cell r="B3702">
            <v>0</v>
          </cell>
          <cell r="C3702">
            <v>0</v>
          </cell>
        </row>
        <row r="3703">
          <cell r="B3703">
            <v>0</v>
          </cell>
          <cell r="C3703">
            <v>0</v>
          </cell>
        </row>
        <row r="3705">
          <cell r="B3705" t="str">
            <v>EQUIPO</v>
          </cell>
        </row>
        <row r="3706">
          <cell r="B3706" t="str">
            <v>HTA MENOR (5% de M. de O.)</v>
          </cell>
        </row>
        <row r="3707">
          <cell r="A3707">
            <v>0</v>
          </cell>
          <cell r="B3707">
            <v>0</v>
          </cell>
          <cell r="C3707">
            <v>0</v>
          </cell>
        </row>
        <row r="3708">
          <cell r="A3708">
            <v>0</v>
          </cell>
          <cell r="B3708">
            <v>0</v>
          </cell>
          <cell r="C3708">
            <v>0</v>
          </cell>
        </row>
        <row r="3709">
          <cell r="A3709">
            <v>0</v>
          </cell>
          <cell r="B3709">
            <v>0</v>
          </cell>
          <cell r="C3709">
            <v>0</v>
          </cell>
        </row>
        <row r="3711">
          <cell r="B3711" t="str">
            <v>MANO DE OBRA</v>
          </cell>
        </row>
        <row r="3712">
          <cell r="B3712">
            <v>0</v>
          </cell>
          <cell r="C3712">
            <v>0</v>
          </cell>
        </row>
        <row r="3713">
          <cell r="A3713">
            <v>0</v>
          </cell>
          <cell r="B3713">
            <v>0</v>
          </cell>
          <cell r="C3713">
            <v>0</v>
          </cell>
        </row>
        <row r="3714">
          <cell r="A3714">
            <v>0</v>
          </cell>
          <cell r="B3714">
            <v>0</v>
          </cell>
          <cell r="C3714">
            <v>0</v>
          </cell>
        </row>
        <row r="3715">
          <cell r="A3715">
            <v>0</v>
          </cell>
          <cell r="B3715">
            <v>0</v>
          </cell>
          <cell r="C3715">
            <v>0</v>
          </cell>
        </row>
        <row r="3717">
          <cell r="B3717" t="str">
            <v>TRANSPORTE</v>
          </cell>
        </row>
        <row r="3719">
          <cell r="A3719">
            <v>0</v>
          </cell>
          <cell r="B3719">
            <v>0</v>
          </cell>
          <cell r="C3719">
            <v>0</v>
          </cell>
        </row>
        <row r="3720">
          <cell r="A3720">
            <v>0</v>
          </cell>
          <cell r="B3720">
            <v>0</v>
          </cell>
          <cell r="C3720">
            <v>0</v>
          </cell>
        </row>
        <row r="3721">
          <cell r="A3721">
            <v>0</v>
          </cell>
          <cell r="B3721">
            <v>0</v>
          </cell>
          <cell r="C3721">
            <v>0</v>
          </cell>
        </row>
        <row r="3726">
          <cell r="A3726" t="str">
            <v>CODIGO</v>
          </cell>
          <cell r="B3726" t="str">
            <v>ITEM</v>
          </cell>
          <cell r="C3726" t="str">
            <v>UNIDAD</v>
          </cell>
        </row>
        <row r="3727">
          <cell r="D3727">
            <v>0</v>
          </cell>
        </row>
        <row r="3728">
          <cell r="B3728" t="str">
            <v>CODIGO</v>
          </cell>
        </row>
        <row r="3729">
          <cell r="A3729" t="str">
            <v>CODIGO</v>
          </cell>
          <cell r="B3729" t="str">
            <v>RECURSOS</v>
          </cell>
          <cell r="C3729" t="str">
            <v>UNIDAD</v>
          </cell>
          <cell r="D3729" t="str">
            <v>CANT.</v>
          </cell>
        </row>
        <row r="3730">
          <cell r="B3730" t="str">
            <v>MATERIALES</v>
          </cell>
        </row>
        <row r="3731">
          <cell r="B3731">
            <v>0</v>
          </cell>
          <cell r="C3731">
            <v>0</v>
          </cell>
        </row>
        <row r="3732">
          <cell r="B3732">
            <v>0</v>
          </cell>
          <cell r="C3732">
            <v>0</v>
          </cell>
        </row>
        <row r="3733">
          <cell r="B3733">
            <v>0</v>
          </cell>
          <cell r="C3733">
            <v>0</v>
          </cell>
        </row>
        <row r="3734">
          <cell r="B3734">
            <v>0</v>
          </cell>
          <cell r="C3734">
            <v>0</v>
          </cell>
        </row>
        <row r="3736">
          <cell r="B3736" t="str">
            <v>EQUIPO</v>
          </cell>
        </row>
        <row r="3737">
          <cell r="B3737" t="str">
            <v>HTA MENOR (5% de M. de O.)</v>
          </cell>
        </row>
        <row r="3738">
          <cell r="A3738">
            <v>0</v>
          </cell>
          <cell r="B3738">
            <v>0</v>
          </cell>
          <cell r="C3738">
            <v>0</v>
          </cell>
        </row>
        <row r="3739">
          <cell r="A3739">
            <v>0</v>
          </cell>
          <cell r="B3739">
            <v>0</v>
          </cell>
          <cell r="C3739">
            <v>0</v>
          </cell>
        </row>
        <row r="3740">
          <cell r="A3740">
            <v>0</v>
          </cell>
          <cell r="B3740">
            <v>0</v>
          </cell>
          <cell r="C3740">
            <v>0</v>
          </cell>
        </row>
        <row r="3742">
          <cell r="B3742" t="str">
            <v>MANO DE OBRA</v>
          </cell>
        </row>
        <row r="3743">
          <cell r="B3743">
            <v>0</v>
          </cell>
          <cell r="C3743">
            <v>0</v>
          </cell>
        </row>
        <row r="3744">
          <cell r="A3744">
            <v>0</v>
          </cell>
          <cell r="B3744">
            <v>0</v>
          </cell>
          <cell r="C3744">
            <v>0</v>
          </cell>
        </row>
        <row r="3745">
          <cell r="A3745">
            <v>0</v>
          </cell>
          <cell r="B3745">
            <v>0</v>
          </cell>
          <cell r="C3745">
            <v>0</v>
          </cell>
        </row>
        <row r="3746">
          <cell r="A3746">
            <v>0</v>
          </cell>
          <cell r="B3746">
            <v>0</v>
          </cell>
          <cell r="C3746">
            <v>0</v>
          </cell>
        </row>
        <row r="3748">
          <cell r="B3748" t="str">
            <v>TRANSPORTE</v>
          </cell>
        </row>
        <row r="3750">
          <cell r="A3750">
            <v>0</v>
          </cell>
          <cell r="B3750">
            <v>0</v>
          </cell>
          <cell r="C3750">
            <v>0</v>
          </cell>
        </row>
        <row r="3751">
          <cell r="A3751">
            <v>0</v>
          </cell>
          <cell r="B3751">
            <v>0</v>
          </cell>
          <cell r="C3751">
            <v>0</v>
          </cell>
        </row>
        <row r="3752">
          <cell r="A3752">
            <v>0</v>
          </cell>
          <cell r="B3752">
            <v>0</v>
          </cell>
          <cell r="C3752">
            <v>0</v>
          </cell>
        </row>
        <row r="3757">
          <cell r="A3757" t="str">
            <v>CODIGO</v>
          </cell>
          <cell r="B3757" t="str">
            <v>ITEM</v>
          </cell>
          <cell r="C3757" t="str">
            <v>UNIDAD</v>
          </cell>
        </row>
        <row r="3758">
          <cell r="D3758">
            <v>0</v>
          </cell>
        </row>
        <row r="3759">
          <cell r="B3759" t="str">
            <v>CODIGO</v>
          </cell>
        </row>
        <row r="3760">
          <cell r="A3760" t="str">
            <v>CODIGO</v>
          </cell>
          <cell r="B3760" t="str">
            <v>RECURSOS</v>
          </cell>
          <cell r="C3760" t="str">
            <v>UNIDAD</v>
          </cell>
          <cell r="D3760" t="str">
            <v>CANT.</v>
          </cell>
        </row>
        <row r="3761">
          <cell r="B3761" t="str">
            <v>MATERIALES</v>
          </cell>
        </row>
        <row r="3762">
          <cell r="B3762">
            <v>0</v>
          </cell>
          <cell r="C3762">
            <v>0</v>
          </cell>
        </row>
        <row r="3763">
          <cell r="B3763">
            <v>0</v>
          </cell>
          <cell r="C3763">
            <v>0</v>
          </cell>
        </row>
        <row r="3764">
          <cell r="B3764">
            <v>0</v>
          </cell>
          <cell r="C3764">
            <v>0</v>
          </cell>
        </row>
        <row r="3765">
          <cell r="B3765">
            <v>0</v>
          </cell>
          <cell r="C3765">
            <v>0</v>
          </cell>
        </row>
        <row r="3767">
          <cell r="B3767" t="str">
            <v>EQUIPO</v>
          </cell>
        </row>
        <row r="3768">
          <cell r="B3768" t="str">
            <v>HTA MENOR (5% de M. de O.)</v>
          </cell>
        </row>
        <row r="3769">
          <cell r="A3769">
            <v>0</v>
          </cell>
          <cell r="B3769">
            <v>0</v>
          </cell>
          <cell r="C3769">
            <v>0</v>
          </cell>
        </row>
        <row r="3770">
          <cell r="A3770">
            <v>0</v>
          </cell>
          <cell r="B3770">
            <v>0</v>
          </cell>
          <cell r="C3770">
            <v>0</v>
          </cell>
        </row>
        <row r="3771">
          <cell r="A3771">
            <v>0</v>
          </cell>
          <cell r="B3771">
            <v>0</v>
          </cell>
          <cell r="C3771">
            <v>0</v>
          </cell>
        </row>
        <row r="3773">
          <cell r="B3773" t="str">
            <v>MANO DE OBRA</v>
          </cell>
        </row>
        <row r="3774">
          <cell r="B3774">
            <v>0</v>
          </cell>
          <cell r="C3774">
            <v>0</v>
          </cell>
        </row>
        <row r="3775">
          <cell r="A3775">
            <v>0</v>
          </cell>
          <cell r="B3775">
            <v>0</v>
          </cell>
          <cell r="C3775">
            <v>0</v>
          </cell>
        </row>
        <row r="3776">
          <cell r="A3776">
            <v>0</v>
          </cell>
          <cell r="B3776">
            <v>0</v>
          </cell>
          <cell r="C3776">
            <v>0</v>
          </cell>
        </row>
        <row r="3777">
          <cell r="A3777">
            <v>0</v>
          </cell>
          <cell r="B3777">
            <v>0</v>
          </cell>
          <cell r="C3777">
            <v>0</v>
          </cell>
        </row>
        <row r="3779">
          <cell r="B3779" t="str">
            <v>TRANSPORTE</v>
          </cell>
        </row>
        <row r="3781">
          <cell r="A3781">
            <v>0</v>
          </cell>
          <cell r="B3781">
            <v>0</v>
          </cell>
          <cell r="C3781">
            <v>0</v>
          </cell>
        </row>
        <row r="3782">
          <cell r="A3782">
            <v>0</v>
          </cell>
          <cell r="B3782">
            <v>0</v>
          </cell>
          <cell r="C3782">
            <v>0</v>
          </cell>
        </row>
        <row r="3783">
          <cell r="A3783">
            <v>0</v>
          </cell>
          <cell r="B3783">
            <v>0</v>
          </cell>
          <cell r="C3783">
            <v>0</v>
          </cell>
        </row>
        <row r="3788">
          <cell r="A3788" t="str">
            <v>CODIGO</v>
          </cell>
          <cell r="B3788" t="str">
            <v>ITEM</v>
          </cell>
          <cell r="C3788" t="str">
            <v>UNIDAD</v>
          </cell>
        </row>
        <row r="3789">
          <cell r="D3789">
            <v>0</v>
          </cell>
        </row>
        <row r="3790">
          <cell r="B3790" t="str">
            <v>CODIGO</v>
          </cell>
        </row>
        <row r="3791">
          <cell r="A3791" t="str">
            <v>CODIGO</v>
          </cell>
          <cell r="B3791" t="str">
            <v>RECURSOS</v>
          </cell>
          <cell r="C3791" t="str">
            <v>UNIDAD</v>
          </cell>
          <cell r="D3791" t="str">
            <v>CANT.</v>
          </cell>
        </row>
        <row r="3792">
          <cell r="B3792" t="str">
            <v>MATERIALES</v>
          </cell>
        </row>
        <row r="3793">
          <cell r="B3793">
            <v>0</v>
          </cell>
          <cell r="C3793">
            <v>0</v>
          </cell>
        </row>
        <row r="3794">
          <cell r="B3794">
            <v>0</v>
          </cell>
          <cell r="C3794">
            <v>0</v>
          </cell>
        </row>
        <row r="3795">
          <cell r="B3795">
            <v>0</v>
          </cell>
          <cell r="C3795">
            <v>0</v>
          </cell>
        </row>
        <row r="3796">
          <cell r="B3796">
            <v>0</v>
          </cell>
          <cell r="C3796">
            <v>0</v>
          </cell>
        </row>
        <row r="3798">
          <cell r="B3798" t="str">
            <v>EQUIPO</v>
          </cell>
        </row>
        <row r="3799">
          <cell r="B3799" t="str">
            <v>HTA MENOR (5% de M. de O.)</v>
          </cell>
        </row>
        <row r="3800">
          <cell r="A3800">
            <v>0</v>
          </cell>
          <cell r="B3800">
            <v>0</v>
          </cell>
          <cell r="C3800">
            <v>0</v>
          </cell>
        </row>
        <row r="3801">
          <cell r="A3801">
            <v>0</v>
          </cell>
          <cell r="B3801">
            <v>0</v>
          </cell>
          <cell r="C3801">
            <v>0</v>
          </cell>
        </row>
        <row r="3802">
          <cell r="A3802">
            <v>0</v>
          </cell>
          <cell r="B3802">
            <v>0</v>
          </cell>
          <cell r="C3802">
            <v>0</v>
          </cell>
        </row>
        <row r="3804">
          <cell r="B3804" t="str">
            <v>MANO DE OBRA</v>
          </cell>
        </row>
        <row r="3805">
          <cell r="B3805">
            <v>0</v>
          </cell>
          <cell r="C3805">
            <v>0</v>
          </cell>
        </row>
        <row r="3806">
          <cell r="A3806">
            <v>0</v>
          </cell>
          <cell r="B3806">
            <v>0</v>
          </cell>
          <cell r="C3806">
            <v>0</v>
          </cell>
        </row>
        <row r="3807">
          <cell r="A3807">
            <v>0</v>
          </cell>
          <cell r="B3807">
            <v>0</v>
          </cell>
          <cell r="C3807">
            <v>0</v>
          </cell>
        </row>
        <row r="3808">
          <cell r="A3808">
            <v>0</v>
          </cell>
          <cell r="B3808">
            <v>0</v>
          </cell>
          <cell r="C3808">
            <v>0</v>
          </cell>
        </row>
        <row r="3810">
          <cell r="B3810" t="str">
            <v>TRANSPORTE</v>
          </cell>
        </row>
        <row r="3812">
          <cell r="A3812">
            <v>0</v>
          </cell>
          <cell r="B3812">
            <v>0</v>
          </cell>
          <cell r="C3812">
            <v>0</v>
          </cell>
        </row>
        <row r="3813">
          <cell r="A3813">
            <v>0</v>
          </cell>
          <cell r="B3813">
            <v>0</v>
          </cell>
          <cell r="C3813">
            <v>0</v>
          </cell>
        </row>
        <row r="3814">
          <cell r="A3814">
            <v>0</v>
          </cell>
          <cell r="B3814">
            <v>0</v>
          </cell>
          <cell r="C3814">
            <v>0</v>
          </cell>
        </row>
        <row r="3819">
          <cell r="A3819" t="str">
            <v>CODIGO</v>
          </cell>
          <cell r="B3819" t="str">
            <v>ITEM</v>
          </cell>
          <cell r="C3819" t="str">
            <v>UNIDAD</v>
          </cell>
        </row>
        <row r="3820">
          <cell r="D3820">
            <v>0</v>
          </cell>
        </row>
        <row r="3821">
          <cell r="B3821" t="str">
            <v>CODIGO</v>
          </cell>
        </row>
        <row r="3822">
          <cell r="A3822" t="str">
            <v>CODIGO</v>
          </cell>
          <cell r="B3822" t="str">
            <v>RECURSOS</v>
          </cell>
          <cell r="C3822" t="str">
            <v>UNIDAD</v>
          </cell>
          <cell r="D3822" t="str">
            <v>CANT.</v>
          </cell>
        </row>
        <row r="3823">
          <cell r="B3823" t="str">
            <v>MATERIALES</v>
          </cell>
        </row>
        <row r="3824">
          <cell r="B3824">
            <v>0</v>
          </cell>
          <cell r="C3824">
            <v>0</v>
          </cell>
        </row>
        <row r="3825">
          <cell r="B3825">
            <v>0</v>
          </cell>
          <cell r="C3825">
            <v>0</v>
          </cell>
        </row>
        <row r="3826">
          <cell r="B3826">
            <v>0</v>
          </cell>
          <cell r="C3826">
            <v>0</v>
          </cell>
        </row>
        <row r="3827">
          <cell r="B3827">
            <v>0</v>
          </cell>
          <cell r="C3827">
            <v>0</v>
          </cell>
        </row>
        <row r="3829">
          <cell r="B3829" t="str">
            <v>EQUIPO</v>
          </cell>
        </row>
        <row r="3830">
          <cell r="B3830" t="str">
            <v>HTA MENOR (5% de M. de O.)</v>
          </cell>
        </row>
        <row r="3831">
          <cell r="A3831">
            <v>0</v>
          </cell>
          <cell r="B3831">
            <v>0</v>
          </cell>
          <cell r="C3831">
            <v>0</v>
          </cell>
        </row>
        <row r="3832">
          <cell r="A3832">
            <v>0</v>
          </cell>
          <cell r="B3832">
            <v>0</v>
          </cell>
          <cell r="C3832">
            <v>0</v>
          </cell>
        </row>
        <row r="3833">
          <cell r="A3833">
            <v>0</v>
          </cell>
          <cell r="B3833">
            <v>0</v>
          </cell>
          <cell r="C3833">
            <v>0</v>
          </cell>
        </row>
        <row r="3835">
          <cell r="B3835" t="str">
            <v>MANO DE OBRA</v>
          </cell>
        </row>
        <row r="3836">
          <cell r="B3836">
            <v>0</v>
          </cell>
          <cell r="C3836">
            <v>0</v>
          </cell>
        </row>
        <row r="3837">
          <cell r="A3837">
            <v>0</v>
          </cell>
          <cell r="B3837">
            <v>0</v>
          </cell>
          <cell r="C3837">
            <v>0</v>
          </cell>
        </row>
        <row r="3838">
          <cell r="A3838">
            <v>0</v>
          </cell>
          <cell r="B3838">
            <v>0</v>
          </cell>
          <cell r="C3838">
            <v>0</v>
          </cell>
        </row>
        <row r="3839">
          <cell r="A3839">
            <v>0</v>
          </cell>
          <cell r="B3839">
            <v>0</v>
          </cell>
          <cell r="C3839">
            <v>0</v>
          </cell>
        </row>
        <row r="3841">
          <cell r="B3841" t="str">
            <v>TRANSPORTE</v>
          </cell>
        </row>
        <row r="3843">
          <cell r="A3843">
            <v>0</v>
          </cell>
          <cell r="B3843">
            <v>0</v>
          </cell>
          <cell r="C3843">
            <v>0</v>
          </cell>
        </row>
        <row r="3844">
          <cell r="A3844">
            <v>0</v>
          </cell>
          <cell r="B3844">
            <v>0</v>
          </cell>
          <cell r="C3844">
            <v>0</v>
          </cell>
        </row>
        <row r="3845">
          <cell r="A3845">
            <v>0</v>
          </cell>
          <cell r="B3845">
            <v>0</v>
          </cell>
          <cell r="C3845">
            <v>0</v>
          </cell>
        </row>
        <row r="3850">
          <cell r="A3850" t="str">
            <v>CODIGO</v>
          </cell>
          <cell r="B3850" t="str">
            <v>ITEM</v>
          </cell>
          <cell r="C3850" t="str">
            <v>UNIDAD</v>
          </cell>
        </row>
        <row r="3851">
          <cell r="D3851">
            <v>0</v>
          </cell>
        </row>
        <row r="3852">
          <cell r="B3852" t="str">
            <v>CODIGO</v>
          </cell>
        </row>
        <row r="3853">
          <cell r="A3853" t="str">
            <v>CODIGO</v>
          </cell>
          <cell r="B3853" t="str">
            <v>RECURSOS</v>
          </cell>
          <cell r="C3853" t="str">
            <v>UNIDAD</v>
          </cell>
          <cell r="D3853" t="str">
            <v>CANT.</v>
          </cell>
        </row>
        <row r="3854">
          <cell r="B3854" t="str">
            <v>MATERIALES</v>
          </cell>
        </row>
        <row r="3855">
          <cell r="B3855">
            <v>0</v>
          </cell>
          <cell r="C3855">
            <v>0</v>
          </cell>
        </row>
        <row r="3856">
          <cell r="B3856">
            <v>0</v>
          </cell>
          <cell r="C3856">
            <v>0</v>
          </cell>
        </row>
        <row r="3857">
          <cell r="B3857">
            <v>0</v>
          </cell>
          <cell r="C3857">
            <v>0</v>
          </cell>
        </row>
        <row r="3858">
          <cell r="B3858">
            <v>0</v>
          </cell>
          <cell r="C3858">
            <v>0</v>
          </cell>
        </row>
        <row r="3860">
          <cell r="B3860" t="str">
            <v>EQUIPO</v>
          </cell>
        </row>
        <row r="3861">
          <cell r="B3861" t="str">
            <v>HTA MENOR (5% de M. de O.)</v>
          </cell>
        </row>
        <row r="3862">
          <cell r="A3862">
            <v>0</v>
          </cell>
          <cell r="B3862">
            <v>0</v>
          </cell>
          <cell r="C3862">
            <v>0</v>
          </cell>
        </row>
        <row r="3863">
          <cell r="A3863">
            <v>0</v>
          </cell>
          <cell r="B3863">
            <v>0</v>
          </cell>
          <cell r="C3863">
            <v>0</v>
          </cell>
        </row>
        <row r="3864">
          <cell r="A3864">
            <v>0</v>
          </cell>
          <cell r="B3864">
            <v>0</v>
          </cell>
          <cell r="C3864">
            <v>0</v>
          </cell>
        </row>
        <row r="3866">
          <cell r="B3866" t="str">
            <v>MANO DE OBRA</v>
          </cell>
        </row>
        <row r="3867">
          <cell r="B3867">
            <v>0</v>
          </cell>
          <cell r="C3867">
            <v>0</v>
          </cell>
        </row>
        <row r="3868">
          <cell r="A3868">
            <v>0</v>
          </cell>
          <cell r="B3868">
            <v>0</v>
          </cell>
          <cell r="C3868">
            <v>0</v>
          </cell>
        </row>
        <row r="3869">
          <cell r="A3869">
            <v>0</v>
          </cell>
          <cell r="B3869">
            <v>0</v>
          </cell>
          <cell r="C3869">
            <v>0</v>
          </cell>
        </row>
        <row r="3870">
          <cell r="A3870">
            <v>0</v>
          </cell>
          <cell r="B3870">
            <v>0</v>
          </cell>
          <cell r="C3870">
            <v>0</v>
          </cell>
        </row>
        <row r="3872">
          <cell r="B3872" t="str">
            <v>TRANSPORTE</v>
          </cell>
        </row>
        <row r="3874">
          <cell r="A3874">
            <v>0</v>
          </cell>
          <cell r="B3874">
            <v>0</v>
          </cell>
          <cell r="C3874">
            <v>0</v>
          </cell>
        </row>
        <row r="3875">
          <cell r="A3875">
            <v>0</v>
          </cell>
          <cell r="B3875">
            <v>0</v>
          </cell>
          <cell r="C3875">
            <v>0</v>
          </cell>
        </row>
        <row r="3876">
          <cell r="A3876">
            <v>0</v>
          </cell>
          <cell r="B3876">
            <v>0</v>
          </cell>
          <cell r="C3876">
            <v>0</v>
          </cell>
        </row>
        <row r="3881">
          <cell r="A3881" t="str">
            <v>CODIGO</v>
          </cell>
          <cell r="B3881" t="str">
            <v>ITEM</v>
          </cell>
          <cell r="C3881" t="str">
            <v>UNIDAD</v>
          </cell>
        </row>
        <row r="3882">
          <cell r="D3882">
            <v>0</v>
          </cell>
        </row>
        <row r="3883">
          <cell r="B3883" t="str">
            <v>CODIGO</v>
          </cell>
        </row>
        <row r="3884">
          <cell r="A3884" t="str">
            <v>CODIGO</v>
          </cell>
          <cell r="B3884" t="str">
            <v>RECURSOS</v>
          </cell>
          <cell r="C3884" t="str">
            <v>UNIDAD</v>
          </cell>
          <cell r="D3884" t="str">
            <v>CANT.</v>
          </cell>
        </row>
        <row r="3885">
          <cell r="B3885" t="str">
            <v>MATERIALES</v>
          </cell>
        </row>
        <row r="3886">
          <cell r="B3886">
            <v>0</v>
          </cell>
          <cell r="C3886">
            <v>0</v>
          </cell>
        </row>
        <row r="3887">
          <cell r="B3887">
            <v>0</v>
          </cell>
          <cell r="C3887">
            <v>0</v>
          </cell>
        </row>
        <row r="3888">
          <cell r="B3888">
            <v>0</v>
          </cell>
          <cell r="C3888">
            <v>0</v>
          </cell>
        </row>
        <row r="3889">
          <cell r="B3889">
            <v>0</v>
          </cell>
          <cell r="C3889">
            <v>0</v>
          </cell>
        </row>
        <row r="3891">
          <cell r="B3891" t="str">
            <v>EQUIPO</v>
          </cell>
        </row>
        <row r="3892">
          <cell r="B3892" t="str">
            <v>HTA MENOR (5% de M. de O.)</v>
          </cell>
        </row>
        <row r="3893">
          <cell r="A3893">
            <v>0</v>
          </cell>
          <cell r="B3893">
            <v>0</v>
          </cell>
          <cell r="C3893">
            <v>0</v>
          </cell>
        </row>
        <row r="3894">
          <cell r="A3894">
            <v>0</v>
          </cell>
          <cell r="B3894">
            <v>0</v>
          </cell>
          <cell r="C3894">
            <v>0</v>
          </cell>
        </row>
        <row r="3895">
          <cell r="A3895">
            <v>0</v>
          </cell>
          <cell r="B3895">
            <v>0</v>
          </cell>
          <cell r="C3895">
            <v>0</v>
          </cell>
        </row>
        <row r="3897">
          <cell r="B3897" t="str">
            <v>MANO DE OBRA</v>
          </cell>
        </row>
        <row r="3898">
          <cell r="B3898">
            <v>0</v>
          </cell>
          <cell r="C3898">
            <v>0</v>
          </cell>
        </row>
        <row r="3899">
          <cell r="A3899">
            <v>0</v>
          </cell>
          <cell r="B3899">
            <v>0</v>
          </cell>
          <cell r="C3899">
            <v>0</v>
          </cell>
        </row>
        <row r="3900">
          <cell r="A3900">
            <v>0</v>
          </cell>
          <cell r="B3900">
            <v>0</v>
          </cell>
          <cell r="C3900">
            <v>0</v>
          </cell>
        </row>
        <row r="3901">
          <cell r="A3901">
            <v>0</v>
          </cell>
          <cell r="B3901">
            <v>0</v>
          </cell>
          <cell r="C3901">
            <v>0</v>
          </cell>
        </row>
        <row r="3903">
          <cell r="B3903" t="str">
            <v>TRANSPORTE</v>
          </cell>
        </row>
        <row r="3905">
          <cell r="A3905">
            <v>0</v>
          </cell>
          <cell r="B3905">
            <v>0</v>
          </cell>
          <cell r="C3905">
            <v>0</v>
          </cell>
        </row>
        <row r="3906">
          <cell r="A3906">
            <v>0</v>
          </cell>
          <cell r="B3906">
            <v>0</v>
          </cell>
          <cell r="C3906">
            <v>0</v>
          </cell>
        </row>
        <row r="3907">
          <cell r="A3907">
            <v>0</v>
          </cell>
          <cell r="B3907">
            <v>0</v>
          </cell>
          <cell r="C3907">
            <v>0</v>
          </cell>
        </row>
        <row r="3912">
          <cell r="A3912" t="str">
            <v>CODIGO</v>
          </cell>
          <cell r="B3912" t="str">
            <v>ITEM</v>
          </cell>
          <cell r="C3912" t="str">
            <v>UNIDAD</v>
          </cell>
        </row>
        <row r="3913">
          <cell r="D3913">
            <v>0</v>
          </cell>
        </row>
        <row r="3914">
          <cell r="B3914" t="str">
            <v>CODIGO</v>
          </cell>
        </row>
        <row r="3915">
          <cell r="A3915" t="str">
            <v>CODIGO</v>
          </cell>
          <cell r="B3915" t="str">
            <v>RECURSOS</v>
          </cell>
          <cell r="C3915" t="str">
            <v>UNIDAD</v>
          </cell>
          <cell r="D3915" t="str">
            <v>CANT.</v>
          </cell>
        </row>
        <row r="3916">
          <cell r="B3916" t="str">
            <v>MATERIALES</v>
          </cell>
        </row>
        <row r="3917">
          <cell r="B3917">
            <v>0</v>
          </cell>
          <cell r="C3917">
            <v>0</v>
          </cell>
        </row>
        <row r="3918">
          <cell r="B3918">
            <v>0</v>
          </cell>
          <cell r="C3918">
            <v>0</v>
          </cell>
        </row>
        <row r="3919">
          <cell r="B3919">
            <v>0</v>
          </cell>
          <cell r="C3919">
            <v>0</v>
          </cell>
        </row>
        <row r="3920">
          <cell r="B3920">
            <v>0</v>
          </cell>
          <cell r="C3920">
            <v>0</v>
          </cell>
        </row>
        <row r="3922">
          <cell r="B3922" t="str">
            <v>EQUIPO</v>
          </cell>
        </row>
        <row r="3923">
          <cell r="B3923" t="str">
            <v>HTA MENOR (5% de M. de O.)</v>
          </cell>
        </row>
        <row r="3924">
          <cell r="A3924">
            <v>0</v>
          </cell>
          <cell r="B3924">
            <v>0</v>
          </cell>
          <cell r="C3924">
            <v>0</v>
          </cell>
        </row>
        <row r="3925">
          <cell r="A3925">
            <v>0</v>
          </cell>
          <cell r="B3925">
            <v>0</v>
          </cell>
          <cell r="C3925">
            <v>0</v>
          </cell>
        </row>
        <row r="3926">
          <cell r="A3926">
            <v>0</v>
          </cell>
          <cell r="B3926">
            <v>0</v>
          </cell>
          <cell r="C3926">
            <v>0</v>
          </cell>
        </row>
        <row r="3928">
          <cell r="B3928" t="str">
            <v>MANO DE OBRA</v>
          </cell>
        </row>
        <row r="3929">
          <cell r="B3929">
            <v>0</v>
          </cell>
          <cell r="C3929">
            <v>0</v>
          </cell>
        </row>
        <row r="3930">
          <cell r="A3930">
            <v>0</v>
          </cell>
          <cell r="B3930">
            <v>0</v>
          </cell>
          <cell r="C3930">
            <v>0</v>
          </cell>
        </row>
        <row r="3931">
          <cell r="A3931">
            <v>0</v>
          </cell>
          <cell r="B3931">
            <v>0</v>
          </cell>
          <cell r="C3931">
            <v>0</v>
          </cell>
        </row>
        <row r="3932">
          <cell r="A3932">
            <v>0</v>
          </cell>
          <cell r="B3932">
            <v>0</v>
          </cell>
          <cell r="C3932">
            <v>0</v>
          </cell>
        </row>
        <row r="3934">
          <cell r="B3934" t="str">
            <v>TRANSPORTE</v>
          </cell>
        </row>
        <row r="3936">
          <cell r="A3936">
            <v>0</v>
          </cell>
          <cell r="B3936">
            <v>0</v>
          </cell>
          <cell r="C3936">
            <v>0</v>
          </cell>
        </row>
        <row r="3937">
          <cell r="A3937">
            <v>0</v>
          </cell>
          <cell r="B3937">
            <v>0</v>
          </cell>
          <cell r="C3937">
            <v>0</v>
          </cell>
        </row>
        <row r="3938">
          <cell r="A3938">
            <v>0</v>
          </cell>
          <cell r="B3938">
            <v>0</v>
          </cell>
          <cell r="C3938">
            <v>0</v>
          </cell>
        </row>
        <row r="3944">
          <cell r="A3944" t="str">
            <v>CODIGO</v>
          </cell>
          <cell r="B3944" t="str">
            <v>ITEM</v>
          </cell>
          <cell r="C3944" t="str">
            <v>UNIDAD</v>
          </cell>
        </row>
        <row r="3945">
          <cell r="D3945">
            <v>0</v>
          </cell>
        </row>
        <row r="3946">
          <cell r="B3946" t="str">
            <v>CODIGO</v>
          </cell>
        </row>
        <row r="3947">
          <cell r="A3947" t="str">
            <v>CODIGO</v>
          </cell>
          <cell r="B3947" t="str">
            <v>RECURSOS</v>
          </cell>
          <cell r="C3947" t="str">
            <v>UNIDAD</v>
          </cell>
          <cell r="D3947" t="str">
            <v>CANT.</v>
          </cell>
        </row>
        <row r="3948">
          <cell r="B3948" t="str">
            <v>MATERIALES</v>
          </cell>
        </row>
        <row r="3949">
          <cell r="B3949">
            <v>0</v>
          </cell>
          <cell r="C3949">
            <v>0</v>
          </cell>
        </row>
        <row r="3950">
          <cell r="B3950">
            <v>0</v>
          </cell>
          <cell r="C3950">
            <v>0</v>
          </cell>
        </row>
        <row r="3951">
          <cell r="B3951">
            <v>0</v>
          </cell>
          <cell r="C3951">
            <v>0</v>
          </cell>
        </row>
        <row r="3952">
          <cell r="B3952">
            <v>0</v>
          </cell>
          <cell r="C3952">
            <v>0</v>
          </cell>
        </row>
        <row r="3954">
          <cell r="B3954" t="str">
            <v>EQUIPO</v>
          </cell>
        </row>
        <row r="3955">
          <cell r="B3955" t="str">
            <v>HTA MENOR (5% de M. de O.)</v>
          </cell>
        </row>
        <row r="3956">
          <cell r="A3956">
            <v>0</v>
          </cell>
          <cell r="B3956">
            <v>0</v>
          </cell>
          <cell r="C3956">
            <v>0</v>
          </cell>
        </row>
        <row r="3957">
          <cell r="A3957">
            <v>0</v>
          </cell>
          <cell r="B3957">
            <v>0</v>
          </cell>
          <cell r="C3957">
            <v>0</v>
          </cell>
        </row>
        <row r="3958">
          <cell r="A3958">
            <v>0</v>
          </cell>
          <cell r="B3958">
            <v>0</v>
          </cell>
          <cell r="C3958">
            <v>0</v>
          </cell>
        </row>
        <row r="3960">
          <cell r="B3960" t="str">
            <v>MANO DE OBRA</v>
          </cell>
        </row>
        <row r="3961">
          <cell r="B3961">
            <v>0</v>
          </cell>
          <cell r="C3961">
            <v>0</v>
          </cell>
        </row>
        <row r="3962">
          <cell r="A3962">
            <v>0</v>
          </cell>
          <cell r="B3962">
            <v>0</v>
          </cell>
          <cell r="C3962">
            <v>0</v>
          </cell>
        </row>
        <row r="3963">
          <cell r="A3963">
            <v>0</v>
          </cell>
          <cell r="B3963">
            <v>0</v>
          </cell>
          <cell r="C3963">
            <v>0</v>
          </cell>
        </row>
        <row r="3964">
          <cell r="A3964">
            <v>0</v>
          </cell>
          <cell r="B3964">
            <v>0</v>
          </cell>
          <cell r="C3964">
            <v>0</v>
          </cell>
        </row>
        <row r="3966">
          <cell r="B3966" t="str">
            <v>TRANSPORTE</v>
          </cell>
        </row>
        <row r="3968">
          <cell r="A3968">
            <v>0</v>
          </cell>
          <cell r="B3968">
            <v>0</v>
          </cell>
          <cell r="C3968">
            <v>0</v>
          </cell>
        </row>
        <row r="3969">
          <cell r="A3969">
            <v>0</v>
          </cell>
          <cell r="B3969">
            <v>0</v>
          </cell>
          <cell r="C3969">
            <v>0</v>
          </cell>
        </row>
        <row r="3970">
          <cell r="A3970">
            <v>0</v>
          </cell>
          <cell r="B3970">
            <v>0</v>
          </cell>
          <cell r="C3970">
            <v>0</v>
          </cell>
        </row>
      </sheetData>
      <sheetData sheetId="1">
        <row r="1">
          <cell r="A1" t="str">
            <v>CODIGO</v>
          </cell>
        </row>
      </sheetData>
      <sheetData sheetId="2">
        <row r="1">
          <cell r="A1" t="str">
            <v>CODIGO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>
        <row r="1">
          <cell r="A1" t="str">
            <v>CODIGO</v>
          </cell>
        </row>
      </sheetData>
      <sheetData sheetId="17" refreshError="1"/>
      <sheetData sheetId="18" refreshError="1"/>
      <sheetData sheetId="19" refreshError="1"/>
      <sheetData sheetId="20"/>
      <sheetData sheetId="21"/>
      <sheetData sheetId="22">
        <row r="1">
          <cell r="A1" t="str">
            <v>CODIGO</v>
          </cell>
        </row>
      </sheetData>
      <sheetData sheetId="23"/>
      <sheetData sheetId="24">
        <row r="1">
          <cell r="A1" t="str">
            <v>CODIGO</v>
          </cell>
        </row>
      </sheetData>
      <sheetData sheetId="25"/>
      <sheetData sheetId="26"/>
      <sheetData sheetId="27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RGANIGRAMA"/>
      <sheetName val="FLUJO DE FONDOS"/>
      <sheetName val="CRONOGRAMA"/>
      <sheetName val="INSUMOS"/>
      <sheetName val="A.E.B"/>
      <sheetName val="PRESUPUESTO"/>
      <sheetName val="A.P.U (3)"/>
      <sheetName val="A.P.U (2)"/>
      <sheetName val="A.P.U"/>
      <sheetName val="P.S"/>
      <sheetName val="A.I.U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 OBRAS ALCANTARILLADO"/>
      <sheetName val="REDES SEC SUR"/>
      <sheetName val="APU REDES SEC SUR"/>
      <sheetName val="COLECTOR SUR "/>
      <sheetName val="APU COL SUR"/>
      <sheetName val="PTAR SUR"/>
      <sheetName val="REDES SEC NORTE"/>
      <sheetName val="APU REDES SEC NORTE"/>
      <sheetName val="COLECTOR NORTE"/>
      <sheetName val="APU COLEC NORTE"/>
      <sheetName val="PTAR NORTE"/>
      <sheetName val="APU PTAR NORTE"/>
      <sheetName val="REDES SEC Travesía."/>
      <sheetName val="APU REDES Travesía"/>
      <sheetName val="PTAR Travesía"/>
      <sheetName val="APU PTAR Travesía"/>
      <sheetName val="REDES SEC Mulatos"/>
      <sheetName val="APU REDES Mulatos"/>
      <sheetName val="PTAR Mulatos"/>
      <sheetName val="APU PTAR Mulatos"/>
      <sheetName val="REDES SEC Escuela"/>
      <sheetName val="APU REDES Escuela"/>
      <sheetName val="PTAR Escuela"/>
      <sheetName val="APU PTAR Escuela"/>
      <sheetName val="BASE CTOS"/>
      <sheetName val="BASE"/>
      <sheetName val="materiales"/>
      <sheetName val="APU PTAR SUR"/>
      <sheetName val="Tabla 1.1"/>
      <sheetName val="RESUMEN_OBRAS_ALCANTARILLADO"/>
      <sheetName val="REDES_SEC_SUR"/>
      <sheetName val="APU_REDES_SEC_SUR"/>
      <sheetName val="COLECTOR_SUR_"/>
      <sheetName val="APU_COL_SUR"/>
      <sheetName val="PTAR_SUR"/>
      <sheetName val="REDES_SEC_NORTE"/>
      <sheetName val="APU_REDES_SEC_NORTE"/>
      <sheetName val="COLECTOR_NORTE"/>
      <sheetName val="APU_COLEC_NORTE"/>
      <sheetName val="PTAR_NORTE"/>
      <sheetName val="APU_PTAR_NORTE"/>
      <sheetName val="REDES_SEC_Travesía_"/>
      <sheetName val="APU_REDES_Travesía"/>
      <sheetName val="PTAR_Travesía"/>
      <sheetName val="APU_PTAR_Travesía"/>
      <sheetName val="REDES_SEC_Mulatos"/>
      <sheetName val="APU_REDES_Mulatos"/>
      <sheetName val="PTAR_Mulatos"/>
      <sheetName val="APU_PTAR_Mulatos"/>
      <sheetName val="REDES_SEC_Escuela"/>
      <sheetName val="APU_REDES_Escuela"/>
      <sheetName val="PTAR_Escuela"/>
      <sheetName val="APU_PTAR_Escuela"/>
      <sheetName val="BASE_CTOS"/>
      <sheetName val="APU_PTAR_SUR"/>
      <sheetName val="Tabla_1_1"/>
      <sheetName val="RESUMEN_OBRAS_ALCANTARILLADO2"/>
      <sheetName val="REDES_SEC_SUR2"/>
      <sheetName val="APU_REDES_SEC_SUR2"/>
      <sheetName val="COLECTOR_SUR_2"/>
      <sheetName val="APU_COL_SUR2"/>
      <sheetName val="PTAR_SUR2"/>
      <sheetName val="REDES_SEC_NORTE2"/>
      <sheetName val="APU_REDES_SEC_NORTE2"/>
      <sheetName val="COLECTOR_NORTE2"/>
      <sheetName val="APU_COLEC_NORTE2"/>
      <sheetName val="PTAR_NORTE2"/>
      <sheetName val="APU_PTAR_NORTE2"/>
      <sheetName val="REDES_SEC_Travesía_2"/>
      <sheetName val="APU_REDES_Travesía2"/>
      <sheetName val="PTAR_Travesía2"/>
      <sheetName val="APU_PTAR_Travesía2"/>
      <sheetName val="REDES_SEC_Mulatos2"/>
      <sheetName val="APU_REDES_Mulatos2"/>
      <sheetName val="PTAR_Mulatos2"/>
      <sheetName val="APU_PTAR_Mulatos2"/>
      <sheetName val="REDES_SEC_Escuela2"/>
      <sheetName val="APU_REDES_Escuela2"/>
      <sheetName val="PTAR_Escuela2"/>
      <sheetName val="APU_PTAR_Escuela2"/>
      <sheetName val="BASE_CTOS2"/>
      <sheetName val="APU_PTAR_SUR2"/>
      <sheetName val="Tabla_1_12"/>
      <sheetName val="RESUMEN_OBRAS_ALCANTARILLADO1"/>
      <sheetName val="REDES_SEC_SUR1"/>
      <sheetName val="APU_REDES_SEC_SUR1"/>
      <sheetName val="COLECTOR_SUR_1"/>
      <sheetName val="APU_COL_SUR1"/>
      <sheetName val="PTAR_SUR1"/>
      <sheetName val="REDES_SEC_NORTE1"/>
      <sheetName val="APU_REDES_SEC_NORTE1"/>
      <sheetName val="COLECTOR_NORTE1"/>
      <sheetName val="APU_COLEC_NORTE1"/>
      <sheetName val="PTAR_NORTE1"/>
      <sheetName val="APU_PTAR_NORTE1"/>
      <sheetName val="REDES_SEC_Travesía_1"/>
      <sheetName val="APU_REDES_Travesía1"/>
      <sheetName val="PTAR_Travesía1"/>
      <sheetName val="APU_PTAR_Travesía1"/>
      <sheetName val="REDES_SEC_Mulatos1"/>
      <sheetName val="APU_REDES_Mulatos1"/>
      <sheetName val="PTAR_Mulatos1"/>
      <sheetName val="APU_PTAR_Mulatos1"/>
      <sheetName val="REDES_SEC_Escuela1"/>
      <sheetName val="APU_REDES_Escuela1"/>
      <sheetName val="PTAR_Escuela1"/>
      <sheetName val="APU_PTAR_Escuela1"/>
      <sheetName val="BASE_CTOS1"/>
      <sheetName val="APU_PTAR_SUR1"/>
      <sheetName val="Tabla_1_11"/>
      <sheetName val="SUB APU"/>
      <sheetName val="OBRAS SES"/>
      <sheetName val="Hoja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>
        <row r="3">
          <cell r="C3">
            <v>0.25</v>
          </cell>
        </row>
        <row r="306">
          <cell r="D306">
            <v>100</v>
          </cell>
        </row>
      </sheetData>
      <sheetData sheetId="26" refreshError="1"/>
      <sheetData sheetId="27"/>
      <sheetData sheetId="28" refreshError="1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 refreshError="1"/>
      <sheetData sheetId="111" refreshError="1"/>
      <sheetData sheetId="112" refreshError="1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"/>
      <sheetName val="BASE CTOS"/>
      <sheetName val="Resumen El Paraiso"/>
      <sheetName val="Red El Paraiso"/>
      <sheetName val="APU RED EL PARAISO"/>
      <sheetName val="Sol. Ind."/>
      <sheetName val="APU"/>
    </sheetNames>
    <sheetDataSet>
      <sheetData sheetId="0">
        <row r="280">
          <cell r="D280">
            <v>240000</v>
          </cell>
        </row>
      </sheetData>
      <sheetData sheetId="1" refreshError="1"/>
      <sheetData sheetId="2" refreshError="1"/>
      <sheetData sheetId="3" refreshError="1"/>
      <sheetData sheetId="4"/>
      <sheetData sheetId="5" refreshError="1"/>
      <sheetData sheetId="6" refreshError="1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2"/>
      <sheetName val="TotalesReposicion"/>
      <sheetName val="TotalesOptimizacion"/>
      <sheetName val="TOTAL SUB1"/>
      <sheetName val="TOTAL1(MODIF.)"/>
      <sheetName val="TOTAL_SUB12"/>
      <sheetName val="TOTAL1(MODIF_)2"/>
      <sheetName val="TOTAL_SUB1"/>
      <sheetName val="TOTAL1(MODIF_)"/>
      <sheetName val="TOTAL_SUB11"/>
      <sheetName val="TOTAL1(MODIF_)1"/>
      <sheetName val="BASE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 Liquidacion de Obra por Tramos"/>
    </sheetNames>
    <sheetDataSet>
      <sheetData sheetId="0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esmonte"/>
      <sheetName val="ESCARIFICACION"/>
      <sheetName val="PR 1"/>
      <sheetName val="PUNITARIOS PARA 241201 2S"/>
      <sheetName val="Hoja1"/>
      <sheetName val="items"/>
      <sheetName val="ESTADO RED TEC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  <sheetName val="REC-COD,"/>
      <sheetName val="Lp"/>
      <sheetName val="SUB APU"/>
      <sheetName val="ESTADO VÍA-CRIT.TECNICO"/>
      <sheetName val="PRECIOS"/>
      <sheetName val="PREACTA 6"/>
      <sheetName val="TABLA 2008"/>
      <sheetName val="CLASIFICACION"/>
      <sheetName val="PRESUPUESTO"/>
      <sheetName val="Equipo"/>
      <sheetName val="Listas"/>
      <sheetName val="Excavación Mat. Común Estacione"/>
      <sheetName val="Demolición Pavimento"/>
      <sheetName val="Insum"/>
      <sheetName val="TRANSPORTE"/>
      <sheetName val="A. P. U."/>
      <sheetName val="PUNITARIOS%20PARA%20241201%202S"/>
      <sheetName val="RELACION MES"/>
      <sheetName val="Materiales"/>
      <sheetName val="Presup_Cancha"/>
      <sheetName val="A.P.U"/>
      <sheetName val="ESTADO_RED_TEC1"/>
      <sheetName val="PR_11"/>
      <sheetName val="PUNITARIOS_PARA_241201_2S1"/>
      <sheetName val="PREACTA_101"/>
      <sheetName val="PREACTA_91"/>
      <sheetName val="ESTADO_RED_TEC"/>
      <sheetName val="PR_1"/>
      <sheetName val="PUNITARIOS_PARA_241201_2S"/>
      <sheetName val="PREACTA_10"/>
      <sheetName val="PREACTA_9"/>
      <sheetName val="ESTADO_RED_TEC2"/>
      <sheetName val="PR_12"/>
      <sheetName val="PUNITARIOS_PARA_241201_2S2"/>
      <sheetName val="PREACTA_102"/>
      <sheetName val="PREACTA_92"/>
      <sheetName val="ESTADO_RED_TEC3"/>
      <sheetName val="PR_13"/>
      <sheetName val="PUNITARIOS_PARA_241201_2S3"/>
      <sheetName val="PREACTA_103"/>
      <sheetName val="PREACTA_93"/>
      <sheetName val="ESTADO_RED_TEC4"/>
      <sheetName val="PR_14"/>
      <sheetName val="PUNITARIOS_PARA_241201_2S4"/>
      <sheetName val="PREACTA_104"/>
      <sheetName val="PREACTA_94"/>
      <sheetName val="ESTADO_RED_TEC5"/>
      <sheetName val="PR_15"/>
      <sheetName val="PUNITARIOS_PARA_241201_2S5"/>
      <sheetName val="PREACTA_105"/>
      <sheetName val="PREACTA_95"/>
      <sheetName val="ESTADO_RED_TEC8"/>
      <sheetName val="PR_18"/>
      <sheetName val="PUNITARIOS_PARA_241201_2S8"/>
      <sheetName val="PREACTA_108"/>
      <sheetName val="PREACTA_98"/>
      <sheetName val="ESTADO_RED_TEC6"/>
      <sheetName val="PR_16"/>
      <sheetName val="PUNITARIOS_PARA_241201_2S6"/>
      <sheetName val="PREACTA_106"/>
      <sheetName val="PREACTA_96"/>
      <sheetName val="ESTADO_RED_TEC7"/>
      <sheetName val="PR_17"/>
      <sheetName val="PUNITARIOS_PARA_241201_2S7"/>
      <sheetName val="PREACTA_107"/>
      <sheetName val="PREACTA_97"/>
      <sheetName val="PUNITARIOS_PARA_241201_2S9"/>
      <sheetName val="PR_19"/>
      <sheetName val="ESTADO_RED_TEC9"/>
      <sheetName val="PREACTA_109"/>
      <sheetName val="PREACTA_99"/>
      <sheetName val="TRAPMO"/>
      <sheetName val="UNITARIOS"/>
      <sheetName val="THE"/>
      <sheetName val="ATHE"/>
      <sheetName val="PUNITARIOS_PARA_241201_2S10"/>
      <sheetName val="PR_110"/>
      <sheetName val="ESTADO_RED_TEC10"/>
      <sheetName val="PREACTA_1010"/>
      <sheetName val="PREACTA_910"/>
      <sheetName val="5. ELECTRICO"/>
      <sheetName val="GCB2000"/>
      <sheetName val="CRA.MODI"/>
      <sheetName val="FORMULA"/>
      <sheetName val="K16+000 AL K18+500"/>
      <sheetName val="K23+200 AL K24+700"/>
      <sheetName val="k18+500 AL K23+050"/>
      <sheetName val="Presupuesto PUENTE"/>
      <sheetName val="VOLUMENES (4)"/>
      <sheetName val="VOLUMENES (4SA)"/>
      <sheetName val="c2.5y2.6"/>
      <sheetName val=" Liquidacion de Obra por Tramos"/>
      <sheetName val="062"/>
      <sheetName val="LISTA DE PRECIOS"/>
      <sheetName val="Listado"/>
      <sheetName val="2,2,6,1 Pilotes 0,30"/>
      <sheetName val="skj452"/>
      <sheetName val="ita878"/>
      <sheetName val="aea-944"/>
      <sheetName val="dub-823"/>
      <sheetName val="gpi 526"/>
      <sheetName val="xxj617"/>
      <sheetName val="sng_855"/>
      <sheetName val="vea 374"/>
      <sheetName val="hfb024"/>
      <sheetName val="paj825"/>
      <sheetName val="Requisición1"/>
      <sheetName val="SALARIOS"/>
      <sheetName val="APU NO PREVISTO"/>
      <sheetName val="PPTA (3)"/>
      <sheetName val="PPTA (2)"/>
      <sheetName val="PPTA"/>
      <sheetName val="PUNITARIOS_PARA_241201_2S13"/>
      <sheetName val="PR_113"/>
      <sheetName val="ESTADO_RED_TEC13"/>
      <sheetName val="PREACTA_1013"/>
      <sheetName val="PREACTA_913"/>
      <sheetName val="ESTADO_RED_TEC11"/>
      <sheetName val="PR_111"/>
      <sheetName val="PUNITARIOS_PARA_241201_2S11"/>
      <sheetName val="PREACTA_1011"/>
      <sheetName val="PREACTA_911"/>
      <sheetName val="PUNITARIOS_PARA_241201_2S12"/>
      <sheetName val="PR_112"/>
      <sheetName val="ESTADO_RED_TEC12"/>
      <sheetName val="PREACTA_1012"/>
      <sheetName val="PREACTA_912"/>
      <sheetName val="PREACTA_6"/>
      <sheetName val="Bajadas"/>
      <sheetName val="NARIÑO"/>
    </sheetNames>
    <sheetDataSet>
      <sheetData sheetId="0" refreshError="1">
        <row r="48">
          <cell r="E48">
            <v>6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/>
      <sheetData sheetId="103"/>
      <sheetData sheetId="104"/>
      <sheetData sheetId="105"/>
      <sheetData sheetId="106"/>
      <sheetData sheetId="107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/>
      <sheetData sheetId="127"/>
      <sheetData sheetId="128"/>
      <sheetData sheetId="129"/>
      <sheetData sheetId="130" refreshError="1"/>
      <sheetData sheetId="131"/>
      <sheetData sheetId="132"/>
      <sheetData sheetId="133"/>
      <sheetData sheetId="134"/>
      <sheetData sheetId="135"/>
      <sheetData sheetId="136" refreshError="1"/>
      <sheetData sheetId="137"/>
      <sheetData sheetId="138" refreshError="1"/>
      <sheetData sheetId="139"/>
      <sheetData sheetId="140"/>
      <sheetData sheetId="141"/>
      <sheetData sheetId="142"/>
      <sheetData sheetId="143"/>
      <sheetData sheetId="144" refreshError="1"/>
      <sheetData sheetId="145" refreshError="1"/>
      <sheetData sheetId="146" refreshError="1"/>
      <sheetData sheetId="147" refreshError="1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esmonte"/>
      <sheetName val="ESCARIFICACION"/>
      <sheetName val="Datos"/>
      <sheetName val="PUNITARIOS PARA 241201 2S"/>
      <sheetName val="items"/>
      <sheetName val="PR 1"/>
      <sheetName val="ESTADO RED TEC"/>
      <sheetName val="Hoja1"/>
      <sheetName val="A-HOR"/>
      <sheetName val="INSUMOS"/>
      <sheetName val="BANCOS"/>
      <sheetName val="CARGOS"/>
      <sheetName val="EPS"/>
      <sheetName val="PENSIONES"/>
      <sheetName val="PREACTA 10"/>
      <sheetName val="PREACTA 9"/>
      <sheetName val="Res-Accide-10"/>
      <sheetName val="TARIFAS"/>
      <sheetName val="Lp"/>
      <sheetName val="PRECIOS"/>
      <sheetName val="PREACTA 6"/>
      <sheetName val="TABLA 2008"/>
      <sheetName val="Listas"/>
      <sheetName val="PRESUPUESTO"/>
      <sheetName val="ESTADO VÍA-CRIT.TECNICO"/>
      <sheetName val="TRANSPORTE"/>
      <sheetName val="Insum"/>
      <sheetName val="Excavación Mat. Común Estacione"/>
      <sheetName val="Demolición Pavimento"/>
      <sheetName val="SUB APU"/>
      <sheetName val="Requisición1"/>
      <sheetName val="Equipo"/>
      <sheetName val="A. P. U."/>
      <sheetName val="PUNITARIOS%20PARA%20241201%202S"/>
      <sheetName val="RELACION MES"/>
      <sheetName val="GCB2000"/>
      <sheetName val="ESTADO_RED_TEC"/>
      <sheetName val="PR_1"/>
      <sheetName val="PUNITARIOS_PARA_241201_2S"/>
      <sheetName val="PREACTA_10"/>
      <sheetName val="PREACTA_9"/>
      <sheetName val="ESTADO_RED_TEC1"/>
      <sheetName val="PR_11"/>
      <sheetName val="PUNITARIOS_PARA_241201_2S1"/>
      <sheetName val="PREACTA_101"/>
      <sheetName val="PREACTA_91"/>
      <sheetName val="ESTADO_RED_TEC2"/>
      <sheetName val="PR_12"/>
      <sheetName val="PUNITARIOS_PARA_241201_2S2"/>
      <sheetName val="PREACTA_102"/>
      <sheetName val="PREACTA_92"/>
      <sheetName val="ESTADO_RED_TEC3"/>
      <sheetName val="PR_13"/>
      <sheetName val="PUNITARIOS_PARA_241201_2S3"/>
      <sheetName val="PREACTA_103"/>
      <sheetName val="PREACTA_93"/>
      <sheetName val="ESTADO_RED_TEC4"/>
      <sheetName val="PR_14"/>
      <sheetName val="PUNITARIOS_PARA_241201_2S4"/>
      <sheetName val="PREACTA_104"/>
      <sheetName val="PREACTA_94"/>
      <sheetName val="ESTADO_RED_TEC5"/>
      <sheetName val="PR_15"/>
      <sheetName val="PUNITARIOS_PARA_241201_2S5"/>
      <sheetName val="PREACTA_105"/>
      <sheetName val="PREACTA_95"/>
      <sheetName val="ESTADO_RED_TEC8"/>
      <sheetName val="PR_18"/>
      <sheetName val="PUNITARIOS_PARA_241201_2S8"/>
      <sheetName val="PREACTA_108"/>
      <sheetName val="PREACTA_98"/>
      <sheetName val="ESTADO_RED_TEC6"/>
      <sheetName val="PR_16"/>
      <sheetName val="PUNITARIOS_PARA_241201_2S6"/>
      <sheetName val="PREACTA_106"/>
      <sheetName val="PREACTA_96"/>
      <sheetName val="ESTADO_RED_TEC7"/>
      <sheetName val="PR_17"/>
      <sheetName val="PUNITARIOS_PARA_241201_2S7"/>
      <sheetName val="PREACTA_107"/>
      <sheetName val="PREACTA_97"/>
      <sheetName val="PUNITARIOS_PARA_241201_2S9"/>
      <sheetName val="PR_19"/>
      <sheetName val="ESTADO_RED_TEC9"/>
      <sheetName val="PREACTA_109"/>
      <sheetName val="PREACTA_99"/>
      <sheetName val="FORMULA"/>
      <sheetName val="A.P.U"/>
      <sheetName val="REC-COD,"/>
      <sheetName val="Presup_Cancha"/>
      <sheetName val="CRA.MODI"/>
      <sheetName val="K16+000 AL K18+500"/>
      <sheetName val="K23+200 AL K24+700"/>
      <sheetName val="k18+500 AL K23+050"/>
      <sheetName val="Presupuesto PUENTE"/>
      <sheetName val="VOLUMENES (4)"/>
      <sheetName val="VOLUMENES (4SA)"/>
      <sheetName val="c2.5y2.6"/>
      <sheetName val="CLASIFICACION"/>
      <sheetName val=" Liquidacion de Obra por Tramos"/>
      <sheetName val="SALARIOS"/>
      <sheetName val="APU NO PREVISTO"/>
      <sheetName val="PPTA (3)"/>
      <sheetName val="PPTA (2)"/>
      <sheetName val="PPTA"/>
      <sheetName val="PUNITARIOS_PARA_241201_2S10"/>
      <sheetName val="PR_110"/>
      <sheetName val="ESTADO_RED_TEC10"/>
      <sheetName val="PREACTA_1010"/>
      <sheetName val="PREACTA_910"/>
      <sheetName val="TRAPMO"/>
      <sheetName val="UNITARIOS"/>
      <sheetName val="THE"/>
      <sheetName val="ATHE"/>
      <sheetName val="PUNITARIOS_PARA_241201_2S13"/>
      <sheetName val="PR_113"/>
      <sheetName val="ESTADO_RED_TEC13"/>
      <sheetName val="PREACTA_1013"/>
      <sheetName val="PREACTA_913"/>
      <sheetName val="ESTADO_RED_TEC11"/>
      <sheetName val="PR_111"/>
      <sheetName val="PUNITARIOS_PARA_241201_2S11"/>
      <sheetName val="PREACTA_1011"/>
      <sheetName val="PREACTA_911"/>
      <sheetName val="PUNITARIOS_PARA_241201_2S12"/>
      <sheetName val="PR_112"/>
      <sheetName val="ESTADO_RED_TEC12"/>
      <sheetName val="PREACTA_1012"/>
      <sheetName val="PREACTA_912"/>
      <sheetName val="PREACTA_6"/>
      <sheetName val="2,2,6,1 Pilotes 0,30"/>
      <sheetName val="Materiales"/>
      <sheetName val="5. ELECTRICO"/>
      <sheetName val="Bajadas"/>
      <sheetName val="NARIÑO"/>
      <sheetName val="062"/>
      <sheetName val="LISTA DE PRECIOS"/>
      <sheetName val="Listado"/>
      <sheetName val="skj452"/>
      <sheetName val="ita878"/>
      <sheetName val="aea-944"/>
      <sheetName val="dub-823"/>
      <sheetName val="gpi 526"/>
      <sheetName val="xxj617"/>
      <sheetName val="sng_855"/>
      <sheetName val="vea 374"/>
      <sheetName val="hfb024"/>
      <sheetName val="paj825"/>
      <sheetName val="TODAS"/>
      <sheetName val="FINANC"/>
      <sheetName val="BALANCE"/>
      <sheetName val="ITEMS NO REVISTOS"/>
      <sheetName val="APU ELECTRICOS"/>
      <sheetName val="c2_5y2_6"/>
      <sheetName val="c2_5y2_62"/>
      <sheetName val="c2_5y2_61"/>
      <sheetName val="c2_5y2_63"/>
      <sheetName val="c2_5y2_65"/>
      <sheetName val="c2_5y2_64"/>
      <sheetName val="c2_5y2_66"/>
      <sheetName val="c2_5y2_67"/>
      <sheetName val="c2_5y2_68"/>
      <sheetName val="c2_5y2_69"/>
      <sheetName val="c2_5y2_610"/>
      <sheetName val="c2_5y2_613"/>
      <sheetName val="PREACTA_62"/>
      <sheetName val="TABLA_20082"/>
      <sheetName val="c2_5y2_612"/>
      <sheetName val="PREACTA_61"/>
      <sheetName val="TABLA_20081"/>
      <sheetName val="c2_5y2_611"/>
      <sheetName val="TABLA_2008"/>
    </sheetNames>
    <sheetDataSet>
      <sheetData sheetId="0" refreshError="1">
        <row r="48">
          <cell r="E48">
            <v>6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/>
      <sheetData sheetId="92"/>
      <sheetData sheetId="93"/>
      <sheetData sheetId="94"/>
      <sheetData sheetId="95"/>
      <sheetData sheetId="96"/>
      <sheetData sheetId="97" refreshError="1"/>
      <sheetData sheetId="98" refreshError="1"/>
      <sheetData sheetId="99" refreshError="1"/>
      <sheetData sheetId="100" refreshError="1"/>
      <sheetData sheetId="101"/>
      <sheetData sheetId="102"/>
      <sheetData sheetId="103"/>
      <sheetData sheetId="104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/>
      <sheetData sheetId="116"/>
      <sheetData sheetId="117"/>
      <sheetData sheetId="118"/>
      <sheetData sheetId="119"/>
      <sheetData sheetId="120" refreshError="1"/>
      <sheetData sheetId="121"/>
      <sheetData sheetId="122" refreshError="1"/>
      <sheetData sheetId="123"/>
      <sheetData sheetId="124"/>
      <sheetData sheetId="125"/>
      <sheetData sheetId="126"/>
      <sheetData sheetId="127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>
        <row r="48">
          <cell r="E48">
            <v>0</v>
          </cell>
        </row>
      </sheetData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IU"/>
      <sheetName val="PRESTA"/>
      <sheetName val="BASE"/>
      <sheetName val="Red Los Balsos"/>
      <sheetName val="Red El Edén"/>
      <sheetName val="Red Principal"/>
      <sheetName val="La Esperanza"/>
      <sheetName val="APU"/>
      <sheetName val="BASE CTOS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formación General"/>
      <sheetName val="AIU"/>
      <sheetName val="Presup_Cancha"/>
      <sheetName val="1_Preliminares"/>
      <sheetName val="2_Cimentación_Est.Met"/>
      <sheetName val="3_HS"/>
      <sheetName val="Apus_In.Elect"/>
      <sheetName val="Apus_Cubierta"/>
      <sheetName val="Apus_Dotación_Pintura"/>
      <sheetName val="Insumos"/>
      <sheetName val="Equipo_Trans "/>
      <sheetName val="M.Obra"/>
    </sheetNames>
    <sheetDataSet>
      <sheetData sheetId="0"/>
      <sheetData sheetId="1"/>
      <sheetData sheetId="2" refreshError="1">
        <row r="13">
          <cell r="J13" t="str">
            <v>M³</v>
          </cell>
        </row>
        <row r="14">
          <cell r="J14" t="str">
            <v>M²</v>
          </cell>
        </row>
        <row r="15">
          <cell r="J15" t="str">
            <v>M</v>
          </cell>
        </row>
        <row r="16">
          <cell r="J16" t="str">
            <v>Kg</v>
          </cell>
        </row>
        <row r="17">
          <cell r="J17" t="str">
            <v>Un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IU"/>
      <sheetName val="Presup_Cancha"/>
      <sheetName val="1_Preliminares"/>
      <sheetName val="2_Cimentación_Est.Met"/>
      <sheetName val="3_HS"/>
      <sheetName val="Apus_In.Elect"/>
      <sheetName val="Apus_Cubierta"/>
      <sheetName val="Apus_Dotación_Pintura"/>
      <sheetName val="Insumos"/>
      <sheetName val="Equipo_Trans "/>
      <sheetName val="M.Obra"/>
      <sheetName val="c2.5y2.6"/>
      <sheetName val="PPTO OBRA"/>
      <sheetName val="FACTOR PRESTACIONAL"/>
      <sheetName val="MATERIALES"/>
      <sheetName val="PERSONAL"/>
    </sheetNames>
    <sheetDataSet>
      <sheetData sheetId="0">
        <row r="67">
          <cell r="F67">
            <v>0.17</v>
          </cell>
        </row>
      </sheetData>
      <sheetData sheetId="1">
        <row r="3">
          <cell r="C3" t="str">
            <v>CANCHA MÚLTIPLE 750 m2  ZONA ALTA "SUELO E"</v>
          </cell>
        </row>
        <row r="14">
          <cell r="J14" t="str">
            <v>M³</v>
          </cell>
        </row>
        <row r="15">
          <cell r="J15" t="str">
            <v>M²</v>
          </cell>
        </row>
        <row r="16">
          <cell r="J16" t="str">
            <v>M</v>
          </cell>
        </row>
        <row r="17">
          <cell r="J17" t="str">
            <v>Kg</v>
          </cell>
        </row>
        <row r="18">
          <cell r="J18" t="str">
            <v>Un</v>
          </cell>
        </row>
      </sheetData>
      <sheetData sheetId="2">
        <row r="26">
          <cell r="A26" t="str">
            <v>W09</v>
          </cell>
        </row>
      </sheetData>
      <sheetData sheetId="3">
        <row r="52">
          <cell r="I52">
            <v>44314</v>
          </cell>
        </row>
      </sheetData>
      <sheetData sheetId="4">
        <row r="48">
          <cell r="I48">
            <v>27898</v>
          </cell>
        </row>
      </sheetData>
      <sheetData sheetId="5">
        <row r="51">
          <cell r="R51">
            <v>99040</v>
          </cell>
        </row>
      </sheetData>
      <sheetData sheetId="6">
        <row r="53">
          <cell r="I53">
            <v>69159.47</v>
          </cell>
        </row>
      </sheetData>
      <sheetData sheetId="7">
        <row r="53">
          <cell r="I53">
            <v>628533.33799999999</v>
          </cell>
        </row>
      </sheetData>
      <sheetData sheetId="8">
        <row r="4">
          <cell r="A4" t="str">
            <v>A</v>
          </cell>
        </row>
      </sheetData>
      <sheetData sheetId="9">
        <row r="1">
          <cell r="A1" t="str">
            <v xml:space="preserve">Codigo </v>
          </cell>
        </row>
      </sheetData>
      <sheetData sheetId="10">
        <row r="37">
          <cell r="A37" t="str">
            <v>MO-01</v>
          </cell>
        </row>
      </sheetData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Unitarios"/>
      <sheetName val="Datos"/>
      <sheetName val="Presup"/>
      <sheetName val="Insum"/>
      <sheetName val="A000"/>
      <sheetName val="An-Unit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PROGR."/>
      <sheetName val="desmonte"/>
    </sheetNames>
    <sheetDataSet>
      <sheetData sheetId="0" refreshError="1">
        <row r="3">
          <cell r="A3" t="str">
            <v>COD</v>
          </cell>
          <cell r="B3" t="str">
            <v>ACTIVIDAD</v>
          </cell>
          <cell r="C3" t="str">
            <v>UNIDAD</v>
          </cell>
          <cell r="D3" t="str">
            <v>VR. UNITARIO</v>
          </cell>
        </row>
        <row r="4">
          <cell r="A4" t="str">
            <v>U001</v>
          </cell>
          <cell r="B4" t="str">
            <v>Replanteo con comision de topografía</v>
          </cell>
          <cell r="C4" t="str">
            <v>M2</v>
          </cell>
          <cell r="D4">
            <v>8707</v>
          </cell>
        </row>
        <row r="5">
          <cell r="A5" t="str">
            <v>U002</v>
          </cell>
          <cell r="B5" t="str">
            <v>Conformacion calzada y cuneteada</v>
          </cell>
          <cell r="C5" t="str">
            <v>KM</v>
          </cell>
          <cell r="D5">
            <v>368640</v>
          </cell>
        </row>
        <row r="6">
          <cell r="A6" t="str">
            <v>U003</v>
          </cell>
          <cell r="B6" t="str">
            <v>Alcantarilla de 36"</v>
          </cell>
          <cell r="C6" t="str">
            <v>UN</v>
          </cell>
          <cell r="D6">
            <v>1792500</v>
          </cell>
        </row>
        <row r="7">
          <cell r="A7" t="str">
            <v>U004</v>
          </cell>
          <cell r="B7" t="str">
            <v>Cunetas en concreto</v>
          </cell>
          <cell r="C7" t="str">
            <v>Ml</v>
          </cell>
          <cell r="D7">
            <v>20913</v>
          </cell>
        </row>
        <row r="8">
          <cell r="A8" t="str">
            <v>U005</v>
          </cell>
          <cell r="B8" t="str">
            <v>Subbase Granular</v>
          </cell>
          <cell r="C8" t="str">
            <v>M3</v>
          </cell>
          <cell r="D8">
            <v>36382</v>
          </cell>
        </row>
        <row r="9">
          <cell r="A9" t="str">
            <v>U006</v>
          </cell>
          <cell r="B9" t="str">
            <v>Base Granular</v>
          </cell>
          <cell r="C9" t="str">
            <v>M3</v>
          </cell>
          <cell r="D9">
            <v>41060</v>
          </cell>
        </row>
        <row r="10">
          <cell r="A10" t="str">
            <v>U007</v>
          </cell>
          <cell r="B10" t="str">
            <v>Imprimaciôn</v>
          </cell>
          <cell r="C10" t="str">
            <v>M2</v>
          </cell>
          <cell r="D10">
            <v>1668</v>
          </cell>
        </row>
        <row r="11">
          <cell r="A11" t="str">
            <v>U008</v>
          </cell>
          <cell r="B11" t="str">
            <v>Base Asfàltica</v>
          </cell>
          <cell r="C11" t="str">
            <v>M3</v>
          </cell>
          <cell r="D11">
            <v>191420</v>
          </cell>
        </row>
        <row r="12">
          <cell r="A12" t="str">
            <v>U009</v>
          </cell>
          <cell r="B12" t="str">
            <v>Rodadura</v>
          </cell>
          <cell r="C12" t="str">
            <v>M3</v>
          </cell>
          <cell r="D12">
            <v>202420</v>
          </cell>
        </row>
        <row r="13">
          <cell r="A13" t="str">
            <v>U999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AIU"/>
      <sheetName val="MO_Fac_pres"/>
      <sheetName val="CO1.1-1.12"/>
      <sheetName val="CO1.13-1.15-Muros"/>
      <sheetName val="CO2.1-2.2"/>
      <sheetName val="CO3.1-3.6"/>
      <sheetName val="CO4.1-4.5"/>
      <sheetName val="TABLAS"/>
      <sheetName val="TARIFAS-JORNAL-DIST"/>
      <sheetName val="APU_1_LN-LT"/>
      <sheetName val="APU_2_LN-LT"/>
      <sheetName val="APU_3_LN-LT"/>
      <sheetName val="APU_4_LN-LT"/>
      <sheetName val="APU_1_LY-CM"/>
      <sheetName val="APU_2_LY-CM"/>
      <sheetName val="APU_3_LY-CM"/>
      <sheetName val="APU_4_LY-CM"/>
      <sheetName val="APU_1_AR-CM"/>
      <sheetName val="APU_2_AR-CM"/>
      <sheetName val="APU_3_AR-CM"/>
      <sheetName val="APU_4_AR-CM"/>
    </sheetNames>
    <sheetDataSet>
      <sheetData sheetId="0"/>
      <sheetData sheetId="1">
        <row r="104">
          <cell r="E104">
            <v>0.13689999999999999</v>
          </cell>
        </row>
        <row r="106">
          <cell r="E106">
            <v>7.0000000000000007E-2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</sheetDataSet>
  </externalBook>
</externalLink>
</file>

<file path=xl/externalLinks/externalLink9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 Y V "/>
      <sheetName val="AMBIENTES"/>
      <sheetName val="REVOQUE Y PISOS"/>
      <sheetName val="MAMPOSTERIA"/>
      <sheetName val="VIGAS FUNDACION"/>
      <sheetName val="REFUERZO"/>
      <sheetName val="VIGAS AEREAS"/>
    </sheetNames>
    <sheetDataSet>
      <sheetData sheetId="0"/>
      <sheetData sheetId="1"/>
      <sheetData sheetId="2"/>
      <sheetData sheetId="3"/>
      <sheetData sheetId="4"/>
      <sheetData sheetId="5"/>
      <sheetData sheetId="6" refreshError="1">
        <row r="27">
          <cell r="B27" t="str">
            <v>VI2</v>
          </cell>
          <cell r="C27">
            <v>0.15</v>
          </cell>
          <cell r="D27">
            <v>0.2</v>
          </cell>
          <cell r="E27">
            <v>8.6</v>
          </cell>
          <cell r="F27">
            <v>0.25800000000000001</v>
          </cell>
        </row>
        <row r="28">
          <cell r="B28" t="str">
            <v>V2´</v>
          </cell>
          <cell r="C28">
            <v>0.15</v>
          </cell>
          <cell r="D28">
            <v>0.2</v>
          </cell>
          <cell r="E28">
            <v>3</v>
          </cell>
          <cell r="F28">
            <v>0.09</v>
          </cell>
        </row>
        <row r="29">
          <cell r="B29" t="str">
            <v>2´´ Y 2 ´´´</v>
          </cell>
          <cell r="C29">
            <v>0.15</v>
          </cell>
          <cell r="D29">
            <v>0.2</v>
          </cell>
          <cell r="E29">
            <v>1.2</v>
          </cell>
          <cell r="F29">
            <v>7.1999999999999995E-2</v>
          </cell>
        </row>
        <row r="30">
          <cell r="B30" t="str">
            <v>V2 ´´´´</v>
          </cell>
          <cell r="C30">
            <v>0.15</v>
          </cell>
          <cell r="D30">
            <v>0.2</v>
          </cell>
          <cell r="E30">
            <v>3.75</v>
          </cell>
          <cell r="F30">
            <v>0.11249999999999999</v>
          </cell>
        </row>
        <row r="31">
          <cell r="B31" t="str">
            <v>V3-BE</v>
          </cell>
          <cell r="C31">
            <v>0.15</v>
          </cell>
          <cell r="D31">
            <v>0.3</v>
          </cell>
          <cell r="E31">
            <v>8.6</v>
          </cell>
          <cell r="F31">
            <v>0.38699999999999996</v>
          </cell>
        </row>
        <row r="32">
          <cell r="B32" t="str">
            <v>VI3-BE</v>
          </cell>
          <cell r="C32">
            <v>0.15</v>
          </cell>
          <cell r="D32">
            <v>0.2</v>
          </cell>
          <cell r="E32">
            <v>8.6</v>
          </cell>
          <cell r="F32">
            <v>0.25800000000000001</v>
          </cell>
        </row>
        <row r="33">
          <cell r="B33" t="str">
            <v>V3-AB</v>
          </cell>
          <cell r="C33">
            <v>0.15</v>
          </cell>
          <cell r="D33">
            <v>0.2</v>
          </cell>
          <cell r="E33">
            <v>5.8</v>
          </cell>
          <cell r="F33">
            <v>0.17399999999999999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5DC0BF-9594-7549-AA3B-AA28617CD179}">
  <dimension ref="A1:F20"/>
  <sheetViews>
    <sheetView tabSelected="1" view="pageBreakPreview" zoomScale="125" zoomScaleNormal="100" zoomScaleSheetLayoutView="100" workbookViewId="0">
      <selection activeCell="A2" sqref="A2:F15"/>
    </sheetView>
  </sheetViews>
  <sheetFormatPr baseColWidth="10" defaultColWidth="8.6640625" defaultRowHeight="16" x14ac:dyDescent="0.2"/>
  <cols>
    <col min="1" max="1" width="8.6640625" style="92"/>
    <col min="2" max="2" width="29.83203125" style="92" bestFit="1" customWidth="1"/>
    <col min="3" max="3" width="7.6640625" style="92" bestFit="1" customWidth="1"/>
    <col min="4" max="4" width="9.83203125" style="92" bestFit="1" customWidth="1"/>
    <col min="5" max="5" width="15.33203125" style="92" bestFit="1" customWidth="1"/>
    <col min="6" max="6" width="19.1640625" style="92" bestFit="1" customWidth="1"/>
    <col min="7" max="16384" width="8.6640625" style="92"/>
  </cols>
  <sheetData>
    <row r="1" spans="1:6" ht="17" thickBot="1" x14ac:dyDescent="0.25">
      <c r="A1" s="134" t="s">
        <v>112</v>
      </c>
      <c r="B1" s="135"/>
      <c r="C1" s="96"/>
      <c r="D1" s="96"/>
      <c r="E1" s="136">
        <v>45819</v>
      </c>
      <c r="F1" s="137"/>
    </row>
    <row r="2" spans="1:6" ht="31.75" customHeight="1" x14ac:dyDescent="0.2">
      <c r="A2" s="125" t="s">
        <v>115</v>
      </c>
      <c r="B2" s="126"/>
      <c r="C2" s="126"/>
      <c r="D2" s="126"/>
      <c r="E2" s="126"/>
      <c r="F2" s="127"/>
    </row>
    <row r="3" spans="1:6" x14ac:dyDescent="0.2">
      <c r="A3" s="128"/>
      <c r="B3" s="129"/>
      <c r="C3" s="129"/>
      <c r="D3" s="129"/>
      <c r="E3" s="129"/>
      <c r="F3" s="130"/>
    </row>
    <row r="4" spans="1:6" ht="17" thickBot="1" x14ac:dyDescent="0.25">
      <c r="A4" s="131"/>
      <c r="B4" s="132"/>
      <c r="C4" s="132"/>
      <c r="D4" s="132"/>
      <c r="E4" s="132"/>
      <c r="F4" s="133"/>
    </row>
    <row r="5" spans="1:6" ht="17" thickBot="1" x14ac:dyDescent="0.25">
      <c r="A5" s="111" t="s">
        <v>0</v>
      </c>
      <c r="B5" s="112" t="s">
        <v>6</v>
      </c>
      <c r="C5" s="113" t="s">
        <v>15</v>
      </c>
      <c r="D5" s="113" t="s">
        <v>1</v>
      </c>
      <c r="E5" s="113" t="s">
        <v>2</v>
      </c>
      <c r="F5" s="114" t="s">
        <v>3</v>
      </c>
    </row>
    <row r="6" spans="1:6" ht="17" thickBot="1" x14ac:dyDescent="0.25">
      <c r="A6" s="116">
        <v>1</v>
      </c>
      <c r="B6" s="141" t="s">
        <v>7</v>
      </c>
      <c r="C6" s="142"/>
      <c r="D6" s="142"/>
      <c r="E6" s="142"/>
      <c r="F6" s="117">
        <f>SUM(F7:F7)</f>
        <v>1307150</v>
      </c>
    </row>
    <row r="7" spans="1:6" ht="17" thickBot="1" x14ac:dyDescent="0.25">
      <c r="A7" s="106">
        <v>1.1000000000000001</v>
      </c>
      <c r="B7" s="107" t="s">
        <v>8</v>
      </c>
      <c r="C7" s="108" t="s">
        <v>16</v>
      </c>
      <c r="D7" s="108">
        <v>2</v>
      </c>
      <c r="E7" s="115">
        <f>'1,1'!H31</f>
        <v>653575</v>
      </c>
      <c r="F7" s="110">
        <f>D7*E7</f>
        <v>1307150</v>
      </c>
    </row>
    <row r="8" spans="1:6" ht="17" thickBot="1" x14ac:dyDescent="0.25">
      <c r="A8" s="116">
        <v>2</v>
      </c>
      <c r="B8" s="141" t="s">
        <v>9</v>
      </c>
      <c r="C8" s="142"/>
      <c r="D8" s="142"/>
      <c r="E8" s="142"/>
      <c r="F8" s="118">
        <f>SUM(F9:F12)</f>
        <v>24957110</v>
      </c>
    </row>
    <row r="9" spans="1:6" x14ac:dyDescent="0.2">
      <c r="A9" s="106">
        <v>2.1</v>
      </c>
      <c r="B9" s="107" t="s">
        <v>10</v>
      </c>
      <c r="C9" s="108" t="s">
        <v>17</v>
      </c>
      <c r="D9" s="108">
        <v>290</v>
      </c>
      <c r="E9" s="109">
        <f>'2,1'!H31</f>
        <v>16432</v>
      </c>
      <c r="F9" s="110">
        <f>D9*E9</f>
        <v>4765280</v>
      </c>
    </row>
    <row r="10" spans="1:6" s="222" customFormat="1" x14ac:dyDescent="0.2">
      <c r="A10" s="217">
        <v>2.2000000000000002</v>
      </c>
      <c r="B10" s="218" t="s">
        <v>118</v>
      </c>
      <c r="C10" s="219" t="s">
        <v>17</v>
      </c>
      <c r="D10" s="219">
        <v>290</v>
      </c>
      <c r="E10" s="220">
        <f>'2,2'!H31</f>
        <v>12583</v>
      </c>
      <c r="F10" s="221">
        <f t="shared" ref="F10:F12" si="0">D10*E10</f>
        <v>3649070</v>
      </c>
    </row>
    <row r="11" spans="1:6" x14ac:dyDescent="0.2">
      <c r="A11" s="98">
        <v>2.2999999999999998</v>
      </c>
      <c r="B11" s="97" t="s">
        <v>11</v>
      </c>
      <c r="C11" s="93" t="s">
        <v>17</v>
      </c>
      <c r="D11" s="93">
        <v>290</v>
      </c>
      <c r="E11" s="94">
        <f>'2,3'!H31</f>
        <v>28928</v>
      </c>
      <c r="F11" s="95">
        <f t="shared" si="0"/>
        <v>8389120</v>
      </c>
    </row>
    <row r="12" spans="1:6" ht="17" thickBot="1" x14ac:dyDescent="0.25">
      <c r="A12" s="99">
        <v>2.4</v>
      </c>
      <c r="B12" s="100" t="s">
        <v>12</v>
      </c>
      <c r="C12" s="101" t="s">
        <v>17</v>
      </c>
      <c r="D12" s="101">
        <v>290</v>
      </c>
      <c r="E12" s="102">
        <f>'2,4'!H31</f>
        <v>28116</v>
      </c>
      <c r="F12" s="103">
        <f t="shared" si="0"/>
        <v>8153640</v>
      </c>
    </row>
    <row r="13" spans="1:6" ht="17" thickBot="1" x14ac:dyDescent="0.25">
      <c r="A13" s="122" t="s">
        <v>13</v>
      </c>
      <c r="B13" s="123"/>
      <c r="C13" s="123"/>
      <c r="D13" s="123"/>
      <c r="E13" s="124"/>
      <c r="F13" s="119">
        <f>+F8+F6</f>
        <v>26264260</v>
      </c>
    </row>
    <row r="14" spans="1:6" ht="17" thickBot="1" x14ac:dyDescent="0.25">
      <c r="A14" s="138" t="s">
        <v>14</v>
      </c>
      <c r="B14" s="139"/>
      <c r="C14" s="139"/>
      <c r="D14" s="140"/>
      <c r="E14" s="104">
        <f>AU!I62</f>
        <v>0.25427066736317722</v>
      </c>
      <c r="F14" s="105">
        <f>ROUND(F13*E14,0)</f>
        <v>6678231</v>
      </c>
    </row>
    <row r="15" spans="1:6" ht="17" thickBot="1" x14ac:dyDescent="0.25">
      <c r="A15" s="122" t="s">
        <v>5</v>
      </c>
      <c r="B15" s="123"/>
      <c r="C15" s="123"/>
      <c r="D15" s="123"/>
      <c r="E15" s="124"/>
      <c r="F15" s="120">
        <f>F13+F14</f>
        <v>32942491</v>
      </c>
    </row>
    <row r="19" spans="2:2" x14ac:dyDescent="0.2">
      <c r="B19" s="121" t="s">
        <v>114</v>
      </c>
    </row>
    <row r="20" spans="2:2" x14ac:dyDescent="0.2">
      <c r="B20" s="92" t="s">
        <v>113</v>
      </c>
    </row>
  </sheetData>
  <mergeCells count="8">
    <mergeCell ref="A15:E15"/>
    <mergeCell ref="A2:F4"/>
    <mergeCell ref="A1:B1"/>
    <mergeCell ref="E1:F1"/>
    <mergeCell ref="A13:E13"/>
    <mergeCell ref="A14:D14"/>
    <mergeCell ref="B8:E8"/>
    <mergeCell ref="B6:E6"/>
  </mergeCells>
  <pageMargins left="0.7" right="0.7" top="0.75" bottom="0.75" header="0.3" footer="0.3"/>
  <pageSetup orientation="portrait" r:id="rId1"/>
  <ignoredErrors>
    <ignoredError sqref="F8" 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D4FA8A-A17F-4064-BD47-BD5E0F14AF0F}">
  <sheetPr>
    <tabColor rgb="FF00FF00"/>
  </sheetPr>
  <dimension ref="B2:L31"/>
  <sheetViews>
    <sheetView view="pageBreakPreview" topLeftCell="B1" zoomScaleSheetLayoutView="100" workbookViewId="0">
      <selection activeCell="D2" sqref="D2:G5"/>
    </sheetView>
  </sheetViews>
  <sheetFormatPr baseColWidth="10" defaultColWidth="9.83203125" defaultRowHeight="16" x14ac:dyDescent="0.2"/>
  <cols>
    <col min="1" max="1" width="1.33203125" style="2" customWidth="1"/>
    <col min="2" max="2" width="5.5" style="2" customWidth="1"/>
    <col min="3" max="3" width="32.33203125" style="2" customWidth="1"/>
    <col min="4" max="4" width="10.83203125" style="2" customWidth="1"/>
    <col min="5" max="6" width="16.1640625" style="2" customWidth="1"/>
    <col min="7" max="7" width="17.1640625" style="2" customWidth="1"/>
    <col min="8" max="8" width="21" style="2" customWidth="1"/>
    <col min="9" max="9" width="13.83203125" style="2" customWidth="1"/>
    <col min="10" max="16384" width="9.83203125" style="2"/>
  </cols>
  <sheetData>
    <row r="2" spans="2:9" x14ac:dyDescent="0.2">
      <c r="B2" s="155" t="s">
        <v>112</v>
      </c>
      <c r="C2" s="156"/>
      <c r="D2" s="161" t="str">
        <f>PRESUPUESTO!A2</f>
        <v>CONTRATAR EL MANTENIMIENTO CORRECTIVO DE LA CUBIERTA DEL EDIFICIO DE LA ALCALDÍA MUNICIPAL DE ANORÍ, MEDIANTE LA INSTALACIÓN DE TELA ASFÁLTICA Y EL REEMPLAZO DE TEJAS EN MAL ESTADO, CON EL FIN DE GARANTIZAR SU IMPERMEABILIZACIÓN Y FUNCIONALIDAD.</v>
      </c>
      <c r="E2" s="162"/>
      <c r="F2" s="162"/>
      <c r="G2" s="163"/>
      <c r="H2" s="170"/>
    </row>
    <row r="3" spans="2:9" x14ac:dyDescent="0.2">
      <c r="B3" s="157"/>
      <c r="C3" s="158"/>
      <c r="D3" s="164"/>
      <c r="E3" s="165"/>
      <c r="F3" s="165"/>
      <c r="G3" s="166"/>
      <c r="H3" s="170"/>
    </row>
    <row r="4" spans="2:9" x14ac:dyDescent="0.2">
      <c r="B4" s="157"/>
      <c r="C4" s="158"/>
      <c r="D4" s="164"/>
      <c r="E4" s="165"/>
      <c r="F4" s="165"/>
      <c r="G4" s="166"/>
      <c r="H4" s="170"/>
    </row>
    <row r="5" spans="2:9" x14ac:dyDescent="0.2">
      <c r="B5" s="157"/>
      <c r="C5" s="158"/>
      <c r="D5" s="167"/>
      <c r="E5" s="168"/>
      <c r="F5" s="168"/>
      <c r="G5" s="169"/>
      <c r="H5" s="170"/>
    </row>
    <row r="6" spans="2:9" ht="12.75" customHeight="1" x14ac:dyDescent="0.2">
      <c r="B6" s="157"/>
      <c r="C6" s="158"/>
      <c r="D6" s="161" t="s">
        <v>19</v>
      </c>
      <c r="E6" s="162"/>
      <c r="F6" s="162"/>
      <c r="G6" s="163"/>
      <c r="H6" s="170"/>
    </row>
    <row r="7" spans="2:9" ht="8.25" customHeight="1" x14ac:dyDescent="0.2">
      <c r="B7" s="159"/>
      <c r="C7" s="160"/>
      <c r="D7" s="167"/>
      <c r="E7" s="168"/>
      <c r="F7" s="168"/>
      <c r="G7" s="169"/>
      <c r="H7" s="170"/>
    </row>
    <row r="8" spans="2:9" ht="14.25" customHeight="1" x14ac:dyDescent="0.2">
      <c r="B8" s="171"/>
      <c r="C8" s="171"/>
      <c r="D8" s="172"/>
      <c r="E8" s="172"/>
      <c r="F8" s="172"/>
      <c r="G8" s="172"/>
      <c r="H8" s="156"/>
    </row>
    <row r="9" spans="2:9" ht="14.25" customHeight="1" x14ac:dyDescent="0.2">
      <c r="B9" s="171"/>
      <c r="C9" s="171"/>
      <c r="D9" s="173"/>
      <c r="E9" s="173"/>
      <c r="F9" s="173"/>
      <c r="G9" s="173"/>
      <c r="H9" s="160"/>
    </row>
    <row r="10" spans="2:9" ht="34.25" customHeight="1" x14ac:dyDescent="0.2">
      <c r="B10" s="3" t="s">
        <v>20</v>
      </c>
      <c r="C10" s="4" t="s">
        <v>41</v>
      </c>
      <c r="D10" s="174" t="str">
        <f>PRESUPUESTO!B7</f>
        <v xml:space="preserve">Armado de andamios </v>
      </c>
      <c r="E10" s="174"/>
      <c r="F10" s="174"/>
      <c r="G10" s="174"/>
      <c r="H10" s="174"/>
    </row>
    <row r="11" spans="2:9" ht="15" customHeight="1" x14ac:dyDescent="0.2">
      <c r="B11" s="5"/>
      <c r="C11" s="6"/>
      <c r="D11" s="175" t="s">
        <v>21</v>
      </c>
      <c r="E11" s="176"/>
      <c r="F11" s="176"/>
      <c r="G11" s="177"/>
      <c r="H11" s="7" t="s">
        <v>18</v>
      </c>
    </row>
    <row r="12" spans="2:9" x14ac:dyDescent="0.2">
      <c r="B12" s="143" t="s">
        <v>22</v>
      </c>
      <c r="C12" s="143"/>
      <c r="D12" s="8" t="s">
        <v>23</v>
      </c>
      <c r="E12" s="8" t="s">
        <v>24</v>
      </c>
      <c r="F12" s="8" t="s">
        <v>45</v>
      </c>
      <c r="G12" s="9" t="s">
        <v>25</v>
      </c>
      <c r="H12" s="9" t="s">
        <v>26</v>
      </c>
    </row>
    <row r="13" spans="2:9" ht="17.25" customHeight="1" x14ac:dyDescent="0.2">
      <c r="B13" s="10">
        <v>1</v>
      </c>
      <c r="C13" s="11"/>
      <c r="D13" s="12"/>
      <c r="E13" s="13"/>
      <c r="F13" s="13"/>
      <c r="G13" s="14"/>
      <c r="H13" s="14">
        <f>ROUND(E13*F13*G13,0)</f>
        <v>0</v>
      </c>
    </row>
    <row r="14" spans="2:9" ht="17.25" customHeight="1" x14ac:dyDescent="0.2">
      <c r="B14" s="10">
        <v>2</v>
      </c>
      <c r="C14" s="15"/>
      <c r="D14" s="12"/>
      <c r="E14" s="13"/>
      <c r="F14" s="13"/>
      <c r="G14" s="14"/>
      <c r="H14" s="14">
        <f t="shared" ref="H14:H15" si="0">ROUND(E14*F14*G14,0)</f>
        <v>0</v>
      </c>
    </row>
    <row r="15" spans="2:9" ht="21" customHeight="1" x14ac:dyDescent="0.2">
      <c r="B15" s="10">
        <v>3</v>
      </c>
      <c r="C15" s="11"/>
      <c r="D15" s="12"/>
      <c r="E15" s="13"/>
      <c r="F15" s="13"/>
      <c r="G15" s="13"/>
      <c r="H15" s="14">
        <f t="shared" si="0"/>
        <v>0</v>
      </c>
    </row>
    <row r="16" spans="2:9" x14ac:dyDescent="0.2">
      <c r="B16" s="150"/>
      <c r="C16" s="151"/>
      <c r="D16" s="151"/>
      <c r="E16" s="152" t="s">
        <v>27</v>
      </c>
      <c r="F16" s="152"/>
      <c r="G16" s="152"/>
      <c r="H16" s="16">
        <f>SUM(H13:H15)</f>
        <v>0</v>
      </c>
      <c r="I16" s="17"/>
    </row>
    <row r="17" spans="2:12" x14ac:dyDescent="0.2">
      <c r="B17" s="154"/>
      <c r="C17" s="154"/>
      <c r="D17" s="154"/>
      <c r="E17" s="154"/>
      <c r="F17" s="154"/>
      <c r="G17" s="154"/>
      <c r="H17" s="154"/>
    </row>
    <row r="18" spans="2:12" x14ac:dyDescent="0.2">
      <c r="B18" s="148" t="s">
        <v>28</v>
      </c>
      <c r="C18" s="149"/>
      <c r="D18" s="8" t="str">
        <f>+D12</f>
        <v>UNIDAD</v>
      </c>
      <c r="E18" s="8" t="s">
        <v>24</v>
      </c>
      <c r="F18" s="8" t="s">
        <v>45</v>
      </c>
      <c r="G18" s="9" t="str">
        <f>+G12</f>
        <v>VALOR UNITARIO</v>
      </c>
      <c r="H18" s="9" t="str">
        <f>+H12</f>
        <v>VALOR TOTAL</v>
      </c>
    </row>
    <row r="19" spans="2:12" x14ac:dyDescent="0.2">
      <c r="B19" s="10">
        <v>1</v>
      </c>
      <c r="C19" s="18" t="s">
        <v>29</v>
      </c>
      <c r="D19" s="10" t="s">
        <v>30</v>
      </c>
      <c r="E19" s="19">
        <v>0.1</v>
      </c>
      <c r="F19" s="19"/>
      <c r="G19" s="20">
        <f>+H30*E19</f>
        <v>41234.100000000006</v>
      </c>
      <c r="H19" s="14">
        <f>+ROUND(G19,0)</f>
        <v>41234</v>
      </c>
    </row>
    <row r="20" spans="2:12" x14ac:dyDescent="0.2">
      <c r="B20" s="10">
        <v>2</v>
      </c>
      <c r="C20" s="2" t="s">
        <v>4</v>
      </c>
      <c r="D20" s="21" t="s">
        <v>30</v>
      </c>
      <c r="E20" s="22">
        <v>1</v>
      </c>
      <c r="F20" s="22"/>
      <c r="G20" s="23">
        <v>200000</v>
      </c>
      <c r="H20" s="14">
        <f>+ROUND(E20*G20,0)</f>
        <v>200000</v>
      </c>
    </row>
    <row r="21" spans="2:12" x14ac:dyDescent="0.2">
      <c r="B21" s="150"/>
      <c r="C21" s="151"/>
      <c r="D21" s="151"/>
      <c r="E21" s="152" t="s">
        <v>31</v>
      </c>
      <c r="F21" s="152"/>
      <c r="G21" s="152"/>
      <c r="H21" s="16">
        <f>H19+H20</f>
        <v>241234</v>
      </c>
      <c r="I21" s="17"/>
    </row>
    <row r="22" spans="2:12" x14ac:dyDescent="0.2">
      <c r="B22" s="24"/>
      <c r="C22" s="24"/>
      <c r="D22" s="24"/>
      <c r="E22" s="25"/>
      <c r="F22" s="25"/>
      <c r="G22" s="25"/>
      <c r="H22" s="26"/>
    </row>
    <row r="23" spans="2:12" x14ac:dyDescent="0.2">
      <c r="B23" s="148" t="s">
        <v>32</v>
      </c>
      <c r="C23" s="149"/>
      <c r="D23" s="8" t="s">
        <v>33</v>
      </c>
      <c r="E23" s="8" t="s">
        <v>34</v>
      </c>
      <c r="F23" s="8" t="s">
        <v>45</v>
      </c>
      <c r="G23" s="8" t="s">
        <v>35</v>
      </c>
      <c r="H23" s="8" t="s">
        <v>26</v>
      </c>
    </row>
    <row r="24" spans="2:12" x14ac:dyDescent="0.2">
      <c r="B24" s="10">
        <v>1</v>
      </c>
      <c r="C24" s="18"/>
      <c r="D24" s="27"/>
      <c r="E24" s="28"/>
      <c r="F24" s="28"/>
      <c r="G24" s="22"/>
      <c r="H24" s="14"/>
    </row>
    <row r="25" spans="2:12" x14ac:dyDescent="0.2">
      <c r="B25" s="153"/>
      <c r="C25" s="153"/>
      <c r="D25" s="150"/>
      <c r="E25" s="145" t="s">
        <v>36</v>
      </c>
      <c r="F25" s="146"/>
      <c r="G25" s="147"/>
      <c r="H25" s="29">
        <f>SUM(H24)</f>
        <v>0</v>
      </c>
      <c r="L25" s="2" t="s">
        <v>42</v>
      </c>
    </row>
    <row r="26" spans="2:12" x14ac:dyDescent="0.2">
      <c r="B26" s="24"/>
      <c r="C26" s="24"/>
      <c r="D26" s="24"/>
      <c r="E26" s="25"/>
      <c r="F26" s="25"/>
      <c r="G26" s="25"/>
      <c r="H26" s="26"/>
    </row>
    <row r="27" spans="2:12" x14ac:dyDescent="0.2">
      <c r="B27" s="143" t="s">
        <v>37</v>
      </c>
      <c r="C27" s="143"/>
      <c r="D27" s="8" t="str">
        <f>+D18</f>
        <v>UNIDAD</v>
      </c>
      <c r="E27" s="8" t="s">
        <v>24</v>
      </c>
      <c r="F27" s="8" t="s">
        <v>45</v>
      </c>
      <c r="G27" s="8" t="s">
        <v>25</v>
      </c>
      <c r="H27" s="9" t="str">
        <f>+H18</f>
        <v>VALOR TOTAL</v>
      </c>
    </row>
    <row r="28" spans="2:12" ht="17" x14ac:dyDescent="0.2">
      <c r="B28" s="10">
        <v>1</v>
      </c>
      <c r="C28" s="30" t="s">
        <v>43</v>
      </c>
      <c r="D28" s="31" t="s">
        <v>44</v>
      </c>
      <c r="E28" s="32">
        <v>1</v>
      </c>
      <c r="F28" s="32">
        <v>1</v>
      </c>
      <c r="G28" s="33">
        <f>((2.5*1423500*1.58)/30)</f>
        <v>187427.5</v>
      </c>
      <c r="H28" s="14">
        <f>ROUND(E28*F28*G28,0)</f>
        <v>187428</v>
      </c>
    </row>
    <row r="29" spans="2:12" ht="17" x14ac:dyDescent="0.2">
      <c r="B29" s="10">
        <v>2</v>
      </c>
      <c r="C29" s="34" t="s">
        <v>38</v>
      </c>
      <c r="D29" s="31" t="s">
        <v>44</v>
      </c>
      <c r="E29" s="35">
        <v>2</v>
      </c>
      <c r="F29" s="35">
        <v>1</v>
      </c>
      <c r="G29" s="33">
        <f>((1423500*1.5*1.58)/30)</f>
        <v>112456.5</v>
      </c>
      <c r="H29" s="14">
        <f>ROUND(E29*F29*G29,0)</f>
        <v>224913</v>
      </c>
    </row>
    <row r="30" spans="2:12" x14ac:dyDescent="0.2">
      <c r="B30" s="144"/>
      <c r="C30" s="144"/>
      <c r="D30" s="144"/>
      <c r="E30" s="145" t="s">
        <v>39</v>
      </c>
      <c r="F30" s="146"/>
      <c r="G30" s="147"/>
      <c r="H30" s="16">
        <f>ROUND(H28+H29,0)</f>
        <v>412341</v>
      </c>
      <c r="I30" s="17"/>
    </row>
    <row r="31" spans="2:12" x14ac:dyDescent="0.2">
      <c r="B31" s="36"/>
      <c r="C31" s="36"/>
      <c r="D31" s="36"/>
      <c r="E31" s="145" t="s">
        <v>40</v>
      </c>
      <c r="F31" s="146"/>
      <c r="G31" s="147"/>
      <c r="H31" s="16">
        <f>ROUND(H16+H21+H30+H25,0)</f>
        <v>653575</v>
      </c>
      <c r="I31" s="16"/>
    </row>
  </sheetData>
  <mergeCells count="22">
    <mergeCell ref="B17:H17"/>
    <mergeCell ref="B2:C7"/>
    <mergeCell ref="D2:G5"/>
    <mergeCell ref="H2:H7"/>
    <mergeCell ref="D6:G7"/>
    <mergeCell ref="B8:C9"/>
    <mergeCell ref="D8:H9"/>
    <mergeCell ref="D10:H10"/>
    <mergeCell ref="D11:G11"/>
    <mergeCell ref="B12:C12"/>
    <mergeCell ref="B16:D16"/>
    <mergeCell ref="E16:G16"/>
    <mergeCell ref="B27:C27"/>
    <mergeCell ref="B30:D30"/>
    <mergeCell ref="E30:G30"/>
    <mergeCell ref="E31:G31"/>
    <mergeCell ref="B18:C18"/>
    <mergeCell ref="B21:D21"/>
    <mergeCell ref="E21:G21"/>
    <mergeCell ref="B23:C23"/>
    <mergeCell ref="B25:D25"/>
    <mergeCell ref="E25:G25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CF90F1-BB84-4D09-8CCC-B44190B3FFAF}">
  <sheetPr>
    <tabColor rgb="FF00FF00"/>
  </sheetPr>
  <dimension ref="B2:L31"/>
  <sheetViews>
    <sheetView view="pageBreakPreview" topLeftCell="B1" zoomScaleSheetLayoutView="100" workbookViewId="0">
      <selection activeCell="G29" sqref="G29"/>
    </sheetView>
  </sheetViews>
  <sheetFormatPr baseColWidth="10" defaultColWidth="9.83203125" defaultRowHeight="16" x14ac:dyDescent="0.2"/>
  <cols>
    <col min="1" max="1" width="1.33203125" style="2" customWidth="1"/>
    <col min="2" max="2" width="5.5" style="2" customWidth="1"/>
    <col min="3" max="3" width="32.33203125" style="2" customWidth="1"/>
    <col min="4" max="4" width="10.83203125" style="2" customWidth="1"/>
    <col min="5" max="6" width="16.1640625" style="2" customWidth="1"/>
    <col min="7" max="7" width="17.1640625" style="2" customWidth="1"/>
    <col min="8" max="8" width="21" style="2" customWidth="1"/>
    <col min="9" max="9" width="13.83203125" style="2" customWidth="1"/>
    <col min="10" max="16384" width="9.83203125" style="2"/>
  </cols>
  <sheetData>
    <row r="2" spans="2:9" ht="15" customHeight="1" x14ac:dyDescent="0.2">
      <c r="B2" s="178"/>
      <c r="C2" s="179"/>
      <c r="D2" s="161" t="str">
        <f>PRESUPUESTO!A2</f>
        <v>CONTRATAR EL MANTENIMIENTO CORRECTIVO DE LA CUBIERTA DEL EDIFICIO DE LA ALCALDÍA MUNICIPAL DE ANORÍ, MEDIANTE LA INSTALACIÓN DE TELA ASFÁLTICA Y EL REEMPLAZO DE TEJAS EN MAL ESTADO, CON EL FIN DE GARANTIZAR SU IMPERMEABILIZACIÓN Y FUNCIONALIDAD.</v>
      </c>
      <c r="E2" s="162"/>
      <c r="F2" s="162"/>
      <c r="G2" s="163"/>
      <c r="H2" s="170"/>
    </row>
    <row r="3" spans="2:9" ht="15" customHeight="1" x14ac:dyDescent="0.2">
      <c r="B3" s="180"/>
      <c r="C3" s="181"/>
      <c r="D3" s="164"/>
      <c r="E3" s="165"/>
      <c r="F3" s="165"/>
      <c r="G3" s="166"/>
      <c r="H3" s="170"/>
    </row>
    <row r="4" spans="2:9" ht="15" customHeight="1" x14ac:dyDescent="0.2">
      <c r="B4" s="180"/>
      <c r="C4" s="181"/>
      <c r="D4" s="164"/>
      <c r="E4" s="165"/>
      <c r="F4" s="165"/>
      <c r="G4" s="166"/>
      <c r="H4" s="170"/>
    </row>
    <row r="5" spans="2:9" ht="15" customHeight="1" x14ac:dyDescent="0.2">
      <c r="B5" s="180"/>
      <c r="C5" s="181"/>
      <c r="D5" s="167"/>
      <c r="E5" s="168"/>
      <c r="F5" s="168"/>
      <c r="G5" s="169"/>
      <c r="H5" s="170"/>
    </row>
    <row r="6" spans="2:9" ht="12.75" customHeight="1" x14ac:dyDescent="0.2">
      <c r="B6" s="180"/>
      <c r="C6" s="181"/>
      <c r="D6" s="155" t="s">
        <v>19</v>
      </c>
      <c r="E6" s="172"/>
      <c r="F6" s="172"/>
      <c r="G6" s="156"/>
      <c r="H6" s="170"/>
    </row>
    <row r="7" spans="2:9" ht="8.25" customHeight="1" x14ac:dyDescent="0.2">
      <c r="B7" s="182"/>
      <c r="C7" s="183"/>
      <c r="D7" s="159"/>
      <c r="E7" s="173"/>
      <c r="F7" s="173"/>
      <c r="G7" s="160"/>
      <c r="H7" s="170"/>
    </row>
    <row r="8" spans="2:9" ht="14.25" customHeight="1" x14ac:dyDescent="0.2">
      <c r="B8" s="171"/>
      <c r="C8" s="171"/>
      <c r="D8" s="172"/>
      <c r="E8" s="172"/>
      <c r="F8" s="172"/>
      <c r="G8" s="172"/>
      <c r="H8" s="156"/>
    </row>
    <row r="9" spans="2:9" ht="14.25" customHeight="1" x14ac:dyDescent="0.2">
      <c r="B9" s="171"/>
      <c r="C9" s="171"/>
      <c r="D9" s="173"/>
      <c r="E9" s="173"/>
      <c r="F9" s="173"/>
      <c r="G9" s="173"/>
      <c r="H9" s="160"/>
    </row>
    <row r="10" spans="2:9" ht="34.25" customHeight="1" x14ac:dyDescent="0.2">
      <c r="B10" s="3" t="s">
        <v>20</v>
      </c>
      <c r="C10" s="4">
        <v>2.1</v>
      </c>
      <c r="D10" s="174" t="str">
        <f>PRESUPUESTO!B9</f>
        <v xml:space="preserve">Desmonte de teja colonial </v>
      </c>
      <c r="E10" s="174"/>
      <c r="F10" s="174"/>
      <c r="G10" s="174"/>
      <c r="H10" s="174"/>
    </row>
    <row r="11" spans="2:9" ht="15" customHeight="1" x14ac:dyDescent="0.2">
      <c r="B11" s="5"/>
      <c r="C11" s="6"/>
      <c r="D11" s="175" t="s">
        <v>21</v>
      </c>
      <c r="E11" s="176"/>
      <c r="F11" s="176"/>
      <c r="G11" s="177"/>
      <c r="H11" s="7" t="s">
        <v>17</v>
      </c>
    </row>
    <row r="12" spans="2:9" x14ac:dyDescent="0.2">
      <c r="B12" s="143" t="s">
        <v>22</v>
      </c>
      <c r="C12" s="143"/>
      <c r="D12" s="8" t="s">
        <v>23</v>
      </c>
      <c r="E12" s="8" t="s">
        <v>24</v>
      </c>
      <c r="F12" s="8" t="s">
        <v>45</v>
      </c>
      <c r="G12" s="9" t="s">
        <v>25</v>
      </c>
      <c r="H12" s="9" t="s">
        <v>26</v>
      </c>
    </row>
    <row r="13" spans="2:9" ht="17.25" customHeight="1" x14ac:dyDescent="0.2">
      <c r="B13" s="10">
        <v>1</v>
      </c>
      <c r="C13" s="11"/>
      <c r="D13" s="12"/>
      <c r="E13" s="37"/>
      <c r="F13" s="37"/>
      <c r="G13" s="14"/>
      <c r="H13" s="14">
        <f>ROUND(E13*F13*G13,0)</f>
        <v>0</v>
      </c>
    </row>
    <row r="14" spans="2:9" ht="17.25" customHeight="1" x14ac:dyDescent="0.2">
      <c r="B14" s="10">
        <v>2</v>
      </c>
      <c r="C14" s="15"/>
      <c r="D14" s="12"/>
      <c r="E14" s="13"/>
      <c r="F14" s="13"/>
      <c r="G14" s="14"/>
      <c r="H14" s="14">
        <f t="shared" ref="H14:H15" si="0">ROUND(E14*F14*G14,0)</f>
        <v>0</v>
      </c>
    </row>
    <row r="15" spans="2:9" ht="21" customHeight="1" x14ac:dyDescent="0.2">
      <c r="B15" s="10">
        <v>3</v>
      </c>
      <c r="C15" s="11"/>
      <c r="D15" s="12"/>
      <c r="E15" s="13"/>
      <c r="F15" s="13"/>
      <c r="G15" s="13"/>
      <c r="H15" s="14">
        <f t="shared" si="0"/>
        <v>0</v>
      </c>
    </row>
    <row r="16" spans="2:9" x14ac:dyDescent="0.2">
      <c r="B16" s="150"/>
      <c r="C16" s="151"/>
      <c r="D16" s="151"/>
      <c r="E16" s="152" t="s">
        <v>27</v>
      </c>
      <c r="F16" s="152"/>
      <c r="G16" s="152"/>
      <c r="H16" s="16">
        <f>SUM(H13:H15)</f>
        <v>0</v>
      </c>
      <c r="I16" s="17"/>
    </row>
    <row r="17" spans="2:12" x14ac:dyDescent="0.2">
      <c r="B17" s="154"/>
      <c r="C17" s="154"/>
      <c r="D17" s="154"/>
      <c r="E17" s="154"/>
      <c r="F17" s="154"/>
      <c r="G17" s="154"/>
      <c r="H17" s="154"/>
    </row>
    <row r="18" spans="2:12" x14ac:dyDescent="0.2">
      <c r="B18" s="148" t="s">
        <v>28</v>
      </c>
      <c r="C18" s="149"/>
      <c r="D18" s="8" t="str">
        <f>+D12</f>
        <v>UNIDAD</v>
      </c>
      <c r="E18" s="8" t="s">
        <v>24</v>
      </c>
      <c r="F18" s="8" t="s">
        <v>45</v>
      </c>
      <c r="G18" s="9" t="str">
        <f>+G12</f>
        <v>VALOR UNITARIO</v>
      </c>
      <c r="H18" s="9" t="str">
        <f>+H12</f>
        <v>VALOR TOTAL</v>
      </c>
    </row>
    <row r="19" spans="2:12" x14ac:dyDescent="0.2">
      <c r="B19" s="10">
        <v>1</v>
      </c>
      <c r="C19" s="18" t="s">
        <v>29</v>
      </c>
      <c r="D19" s="10" t="s">
        <v>30</v>
      </c>
      <c r="E19" s="19">
        <v>0.1</v>
      </c>
      <c r="F19" s="19"/>
      <c r="G19" s="20">
        <f>+H30*E19</f>
        <v>1312</v>
      </c>
      <c r="H19" s="14">
        <f>+ROUND(G19,0)</f>
        <v>1312</v>
      </c>
    </row>
    <row r="20" spans="2:12" x14ac:dyDescent="0.2">
      <c r="B20" s="10">
        <v>2</v>
      </c>
      <c r="C20" s="2" t="s">
        <v>48</v>
      </c>
      <c r="D20" s="21" t="s">
        <v>30</v>
      </c>
      <c r="E20" s="22">
        <v>2</v>
      </c>
      <c r="F20" s="22">
        <v>0.01</v>
      </c>
      <c r="G20" s="23">
        <v>100000</v>
      </c>
      <c r="H20" s="14">
        <f>E20*G20*F20</f>
        <v>2000</v>
      </c>
    </row>
    <row r="21" spans="2:12" x14ac:dyDescent="0.2">
      <c r="B21" s="150"/>
      <c r="C21" s="151"/>
      <c r="D21" s="151"/>
      <c r="E21" s="152" t="s">
        <v>31</v>
      </c>
      <c r="F21" s="152"/>
      <c r="G21" s="152"/>
      <c r="H21" s="16">
        <f>H19+H20</f>
        <v>3312</v>
      </c>
      <c r="I21" s="17"/>
    </row>
    <row r="22" spans="2:12" x14ac:dyDescent="0.2">
      <c r="B22" s="24"/>
      <c r="C22" s="24"/>
      <c r="D22" s="24"/>
      <c r="E22" s="25"/>
      <c r="F22" s="25"/>
      <c r="G22" s="25"/>
      <c r="H22" s="26"/>
    </row>
    <row r="23" spans="2:12" x14ac:dyDescent="0.2">
      <c r="B23" s="148" t="s">
        <v>32</v>
      </c>
      <c r="C23" s="149"/>
      <c r="D23" s="8" t="s">
        <v>33</v>
      </c>
      <c r="E23" s="8" t="s">
        <v>34</v>
      </c>
      <c r="F23" s="8" t="s">
        <v>46</v>
      </c>
      <c r="G23" s="8" t="s">
        <v>35</v>
      </c>
      <c r="H23" s="8" t="s">
        <v>26</v>
      </c>
    </row>
    <row r="24" spans="2:12" x14ac:dyDescent="0.2">
      <c r="B24" s="10">
        <v>1</v>
      </c>
      <c r="C24" s="18"/>
      <c r="D24" s="27"/>
      <c r="E24" s="28"/>
      <c r="F24" s="28"/>
      <c r="G24" s="22"/>
      <c r="H24" s="14"/>
    </row>
    <row r="25" spans="2:12" x14ac:dyDescent="0.2">
      <c r="B25" s="153"/>
      <c r="C25" s="153"/>
      <c r="D25" s="150"/>
      <c r="E25" s="145" t="s">
        <v>36</v>
      </c>
      <c r="F25" s="146"/>
      <c r="G25" s="147"/>
      <c r="H25" s="29">
        <f>SUM(H24)</f>
        <v>0</v>
      </c>
      <c r="L25" s="2" t="s">
        <v>42</v>
      </c>
    </row>
    <row r="26" spans="2:12" x14ac:dyDescent="0.2">
      <c r="B26" s="24"/>
      <c r="C26" s="24"/>
      <c r="D26" s="24"/>
      <c r="E26" s="25"/>
      <c r="F26" s="25"/>
      <c r="G26" s="25"/>
      <c r="H26" s="26"/>
    </row>
    <row r="27" spans="2:12" x14ac:dyDescent="0.2">
      <c r="B27" s="143" t="s">
        <v>37</v>
      </c>
      <c r="C27" s="143"/>
      <c r="D27" s="8" t="str">
        <f>+D18</f>
        <v>UNIDAD</v>
      </c>
      <c r="E27" s="8" t="s">
        <v>24</v>
      </c>
      <c r="F27" s="8" t="s">
        <v>47</v>
      </c>
      <c r="G27" s="8" t="s">
        <v>25</v>
      </c>
      <c r="H27" s="9" t="str">
        <f>+H18</f>
        <v>VALOR TOTAL</v>
      </c>
    </row>
    <row r="28" spans="2:12" ht="17" x14ac:dyDescent="0.2">
      <c r="B28" s="10">
        <v>1</v>
      </c>
      <c r="C28" s="30" t="s">
        <v>43</v>
      </c>
      <c r="D28" s="31" t="s">
        <v>44</v>
      </c>
      <c r="E28" s="32">
        <v>1</v>
      </c>
      <c r="F28" s="32">
        <v>0.01</v>
      </c>
      <c r="G28" s="33">
        <f>((2.5*1423500*1.58)/30)</f>
        <v>187427.5</v>
      </c>
      <c r="H28" s="14">
        <f>ROUND(E28*F28*G28,0)</f>
        <v>1874</v>
      </c>
    </row>
    <row r="29" spans="2:12" ht="17" x14ac:dyDescent="0.2">
      <c r="B29" s="10">
        <v>2</v>
      </c>
      <c r="C29" s="34" t="s">
        <v>38</v>
      </c>
      <c r="D29" s="31" t="s">
        <v>44</v>
      </c>
      <c r="E29" s="35">
        <v>5</v>
      </c>
      <c r="F29" s="35">
        <v>0.02</v>
      </c>
      <c r="G29" s="33">
        <f>((1423500*1.5*1.58)/30)</f>
        <v>112456.5</v>
      </c>
      <c r="H29" s="14">
        <f>ROUND(E29*F29*G29,0)</f>
        <v>11246</v>
      </c>
    </row>
    <row r="30" spans="2:12" x14ac:dyDescent="0.2">
      <c r="B30" s="144"/>
      <c r="C30" s="144"/>
      <c r="D30" s="144"/>
      <c r="E30" s="145" t="s">
        <v>39</v>
      </c>
      <c r="F30" s="146"/>
      <c r="G30" s="147"/>
      <c r="H30" s="16">
        <f>ROUND(H28+H29,0)</f>
        <v>13120</v>
      </c>
      <c r="I30" s="17"/>
    </row>
    <row r="31" spans="2:12" x14ac:dyDescent="0.2">
      <c r="B31" s="36"/>
      <c r="C31" s="36"/>
      <c r="D31" s="36"/>
      <c r="E31" s="145" t="s">
        <v>40</v>
      </c>
      <c r="F31" s="146"/>
      <c r="G31" s="147"/>
      <c r="H31" s="16">
        <f>ROUND(H16+H21+H30+H25,0)</f>
        <v>16432</v>
      </c>
      <c r="I31" s="16"/>
    </row>
  </sheetData>
  <mergeCells count="22">
    <mergeCell ref="B17:H17"/>
    <mergeCell ref="B2:C7"/>
    <mergeCell ref="D2:G5"/>
    <mergeCell ref="H2:H7"/>
    <mergeCell ref="D6:G7"/>
    <mergeCell ref="B8:C9"/>
    <mergeCell ref="D8:H9"/>
    <mergeCell ref="D10:H10"/>
    <mergeCell ref="D11:G11"/>
    <mergeCell ref="B12:C12"/>
    <mergeCell ref="B16:D16"/>
    <mergeCell ref="E16:G16"/>
    <mergeCell ref="B27:C27"/>
    <mergeCell ref="B30:D30"/>
    <mergeCell ref="E30:G30"/>
    <mergeCell ref="E31:G31"/>
    <mergeCell ref="B18:C18"/>
    <mergeCell ref="B21:D21"/>
    <mergeCell ref="E21:G21"/>
    <mergeCell ref="B23:C23"/>
    <mergeCell ref="B25:D25"/>
    <mergeCell ref="E25:G25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B70537-9277-4E09-B821-14A1A0CB876F}">
  <sheetPr>
    <tabColor rgb="FF00FF00"/>
  </sheetPr>
  <dimension ref="B2:L31"/>
  <sheetViews>
    <sheetView view="pageBreakPreview" topLeftCell="B1" zoomScaleSheetLayoutView="100" workbookViewId="0">
      <selection activeCell="C10" sqref="C10"/>
    </sheetView>
  </sheetViews>
  <sheetFormatPr baseColWidth="10" defaultColWidth="9.83203125" defaultRowHeight="16" x14ac:dyDescent="0.2"/>
  <cols>
    <col min="1" max="1" width="1.33203125" style="2" customWidth="1"/>
    <col min="2" max="2" width="5.5" style="2" customWidth="1"/>
    <col min="3" max="3" width="32.33203125" style="2" customWidth="1"/>
    <col min="4" max="4" width="10.83203125" style="2" customWidth="1"/>
    <col min="5" max="6" width="16.1640625" style="2" customWidth="1"/>
    <col min="7" max="7" width="17.1640625" style="2" customWidth="1"/>
    <col min="8" max="8" width="21" style="2" customWidth="1"/>
    <col min="9" max="9" width="13.83203125" style="2" customWidth="1"/>
    <col min="10" max="16384" width="9.83203125" style="2"/>
  </cols>
  <sheetData>
    <row r="2" spans="2:9" ht="15" customHeight="1" x14ac:dyDescent="0.2">
      <c r="B2" s="178"/>
      <c r="C2" s="179"/>
      <c r="D2" s="161" t="str">
        <f>PRESUPUESTO!A2</f>
        <v>CONTRATAR EL MANTENIMIENTO CORRECTIVO DE LA CUBIERTA DEL EDIFICIO DE LA ALCALDÍA MUNICIPAL DE ANORÍ, MEDIANTE LA INSTALACIÓN DE TELA ASFÁLTICA Y EL REEMPLAZO DE TEJAS EN MAL ESTADO, CON EL FIN DE GARANTIZAR SU IMPERMEABILIZACIÓN Y FUNCIONALIDAD.</v>
      </c>
      <c r="E2" s="162"/>
      <c r="F2" s="162"/>
      <c r="G2" s="163"/>
      <c r="H2" s="170"/>
    </row>
    <row r="3" spans="2:9" ht="15" customHeight="1" x14ac:dyDescent="0.2">
      <c r="B3" s="180"/>
      <c r="C3" s="181"/>
      <c r="D3" s="164"/>
      <c r="E3" s="165"/>
      <c r="F3" s="165"/>
      <c r="G3" s="166"/>
      <c r="H3" s="170"/>
    </row>
    <row r="4" spans="2:9" ht="15" customHeight="1" x14ac:dyDescent="0.2">
      <c r="B4" s="180"/>
      <c r="C4" s="181"/>
      <c r="D4" s="164"/>
      <c r="E4" s="165"/>
      <c r="F4" s="165"/>
      <c r="G4" s="166"/>
      <c r="H4" s="170"/>
    </row>
    <row r="5" spans="2:9" ht="15" customHeight="1" x14ac:dyDescent="0.2">
      <c r="B5" s="180"/>
      <c r="C5" s="181"/>
      <c r="D5" s="167"/>
      <c r="E5" s="168"/>
      <c r="F5" s="168"/>
      <c r="G5" s="169"/>
      <c r="H5" s="170"/>
    </row>
    <row r="6" spans="2:9" ht="12.75" customHeight="1" x14ac:dyDescent="0.2">
      <c r="B6" s="180"/>
      <c r="C6" s="181"/>
      <c r="D6" s="155" t="s">
        <v>19</v>
      </c>
      <c r="E6" s="172"/>
      <c r="F6" s="172"/>
      <c r="G6" s="156"/>
      <c r="H6" s="170"/>
    </row>
    <row r="7" spans="2:9" ht="8.25" customHeight="1" x14ac:dyDescent="0.2">
      <c r="B7" s="182"/>
      <c r="C7" s="183"/>
      <c r="D7" s="159"/>
      <c r="E7" s="173"/>
      <c r="F7" s="173"/>
      <c r="G7" s="160"/>
      <c r="H7" s="170"/>
    </row>
    <row r="8" spans="2:9" ht="14.25" customHeight="1" x14ac:dyDescent="0.2">
      <c r="B8" s="171"/>
      <c r="C8" s="171"/>
      <c r="D8" s="172"/>
      <c r="E8" s="172"/>
      <c r="F8" s="172"/>
      <c r="G8" s="172"/>
      <c r="H8" s="156"/>
    </row>
    <row r="9" spans="2:9" ht="14.25" customHeight="1" x14ac:dyDescent="0.2">
      <c r="B9" s="171"/>
      <c r="C9" s="171"/>
      <c r="D9" s="173"/>
      <c r="E9" s="173"/>
      <c r="F9" s="173"/>
      <c r="G9" s="173"/>
      <c r="H9" s="160"/>
    </row>
    <row r="10" spans="2:9" ht="34.25" customHeight="1" x14ac:dyDescent="0.2">
      <c r="B10" s="3" t="s">
        <v>20</v>
      </c>
      <c r="C10" s="4">
        <v>2.2000000000000002</v>
      </c>
      <c r="D10" s="174" t="str">
        <f>PRESUPUESTO!B10</f>
        <v>Mantenimiento de tablilla 9mmx9cmx3,2</v>
      </c>
      <c r="E10" s="174"/>
      <c r="F10" s="174"/>
      <c r="G10" s="174"/>
      <c r="H10" s="174"/>
    </row>
    <row r="11" spans="2:9" ht="15" customHeight="1" x14ac:dyDescent="0.2">
      <c r="B11" s="5"/>
      <c r="C11" s="6"/>
      <c r="D11" s="175" t="s">
        <v>21</v>
      </c>
      <c r="E11" s="176"/>
      <c r="F11" s="176"/>
      <c r="G11" s="177"/>
      <c r="H11" s="7" t="s">
        <v>17</v>
      </c>
    </row>
    <row r="12" spans="2:9" x14ac:dyDescent="0.2">
      <c r="B12" s="143" t="s">
        <v>22</v>
      </c>
      <c r="C12" s="143"/>
      <c r="D12" s="8" t="s">
        <v>23</v>
      </c>
      <c r="E12" s="8" t="s">
        <v>24</v>
      </c>
      <c r="F12" s="8" t="s">
        <v>45</v>
      </c>
      <c r="G12" s="9" t="s">
        <v>25</v>
      </c>
      <c r="H12" s="9" t="s">
        <v>26</v>
      </c>
    </row>
    <row r="13" spans="2:9" ht="17.25" customHeight="1" x14ac:dyDescent="0.2">
      <c r="B13" s="10">
        <v>1</v>
      </c>
      <c r="C13" s="11" t="s">
        <v>117</v>
      </c>
      <c r="D13" s="12" t="s">
        <v>18</v>
      </c>
      <c r="E13" s="37">
        <v>0.5</v>
      </c>
      <c r="F13" s="37">
        <v>1</v>
      </c>
      <c r="G13" s="14">
        <v>6200</v>
      </c>
      <c r="H13" s="14">
        <f>ROUND(E13*F13*G13,0)</f>
        <v>3100</v>
      </c>
    </row>
    <row r="14" spans="2:9" ht="17.25" customHeight="1" x14ac:dyDescent="0.2">
      <c r="B14" s="10">
        <v>2</v>
      </c>
      <c r="C14" s="15"/>
      <c r="D14" s="12"/>
      <c r="E14" s="13"/>
      <c r="F14" s="13"/>
      <c r="G14" s="14"/>
      <c r="H14" s="14">
        <f t="shared" ref="H14:H15" si="0">ROUND(E14*F14*G14,0)</f>
        <v>0</v>
      </c>
    </row>
    <row r="15" spans="2:9" ht="21" customHeight="1" x14ac:dyDescent="0.2">
      <c r="B15" s="10">
        <v>3</v>
      </c>
      <c r="C15" s="11"/>
      <c r="D15" s="12"/>
      <c r="E15" s="13"/>
      <c r="F15" s="13"/>
      <c r="G15" s="13"/>
      <c r="H15" s="14">
        <f t="shared" si="0"/>
        <v>0</v>
      </c>
    </row>
    <row r="16" spans="2:9" x14ac:dyDescent="0.2">
      <c r="B16" s="150"/>
      <c r="C16" s="151"/>
      <c r="D16" s="151"/>
      <c r="E16" s="152" t="s">
        <v>27</v>
      </c>
      <c r="F16" s="152"/>
      <c r="G16" s="152"/>
      <c r="H16" s="16">
        <f>SUM(H13:H15)</f>
        <v>3100</v>
      </c>
      <c r="I16" s="17"/>
    </row>
    <row r="17" spans="2:12" x14ac:dyDescent="0.2">
      <c r="B17" s="154"/>
      <c r="C17" s="154"/>
      <c r="D17" s="154"/>
      <c r="E17" s="154"/>
      <c r="F17" s="154"/>
      <c r="G17" s="154"/>
      <c r="H17" s="154"/>
    </row>
    <row r="18" spans="2:12" x14ac:dyDescent="0.2">
      <c r="B18" s="148" t="s">
        <v>28</v>
      </c>
      <c r="C18" s="149"/>
      <c r="D18" s="8" t="str">
        <f>+D12</f>
        <v>UNIDAD</v>
      </c>
      <c r="E18" s="8" t="s">
        <v>24</v>
      </c>
      <c r="F18" s="8" t="s">
        <v>45</v>
      </c>
      <c r="G18" s="9" t="str">
        <f>+G12</f>
        <v>VALOR UNITARIO</v>
      </c>
      <c r="H18" s="9" t="str">
        <f>+H12</f>
        <v>VALOR TOTAL</v>
      </c>
    </row>
    <row r="19" spans="2:12" x14ac:dyDescent="0.2">
      <c r="B19" s="10">
        <v>1</v>
      </c>
      <c r="C19" s="18" t="s">
        <v>29</v>
      </c>
      <c r="D19" s="10" t="s">
        <v>30</v>
      </c>
      <c r="E19" s="19">
        <v>0.1</v>
      </c>
      <c r="F19" s="19"/>
      <c r="G19" s="20">
        <f>+H30*E19</f>
        <v>862.1</v>
      </c>
      <c r="H19" s="14">
        <f>+ROUND(G19,0)</f>
        <v>862</v>
      </c>
    </row>
    <row r="20" spans="2:12" x14ac:dyDescent="0.2">
      <c r="B20" s="10">
        <v>2</v>
      </c>
      <c r="D20" s="21"/>
      <c r="E20" s="22"/>
      <c r="F20" s="22"/>
      <c r="G20" s="23"/>
      <c r="H20" s="14">
        <f>E20*G20</f>
        <v>0</v>
      </c>
    </row>
    <row r="21" spans="2:12" x14ac:dyDescent="0.2">
      <c r="B21" s="150"/>
      <c r="C21" s="151"/>
      <c r="D21" s="151"/>
      <c r="E21" s="152" t="s">
        <v>31</v>
      </c>
      <c r="F21" s="152"/>
      <c r="G21" s="152"/>
      <c r="H21" s="16">
        <f>H19+H20</f>
        <v>862</v>
      </c>
      <c r="I21" s="17"/>
    </row>
    <row r="22" spans="2:12" x14ac:dyDescent="0.2">
      <c r="B22" s="24"/>
      <c r="C22" s="24"/>
      <c r="D22" s="24"/>
      <c r="E22" s="25"/>
      <c r="F22" s="25"/>
      <c r="G22" s="25"/>
      <c r="H22" s="26"/>
    </row>
    <row r="23" spans="2:12" x14ac:dyDescent="0.2">
      <c r="B23" s="148" t="s">
        <v>32</v>
      </c>
      <c r="C23" s="149"/>
      <c r="D23" s="8" t="s">
        <v>33</v>
      </c>
      <c r="E23" s="8" t="s">
        <v>34</v>
      </c>
      <c r="F23" s="8" t="s">
        <v>46</v>
      </c>
      <c r="G23" s="8" t="s">
        <v>35</v>
      </c>
      <c r="H23" s="8" t="s">
        <v>26</v>
      </c>
    </row>
    <row r="24" spans="2:12" x14ac:dyDescent="0.2">
      <c r="B24" s="10">
        <v>1</v>
      </c>
      <c r="C24" s="18"/>
      <c r="D24" s="27"/>
      <c r="E24" s="28"/>
      <c r="F24" s="28"/>
      <c r="G24" s="22"/>
      <c r="H24" s="14"/>
    </row>
    <row r="25" spans="2:12" x14ac:dyDescent="0.2">
      <c r="B25" s="153"/>
      <c r="C25" s="153"/>
      <c r="D25" s="150"/>
      <c r="E25" s="145" t="s">
        <v>36</v>
      </c>
      <c r="F25" s="146"/>
      <c r="G25" s="147"/>
      <c r="H25" s="29">
        <f>SUM(H24)</f>
        <v>0</v>
      </c>
      <c r="L25" s="2" t="s">
        <v>42</v>
      </c>
    </row>
    <row r="26" spans="2:12" x14ac:dyDescent="0.2">
      <c r="B26" s="24"/>
      <c r="C26" s="24"/>
      <c r="D26" s="24"/>
      <c r="E26" s="25"/>
      <c r="F26" s="25"/>
      <c r="G26" s="25"/>
      <c r="H26" s="26"/>
    </row>
    <row r="27" spans="2:12" x14ac:dyDescent="0.2">
      <c r="B27" s="143" t="s">
        <v>37</v>
      </c>
      <c r="C27" s="143"/>
      <c r="D27" s="8" t="str">
        <f>+D18</f>
        <v>UNIDAD</v>
      </c>
      <c r="E27" s="8" t="s">
        <v>24</v>
      </c>
      <c r="F27" s="8" t="s">
        <v>47</v>
      </c>
      <c r="G27" s="8" t="s">
        <v>25</v>
      </c>
      <c r="H27" s="9" t="str">
        <f>+H18</f>
        <v>VALOR TOTAL</v>
      </c>
    </row>
    <row r="28" spans="2:12" ht="17" x14ac:dyDescent="0.2">
      <c r="B28" s="10">
        <v>1</v>
      </c>
      <c r="C28" s="30" t="s">
        <v>43</v>
      </c>
      <c r="D28" s="31" t="s">
        <v>44</v>
      </c>
      <c r="E28" s="32">
        <v>1</v>
      </c>
      <c r="F28" s="32">
        <v>0.01</v>
      </c>
      <c r="G28" s="33">
        <f>((2.5*1423500*1.58)/30)</f>
        <v>187427.5</v>
      </c>
      <c r="H28" s="14">
        <f>ROUND(E28*F28*G28,0)</f>
        <v>1874</v>
      </c>
    </row>
    <row r="29" spans="2:12" ht="17" x14ac:dyDescent="0.2">
      <c r="B29" s="10">
        <v>2</v>
      </c>
      <c r="C29" s="34" t="s">
        <v>38</v>
      </c>
      <c r="D29" s="31" t="s">
        <v>44</v>
      </c>
      <c r="E29" s="35">
        <v>2</v>
      </c>
      <c r="F29" s="35">
        <v>0.03</v>
      </c>
      <c r="G29" s="33">
        <f>((1423500*1.5*1.58)/30)</f>
        <v>112456.5</v>
      </c>
      <c r="H29" s="14">
        <f>ROUND(E29*F29*G29,0)</f>
        <v>6747</v>
      </c>
    </row>
    <row r="30" spans="2:12" x14ac:dyDescent="0.2">
      <c r="B30" s="144"/>
      <c r="C30" s="144"/>
      <c r="D30" s="144"/>
      <c r="E30" s="145" t="s">
        <v>39</v>
      </c>
      <c r="F30" s="146"/>
      <c r="G30" s="147"/>
      <c r="H30" s="16">
        <f>ROUND(H28+H29,0)</f>
        <v>8621</v>
      </c>
      <c r="I30" s="17"/>
    </row>
    <row r="31" spans="2:12" x14ac:dyDescent="0.2">
      <c r="B31" s="36"/>
      <c r="C31" s="36"/>
      <c r="D31" s="36"/>
      <c r="E31" s="145" t="s">
        <v>40</v>
      </c>
      <c r="F31" s="146"/>
      <c r="G31" s="147"/>
      <c r="H31" s="16">
        <f>ROUND(H16+H21+H30+H25,0)</f>
        <v>12583</v>
      </c>
      <c r="I31" s="16"/>
    </row>
  </sheetData>
  <mergeCells count="22">
    <mergeCell ref="B17:H17"/>
    <mergeCell ref="B2:C7"/>
    <mergeCell ref="D2:G5"/>
    <mergeCell ref="H2:H7"/>
    <mergeCell ref="D6:G7"/>
    <mergeCell ref="B8:C9"/>
    <mergeCell ref="D8:H9"/>
    <mergeCell ref="D10:H10"/>
    <mergeCell ref="D11:G11"/>
    <mergeCell ref="B12:C12"/>
    <mergeCell ref="B16:D16"/>
    <mergeCell ref="E16:G16"/>
    <mergeCell ref="B27:C27"/>
    <mergeCell ref="B30:D30"/>
    <mergeCell ref="E30:G30"/>
    <mergeCell ref="E31:G31"/>
    <mergeCell ref="B18:C18"/>
    <mergeCell ref="B21:D21"/>
    <mergeCell ref="E21:G21"/>
    <mergeCell ref="B23:C23"/>
    <mergeCell ref="B25:D25"/>
    <mergeCell ref="E25:G25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0B98E2-8249-47C2-AE16-8B56EAFEB155}">
  <sheetPr>
    <tabColor rgb="FF00FF00"/>
  </sheetPr>
  <dimension ref="B2:L31"/>
  <sheetViews>
    <sheetView view="pageBreakPreview" topLeftCell="C1" zoomScaleSheetLayoutView="100" workbookViewId="0">
      <selection activeCell="C10" sqref="C10"/>
    </sheetView>
  </sheetViews>
  <sheetFormatPr baseColWidth="10" defaultColWidth="9.83203125" defaultRowHeight="16" x14ac:dyDescent="0.2"/>
  <cols>
    <col min="1" max="1" width="1.33203125" style="2" customWidth="1"/>
    <col min="2" max="2" width="5.5" style="2" customWidth="1"/>
    <col min="3" max="3" width="32.33203125" style="2" customWidth="1"/>
    <col min="4" max="4" width="10.83203125" style="2" customWidth="1"/>
    <col min="5" max="6" width="16.1640625" style="2" customWidth="1"/>
    <col min="7" max="7" width="17.1640625" style="2" customWidth="1"/>
    <col min="8" max="8" width="21" style="2" customWidth="1"/>
    <col min="9" max="9" width="13.83203125" style="2" customWidth="1"/>
    <col min="10" max="16384" width="9.83203125" style="2"/>
  </cols>
  <sheetData>
    <row r="2" spans="2:9" ht="15" customHeight="1" x14ac:dyDescent="0.2">
      <c r="B2" s="178"/>
      <c r="C2" s="179"/>
      <c r="D2" s="161" t="str">
        <f>PRESUPUESTO!A2</f>
        <v>CONTRATAR EL MANTENIMIENTO CORRECTIVO DE LA CUBIERTA DEL EDIFICIO DE LA ALCALDÍA MUNICIPAL DE ANORÍ, MEDIANTE LA INSTALACIÓN DE TELA ASFÁLTICA Y EL REEMPLAZO DE TEJAS EN MAL ESTADO, CON EL FIN DE GARANTIZAR SU IMPERMEABILIZACIÓN Y FUNCIONALIDAD.</v>
      </c>
      <c r="E2" s="162"/>
      <c r="F2" s="162"/>
      <c r="G2" s="163"/>
      <c r="H2" s="170"/>
    </row>
    <row r="3" spans="2:9" ht="15" customHeight="1" x14ac:dyDescent="0.2">
      <c r="B3" s="180"/>
      <c r="C3" s="181"/>
      <c r="D3" s="164"/>
      <c r="E3" s="165"/>
      <c r="F3" s="165"/>
      <c r="G3" s="166"/>
      <c r="H3" s="170"/>
    </row>
    <row r="4" spans="2:9" ht="15" customHeight="1" x14ac:dyDescent="0.2">
      <c r="B4" s="180"/>
      <c r="C4" s="181"/>
      <c r="D4" s="164"/>
      <c r="E4" s="165"/>
      <c r="F4" s="165"/>
      <c r="G4" s="166"/>
      <c r="H4" s="170"/>
    </row>
    <row r="5" spans="2:9" ht="15" customHeight="1" x14ac:dyDescent="0.2">
      <c r="B5" s="180"/>
      <c r="C5" s="181"/>
      <c r="D5" s="167"/>
      <c r="E5" s="168"/>
      <c r="F5" s="168"/>
      <c r="G5" s="169"/>
      <c r="H5" s="170"/>
    </row>
    <row r="6" spans="2:9" ht="12.75" customHeight="1" x14ac:dyDescent="0.2">
      <c r="B6" s="180"/>
      <c r="C6" s="181"/>
      <c r="D6" s="155" t="s">
        <v>19</v>
      </c>
      <c r="E6" s="172"/>
      <c r="F6" s="172"/>
      <c r="G6" s="156"/>
      <c r="H6" s="170"/>
    </row>
    <row r="7" spans="2:9" ht="8.25" customHeight="1" x14ac:dyDescent="0.2">
      <c r="B7" s="182"/>
      <c r="C7" s="183"/>
      <c r="D7" s="159"/>
      <c r="E7" s="173"/>
      <c r="F7" s="173"/>
      <c r="G7" s="160"/>
      <c r="H7" s="170"/>
    </row>
    <row r="8" spans="2:9" ht="14.25" customHeight="1" x14ac:dyDescent="0.2">
      <c r="B8" s="171"/>
      <c r="C8" s="171"/>
      <c r="D8" s="172"/>
      <c r="E8" s="172"/>
      <c r="F8" s="172"/>
      <c r="G8" s="172"/>
      <c r="H8" s="156"/>
    </row>
    <row r="9" spans="2:9" ht="14.25" customHeight="1" x14ac:dyDescent="0.2">
      <c r="B9" s="171"/>
      <c r="C9" s="171"/>
      <c r="D9" s="173"/>
      <c r="E9" s="173"/>
      <c r="F9" s="173"/>
      <c r="G9" s="173"/>
      <c r="H9" s="160"/>
    </row>
    <row r="10" spans="2:9" ht="34.25" customHeight="1" x14ac:dyDescent="0.2">
      <c r="B10" s="3" t="s">
        <v>20</v>
      </c>
      <c r="C10" s="4">
        <v>2.2999999999999998</v>
      </c>
      <c r="D10" s="174" t="str">
        <f>PRESUPUESTO!B11</f>
        <v xml:space="preserve">Colocación de tela asfáltica </v>
      </c>
      <c r="E10" s="174"/>
      <c r="F10" s="174"/>
      <c r="G10" s="174"/>
      <c r="H10" s="174"/>
    </row>
    <row r="11" spans="2:9" ht="15" customHeight="1" x14ac:dyDescent="0.2">
      <c r="B11" s="5"/>
      <c r="C11" s="6"/>
      <c r="D11" s="175" t="s">
        <v>21</v>
      </c>
      <c r="E11" s="176"/>
      <c r="F11" s="176"/>
      <c r="G11" s="177"/>
      <c r="H11" s="7" t="s">
        <v>18</v>
      </c>
    </row>
    <row r="12" spans="2:9" x14ac:dyDescent="0.2">
      <c r="B12" s="143" t="s">
        <v>22</v>
      </c>
      <c r="C12" s="143"/>
      <c r="D12" s="8" t="s">
        <v>23</v>
      </c>
      <c r="E12" s="8" t="s">
        <v>24</v>
      </c>
      <c r="F12" s="8" t="s">
        <v>45</v>
      </c>
      <c r="G12" s="9" t="s">
        <v>25</v>
      </c>
      <c r="H12" s="9" t="s">
        <v>26</v>
      </c>
    </row>
    <row r="13" spans="2:9" ht="17.25" customHeight="1" x14ac:dyDescent="0.2">
      <c r="B13" s="10">
        <v>1</v>
      </c>
      <c r="C13" s="11" t="s">
        <v>49</v>
      </c>
      <c r="D13" s="12" t="s">
        <v>17</v>
      </c>
      <c r="E13" s="37">
        <v>1</v>
      </c>
      <c r="F13" s="37">
        <v>1</v>
      </c>
      <c r="G13" s="14">
        <v>22330</v>
      </c>
      <c r="H13" s="14">
        <f>ROUND(E13*F13*G13,0)</f>
        <v>22330</v>
      </c>
    </row>
    <row r="14" spans="2:9" ht="17.25" customHeight="1" x14ac:dyDescent="0.2">
      <c r="B14" s="10">
        <v>2</v>
      </c>
      <c r="C14" s="15"/>
      <c r="D14" s="12"/>
      <c r="E14" s="13"/>
      <c r="F14" s="13"/>
      <c r="G14" s="14"/>
      <c r="H14" s="14">
        <f t="shared" ref="H14:H15" si="0">ROUND(E14*F14*G14,0)</f>
        <v>0</v>
      </c>
    </row>
    <row r="15" spans="2:9" ht="21" customHeight="1" x14ac:dyDescent="0.2">
      <c r="B15" s="10">
        <v>3</v>
      </c>
      <c r="C15" s="11"/>
      <c r="D15" s="12"/>
      <c r="E15" s="13"/>
      <c r="F15" s="13"/>
      <c r="G15" s="13"/>
      <c r="H15" s="14">
        <f t="shared" si="0"/>
        <v>0</v>
      </c>
    </row>
    <row r="16" spans="2:9" x14ac:dyDescent="0.2">
      <c r="B16" s="150"/>
      <c r="C16" s="151"/>
      <c r="D16" s="151"/>
      <c r="E16" s="152" t="s">
        <v>27</v>
      </c>
      <c r="F16" s="152"/>
      <c r="G16" s="152"/>
      <c r="H16" s="16">
        <f>SUM(H13:H15)</f>
        <v>22330</v>
      </c>
      <c r="I16" s="17"/>
    </row>
    <row r="17" spans="2:12" x14ac:dyDescent="0.2">
      <c r="B17" s="154"/>
      <c r="C17" s="154"/>
      <c r="D17" s="154"/>
      <c r="E17" s="154"/>
      <c r="F17" s="154"/>
      <c r="G17" s="154"/>
      <c r="H17" s="154"/>
    </row>
    <row r="18" spans="2:12" x14ac:dyDescent="0.2">
      <c r="B18" s="148" t="s">
        <v>28</v>
      </c>
      <c r="C18" s="149"/>
      <c r="D18" s="8" t="str">
        <f>+D12</f>
        <v>UNIDAD</v>
      </c>
      <c r="E18" s="8" t="s">
        <v>24</v>
      </c>
      <c r="F18" s="8" t="s">
        <v>45</v>
      </c>
      <c r="G18" s="9" t="str">
        <f>+G12</f>
        <v>VALOR UNITARIO</v>
      </c>
      <c r="H18" s="9" t="str">
        <f>+H12</f>
        <v>VALOR TOTAL</v>
      </c>
    </row>
    <row r="19" spans="2:12" x14ac:dyDescent="0.2">
      <c r="B19" s="10">
        <v>1</v>
      </c>
      <c r="C19" s="18" t="s">
        <v>29</v>
      </c>
      <c r="D19" s="10" t="s">
        <v>30</v>
      </c>
      <c r="E19" s="19">
        <v>0.1</v>
      </c>
      <c r="F19" s="19"/>
      <c r="G19" s="20">
        <f>+H30*E19</f>
        <v>599.80000000000007</v>
      </c>
      <c r="H19" s="14">
        <f>+ROUND(G19,0)</f>
        <v>600</v>
      </c>
    </row>
    <row r="20" spans="2:12" x14ac:dyDescent="0.2">
      <c r="B20" s="10">
        <v>2</v>
      </c>
      <c r="D20" s="21"/>
      <c r="E20" s="22"/>
      <c r="F20" s="22"/>
      <c r="G20" s="23"/>
      <c r="H20" s="14">
        <f>E20*G20</f>
        <v>0</v>
      </c>
    </row>
    <row r="21" spans="2:12" x14ac:dyDescent="0.2">
      <c r="B21" s="150"/>
      <c r="C21" s="151"/>
      <c r="D21" s="151"/>
      <c r="E21" s="152" t="s">
        <v>31</v>
      </c>
      <c r="F21" s="152"/>
      <c r="G21" s="152"/>
      <c r="H21" s="16">
        <f>H19+H20</f>
        <v>600</v>
      </c>
      <c r="I21" s="17"/>
    </row>
    <row r="22" spans="2:12" x14ac:dyDescent="0.2">
      <c r="B22" s="24"/>
      <c r="C22" s="24"/>
      <c r="D22" s="24"/>
      <c r="E22" s="25"/>
      <c r="F22" s="25"/>
      <c r="G22" s="25"/>
      <c r="H22" s="26"/>
    </row>
    <row r="23" spans="2:12" x14ac:dyDescent="0.2">
      <c r="B23" s="148" t="s">
        <v>32</v>
      </c>
      <c r="C23" s="149"/>
      <c r="D23" s="8" t="s">
        <v>33</v>
      </c>
      <c r="E23" s="8" t="s">
        <v>34</v>
      </c>
      <c r="F23" s="8" t="s">
        <v>46</v>
      </c>
      <c r="G23" s="8" t="s">
        <v>35</v>
      </c>
      <c r="H23" s="8" t="s">
        <v>26</v>
      </c>
    </row>
    <row r="24" spans="2:12" x14ac:dyDescent="0.2">
      <c r="B24" s="10">
        <v>1</v>
      </c>
      <c r="C24" s="18"/>
      <c r="D24" s="27"/>
      <c r="E24" s="28"/>
      <c r="F24" s="28"/>
      <c r="G24" s="22"/>
      <c r="H24" s="14"/>
    </row>
    <row r="25" spans="2:12" x14ac:dyDescent="0.2">
      <c r="B25" s="153"/>
      <c r="C25" s="153"/>
      <c r="D25" s="150"/>
      <c r="E25" s="145" t="s">
        <v>36</v>
      </c>
      <c r="F25" s="146"/>
      <c r="G25" s="147"/>
      <c r="H25" s="29">
        <f>SUM(H24)</f>
        <v>0</v>
      </c>
      <c r="L25" s="2" t="s">
        <v>42</v>
      </c>
    </row>
    <row r="26" spans="2:12" x14ac:dyDescent="0.2">
      <c r="B26" s="24"/>
      <c r="C26" s="24"/>
      <c r="D26" s="24"/>
      <c r="E26" s="25"/>
      <c r="F26" s="25"/>
      <c r="G26" s="25"/>
      <c r="H26" s="26"/>
    </row>
    <row r="27" spans="2:12" x14ac:dyDescent="0.2">
      <c r="B27" s="143" t="s">
        <v>37</v>
      </c>
      <c r="C27" s="143"/>
      <c r="D27" s="8" t="str">
        <f>+D18</f>
        <v>UNIDAD</v>
      </c>
      <c r="E27" s="8" t="s">
        <v>24</v>
      </c>
      <c r="F27" s="8" t="s">
        <v>47</v>
      </c>
      <c r="G27" s="8" t="s">
        <v>25</v>
      </c>
      <c r="H27" s="9" t="str">
        <f>+H18</f>
        <v>VALOR TOTAL</v>
      </c>
    </row>
    <row r="28" spans="2:12" ht="17" x14ac:dyDescent="0.2">
      <c r="B28" s="10">
        <v>1</v>
      </c>
      <c r="C28" s="30" t="s">
        <v>43</v>
      </c>
      <c r="D28" s="31" t="s">
        <v>44</v>
      </c>
      <c r="E28" s="32">
        <v>1</v>
      </c>
      <c r="F28" s="32">
        <v>2E-3</v>
      </c>
      <c r="G28" s="33">
        <f>((2.5*1423500*1.58)/30)</f>
        <v>187427.5</v>
      </c>
      <c r="H28" s="14">
        <f>ROUND(E28*F28*G28,0)</f>
        <v>375</v>
      </c>
    </row>
    <row r="29" spans="2:12" ht="17" x14ac:dyDescent="0.2">
      <c r="B29" s="10">
        <v>2</v>
      </c>
      <c r="C29" s="34" t="s">
        <v>38</v>
      </c>
      <c r="D29" s="31" t="s">
        <v>44</v>
      </c>
      <c r="E29" s="35">
        <v>5</v>
      </c>
      <c r="F29" s="35">
        <v>0.01</v>
      </c>
      <c r="G29" s="33">
        <f>((1423500*1.5*1.58)/30)</f>
        <v>112456.5</v>
      </c>
      <c r="H29" s="14">
        <f>ROUND(E29*F29*G29,0)</f>
        <v>5623</v>
      </c>
    </row>
    <row r="30" spans="2:12" x14ac:dyDescent="0.2">
      <c r="B30" s="144"/>
      <c r="C30" s="144"/>
      <c r="D30" s="144"/>
      <c r="E30" s="145" t="s">
        <v>39</v>
      </c>
      <c r="F30" s="146"/>
      <c r="G30" s="147"/>
      <c r="H30" s="16">
        <f>ROUND(H28+H29,0)</f>
        <v>5998</v>
      </c>
      <c r="I30" s="17"/>
    </row>
    <row r="31" spans="2:12" x14ac:dyDescent="0.2">
      <c r="B31" s="36"/>
      <c r="C31" s="36"/>
      <c r="D31" s="36"/>
      <c r="E31" s="145" t="s">
        <v>40</v>
      </c>
      <c r="F31" s="146"/>
      <c r="G31" s="147"/>
      <c r="H31" s="16">
        <f>ROUND(H16+H21+H30+H25,0)</f>
        <v>28928</v>
      </c>
      <c r="I31" s="16"/>
    </row>
  </sheetData>
  <mergeCells count="22">
    <mergeCell ref="B17:H17"/>
    <mergeCell ref="B2:C7"/>
    <mergeCell ref="D2:G5"/>
    <mergeCell ref="H2:H7"/>
    <mergeCell ref="D6:G7"/>
    <mergeCell ref="B8:C9"/>
    <mergeCell ref="D8:H9"/>
    <mergeCell ref="D10:H10"/>
    <mergeCell ref="D11:G11"/>
    <mergeCell ref="B12:C12"/>
    <mergeCell ref="B16:D16"/>
    <mergeCell ref="E16:G16"/>
    <mergeCell ref="B27:C27"/>
    <mergeCell ref="B30:D30"/>
    <mergeCell ref="E30:G30"/>
    <mergeCell ref="E31:G31"/>
    <mergeCell ref="B18:C18"/>
    <mergeCell ref="B21:D21"/>
    <mergeCell ref="E21:G21"/>
    <mergeCell ref="B23:C23"/>
    <mergeCell ref="B25:D25"/>
    <mergeCell ref="E25:G25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7CBA68-6A1E-4C8B-BE63-91BCF74DDB59}">
  <sheetPr>
    <tabColor rgb="FF00FF00"/>
  </sheetPr>
  <dimension ref="B2:L31"/>
  <sheetViews>
    <sheetView view="pageBreakPreview" zoomScaleSheetLayoutView="100" workbookViewId="0">
      <selection activeCell="G35" sqref="G35"/>
    </sheetView>
  </sheetViews>
  <sheetFormatPr baseColWidth="10" defaultColWidth="9.83203125" defaultRowHeight="16" x14ac:dyDescent="0.2"/>
  <cols>
    <col min="1" max="1" width="1.33203125" style="2" customWidth="1"/>
    <col min="2" max="2" width="5.5" style="2" customWidth="1"/>
    <col min="3" max="3" width="32.33203125" style="2" customWidth="1"/>
    <col min="4" max="4" width="10.83203125" style="2" customWidth="1"/>
    <col min="5" max="6" width="16.1640625" style="2" customWidth="1"/>
    <col min="7" max="7" width="17.1640625" style="2" customWidth="1"/>
    <col min="8" max="8" width="21" style="2" customWidth="1"/>
    <col min="9" max="9" width="13.83203125" style="2" customWidth="1"/>
    <col min="10" max="16384" width="9.83203125" style="2"/>
  </cols>
  <sheetData>
    <row r="2" spans="2:9" ht="15" customHeight="1" x14ac:dyDescent="0.2">
      <c r="B2" s="178"/>
      <c r="C2" s="179"/>
      <c r="D2" s="161" t="str">
        <f>PRESUPUESTO!A2</f>
        <v>CONTRATAR EL MANTENIMIENTO CORRECTIVO DE LA CUBIERTA DEL EDIFICIO DE LA ALCALDÍA MUNICIPAL DE ANORÍ, MEDIANTE LA INSTALACIÓN DE TELA ASFÁLTICA Y EL REEMPLAZO DE TEJAS EN MAL ESTADO, CON EL FIN DE GARANTIZAR SU IMPERMEABILIZACIÓN Y FUNCIONALIDAD.</v>
      </c>
      <c r="E2" s="162"/>
      <c r="F2" s="162"/>
      <c r="G2" s="163"/>
      <c r="H2" s="170"/>
    </row>
    <row r="3" spans="2:9" ht="15" customHeight="1" x14ac:dyDescent="0.2">
      <c r="B3" s="180"/>
      <c r="C3" s="181"/>
      <c r="D3" s="164"/>
      <c r="E3" s="165"/>
      <c r="F3" s="165"/>
      <c r="G3" s="166"/>
      <c r="H3" s="170"/>
    </row>
    <row r="4" spans="2:9" ht="15" customHeight="1" x14ac:dyDescent="0.2">
      <c r="B4" s="180"/>
      <c r="C4" s="181"/>
      <c r="D4" s="164"/>
      <c r="E4" s="165"/>
      <c r="F4" s="165"/>
      <c r="G4" s="166"/>
      <c r="H4" s="170"/>
    </row>
    <row r="5" spans="2:9" ht="15" customHeight="1" x14ac:dyDescent="0.2">
      <c r="B5" s="180"/>
      <c r="C5" s="181"/>
      <c r="D5" s="167"/>
      <c r="E5" s="168"/>
      <c r="F5" s="168"/>
      <c r="G5" s="169"/>
      <c r="H5" s="170"/>
    </row>
    <row r="6" spans="2:9" ht="12.75" customHeight="1" x14ac:dyDescent="0.2">
      <c r="B6" s="180"/>
      <c r="C6" s="181"/>
      <c r="D6" s="155" t="s">
        <v>19</v>
      </c>
      <c r="E6" s="172"/>
      <c r="F6" s="172"/>
      <c r="G6" s="156"/>
      <c r="H6" s="170"/>
    </row>
    <row r="7" spans="2:9" ht="8.25" customHeight="1" x14ac:dyDescent="0.2">
      <c r="B7" s="182"/>
      <c r="C7" s="183"/>
      <c r="D7" s="159"/>
      <c r="E7" s="173"/>
      <c r="F7" s="173"/>
      <c r="G7" s="160"/>
      <c r="H7" s="170"/>
    </row>
    <row r="8" spans="2:9" ht="14.25" customHeight="1" x14ac:dyDescent="0.2">
      <c r="B8" s="171"/>
      <c r="C8" s="171"/>
      <c r="D8" s="172"/>
      <c r="E8" s="172"/>
      <c r="F8" s="172"/>
      <c r="G8" s="172"/>
      <c r="H8" s="156"/>
    </row>
    <row r="9" spans="2:9" ht="14.25" customHeight="1" x14ac:dyDescent="0.2">
      <c r="B9" s="171"/>
      <c r="C9" s="171"/>
      <c r="D9" s="173"/>
      <c r="E9" s="173"/>
      <c r="F9" s="173"/>
      <c r="G9" s="173"/>
      <c r="H9" s="160"/>
    </row>
    <row r="10" spans="2:9" ht="34.25" customHeight="1" x14ac:dyDescent="0.2">
      <c r="B10" s="3" t="s">
        <v>20</v>
      </c>
      <c r="C10" s="4">
        <v>2.4</v>
      </c>
      <c r="D10" s="174" t="str">
        <f>PRESUPUESTO!B12</f>
        <v>Montaje y acomodación de teja colonial</v>
      </c>
      <c r="E10" s="174"/>
      <c r="F10" s="174"/>
      <c r="G10" s="174"/>
      <c r="H10" s="174"/>
    </row>
    <row r="11" spans="2:9" ht="15" customHeight="1" x14ac:dyDescent="0.2">
      <c r="B11" s="5"/>
      <c r="C11" s="6"/>
      <c r="D11" s="175" t="s">
        <v>21</v>
      </c>
      <c r="E11" s="176"/>
      <c r="F11" s="176"/>
      <c r="G11" s="177"/>
      <c r="H11" s="7" t="s">
        <v>17</v>
      </c>
    </row>
    <row r="12" spans="2:9" x14ac:dyDescent="0.2">
      <c r="B12" s="143" t="s">
        <v>22</v>
      </c>
      <c r="C12" s="143"/>
      <c r="D12" s="8" t="s">
        <v>23</v>
      </c>
      <c r="E12" s="8" t="s">
        <v>24</v>
      </c>
      <c r="F12" s="8" t="s">
        <v>45</v>
      </c>
      <c r="G12" s="9" t="s">
        <v>25</v>
      </c>
      <c r="H12" s="9" t="s">
        <v>26</v>
      </c>
    </row>
    <row r="13" spans="2:9" ht="17.25" customHeight="1" x14ac:dyDescent="0.2">
      <c r="B13" s="10">
        <v>1</v>
      </c>
      <c r="C13" s="11" t="s">
        <v>50</v>
      </c>
      <c r="D13" s="12" t="s">
        <v>18</v>
      </c>
      <c r="E13" s="37">
        <v>3</v>
      </c>
      <c r="F13" s="37">
        <v>1</v>
      </c>
      <c r="G13" s="14">
        <v>2500</v>
      </c>
      <c r="H13" s="14">
        <f>ROUND(E13*F13*G13,0)</f>
        <v>7500</v>
      </c>
    </row>
    <row r="14" spans="2:9" ht="17.25" customHeight="1" x14ac:dyDescent="0.2">
      <c r="B14" s="10">
        <v>2</v>
      </c>
      <c r="C14" s="15"/>
      <c r="D14" s="12"/>
      <c r="E14" s="13"/>
      <c r="F14" s="13"/>
      <c r="G14" s="14"/>
      <c r="H14" s="14">
        <f t="shared" ref="H14:H15" si="0">ROUND(E14*F14*G14,0)</f>
        <v>0</v>
      </c>
    </row>
    <row r="15" spans="2:9" ht="21" customHeight="1" x14ac:dyDescent="0.2">
      <c r="B15" s="10">
        <v>3</v>
      </c>
      <c r="C15" s="11"/>
      <c r="D15" s="12"/>
      <c r="E15" s="13"/>
      <c r="F15" s="13"/>
      <c r="G15" s="13"/>
      <c r="H15" s="14">
        <f t="shared" si="0"/>
        <v>0</v>
      </c>
    </row>
    <row r="16" spans="2:9" x14ac:dyDescent="0.2">
      <c r="B16" s="150"/>
      <c r="C16" s="151"/>
      <c r="D16" s="151"/>
      <c r="E16" s="152" t="s">
        <v>27</v>
      </c>
      <c r="F16" s="152"/>
      <c r="G16" s="152"/>
      <c r="H16" s="16">
        <f>SUM(H13:H15)</f>
        <v>7500</v>
      </c>
      <c r="I16" s="17"/>
    </row>
    <row r="17" spans="2:12" x14ac:dyDescent="0.2">
      <c r="B17" s="154"/>
      <c r="C17" s="154"/>
      <c r="D17" s="154"/>
      <c r="E17" s="154"/>
      <c r="F17" s="154"/>
      <c r="G17" s="154"/>
      <c r="H17" s="154"/>
    </row>
    <row r="18" spans="2:12" x14ac:dyDescent="0.2">
      <c r="B18" s="148" t="s">
        <v>28</v>
      </c>
      <c r="C18" s="149"/>
      <c r="D18" s="8" t="str">
        <f>+D12</f>
        <v>UNIDAD</v>
      </c>
      <c r="E18" s="8" t="s">
        <v>24</v>
      </c>
      <c r="F18" s="8" t="s">
        <v>45</v>
      </c>
      <c r="G18" s="9" t="str">
        <f>+G12</f>
        <v>VALOR UNITARIO</v>
      </c>
      <c r="H18" s="9" t="str">
        <f>+H12</f>
        <v>VALOR TOTAL</v>
      </c>
    </row>
    <row r="19" spans="2:12" x14ac:dyDescent="0.2">
      <c r="B19" s="10">
        <v>1</v>
      </c>
      <c r="C19" s="18" t="s">
        <v>29</v>
      </c>
      <c r="D19" s="10" t="s">
        <v>30</v>
      </c>
      <c r="E19" s="19">
        <v>0.1</v>
      </c>
      <c r="F19" s="19"/>
      <c r="G19" s="20">
        <f>+H30*E19</f>
        <v>1874.2</v>
      </c>
      <c r="H19" s="14">
        <f>+ROUND(G19,0)</f>
        <v>1874</v>
      </c>
    </row>
    <row r="20" spans="2:12" x14ac:dyDescent="0.2">
      <c r="B20" s="10">
        <v>2</v>
      </c>
      <c r="D20" s="21"/>
      <c r="E20" s="22"/>
      <c r="F20" s="22"/>
      <c r="G20" s="23"/>
      <c r="H20" s="14">
        <f>E20*G20</f>
        <v>0</v>
      </c>
    </row>
    <row r="21" spans="2:12" x14ac:dyDescent="0.2">
      <c r="B21" s="150"/>
      <c r="C21" s="151"/>
      <c r="D21" s="151"/>
      <c r="E21" s="152" t="s">
        <v>31</v>
      </c>
      <c r="F21" s="152"/>
      <c r="G21" s="152"/>
      <c r="H21" s="16">
        <f>H19+H20</f>
        <v>1874</v>
      </c>
      <c r="I21" s="17"/>
    </row>
    <row r="22" spans="2:12" x14ac:dyDescent="0.2">
      <c r="B22" s="24"/>
      <c r="C22" s="24"/>
      <c r="D22" s="24"/>
      <c r="E22" s="25"/>
      <c r="F22" s="25"/>
      <c r="G22" s="25"/>
      <c r="H22" s="26"/>
    </row>
    <row r="23" spans="2:12" x14ac:dyDescent="0.2">
      <c r="B23" s="148" t="s">
        <v>32</v>
      </c>
      <c r="C23" s="149"/>
      <c r="D23" s="8" t="s">
        <v>33</v>
      </c>
      <c r="E23" s="8" t="s">
        <v>34</v>
      </c>
      <c r="F23" s="8" t="s">
        <v>46</v>
      </c>
      <c r="G23" s="8" t="s">
        <v>35</v>
      </c>
      <c r="H23" s="8" t="s">
        <v>26</v>
      </c>
    </row>
    <row r="24" spans="2:12" x14ac:dyDescent="0.2">
      <c r="B24" s="10">
        <v>1</v>
      </c>
      <c r="C24" s="18"/>
      <c r="D24" s="27"/>
      <c r="E24" s="28"/>
      <c r="F24" s="28"/>
      <c r="G24" s="22"/>
      <c r="H24" s="14"/>
    </row>
    <row r="25" spans="2:12" x14ac:dyDescent="0.2">
      <c r="B25" s="153"/>
      <c r="C25" s="153"/>
      <c r="D25" s="150"/>
      <c r="E25" s="145" t="s">
        <v>36</v>
      </c>
      <c r="F25" s="146"/>
      <c r="G25" s="147"/>
      <c r="H25" s="29">
        <f>SUM(H24)</f>
        <v>0</v>
      </c>
      <c r="L25" s="2" t="s">
        <v>42</v>
      </c>
    </row>
    <row r="26" spans="2:12" x14ac:dyDescent="0.2">
      <c r="B26" s="24"/>
      <c r="C26" s="24"/>
      <c r="D26" s="24"/>
      <c r="E26" s="25"/>
      <c r="F26" s="25"/>
      <c r="G26" s="25"/>
      <c r="H26" s="26"/>
    </row>
    <row r="27" spans="2:12" x14ac:dyDescent="0.2">
      <c r="B27" s="143" t="s">
        <v>37</v>
      </c>
      <c r="C27" s="143"/>
      <c r="D27" s="8" t="str">
        <f>+D18</f>
        <v>UNIDAD</v>
      </c>
      <c r="E27" s="8" t="s">
        <v>24</v>
      </c>
      <c r="F27" s="8" t="s">
        <v>47</v>
      </c>
      <c r="G27" s="8" t="s">
        <v>25</v>
      </c>
      <c r="H27" s="9" t="str">
        <f>+H18</f>
        <v>VALOR TOTAL</v>
      </c>
    </row>
    <row r="28" spans="2:12" ht="17" x14ac:dyDescent="0.2">
      <c r="B28" s="10">
        <v>1</v>
      </c>
      <c r="C28" s="30" t="s">
        <v>43</v>
      </c>
      <c r="D28" s="31" t="s">
        <v>44</v>
      </c>
      <c r="E28" s="32">
        <v>1</v>
      </c>
      <c r="F28" s="32">
        <v>0.01</v>
      </c>
      <c r="G28" s="33">
        <f>((2.5*1423500*1.58)/30)</f>
        <v>187427.5</v>
      </c>
      <c r="H28" s="14">
        <f>ROUND(E28*F28*G28,0)</f>
        <v>1874</v>
      </c>
    </row>
    <row r="29" spans="2:12" ht="17" x14ac:dyDescent="0.2">
      <c r="B29" s="10">
        <v>2</v>
      </c>
      <c r="C29" s="34" t="s">
        <v>38</v>
      </c>
      <c r="D29" s="31" t="s">
        <v>44</v>
      </c>
      <c r="E29" s="35">
        <v>5</v>
      </c>
      <c r="F29" s="35">
        <v>0.03</v>
      </c>
      <c r="G29" s="33">
        <f>((1423500*1.5*1.58)/30)</f>
        <v>112456.5</v>
      </c>
      <c r="H29" s="14">
        <f>ROUND(E29*F29*G29,0)</f>
        <v>16868</v>
      </c>
    </row>
    <row r="30" spans="2:12" x14ac:dyDescent="0.2">
      <c r="B30" s="144"/>
      <c r="C30" s="144"/>
      <c r="D30" s="144"/>
      <c r="E30" s="145" t="s">
        <v>39</v>
      </c>
      <c r="F30" s="146"/>
      <c r="G30" s="147"/>
      <c r="H30" s="16">
        <f>ROUND(H28+H29,0)</f>
        <v>18742</v>
      </c>
      <c r="I30" s="17"/>
    </row>
    <row r="31" spans="2:12" x14ac:dyDescent="0.2">
      <c r="B31" s="36"/>
      <c r="C31" s="36"/>
      <c r="D31" s="36"/>
      <c r="E31" s="145" t="s">
        <v>40</v>
      </c>
      <c r="F31" s="146"/>
      <c r="G31" s="147"/>
      <c r="H31" s="16">
        <f>ROUND(H16+H21+H30+H25,0)</f>
        <v>28116</v>
      </c>
      <c r="I31" s="16"/>
    </row>
  </sheetData>
  <mergeCells count="22">
    <mergeCell ref="B17:H17"/>
    <mergeCell ref="B2:C7"/>
    <mergeCell ref="D2:G5"/>
    <mergeCell ref="H2:H7"/>
    <mergeCell ref="D6:G7"/>
    <mergeCell ref="B8:C9"/>
    <mergeCell ref="D8:H9"/>
    <mergeCell ref="D10:H10"/>
    <mergeCell ref="D11:G11"/>
    <mergeCell ref="B12:C12"/>
    <mergeCell ref="B16:D16"/>
    <mergeCell ref="E16:G16"/>
    <mergeCell ref="B27:C27"/>
    <mergeCell ref="B30:D30"/>
    <mergeCell ref="E30:G30"/>
    <mergeCell ref="E31:G31"/>
    <mergeCell ref="B18:C18"/>
    <mergeCell ref="B21:D21"/>
    <mergeCell ref="E21:G21"/>
    <mergeCell ref="B23:C23"/>
    <mergeCell ref="B25:D25"/>
    <mergeCell ref="E25:G25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E8C302-C437-484D-B5CF-136F0CBD362C}">
  <dimension ref="A1:R70"/>
  <sheetViews>
    <sheetView view="pageBreakPreview" zoomScaleNormal="100" zoomScaleSheetLayoutView="100" workbookViewId="0">
      <selection activeCell="F7" sqref="F7"/>
    </sheetView>
  </sheetViews>
  <sheetFormatPr baseColWidth="10" defaultColWidth="10.33203125" defaultRowHeight="13" x14ac:dyDescent="0.2"/>
  <cols>
    <col min="1" max="1" width="1.6640625" style="87" customWidth="1"/>
    <col min="2" max="2" width="19.5" style="88" customWidth="1"/>
    <col min="3" max="3" width="7.1640625" style="88" customWidth="1"/>
    <col min="4" max="4" width="6.83203125" style="88" customWidth="1"/>
    <col min="5" max="5" width="13.83203125" style="88" bestFit="1" customWidth="1"/>
    <col min="6" max="6" width="9" style="88" customWidth="1"/>
    <col min="7" max="7" width="13.83203125" style="88" customWidth="1"/>
    <col min="8" max="8" width="16.33203125" style="88" customWidth="1"/>
    <col min="9" max="9" width="23.1640625" style="89" bestFit="1" customWidth="1"/>
    <col min="10" max="10" width="1.5" style="1" customWidth="1"/>
    <col min="11" max="11" width="1.1640625" style="1" customWidth="1"/>
    <col min="12" max="12" width="25.1640625" style="1" hidden="1" customWidth="1"/>
    <col min="13" max="13" width="16.5" style="1" hidden="1" customWidth="1"/>
    <col min="14" max="16" width="0" style="1" hidden="1" customWidth="1"/>
    <col min="17" max="17" width="10.33203125" style="1"/>
    <col min="18" max="18" width="18.1640625" style="1" bestFit="1" customWidth="1"/>
    <col min="19" max="16384" width="10.33203125" style="1"/>
  </cols>
  <sheetData>
    <row r="1" spans="1:13" ht="15.5" customHeight="1" x14ac:dyDescent="0.2">
      <c r="A1" s="38"/>
      <c r="B1" s="187" t="s">
        <v>51</v>
      </c>
      <c r="C1" s="187"/>
      <c r="D1" s="187"/>
      <c r="E1" s="187"/>
      <c r="F1" s="187"/>
      <c r="G1" s="187"/>
      <c r="H1" s="187"/>
      <c r="I1" s="187"/>
      <c r="J1" s="39"/>
    </row>
    <row r="2" spans="1:13" ht="59.5" customHeight="1" x14ac:dyDescent="0.2">
      <c r="A2" s="38"/>
      <c r="B2" s="187"/>
      <c r="C2" s="187"/>
      <c r="D2" s="187"/>
      <c r="E2" s="187"/>
      <c r="F2" s="187"/>
      <c r="G2" s="187"/>
      <c r="H2" s="187"/>
      <c r="I2" s="187"/>
      <c r="J2" s="39"/>
    </row>
    <row r="3" spans="1:13" ht="14.5" customHeight="1" x14ac:dyDescent="0.2">
      <c r="A3" s="38"/>
      <c r="B3" s="200" t="str">
        <f>PRESUPUESTO!A2</f>
        <v>CONTRATAR EL MANTENIMIENTO CORRECTIVO DE LA CUBIERTA DEL EDIFICIO DE LA ALCALDÍA MUNICIPAL DE ANORÍ, MEDIANTE LA INSTALACIÓN DE TELA ASFÁLTICA Y EL REEMPLAZO DE TEJAS EN MAL ESTADO, CON EL FIN DE GARANTIZAR SU IMPERMEABILIZACIÓN Y FUNCIONALIDAD.</v>
      </c>
      <c r="C3" s="201"/>
      <c r="D3" s="201"/>
      <c r="E3" s="201"/>
      <c r="F3" s="201"/>
      <c r="G3" s="202"/>
      <c r="H3" s="40" t="s">
        <v>52</v>
      </c>
      <c r="I3" s="41" t="s">
        <v>53</v>
      </c>
      <c r="J3" s="39"/>
    </row>
    <row r="4" spans="1:13" x14ac:dyDescent="0.2">
      <c r="A4" s="38"/>
      <c r="B4" s="203"/>
      <c r="C4" s="204"/>
      <c r="D4" s="204"/>
      <c r="E4" s="204"/>
      <c r="F4" s="204"/>
      <c r="G4" s="205"/>
      <c r="H4" s="40" t="s">
        <v>54</v>
      </c>
      <c r="I4" s="41" t="s">
        <v>55</v>
      </c>
      <c r="J4" s="39"/>
    </row>
    <row r="5" spans="1:13" x14ac:dyDescent="0.2">
      <c r="A5" s="38"/>
      <c r="B5" s="203"/>
      <c r="C5" s="204"/>
      <c r="D5" s="204"/>
      <c r="E5" s="204"/>
      <c r="F5" s="204"/>
      <c r="G5" s="205"/>
      <c r="H5" s="40" t="s">
        <v>56</v>
      </c>
      <c r="I5" s="42"/>
      <c r="J5" s="39"/>
    </row>
    <row r="6" spans="1:13" x14ac:dyDescent="0.2">
      <c r="A6" s="38"/>
      <c r="B6" s="206"/>
      <c r="C6" s="207"/>
      <c r="D6" s="207"/>
      <c r="E6" s="207"/>
      <c r="F6" s="207"/>
      <c r="G6" s="208"/>
      <c r="H6" s="187"/>
      <c r="I6" s="187"/>
      <c r="J6" s="39"/>
    </row>
    <row r="7" spans="1:13" ht="7.25" customHeight="1" x14ac:dyDescent="0.2">
      <c r="A7" s="43"/>
      <c r="B7" s="44"/>
      <c r="C7" s="44"/>
      <c r="D7" s="44"/>
      <c r="E7" s="44"/>
      <c r="F7" s="45"/>
      <c r="G7" s="44"/>
      <c r="H7" s="45"/>
      <c r="I7" s="41"/>
      <c r="J7" s="39"/>
    </row>
    <row r="8" spans="1:13" x14ac:dyDescent="0.2">
      <c r="A8" s="38"/>
      <c r="B8" s="187" t="s">
        <v>57</v>
      </c>
      <c r="C8" s="187"/>
      <c r="D8" s="187"/>
      <c r="E8" s="187"/>
      <c r="F8" s="187"/>
      <c r="G8" s="187"/>
      <c r="H8" s="187"/>
      <c r="I8" s="187"/>
      <c r="J8" s="39"/>
    </row>
    <row r="9" spans="1:13" ht="24" customHeight="1" x14ac:dyDescent="0.2">
      <c r="A9" s="38" t="s">
        <v>58</v>
      </c>
      <c r="B9" s="209" t="s">
        <v>59</v>
      </c>
      <c r="C9" s="209"/>
      <c r="D9" s="210">
        <f>PRESUPUESTO!F13</f>
        <v>26264260</v>
      </c>
      <c r="E9" s="211"/>
      <c r="F9" s="46" t="s">
        <v>60</v>
      </c>
      <c r="G9" s="47"/>
      <c r="H9" s="212">
        <f>H62</f>
        <v>6678230.9180000005</v>
      </c>
      <c r="I9" s="213"/>
      <c r="J9" s="39"/>
      <c r="L9" s="48">
        <f>+D9*0.3043</f>
        <v>7992214.318</v>
      </c>
      <c r="M9" s="49">
        <v>6592713865.3775196</v>
      </c>
    </row>
    <row r="10" spans="1:13" ht="27" customHeight="1" x14ac:dyDescent="0.2">
      <c r="A10" s="38" t="s">
        <v>61</v>
      </c>
      <c r="B10" s="214" t="s">
        <v>62</v>
      </c>
      <c r="C10" s="214"/>
      <c r="D10" s="196">
        <v>1</v>
      </c>
      <c r="E10" s="196"/>
      <c r="F10" s="46" t="s">
        <v>63</v>
      </c>
      <c r="G10" s="47"/>
      <c r="H10" s="215">
        <f>PRESUPUESTO!F15</f>
        <v>32942491</v>
      </c>
      <c r="I10" s="187"/>
      <c r="J10" s="39"/>
    </row>
    <row r="11" spans="1:13" ht="15" customHeight="1" x14ac:dyDescent="0.2">
      <c r="A11" s="38"/>
      <c r="B11" s="190" t="s">
        <v>64</v>
      </c>
      <c r="C11" s="190"/>
      <c r="D11" s="50">
        <v>0.19</v>
      </c>
      <c r="E11" s="51">
        <f>D11*H61</f>
        <v>249510.47</v>
      </c>
      <c r="F11" s="44"/>
      <c r="G11" s="44"/>
      <c r="H11" s="44"/>
      <c r="I11" s="44"/>
      <c r="J11" s="39"/>
    </row>
    <row r="12" spans="1:13" ht="14.5" customHeight="1" x14ac:dyDescent="0.2">
      <c r="A12" s="38"/>
      <c r="B12" s="187" t="s">
        <v>65</v>
      </c>
      <c r="C12" s="187"/>
      <c r="D12" s="187"/>
      <c r="E12" s="187"/>
      <c r="F12" s="187"/>
      <c r="G12" s="187"/>
      <c r="H12" s="187"/>
      <c r="I12" s="187"/>
      <c r="J12" s="39"/>
    </row>
    <row r="13" spans="1:13" x14ac:dyDescent="0.2">
      <c r="A13" s="38"/>
      <c r="B13" s="187" t="s">
        <v>66</v>
      </c>
      <c r="C13" s="187"/>
      <c r="D13" s="187"/>
      <c r="E13" s="187"/>
      <c r="F13" s="187"/>
      <c r="G13" s="187"/>
      <c r="H13" s="187"/>
      <c r="I13" s="187"/>
      <c r="J13" s="39"/>
    </row>
    <row r="14" spans="1:13" ht="28" x14ac:dyDescent="0.2">
      <c r="A14" s="38"/>
      <c r="B14" s="52" t="s">
        <v>67</v>
      </c>
      <c r="C14" s="53" t="s">
        <v>24</v>
      </c>
      <c r="D14" s="52" t="s">
        <v>68</v>
      </c>
      <c r="E14" s="52" t="s">
        <v>69</v>
      </c>
      <c r="F14" s="53" t="s">
        <v>70</v>
      </c>
      <c r="G14" s="53" t="s">
        <v>71</v>
      </c>
      <c r="H14" s="53" t="s">
        <v>72</v>
      </c>
      <c r="I14" s="53" t="s">
        <v>73</v>
      </c>
      <c r="J14" s="39"/>
    </row>
    <row r="15" spans="1:13" x14ac:dyDescent="0.2">
      <c r="A15" s="38"/>
      <c r="B15" s="44" t="s">
        <v>74</v>
      </c>
      <c r="C15" s="54">
        <v>1</v>
      </c>
      <c r="D15" s="55">
        <v>1</v>
      </c>
      <c r="E15" s="56">
        <v>1.58</v>
      </c>
      <c r="F15" s="57">
        <v>0.05</v>
      </c>
      <c r="G15" s="58">
        <f>3700000</f>
        <v>3700000</v>
      </c>
      <c r="H15" s="59">
        <f t="shared" ref="H15:H16" si="0">+ROUND(C15*D15*E15*F15*G15,2)</f>
        <v>292300</v>
      </c>
      <c r="I15" s="56">
        <f>H15/PRESUPUESTO!F13</f>
        <v>1.1129192294014757E-2</v>
      </c>
      <c r="J15" s="39"/>
    </row>
    <row r="16" spans="1:13" x14ac:dyDescent="0.2">
      <c r="A16" s="38"/>
      <c r="B16" s="60" t="s">
        <v>75</v>
      </c>
      <c r="C16" s="54">
        <v>1</v>
      </c>
      <c r="D16" s="55">
        <v>1</v>
      </c>
      <c r="E16" s="56">
        <v>1.58</v>
      </c>
      <c r="F16" s="57">
        <v>0.05</v>
      </c>
      <c r="G16" s="58">
        <f>2500000</f>
        <v>2500000</v>
      </c>
      <c r="H16" s="59">
        <f t="shared" si="0"/>
        <v>197500</v>
      </c>
      <c r="I16" s="56">
        <f>H16/PRESUPUESTO!F14</f>
        <v>2.9573699981327389E-2</v>
      </c>
      <c r="J16" s="39"/>
    </row>
    <row r="17" spans="1:17" x14ac:dyDescent="0.2">
      <c r="A17" s="38"/>
      <c r="B17" s="44"/>
      <c r="C17" s="54"/>
      <c r="D17" s="54"/>
      <c r="E17" s="61"/>
      <c r="F17" s="61"/>
      <c r="G17" s="62"/>
      <c r="H17" s="61"/>
      <c r="I17" s="63"/>
      <c r="J17" s="39"/>
    </row>
    <row r="18" spans="1:17" x14ac:dyDescent="0.2">
      <c r="A18" s="38"/>
      <c r="B18" s="190" t="s">
        <v>76</v>
      </c>
      <c r="C18" s="190"/>
      <c r="D18" s="190"/>
      <c r="E18" s="190"/>
      <c r="F18" s="190"/>
      <c r="G18" s="190"/>
      <c r="H18" s="64">
        <f>SUM(H15:H17)</f>
        <v>489800</v>
      </c>
      <c r="I18" s="65">
        <f>SUM(I15:I17)</f>
        <v>4.0702892275342142E-2</v>
      </c>
      <c r="J18" s="39"/>
      <c r="L18" s="66"/>
      <c r="Q18" s="66">
        <f>SUM(I15:I16)</f>
        <v>4.0702892275342142E-2</v>
      </c>
    </row>
    <row r="19" spans="1:17" ht="6" customHeight="1" x14ac:dyDescent="0.2">
      <c r="A19" s="38"/>
      <c r="B19" s="196"/>
      <c r="C19" s="196"/>
      <c r="D19" s="196"/>
      <c r="E19" s="196"/>
      <c r="F19" s="196"/>
      <c r="G19" s="196"/>
      <c r="H19" s="196"/>
      <c r="I19" s="196"/>
      <c r="J19" s="39"/>
    </row>
    <row r="20" spans="1:17" x14ac:dyDescent="0.2">
      <c r="A20" s="38"/>
      <c r="B20" s="187" t="s">
        <v>77</v>
      </c>
      <c r="C20" s="187"/>
      <c r="D20" s="187"/>
      <c r="E20" s="187"/>
      <c r="F20" s="187"/>
      <c r="G20" s="187"/>
      <c r="H20" s="187"/>
      <c r="I20" s="187"/>
      <c r="J20" s="39"/>
    </row>
    <row r="21" spans="1:17" ht="23" customHeight="1" x14ac:dyDescent="0.2">
      <c r="A21" s="38"/>
      <c r="B21" s="187" t="s">
        <v>67</v>
      </c>
      <c r="C21" s="187"/>
      <c r="D21" s="52" t="s">
        <v>23</v>
      </c>
      <c r="E21" s="52" t="s">
        <v>68</v>
      </c>
      <c r="F21" s="52" t="s">
        <v>24</v>
      </c>
      <c r="G21" s="52" t="s">
        <v>78</v>
      </c>
      <c r="H21" s="53" t="s">
        <v>72</v>
      </c>
      <c r="I21" s="53" t="s">
        <v>73</v>
      </c>
      <c r="J21" s="39"/>
    </row>
    <row r="22" spans="1:17" x14ac:dyDescent="0.2">
      <c r="A22" s="38"/>
      <c r="B22" s="189" t="s">
        <v>79</v>
      </c>
      <c r="C22" s="189"/>
      <c r="D22" s="54" t="s">
        <v>23</v>
      </c>
      <c r="E22" s="67">
        <v>1</v>
      </c>
      <c r="F22" s="67">
        <v>1</v>
      </c>
      <c r="G22" s="58">
        <v>200000</v>
      </c>
      <c r="H22" s="59">
        <f>+E22*F22*G22</f>
        <v>200000</v>
      </c>
      <c r="I22" s="56">
        <f>H22/PRESUPUESTO!$F$13</f>
        <v>7.6149109093498158E-3</v>
      </c>
      <c r="J22" s="39"/>
    </row>
    <row r="23" spans="1:17" x14ac:dyDescent="0.2">
      <c r="A23" s="38"/>
      <c r="B23" s="189" t="s">
        <v>80</v>
      </c>
      <c r="C23" s="189"/>
      <c r="D23" s="54" t="s">
        <v>23</v>
      </c>
      <c r="E23" s="67">
        <v>1</v>
      </c>
      <c r="F23" s="67">
        <v>1</v>
      </c>
      <c r="G23" s="58">
        <v>0</v>
      </c>
      <c r="H23" s="59">
        <v>0</v>
      </c>
      <c r="I23" s="56">
        <f>H23/PRESUPUESTO!$F$13</f>
        <v>0</v>
      </c>
      <c r="J23" s="39"/>
    </row>
    <row r="24" spans="1:17" x14ac:dyDescent="0.2">
      <c r="A24" s="38"/>
      <c r="B24" s="190" t="s">
        <v>81</v>
      </c>
      <c r="C24" s="190"/>
      <c r="D24" s="190"/>
      <c r="E24" s="190"/>
      <c r="F24" s="190"/>
      <c r="G24" s="190"/>
      <c r="H24" s="64">
        <f>SUM(H22:H23)</f>
        <v>200000</v>
      </c>
      <c r="I24" s="65">
        <f>SUM(I22:I23)</f>
        <v>7.6149109093498158E-3</v>
      </c>
      <c r="J24" s="39"/>
      <c r="Q24" s="66">
        <f>SUM(I22:I23)</f>
        <v>7.6149109093498158E-3</v>
      </c>
    </row>
    <row r="25" spans="1:17" ht="6.5" customHeight="1" x14ac:dyDescent="0.2">
      <c r="A25" s="38"/>
      <c r="B25" s="196"/>
      <c r="C25" s="196"/>
      <c r="D25" s="196"/>
      <c r="E25" s="196"/>
      <c r="F25" s="196"/>
      <c r="G25" s="196"/>
      <c r="H25" s="196"/>
      <c r="I25" s="196"/>
      <c r="J25" s="39"/>
    </row>
    <row r="26" spans="1:17" ht="18.5" customHeight="1" x14ac:dyDescent="0.2">
      <c r="A26" s="38"/>
      <c r="B26" s="187" t="s">
        <v>82</v>
      </c>
      <c r="C26" s="187"/>
      <c r="D26" s="187"/>
      <c r="E26" s="187"/>
      <c r="F26" s="187"/>
      <c r="G26" s="187"/>
      <c r="H26" s="187"/>
      <c r="I26" s="187"/>
      <c r="J26" s="39"/>
    </row>
    <row r="27" spans="1:17" ht="14" x14ac:dyDescent="0.2">
      <c r="A27" s="38"/>
      <c r="B27" s="187" t="s">
        <v>67</v>
      </c>
      <c r="C27" s="187"/>
      <c r="D27" s="52" t="s">
        <v>23</v>
      </c>
      <c r="E27" s="52" t="s">
        <v>68</v>
      </c>
      <c r="F27" s="52" t="s">
        <v>24</v>
      </c>
      <c r="G27" s="52" t="s">
        <v>78</v>
      </c>
      <c r="H27" s="53" t="s">
        <v>72</v>
      </c>
      <c r="I27" s="53" t="s">
        <v>73</v>
      </c>
      <c r="J27" s="39"/>
    </row>
    <row r="28" spans="1:17" x14ac:dyDescent="0.2">
      <c r="A28" s="38"/>
      <c r="B28" s="189" t="s">
        <v>83</v>
      </c>
      <c r="C28" s="189"/>
      <c r="D28" s="54" t="s">
        <v>84</v>
      </c>
      <c r="E28" s="67">
        <v>1</v>
      </c>
      <c r="F28" s="67">
        <v>1</v>
      </c>
      <c r="G28" s="58">
        <v>100000</v>
      </c>
      <c r="H28" s="59">
        <f>+E28*F28*G28</f>
        <v>100000</v>
      </c>
      <c r="I28" s="56">
        <f>AU!H28/PRESUPUESTO!$F$13</f>
        <v>3.8074554546749079E-3</v>
      </c>
      <c r="J28" s="39"/>
    </row>
    <row r="29" spans="1:17" ht="17" customHeight="1" x14ac:dyDescent="0.2">
      <c r="A29" s="38"/>
      <c r="B29" s="189" t="s">
        <v>85</v>
      </c>
      <c r="C29" s="189"/>
      <c r="D29" s="54" t="s">
        <v>84</v>
      </c>
      <c r="E29" s="67">
        <v>1</v>
      </c>
      <c r="F29" s="67">
        <v>1</v>
      </c>
      <c r="G29" s="58">
        <v>100000</v>
      </c>
      <c r="H29" s="59">
        <f>+E29*F29*G29</f>
        <v>100000</v>
      </c>
      <c r="I29" s="56">
        <f>AU!H29/PRESUPUESTO!$F$13</f>
        <v>3.8074554546749079E-3</v>
      </c>
      <c r="J29" s="39"/>
    </row>
    <row r="30" spans="1:17" ht="16.25" customHeight="1" x14ac:dyDescent="0.2">
      <c r="A30" s="38"/>
      <c r="B30" s="189" t="s">
        <v>86</v>
      </c>
      <c r="C30" s="189"/>
      <c r="D30" s="54" t="s">
        <v>84</v>
      </c>
      <c r="E30" s="67">
        <v>1</v>
      </c>
      <c r="F30" s="55">
        <v>1</v>
      </c>
      <c r="G30" s="58">
        <v>50000</v>
      </c>
      <c r="H30" s="59">
        <f>+E30*F30*G30</f>
        <v>50000</v>
      </c>
      <c r="I30" s="56">
        <f>AU!H30/PRESUPUESTO!$F$13</f>
        <v>1.903727727337454E-3</v>
      </c>
      <c r="J30" s="39"/>
    </row>
    <row r="31" spans="1:17" ht="26.5" customHeight="1" x14ac:dyDescent="0.2">
      <c r="A31" s="38"/>
      <c r="B31" s="197" t="s">
        <v>87</v>
      </c>
      <c r="C31" s="198"/>
      <c r="D31" s="68" t="s">
        <v>84</v>
      </c>
      <c r="E31" s="67">
        <v>1</v>
      </c>
      <c r="F31" s="55">
        <v>1</v>
      </c>
      <c r="G31" s="69">
        <v>70000</v>
      </c>
      <c r="H31" s="59">
        <f>+E31*F31*G31</f>
        <v>70000</v>
      </c>
      <c r="I31" s="56">
        <f>AU!H31/PRESUPUESTO!$F$13</f>
        <v>2.6652188182724355E-3</v>
      </c>
      <c r="J31" s="39"/>
    </row>
    <row r="32" spans="1:17" ht="18.5" customHeight="1" x14ac:dyDescent="0.2">
      <c r="A32" s="38"/>
      <c r="B32" s="199" t="s">
        <v>88</v>
      </c>
      <c r="C32" s="195"/>
      <c r="D32" s="68" t="s">
        <v>84</v>
      </c>
      <c r="E32" s="67">
        <f>+E31</f>
        <v>1</v>
      </c>
      <c r="F32" s="70">
        <v>1</v>
      </c>
      <c r="G32" s="69">
        <v>40000</v>
      </c>
      <c r="H32" s="69">
        <f>+E32*F32*G32</f>
        <v>40000</v>
      </c>
      <c r="I32" s="56">
        <f>AU!H32/PRESUPUESTO!$F$13</f>
        <v>1.5229821818699633E-3</v>
      </c>
      <c r="J32" s="39"/>
    </row>
    <row r="33" spans="1:18" ht="21.5" customHeight="1" x14ac:dyDescent="0.2">
      <c r="A33" s="38"/>
      <c r="B33" s="190" t="s">
        <v>89</v>
      </c>
      <c r="C33" s="190"/>
      <c r="D33" s="190"/>
      <c r="E33" s="190"/>
      <c r="F33" s="190"/>
      <c r="G33" s="190"/>
      <c r="H33" s="64">
        <f>SUM(H28:H32)</f>
        <v>360000</v>
      </c>
      <c r="I33" s="65">
        <f>SUM(I28:I32)</f>
        <v>1.3706839636829667E-2</v>
      </c>
      <c r="J33" s="39"/>
      <c r="Q33" s="66">
        <f>SUM(I28:I32)</f>
        <v>1.3706839636829667E-2</v>
      </c>
    </row>
    <row r="34" spans="1:18" ht="11.5" customHeight="1" x14ac:dyDescent="0.2">
      <c r="A34" s="38"/>
      <c r="B34" s="196"/>
      <c r="C34" s="196"/>
      <c r="D34" s="196"/>
      <c r="E34" s="196"/>
      <c r="F34" s="196"/>
      <c r="G34" s="196"/>
      <c r="H34" s="196"/>
      <c r="I34" s="196"/>
      <c r="J34" s="39"/>
    </row>
    <row r="35" spans="1:18" ht="5.5" customHeight="1" x14ac:dyDescent="0.2">
      <c r="A35" s="38"/>
      <c r="B35" s="196"/>
      <c r="C35" s="196"/>
      <c r="D35" s="196"/>
      <c r="E35" s="196"/>
      <c r="F35" s="196"/>
      <c r="G35" s="196"/>
      <c r="H35" s="196"/>
      <c r="I35" s="196"/>
      <c r="J35" s="39"/>
    </row>
    <row r="36" spans="1:18" x14ac:dyDescent="0.2">
      <c r="A36" s="38"/>
      <c r="B36" s="187" t="s">
        <v>90</v>
      </c>
      <c r="C36" s="187"/>
      <c r="D36" s="187"/>
      <c r="E36" s="187"/>
      <c r="F36" s="187"/>
      <c r="G36" s="187"/>
      <c r="H36" s="187"/>
      <c r="I36" s="187"/>
      <c r="J36" s="39"/>
    </row>
    <row r="37" spans="1:18" ht="14" x14ac:dyDescent="0.2">
      <c r="A37" s="38"/>
      <c r="B37" s="187" t="s">
        <v>67</v>
      </c>
      <c r="C37" s="187"/>
      <c r="D37" s="52" t="s">
        <v>23</v>
      </c>
      <c r="E37" s="52" t="s">
        <v>68</v>
      </c>
      <c r="F37" s="52" t="s">
        <v>24</v>
      </c>
      <c r="G37" s="52" t="s">
        <v>78</v>
      </c>
      <c r="H37" s="53" t="s">
        <v>72</v>
      </c>
      <c r="I37" s="53" t="s">
        <v>73</v>
      </c>
      <c r="J37" s="39"/>
    </row>
    <row r="38" spans="1:18" x14ac:dyDescent="0.2">
      <c r="A38" s="38"/>
      <c r="B38" s="195" t="s">
        <v>91</v>
      </c>
      <c r="C38" s="195"/>
      <c r="D38" s="54" t="s">
        <v>92</v>
      </c>
      <c r="E38" s="67" t="s">
        <v>93</v>
      </c>
      <c r="F38" s="67">
        <v>1</v>
      </c>
      <c r="G38" s="71">
        <v>0.05</v>
      </c>
      <c r="H38" s="59">
        <f>G38*PRESUPUESTO!$F$13</f>
        <v>1313213</v>
      </c>
      <c r="I38" s="56">
        <f>AU!H38/PRESUPUESTO!$F$13</f>
        <v>0.05</v>
      </c>
      <c r="J38" s="39"/>
    </row>
    <row r="39" spans="1:18" x14ac:dyDescent="0.2">
      <c r="A39" s="38"/>
      <c r="B39" s="191" t="s">
        <v>94</v>
      </c>
      <c r="C39" s="192"/>
      <c r="D39" s="54" t="s">
        <v>92</v>
      </c>
      <c r="E39" s="67" t="s">
        <v>93</v>
      </c>
      <c r="F39" s="67">
        <v>1</v>
      </c>
      <c r="G39" s="71">
        <v>0.01</v>
      </c>
      <c r="H39" s="59">
        <f>G39*PRESUPUESTO!$F$13</f>
        <v>262642.59999999998</v>
      </c>
      <c r="I39" s="56">
        <f>AU!H39/PRESUPUESTO!$F$13</f>
        <v>9.9999999999999985E-3</v>
      </c>
      <c r="J39" s="39"/>
    </row>
    <row r="40" spans="1:18" x14ac:dyDescent="0.2">
      <c r="A40" s="38"/>
      <c r="B40" s="191" t="s">
        <v>95</v>
      </c>
      <c r="C40" s="192"/>
      <c r="D40" s="54" t="s">
        <v>92</v>
      </c>
      <c r="E40" s="67" t="s">
        <v>93</v>
      </c>
      <c r="F40" s="67">
        <v>1</v>
      </c>
      <c r="G40" s="71">
        <v>1.4999999999999999E-2</v>
      </c>
      <c r="H40" s="59">
        <f>G40*PRESUPUESTO!$F$13</f>
        <v>393963.89999999997</v>
      </c>
      <c r="I40" s="56">
        <f>AU!H40/PRESUPUESTO!$F$13</f>
        <v>1.4999999999999999E-2</v>
      </c>
      <c r="J40" s="39"/>
    </row>
    <row r="41" spans="1:18" x14ac:dyDescent="0.2">
      <c r="A41" s="38"/>
      <c r="B41" s="191" t="s">
        <v>96</v>
      </c>
      <c r="C41" s="192"/>
      <c r="D41" s="54" t="s">
        <v>92</v>
      </c>
      <c r="E41" s="67" t="s">
        <v>93</v>
      </c>
      <c r="F41" s="67">
        <v>1</v>
      </c>
      <c r="G41" s="71">
        <v>0.04</v>
      </c>
      <c r="H41" s="59">
        <f>G41*PRESUPUESTO!$F$13</f>
        <v>1050570.3999999999</v>
      </c>
      <c r="I41" s="56">
        <f>AU!H41/PRESUPUESTO!$F$13</f>
        <v>3.9999999999999994E-2</v>
      </c>
      <c r="J41" s="39"/>
    </row>
    <row r="42" spans="1:18" x14ac:dyDescent="0.2">
      <c r="A42" s="38"/>
      <c r="B42" s="191" t="s">
        <v>97</v>
      </c>
      <c r="C42" s="192"/>
      <c r="D42" s="54" t="s">
        <v>92</v>
      </c>
      <c r="E42" s="67" t="s">
        <v>93</v>
      </c>
      <c r="F42" s="67">
        <v>1</v>
      </c>
      <c r="G42" s="71">
        <v>2.5000000000000001E-2</v>
      </c>
      <c r="H42" s="59">
        <f>G42*PRESUPUESTO!$F$13</f>
        <v>656606.5</v>
      </c>
      <c r="I42" s="56">
        <f>AU!H42/PRESUPUESTO!$F$13</f>
        <v>2.5000000000000001E-2</v>
      </c>
      <c r="J42" s="39"/>
    </row>
    <row r="43" spans="1:18" x14ac:dyDescent="0.2">
      <c r="A43" s="38"/>
      <c r="B43" s="90" t="s">
        <v>116</v>
      </c>
      <c r="C43" s="91"/>
      <c r="D43" s="54" t="s">
        <v>92</v>
      </c>
      <c r="E43" s="67" t="s">
        <v>93</v>
      </c>
      <c r="F43" s="67">
        <v>1</v>
      </c>
      <c r="G43" s="216">
        <v>7.7000000000000002E-3</v>
      </c>
      <c r="H43" s="59">
        <f>G43*PRESUPUESTO!$F$13</f>
        <v>202234.802</v>
      </c>
      <c r="I43" s="56"/>
      <c r="J43" s="39"/>
    </row>
    <row r="44" spans="1:18" x14ac:dyDescent="0.2">
      <c r="A44" s="38"/>
      <c r="B44" s="193" t="s">
        <v>98</v>
      </c>
      <c r="C44" s="194"/>
      <c r="D44" s="54" t="s">
        <v>92</v>
      </c>
      <c r="E44" s="67" t="s">
        <v>93</v>
      </c>
      <c r="F44" s="67">
        <v>1</v>
      </c>
      <c r="G44" s="71">
        <v>0.01</v>
      </c>
      <c r="H44" s="59">
        <f>G44*PRESUPUESTO!$F$13</f>
        <v>262642.59999999998</v>
      </c>
      <c r="I44" s="56">
        <f>AU!H44/PRESUPUESTO!$F$13</f>
        <v>9.9999999999999985E-3</v>
      </c>
      <c r="J44" s="39"/>
    </row>
    <row r="45" spans="1:18" x14ac:dyDescent="0.2">
      <c r="A45" s="38"/>
      <c r="B45" s="195" t="s">
        <v>99</v>
      </c>
      <c r="C45" s="195"/>
      <c r="D45" s="54" t="s">
        <v>92</v>
      </c>
      <c r="E45" s="67" t="s">
        <v>93</v>
      </c>
      <c r="F45" s="67">
        <v>1</v>
      </c>
      <c r="G45" s="56">
        <v>6.6E-3</v>
      </c>
      <c r="H45" s="59">
        <f>G45*PRESUPUESTO!$F$13</f>
        <v>173344.11600000001</v>
      </c>
      <c r="I45" s="56">
        <f>AU!H45/PRESUPUESTO!$F$13</f>
        <v>6.6E-3</v>
      </c>
      <c r="J45" s="39"/>
    </row>
    <row r="46" spans="1:18" x14ac:dyDescent="0.2">
      <c r="A46" s="38"/>
      <c r="B46" s="190" t="s">
        <v>100</v>
      </c>
      <c r="C46" s="190"/>
      <c r="D46" s="190"/>
      <c r="E46" s="190"/>
      <c r="F46" s="190"/>
      <c r="G46" s="190"/>
      <c r="H46" s="64">
        <f>SUM(H38:H45)</f>
        <v>4315217.9180000005</v>
      </c>
      <c r="I46" s="72">
        <f>SUM(I38:I45)</f>
        <v>0.15659999999999999</v>
      </c>
      <c r="J46" s="39"/>
      <c r="Q46" s="66">
        <f>SUM(I38:I45)</f>
        <v>0.15659999999999999</v>
      </c>
      <c r="R46" s="73" t="e">
        <f>+I46+#REF!+I33+I24</f>
        <v>#REF!</v>
      </c>
    </row>
    <row r="47" spans="1:18" ht="6" customHeight="1" x14ac:dyDescent="0.2">
      <c r="A47" s="38"/>
      <c r="B47" s="196"/>
      <c r="C47" s="196"/>
      <c r="D47" s="196"/>
      <c r="E47" s="196"/>
      <c r="F47" s="196"/>
      <c r="G47" s="196"/>
      <c r="H47" s="196"/>
      <c r="I47" s="196"/>
      <c r="J47" s="39"/>
    </row>
    <row r="48" spans="1:18" x14ac:dyDescent="0.2">
      <c r="A48" s="38"/>
      <c r="B48" s="187" t="s">
        <v>101</v>
      </c>
      <c r="C48" s="187"/>
      <c r="D48" s="187"/>
      <c r="E48" s="187"/>
      <c r="F48" s="187"/>
      <c r="G48" s="187"/>
      <c r="H48" s="187"/>
      <c r="I48" s="187"/>
      <c r="J48" s="39"/>
    </row>
    <row r="49" spans="1:18" ht="21.5" customHeight="1" x14ac:dyDescent="0.2">
      <c r="A49" s="38"/>
      <c r="B49" s="187" t="s">
        <v>67</v>
      </c>
      <c r="C49" s="187"/>
      <c r="D49" s="187"/>
      <c r="E49" s="187"/>
      <c r="F49" s="187"/>
      <c r="G49" s="187"/>
      <c r="H49" s="53" t="s">
        <v>72</v>
      </c>
      <c r="I49" s="53" t="s">
        <v>73</v>
      </c>
      <c r="J49" s="39"/>
    </row>
    <row r="50" spans="1:18" ht="14" customHeight="1" x14ac:dyDescent="0.2">
      <c r="A50" s="38"/>
      <c r="B50" s="188" t="s">
        <v>66</v>
      </c>
      <c r="C50" s="188"/>
      <c r="D50" s="188"/>
      <c r="E50" s="188"/>
      <c r="F50" s="188"/>
      <c r="G50" s="188"/>
      <c r="H50" s="59">
        <f>+H18</f>
        <v>489800</v>
      </c>
      <c r="I50" s="56">
        <f>H50/PRESUPUESTO!$F$13</f>
        <v>1.86489168169977E-2</v>
      </c>
      <c r="J50" s="39"/>
    </row>
    <row r="51" spans="1:18" x14ac:dyDescent="0.2">
      <c r="A51" s="38"/>
      <c r="B51" s="189" t="s">
        <v>77</v>
      </c>
      <c r="C51" s="189"/>
      <c r="D51" s="189"/>
      <c r="E51" s="189"/>
      <c r="F51" s="189"/>
      <c r="G51" s="189"/>
      <c r="H51" s="59">
        <f>+H24</f>
        <v>200000</v>
      </c>
      <c r="I51" s="56">
        <f>H51/PRESUPUESTO!$F$13</f>
        <v>7.6149109093498158E-3</v>
      </c>
      <c r="J51" s="39"/>
    </row>
    <row r="52" spans="1:18" x14ac:dyDescent="0.2">
      <c r="A52" s="38"/>
      <c r="B52" s="188" t="s">
        <v>82</v>
      </c>
      <c r="C52" s="188"/>
      <c r="D52" s="188"/>
      <c r="E52" s="188"/>
      <c r="F52" s="188"/>
      <c r="G52" s="188"/>
      <c r="H52" s="59">
        <f>+H33</f>
        <v>360000</v>
      </c>
      <c r="I52" s="56">
        <f>H52/PRESUPUESTO!$F$13</f>
        <v>1.3706839636829669E-2</v>
      </c>
      <c r="J52" s="39"/>
    </row>
    <row r="53" spans="1:18" x14ac:dyDescent="0.2">
      <c r="A53" s="38"/>
      <c r="B53" s="189" t="s">
        <v>90</v>
      </c>
      <c r="C53" s="189"/>
      <c r="D53" s="189"/>
      <c r="E53" s="189"/>
      <c r="F53" s="189"/>
      <c r="G53" s="189"/>
      <c r="H53" s="59">
        <f>+H46</f>
        <v>4315217.9180000005</v>
      </c>
      <c r="I53" s="56">
        <f>H53/PRESUPUESTO!$F$13</f>
        <v>0.16430000000000003</v>
      </c>
      <c r="J53" s="39"/>
    </row>
    <row r="54" spans="1:18" x14ac:dyDescent="0.2">
      <c r="A54" s="38"/>
      <c r="B54" s="190" t="s">
        <v>102</v>
      </c>
      <c r="C54" s="190"/>
      <c r="D54" s="190"/>
      <c r="E54" s="190"/>
      <c r="F54" s="190"/>
      <c r="G54" s="190"/>
      <c r="H54" s="64">
        <f>SUM(H50:H53)</f>
        <v>5365017.9180000005</v>
      </c>
      <c r="I54" s="65">
        <f>SUM(I50:I53)</f>
        <v>0.20427066736317723</v>
      </c>
      <c r="J54" s="39"/>
      <c r="Q54" s="66">
        <f>SUM(I50:I53)</f>
        <v>0.20427066736317723</v>
      </c>
    </row>
    <row r="55" spans="1:18" ht="7.25" customHeight="1" x14ac:dyDescent="0.2">
      <c r="A55" s="38"/>
      <c r="B55" s="46"/>
      <c r="C55" s="44"/>
      <c r="D55" s="74"/>
      <c r="E55" s="75"/>
      <c r="F55" s="75"/>
      <c r="G55" s="75"/>
      <c r="H55" s="75"/>
      <c r="I55" s="76"/>
      <c r="J55" s="39"/>
    </row>
    <row r="56" spans="1:18" x14ac:dyDescent="0.2">
      <c r="A56" s="38"/>
      <c r="B56" s="46"/>
      <c r="C56" s="44"/>
      <c r="D56" s="74"/>
      <c r="E56" s="75"/>
      <c r="F56" s="75"/>
      <c r="G56" s="75"/>
      <c r="H56" s="75"/>
      <c r="I56" s="76"/>
      <c r="J56" s="39"/>
    </row>
    <row r="57" spans="1:18" x14ac:dyDescent="0.2">
      <c r="A57" s="38"/>
      <c r="B57" s="187" t="s">
        <v>103</v>
      </c>
      <c r="C57" s="187"/>
      <c r="D57" s="187"/>
      <c r="E57" s="187"/>
      <c r="F57" s="187"/>
      <c r="G57" s="187"/>
      <c r="H57" s="187"/>
      <c r="I57" s="187"/>
      <c r="J57" s="39"/>
    </row>
    <row r="58" spans="1:18" ht="14" x14ac:dyDescent="0.2">
      <c r="A58" s="38"/>
      <c r="B58" s="187" t="s">
        <v>67</v>
      </c>
      <c r="C58" s="187"/>
      <c r="D58" s="187"/>
      <c r="E58" s="187"/>
      <c r="F58" s="187"/>
      <c r="G58" s="187"/>
      <c r="H58" s="53" t="s">
        <v>72</v>
      </c>
      <c r="I58" s="53" t="s">
        <v>73</v>
      </c>
      <c r="J58" s="39"/>
    </row>
    <row r="59" spans="1:18" x14ac:dyDescent="0.2">
      <c r="A59" s="38" t="s">
        <v>104</v>
      </c>
      <c r="B59" s="188" t="s">
        <v>105</v>
      </c>
      <c r="C59" s="188"/>
      <c r="D59" s="188"/>
      <c r="E59" s="188"/>
      <c r="F59" s="188"/>
      <c r="G59" s="77">
        <f>+I54</f>
        <v>0.20427066736317723</v>
      </c>
      <c r="H59" s="59">
        <f>+H54</f>
        <v>5365017.9180000005</v>
      </c>
      <c r="I59" s="56">
        <f>H59/PRESUPUESTO!F13</f>
        <v>0.2042706673631772</v>
      </c>
      <c r="J59" s="39"/>
      <c r="L59" s="49">
        <v>84446937.957896814</v>
      </c>
      <c r="R59" s="78">
        <v>105834997</v>
      </c>
    </row>
    <row r="60" spans="1:18" x14ac:dyDescent="0.2">
      <c r="A60" s="38" t="s">
        <v>106</v>
      </c>
      <c r="B60" s="189" t="s">
        <v>107</v>
      </c>
      <c r="C60" s="189"/>
      <c r="D60" s="189"/>
      <c r="E60" s="189"/>
      <c r="F60" s="189"/>
      <c r="G60" s="79">
        <v>0</v>
      </c>
      <c r="H60" s="59">
        <f>+G60*$D$9</f>
        <v>0</v>
      </c>
      <c r="I60" s="56"/>
      <c r="J60" s="39"/>
      <c r="R60" s="78">
        <v>128842605</v>
      </c>
    </row>
    <row r="61" spans="1:18" x14ac:dyDescent="0.2">
      <c r="A61" s="38" t="s">
        <v>108</v>
      </c>
      <c r="B61" s="188" t="s">
        <v>109</v>
      </c>
      <c r="C61" s="188"/>
      <c r="D61" s="188"/>
      <c r="E61" s="188"/>
      <c r="F61" s="188"/>
      <c r="G61" s="80">
        <v>0.05</v>
      </c>
      <c r="H61" s="59">
        <f>+G61*PRESUPUESTO!F13</f>
        <v>1313213</v>
      </c>
      <c r="I61" s="56">
        <f>H61/PRESUPUESTO!F13</f>
        <v>0.05</v>
      </c>
      <c r="J61" s="39"/>
      <c r="L61" s="49">
        <v>1715186958.2581542</v>
      </c>
    </row>
    <row r="62" spans="1:18" x14ac:dyDescent="0.2">
      <c r="A62" s="38"/>
      <c r="B62" s="190" t="s">
        <v>102</v>
      </c>
      <c r="C62" s="190"/>
      <c r="D62" s="190"/>
      <c r="E62" s="190"/>
      <c r="F62" s="190"/>
      <c r="G62" s="190"/>
      <c r="H62" s="64">
        <f>SUM(H59:H61)</f>
        <v>6678230.9180000005</v>
      </c>
      <c r="I62" s="65">
        <f>H62/PRESUPUESTO!F13</f>
        <v>0.25427066736317722</v>
      </c>
      <c r="J62" s="39"/>
      <c r="L62" s="48">
        <v>244391234.50881878</v>
      </c>
    </row>
    <row r="63" spans="1:18" x14ac:dyDescent="0.2">
      <c r="A63" s="38"/>
      <c r="B63" s="81"/>
      <c r="C63" s="82"/>
      <c r="D63" s="83"/>
      <c r="E63" s="84"/>
      <c r="F63" s="84"/>
      <c r="G63" s="84"/>
      <c r="H63" s="84"/>
      <c r="I63" s="85"/>
      <c r="J63" s="39"/>
      <c r="L63" s="86">
        <f>+H62-L62</f>
        <v>-237713003.59081876</v>
      </c>
    </row>
    <row r="64" spans="1:18" x14ac:dyDescent="0.2">
      <c r="A64" s="38"/>
      <c r="B64" s="81"/>
      <c r="C64" s="82"/>
      <c r="D64" s="83"/>
      <c r="E64" s="84"/>
      <c r="F64" s="84"/>
      <c r="G64" s="84"/>
      <c r="H64" s="84"/>
      <c r="I64" s="85"/>
      <c r="J64" s="39"/>
    </row>
    <row r="67" spans="1:18" x14ac:dyDescent="0.2">
      <c r="B67" s="184"/>
      <c r="C67" s="184"/>
      <c r="D67" s="184"/>
    </row>
    <row r="68" spans="1:18" x14ac:dyDescent="0.2">
      <c r="B68" s="185"/>
      <c r="C68" s="185"/>
      <c r="D68" s="185"/>
    </row>
    <row r="69" spans="1:18" s="88" customFormat="1" x14ac:dyDescent="0.2">
      <c r="A69" s="87"/>
      <c r="B69" s="186" t="s">
        <v>110</v>
      </c>
      <c r="C69" s="186"/>
      <c r="D69" s="186"/>
      <c r="I69" s="89"/>
      <c r="J69" s="1"/>
      <c r="K69" s="1"/>
      <c r="L69" s="1"/>
      <c r="M69" s="1"/>
      <c r="N69" s="1"/>
      <c r="O69" s="1"/>
      <c r="P69" s="1"/>
      <c r="Q69" s="1"/>
      <c r="R69" s="1"/>
    </row>
    <row r="70" spans="1:18" s="88" customFormat="1" x14ac:dyDescent="0.2">
      <c r="A70" s="87"/>
      <c r="B70" s="186" t="s">
        <v>111</v>
      </c>
      <c r="C70" s="186"/>
      <c r="D70" s="186"/>
      <c r="I70" s="89"/>
      <c r="J70" s="1"/>
      <c r="K70" s="1"/>
      <c r="L70" s="1"/>
      <c r="M70" s="1"/>
      <c r="N70" s="1"/>
      <c r="O70" s="1"/>
      <c r="P70" s="1"/>
      <c r="Q70" s="1"/>
      <c r="R70" s="1"/>
    </row>
  </sheetData>
  <mergeCells count="59">
    <mergeCell ref="B13:I13"/>
    <mergeCell ref="B1:I2"/>
    <mergeCell ref="B3:G6"/>
    <mergeCell ref="H6:I6"/>
    <mergeCell ref="B8:I8"/>
    <mergeCell ref="B9:C9"/>
    <mergeCell ref="D9:E9"/>
    <mergeCell ref="H9:I9"/>
    <mergeCell ref="B10:C10"/>
    <mergeCell ref="D10:E10"/>
    <mergeCell ref="H10:I10"/>
    <mergeCell ref="B11:C11"/>
    <mergeCell ref="B12:I12"/>
    <mergeCell ref="B29:C29"/>
    <mergeCell ref="B18:G18"/>
    <mergeCell ref="B19:I19"/>
    <mergeCell ref="B20:I20"/>
    <mergeCell ref="B21:C21"/>
    <mergeCell ref="B22:C22"/>
    <mergeCell ref="B23:C23"/>
    <mergeCell ref="B24:G24"/>
    <mergeCell ref="B25:I25"/>
    <mergeCell ref="B26:I26"/>
    <mergeCell ref="B27:C27"/>
    <mergeCell ref="B28:C28"/>
    <mergeCell ref="B41:C41"/>
    <mergeCell ref="B30:C30"/>
    <mergeCell ref="B31:C31"/>
    <mergeCell ref="B32:C32"/>
    <mergeCell ref="B33:G33"/>
    <mergeCell ref="B34:I34"/>
    <mergeCell ref="B35:I35"/>
    <mergeCell ref="B36:I36"/>
    <mergeCell ref="B37:C37"/>
    <mergeCell ref="B38:C38"/>
    <mergeCell ref="B39:C39"/>
    <mergeCell ref="B40:C40"/>
    <mergeCell ref="B54:G54"/>
    <mergeCell ref="B42:C42"/>
    <mergeCell ref="B44:C44"/>
    <mergeCell ref="B45:C45"/>
    <mergeCell ref="B46:G46"/>
    <mergeCell ref="B47:I47"/>
    <mergeCell ref="B48:I48"/>
    <mergeCell ref="B49:G49"/>
    <mergeCell ref="B50:G50"/>
    <mergeCell ref="B51:G51"/>
    <mergeCell ref="B52:G52"/>
    <mergeCell ref="B53:G53"/>
    <mergeCell ref="B67:D67"/>
    <mergeCell ref="B68:D68"/>
    <mergeCell ref="B69:D69"/>
    <mergeCell ref="B70:D70"/>
    <mergeCell ref="B57:I57"/>
    <mergeCell ref="B58:G58"/>
    <mergeCell ref="B59:F59"/>
    <mergeCell ref="B60:F60"/>
    <mergeCell ref="B61:F61"/>
    <mergeCell ref="B62:G62"/>
  </mergeCells>
  <pageMargins left="0.11811023622047245" right="0.11811023622047245" top="0.74803149606299213" bottom="0.74803149606299213" header="0.31496062992125984" footer="0.70866141732283472"/>
  <pageSetup scale="93" orientation="portrait" r:id="rId1"/>
  <headerFooter>
    <oddFooter>&amp;CAdministracion Imprevistos Utilidades (AIU)&amp;RPag &amp;P de &amp;N</oddFooter>
  </headerFooter>
  <rowBreaks count="2" manualBreakCount="2">
    <brk id="17" max="16383" man="1"/>
    <brk id="3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3</vt:i4>
      </vt:variant>
    </vt:vector>
  </HeadingPairs>
  <TitlesOfParts>
    <vt:vector size="10" baseType="lpstr">
      <vt:lpstr>PRESUPUESTO</vt:lpstr>
      <vt:lpstr>1,1</vt:lpstr>
      <vt:lpstr>2,1</vt:lpstr>
      <vt:lpstr>2,2</vt:lpstr>
      <vt:lpstr>2,3</vt:lpstr>
      <vt:lpstr>2,4</vt:lpstr>
      <vt:lpstr>AU</vt:lpstr>
      <vt:lpstr>AU!Área_de_impresión</vt:lpstr>
      <vt:lpstr>PRESUPUESTO!Área_de_impresión</vt:lpstr>
      <vt:lpstr>AU!Títulos_a_imprimir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Jose David Londoño Mesa</dc:creator>
  <cp:lastModifiedBy>Microsoft Office User</cp:lastModifiedBy>
  <dcterms:created xsi:type="dcterms:W3CDTF">2024-07-26T15:58:12Z</dcterms:created>
  <dcterms:modified xsi:type="dcterms:W3CDTF">2025-06-11T23:48:37Z</dcterms:modified>
</cp:coreProperties>
</file>