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GUASCA 2025\CONTRATACIÓN\EQUINOTERAPIA\"/>
    </mc:Choice>
  </mc:AlternateContent>
  <bookViews>
    <workbookView xWindow="0" yWindow="0" windowWidth="28800" windowHeight="10545"/>
  </bookViews>
  <sheets>
    <sheet name="Hoja1" sheetId="1" r:id="rId1"/>
  </sheets>
  <definedNames>
    <definedName name="_Hlk95720522" localSheetId="0">Hoja1!#REF!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1" l="1"/>
  <c r="N9" i="1" l="1"/>
  <c r="I9" i="1" l="1"/>
  <c r="I8" i="1"/>
  <c r="O9" i="1"/>
  <c r="N8" i="1"/>
  <c r="O8" i="1" s="1"/>
  <c r="P9" i="1" l="1"/>
  <c r="P8" i="1"/>
  <c r="O10" i="1"/>
  <c r="J9" i="1"/>
  <c r="Q9" i="1" s="1"/>
  <c r="J8" i="1"/>
  <c r="Q8" i="1" s="1"/>
  <c r="P10" i="1" l="1"/>
  <c r="Q10" i="1"/>
  <c r="P12" i="1" s="1"/>
</calcChain>
</file>

<file path=xl/sharedStrings.xml><?xml version="1.0" encoding="utf-8"?>
<sst xmlns="http://schemas.openxmlformats.org/spreadsheetml/2006/main" count="28" uniqueCount="22">
  <si>
    <t>CANT TOTAL</t>
  </si>
  <si>
    <t xml:space="preserve">% IVA </t>
  </si>
  <si>
    <t xml:space="preserve">VALOR TOTAL </t>
  </si>
  <si>
    <t>PROMEDIO UNITARIO</t>
  </si>
  <si>
    <t>ITEM</t>
  </si>
  <si>
    <t>ELEMENTO</t>
  </si>
  <si>
    <t xml:space="preserve">UNIDAD DE MEDIDA </t>
  </si>
  <si>
    <t xml:space="preserve">VALOR UNI ANTES DE IVA </t>
  </si>
  <si>
    <t xml:space="preserve">VALOR IVA </t>
  </si>
  <si>
    <t xml:space="preserve">VALOR UNITARIO/ IVA INCLUIDO </t>
  </si>
  <si>
    <t>PROMEDIO TOTAL</t>
  </si>
  <si>
    <t>PRESUPUESTO OFICIAL</t>
  </si>
  <si>
    <t xml:space="preserve">República de Colombia
Departamento de Cundinamarca
Alcaldía Municipal de Guasca
2024-2027
</t>
  </si>
  <si>
    <t>TIPO DE CONTRATO</t>
  </si>
  <si>
    <t>OBJETO</t>
  </si>
  <si>
    <t>SELECCIÓN ABREVIADA MENOR CUANTÍA</t>
  </si>
  <si>
    <t>PRESTACION DE SERVICIOS PARA LA REHABILITACION FUNCIONAL MEDIANTE LA APLICACION DE EQUINOTERAPIA A LA POBLACION CON DISCAPACIDAD Y ADULTOS MAYORES DEL MUNICIPIO DE GUASCA.</t>
  </si>
  <si>
    <t>SESIONES</t>
  </si>
  <si>
    <t>COTIZACIÓN 1  GEYPLAN</t>
  </si>
  <si>
    <t>COTIZACIÓN 2  FULLPREE</t>
  </si>
  <si>
    <t>SERVICIOS DE TERAPIA ASISTIDA ECUESTRE 
(30 usuarios)</t>
  </si>
  <si>
    <t>SERVICIO DE TRANSPORTE
IDA Y  REGRESO 
(30 usuarios)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</si>
</sst>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vertAlign val="subscript"/>
      <sz val="14"/>
      <color rgb="FF000000"/>
      <name val="Arial Narrow"/>
      <family val="2"/>
    </font>
    <font>
      <vertAlign val="subscript"/>
      <sz val="14"/>
      <color rgb="FF000000"/>
      <name val="Arial Narrow"/>
      <family val="2"/>
    </font>
    <font>
      <sz val="9"/>
      <color theme="1"/>
      <name val="Arial Narrow"/>
      <family val="2"/>
    </font>
    <font>
      <sz val="8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rgb="FF000000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7">
    <xf numFmtId="0" fontId="0" fillId="0" borderId="0" xfId="0"/>
    <xf numFmtId="0" fontId="6" fillId="5" borderId="8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8" fillId="0" borderId="0" xfId="0" applyFont="1"/>
    <xf numFmtId="165" fontId="0" fillId="0" borderId="0" xfId="0" applyNumberFormat="1"/>
    <xf numFmtId="165" fontId="0" fillId="0" borderId="0" xfId="1" applyNumberFormat="1" applyFont="1" applyBorder="1"/>
    <xf numFmtId="0" fontId="0" fillId="0" borderId="7" xfId="0" applyBorder="1"/>
    <xf numFmtId="165" fontId="3" fillId="6" borderId="16" xfId="1" applyNumberFormat="1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165" fontId="3" fillId="6" borderId="9" xfId="1" applyNumberFormat="1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165" fontId="3" fillId="3" borderId="16" xfId="1" applyNumberFormat="1" applyFont="1" applyFill="1" applyBorder="1" applyAlignment="1">
      <alignment horizontal="center" vertical="center" wrapText="1"/>
    </xf>
    <xf numFmtId="165" fontId="3" fillId="3" borderId="9" xfId="1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165" fontId="0" fillId="6" borderId="3" xfId="0" applyNumberFormat="1" applyFill="1" applyBorder="1"/>
    <xf numFmtId="165" fontId="0" fillId="3" borderId="3" xfId="1" applyNumberFormat="1" applyFont="1" applyFill="1" applyBorder="1"/>
    <xf numFmtId="165" fontId="0" fillId="0" borderId="2" xfId="0" applyNumberFormat="1" applyBorder="1" applyAlignment="1">
      <alignment horizontal="center" vertical="center"/>
    </xf>
    <xf numFmtId="165" fontId="2" fillId="0" borderId="3" xfId="0" applyNumberFormat="1" applyFont="1" applyBorder="1"/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4" fillId="0" borderId="0" xfId="0" applyFont="1"/>
    <xf numFmtId="0" fontId="7" fillId="0" borderId="0" xfId="0" applyFont="1" applyAlignment="1">
      <alignment vertical="center" wrapText="1"/>
    </xf>
    <xf numFmtId="165" fontId="0" fillId="0" borderId="18" xfId="1" applyNumberFormat="1" applyFont="1" applyBorder="1"/>
    <xf numFmtId="0" fontId="12" fillId="0" borderId="5" xfId="0" applyFont="1" applyBorder="1"/>
    <xf numFmtId="165" fontId="10" fillId="8" borderId="11" xfId="1" applyNumberFormat="1" applyFont="1" applyFill="1" applyBorder="1" applyAlignment="1">
      <alignment horizontal="center" vertical="center"/>
    </xf>
    <xf numFmtId="9" fontId="0" fillId="8" borderId="2" xfId="0" applyNumberFormat="1" applyFill="1" applyBorder="1" applyAlignment="1">
      <alignment vertical="center" wrapText="1"/>
    </xf>
    <xf numFmtId="165" fontId="0" fillId="8" borderId="2" xfId="1" applyNumberFormat="1" applyFont="1" applyFill="1" applyBorder="1"/>
    <xf numFmtId="165" fontId="0" fillId="8" borderId="2" xfId="1" applyNumberFormat="1" applyFont="1" applyFill="1" applyBorder="1" applyAlignment="1">
      <alignment vertical="center"/>
    </xf>
    <xf numFmtId="0" fontId="0" fillId="8" borderId="2" xfId="0" applyFill="1" applyBorder="1" applyAlignment="1">
      <alignment vertical="center"/>
    </xf>
    <xf numFmtId="165" fontId="0" fillId="8" borderId="1" xfId="1" applyNumberFormat="1" applyFont="1" applyFill="1" applyBorder="1"/>
    <xf numFmtId="165" fontId="0" fillId="8" borderId="1" xfId="1" applyNumberFormat="1" applyFont="1" applyFill="1" applyBorder="1" applyAlignment="1">
      <alignment vertical="center"/>
    </xf>
    <xf numFmtId="0" fontId="0" fillId="8" borderId="1" xfId="0" applyFill="1" applyBorder="1" applyAlignment="1">
      <alignment vertical="center"/>
    </xf>
    <xf numFmtId="0" fontId="6" fillId="5" borderId="28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left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left" vertical="center" wrapText="1"/>
    </xf>
    <xf numFmtId="0" fontId="6" fillId="5" borderId="29" xfId="0" applyFont="1" applyFill="1" applyBorder="1" applyAlignment="1">
      <alignment horizontal="center" vertical="center" wrapText="1"/>
    </xf>
    <xf numFmtId="165" fontId="12" fillId="2" borderId="4" xfId="0" applyNumberFormat="1" applyFont="1" applyFill="1" applyBorder="1" applyAlignment="1">
      <alignment horizontal="center" vertical="center"/>
    </xf>
    <xf numFmtId="165" fontId="12" fillId="2" borderId="6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5" fillId="4" borderId="10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wrapText="1"/>
    </xf>
    <xf numFmtId="0" fontId="12" fillId="0" borderId="21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19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0" fontId="7" fillId="0" borderId="0" xfId="0" applyFont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27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314325</xdr:colOff>
      <xdr:row>0</xdr:row>
      <xdr:rowOff>47625</xdr:rowOff>
    </xdr:from>
    <xdr:to>
      <xdr:col>2</xdr:col>
      <xdr:colOff>1323975</xdr:colOff>
      <xdr:row>2</xdr:row>
      <xdr:rowOff>390525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t="14285" b="13637"/>
        <a:stretch/>
      </xdr:blipFill>
      <xdr:spPr>
        <a:xfrm>
          <a:off x="1076325" y="47625"/>
          <a:ext cx="1390650" cy="1057275"/>
        </a:xfrm>
        <a:prstGeom prst="rect">
          <a:avLst/>
        </a:prstGeom>
        <a:ln/>
      </xdr:spPr>
    </xdr:pic>
    <xdr:clientData/>
  </xdr:twoCellAnchor>
  <xdr:twoCellAnchor editAs="oneCell">
    <xdr:from>
      <xdr:col>15</xdr:col>
      <xdr:colOff>0</xdr:colOff>
      <xdr:row>0</xdr:row>
      <xdr:rowOff>0</xdr:rowOff>
    </xdr:from>
    <xdr:to>
      <xdr:col>16</xdr:col>
      <xdr:colOff>1577340</xdr:colOff>
      <xdr:row>2</xdr:row>
      <xdr:rowOff>419100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11106150" y="0"/>
          <a:ext cx="1527810" cy="1133475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5"/>
  <sheetViews>
    <sheetView tabSelected="1" topLeftCell="A2" zoomScaleNormal="100" workbookViewId="0">
      <selection activeCell="J8" sqref="J8"/>
    </sheetView>
  </sheetViews>
  <sheetFormatPr baseColWidth="10" defaultRowHeight="15" x14ac:dyDescent="0.25"/>
  <cols>
    <col min="2" max="2" width="5.7109375" customWidth="1"/>
    <col min="3" max="3" width="21.140625" customWidth="1"/>
    <col min="4" max="4" width="9.85546875" customWidth="1"/>
    <col min="5" max="5" width="7.140625" customWidth="1"/>
    <col min="6" max="6" width="13.140625" customWidth="1"/>
    <col min="7" max="7" width="6" hidden="1" customWidth="1"/>
    <col min="8" max="8" width="8.42578125" hidden="1" customWidth="1"/>
    <col min="9" max="9" width="15.5703125" customWidth="1"/>
    <col min="10" max="10" width="12.7109375" customWidth="1"/>
    <col min="11" max="11" width="12.140625" customWidth="1"/>
    <col min="12" max="12" width="6.5703125" hidden="1" customWidth="1"/>
    <col min="13" max="13" width="6.7109375" hidden="1" customWidth="1"/>
    <col min="14" max="14" width="16.42578125" customWidth="1"/>
    <col min="15" max="15" width="14.42578125" customWidth="1"/>
    <col min="16" max="16" width="12.140625" hidden="1" customWidth="1"/>
    <col min="17" max="17" width="26" customWidth="1"/>
  </cols>
  <sheetData>
    <row r="1" spans="2:17" ht="27" customHeight="1" x14ac:dyDescent="0.25">
      <c r="B1" s="50" t="s">
        <v>12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2"/>
    </row>
    <row r="2" spans="2:17" ht="29.25" customHeight="1" x14ac:dyDescent="0.25">
      <c r="B2" s="53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5"/>
    </row>
    <row r="3" spans="2:17" ht="45" customHeight="1" thickBot="1" x14ac:dyDescent="0.3">
      <c r="B3" s="56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8"/>
    </row>
    <row r="4" spans="2:17" ht="45.6" customHeight="1" thickBot="1" x14ac:dyDescent="0.35">
      <c r="B4" s="48" t="s">
        <v>13</v>
      </c>
      <c r="C4" s="49"/>
      <c r="D4" s="59" t="s">
        <v>15</v>
      </c>
      <c r="E4" s="60"/>
      <c r="F4" s="61"/>
      <c r="G4" s="27"/>
      <c r="H4" s="27"/>
      <c r="I4" s="62" t="s">
        <v>14</v>
      </c>
      <c r="J4" s="62"/>
      <c r="K4" s="63" t="s">
        <v>16</v>
      </c>
      <c r="L4" s="64"/>
      <c r="M4" s="64"/>
      <c r="N4" s="64"/>
      <c r="O4" s="64"/>
      <c r="P4" s="64"/>
      <c r="Q4" s="65"/>
    </row>
    <row r="5" spans="2:17" ht="15.75" thickBot="1" x14ac:dyDescent="0.3"/>
    <row r="6" spans="2:17" ht="18" customHeight="1" thickBot="1" x14ac:dyDescent="0.3">
      <c r="B6" s="46" t="s">
        <v>4</v>
      </c>
      <c r="C6" s="67" t="s">
        <v>5</v>
      </c>
      <c r="D6" s="69" t="s">
        <v>6</v>
      </c>
      <c r="E6" s="71" t="s">
        <v>0</v>
      </c>
      <c r="F6" s="74" t="s">
        <v>18</v>
      </c>
      <c r="G6" s="75"/>
      <c r="H6" s="75"/>
      <c r="I6" s="75"/>
      <c r="J6" s="76"/>
      <c r="K6" s="43" t="s">
        <v>19</v>
      </c>
      <c r="L6" s="44"/>
      <c r="M6" s="44"/>
      <c r="N6" s="44"/>
      <c r="O6" s="45"/>
      <c r="P6" s="7"/>
      <c r="Q6" s="7"/>
    </row>
    <row r="7" spans="2:17" ht="36.75" thickBot="1" x14ac:dyDescent="0.3">
      <c r="B7" s="47"/>
      <c r="C7" s="68"/>
      <c r="D7" s="70"/>
      <c r="E7" s="72"/>
      <c r="F7" s="8" t="s">
        <v>7</v>
      </c>
      <c r="G7" s="9" t="s">
        <v>1</v>
      </c>
      <c r="H7" s="10" t="s">
        <v>8</v>
      </c>
      <c r="I7" s="9" t="s">
        <v>9</v>
      </c>
      <c r="J7" s="11" t="s">
        <v>2</v>
      </c>
      <c r="K7" s="12" t="s">
        <v>7</v>
      </c>
      <c r="L7" s="3" t="s">
        <v>1</v>
      </c>
      <c r="M7" s="13" t="s">
        <v>8</v>
      </c>
      <c r="N7" s="3" t="s">
        <v>9</v>
      </c>
      <c r="O7" s="14" t="s">
        <v>2</v>
      </c>
      <c r="P7" s="15" t="s">
        <v>3</v>
      </c>
      <c r="Q7" s="15" t="s">
        <v>10</v>
      </c>
    </row>
    <row r="8" spans="2:17" ht="63.75" thickBot="1" x14ac:dyDescent="0.3">
      <c r="B8" s="1">
        <v>1</v>
      </c>
      <c r="C8" s="39" t="s">
        <v>20</v>
      </c>
      <c r="D8" s="2" t="s">
        <v>17</v>
      </c>
      <c r="E8" s="40">
        <v>15</v>
      </c>
      <c r="F8" s="28">
        <v>3506400</v>
      </c>
      <c r="G8" s="29"/>
      <c r="H8" s="30"/>
      <c r="I8" s="31">
        <f>++F8</f>
        <v>3506400</v>
      </c>
      <c r="J8" s="31">
        <f>F8*E8</f>
        <v>52596000</v>
      </c>
      <c r="K8" s="31">
        <v>3506910</v>
      </c>
      <c r="L8" s="32"/>
      <c r="M8" s="32"/>
      <c r="N8" s="31">
        <f>++K8+M8</f>
        <v>3506910</v>
      </c>
      <c r="O8" s="31">
        <f>++N8*E8</f>
        <v>52603650</v>
      </c>
      <c r="P8" s="19" t="e">
        <f>++AVERAGE(I8,N8,#REF!)</f>
        <v>#REF!</v>
      </c>
      <c r="Q8" s="19">
        <f>++AVERAGE(J8,O8)</f>
        <v>52599825</v>
      </c>
    </row>
    <row r="9" spans="2:17" ht="84.75" thickBot="1" x14ac:dyDescent="0.3">
      <c r="B9" s="16">
        <v>2</v>
      </c>
      <c r="C9" s="37" t="s">
        <v>21</v>
      </c>
      <c r="D9" s="38" t="s">
        <v>17</v>
      </c>
      <c r="E9" s="36">
        <v>15</v>
      </c>
      <c r="F9" s="28">
        <v>360000</v>
      </c>
      <c r="G9" s="28"/>
      <c r="H9" s="33"/>
      <c r="I9" s="34">
        <f t="shared" ref="I9" si="0">++F9</f>
        <v>360000</v>
      </c>
      <c r="J9" s="34">
        <f>F9*E9</f>
        <v>5400000</v>
      </c>
      <c r="K9" s="34">
        <v>360000</v>
      </c>
      <c r="L9" s="35"/>
      <c r="M9" s="35"/>
      <c r="N9" s="34">
        <f>++K9+M9</f>
        <v>360000</v>
      </c>
      <c r="O9" s="34">
        <f>++N9*E9</f>
        <v>5400000</v>
      </c>
      <c r="P9" s="19" t="e">
        <f>++AVERAGE(I9,N9,#REF!)</f>
        <v>#REF!</v>
      </c>
      <c r="Q9" s="19">
        <f>++AVERAGE(J9,O9)</f>
        <v>5400000</v>
      </c>
    </row>
    <row r="10" spans="2:17" ht="15.75" thickBot="1" x14ac:dyDescent="0.3">
      <c r="I10" s="26"/>
      <c r="J10" s="17">
        <f>SUM(J8:J9)</f>
        <v>57996000</v>
      </c>
      <c r="K10" s="5"/>
      <c r="N10" s="5"/>
      <c r="O10" s="18">
        <f>SUM(O8:O9)</f>
        <v>58003650</v>
      </c>
      <c r="P10" s="20" t="e">
        <f>SUM(P8:P9)</f>
        <v>#REF!</v>
      </c>
      <c r="Q10" s="20">
        <f>SUM(Q8:Q9)</f>
        <v>57999825</v>
      </c>
    </row>
    <row r="11" spans="2:17" ht="31.5" customHeight="1" thickBot="1" x14ac:dyDescent="0.3">
      <c r="I11" s="6"/>
      <c r="J11" s="5"/>
      <c r="O11" s="5"/>
    </row>
    <row r="12" spans="2:17" s="4" customFormat="1" ht="26.25" customHeight="1" thickBot="1" x14ac:dyDescent="0.25">
      <c r="C12" s="21"/>
      <c r="D12" s="73"/>
      <c r="E12" s="73"/>
      <c r="F12" s="73"/>
      <c r="G12" s="73"/>
      <c r="H12" s="73"/>
      <c r="I12" s="22"/>
      <c r="N12" s="48" t="s">
        <v>11</v>
      </c>
      <c r="O12" s="49"/>
      <c r="P12" s="41">
        <f>++Q10</f>
        <v>57999825</v>
      </c>
      <c r="Q12" s="42"/>
    </row>
    <row r="13" spans="2:17" ht="30" customHeight="1" x14ac:dyDescent="0.25">
      <c r="C13" s="23"/>
      <c r="D13" s="66"/>
      <c r="E13" s="66"/>
      <c r="F13" s="66"/>
      <c r="G13" s="66"/>
      <c r="H13" s="66"/>
      <c r="I13" s="24"/>
    </row>
    <row r="14" spans="2:17" ht="30.75" customHeight="1" x14ac:dyDescent="0.25">
      <c r="C14" s="25"/>
      <c r="D14" s="66"/>
      <c r="E14" s="66"/>
      <c r="F14" s="66"/>
      <c r="G14" s="66"/>
      <c r="H14" s="66"/>
      <c r="I14" s="24"/>
    </row>
    <row r="15" spans="2:17" ht="29.25" customHeight="1" x14ac:dyDescent="0.25">
      <c r="C15" s="25"/>
      <c r="D15" s="66"/>
      <c r="E15" s="66"/>
      <c r="F15" s="66"/>
      <c r="G15" s="66"/>
      <c r="H15" s="66"/>
      <c r="I15" s="24"/>
    </row>
  </sheetData>
  <mergeCells count="17">
    <mergeCell ref="D13:H13"/>
    <mergeCell ref="D14:H14"/>
    <mergeCell ref="D15:H15"/>
    <mergeCell ref="C6:C7"/>
    <mergeCell ref="D6:D7"/>
    <mergeCell ref="E6:E7"/>
    <mergeCell ref="D12:H12"/>
    <mergeCell ref="F6:J6"/>
    <mergeCell ref="P12:Q12"/>
    <mergeCell ref="K6:O6"/>
    <mergeCell ref="B6:B7"/>
    <mergeCell ref="N12:O12"/>
    <mergeCell ref="B1:Q3"/>
    <mergeCell ref="B4:C4"/>
    <mergeCell ref="D4:F4"/>
    <mergeCell ref="I4:J4"/>
    <mergeCell ref="K4:Q4"/>
  </mergeCells>
  <pageMargins left="0.70866141732283472" right="0.70866141732283472" top="0.74803149606299213" bottom="0.74803149606299213" header="0.31496062992125984" footer="0.31496062992125984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Fusolcol</dc:creator>
  <cp:lastModifiedBy>Usuario de Windows</cp:lastModifiedBy>
  <cp:lastPrinted>2023-04-25T17:04:40Z</cp:lastPrinted>
  <dcterms:created xsi:type="dcterms:W3CDTF">2022-02-16T15:39:30Z</dcterms:created>
  <dcterms:modified xsi:type="dcterms:W3CDTF">2025-07-08T16:33:14Z</dcterms:modified>
</cp:coreProperties>
</file>