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ana.cifuentes\OneDrive - Hospital Militar Central\Escritorio\DIANA\32. MANTENIMIENTO TORRES DE CIRUGÍA MARCA STRYKER CPA-334 MC-089\"/>
    </mc:Choice>
  </mc:AlternateContent>
  <bookViews>
    <workbookView xWindow="0" yWindow="0" windowWidth="28800" windowHeight="12315"/>
  </bookViews>
  <sheets>
    <sheet name="Hoja1" sheetId="1" r:id="rId1"/>
  </sheets>
  <definedNames>
    <definedName name="_xlnm._FilterDatabase" localSheetId="0" hidden="1">Hoja1!$A$5:$G$17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K7" i="1" s="1"/>
  <c r="J8" i="1"/>
  <c r="K8" i="1" s="1"/>
  <c r="J9" i="1"/>
  <c r="K9" i="1" s="1"/>
  <c r="J10" i="1"/>
  <c r="K10" i="1" s="1"/>
  <c r="J6" i="1"/>
  <c r="K6" i="1" s="1"/>
  <c r="J21" i="1"/>
  <c r="K21" i="1" s="1"/>
  <c r="K19" i="1"/>
  <c r="J16" i="1"/>
  <c r="K16" i="1" s="1"/>
  <c r="J17" i="1"/>
  <c r="K17" i="1" s="1"/>
  <c r="J18" i="1"/>
  <c r="K18" i="1" s="1"/>
  <c r="J19" i="1"/>
  <c r="J20" i="1"/>
  <c r="K20" i="1" s="1"/>
  <c r="J15" i="1"/>
  <c r="K15" i="1" s="1"/>
</calcChain>
</file>

<file path=xl/sharedStrings.xml><?xml version="1.0" encoding="utf-8"?>
<sst xmlns="http://schemas.openxmlformats.org/spreadsheetml/2006/main" count="109" uniqueCount="60">
  <si>
    <t>ÍTE M</t>
  </si>
  <si>
    <t>EQUIPO</t>
  </si>
  <si>
    <t>MARCA</t>
  </si>
  <si>
    <t>MODELO</t>
  </si>
  <si>
    <t>SERIE</t>
  </si>
  <si>
    <t>PLACA</t>
  </si>
  <si>
    <t>BOLSA DE REPUESTOS</t>
  </si>
  <si>
    <t>ITEM</t>
  </si>
  <si>
    <t>CANTIDAD</t>
  </si>
  <si>
    <t xml:space="preserve">VALOR UNITARIO </t>
  </si>
  <si>
    <t xml:space="preserve">IVA (Si Aplica) </t>
  </si>
  <si>
    <t>VALOR UNITARIO INCUIDO IVA (Si Aplica)</t>
  </si>
  <si>
    <t>UNIDAD DE MEDIDA</t>
  </si>
  <si>
    <t>UNIDAD</t>
  </si>
  <si>
    <t>DESCRIPCION DEL REPUESTO</t>
  </si>
  <si>
    <t>CABEZAL DE CAMARA</t>
  </si>
  <si>
    <t>STRYKER</t>
  </si>
  <si>
    <t>CONSOLA NEUMOINSUFLADOR/ INSUFLADOR</t>
  </si>
  <si>
    <t>620-050-000</t>
  </si>
  <si>
    <t>2002CE0584</t>
  </si>
  <si>
    <t>V188718</t>
  </si>
  <si>
    <t>CONSOLA CAMARA DE VIDEO</t>
  </si>
  <si>
    <t>UR-AMD</t>
  </si>
  <si>
    <t>V188719</t>
  </si>
  <si>
    <t>PI21503743</t>
  </si>
  <si>
    <t>V188716</t>
  </si>
  <si>
    <t>CONSOLA CAMARA PORTATIL DE FLUROSCOPIA</t>
  </si>
  <si>
    <t>SV7321J0457</t>
  </si>
  <si>
    <t>V188717</t>
  </si>
  <si>
    <t>NO EN DINAMICA</t>
  </si>
  <si>
    <t>ANUAL</t>
  </si>
  <si>
    <t>SEMESTRAL</t>
  </si>
  <si>
    <t>REFERENCIA</t>
  </si>
  <si>
    <t>P32814</t>
  </si>
  <si>
    <t>P32805</t>
  </si>
  <si>
    <t>P32798</t>
  </si>
  <si>
    <t>P32793</t>
  </si>
  <si>
    <t>P32800</t>
  </si>
  <si>
    <t>P32807</t>
  </si>
  <si>
    <t>PC9004</t>
  </si>
  <si>
    <t>TOUCH DISPLAY PNEUMOCLEAR</t>
  </si>
  <si>
    <t>FUENTE DE PODER</t>
  </si>
  <si>
    <t>PARLANTE</t>
  </si>
  <si>
    <t>BOMBA ASPIRADORA</t>
  </si>
  <si>
    <t>JUEGO DE CABLES DE ALIMENTACIÓN</t>
  </si>
  <si>
    <t>CABLE GUIA DE LUZ PINPOINT</t>
  </si>
  <si>
    <t>MANTENIMIENTO PREVENTIVO Y CORRECTIVO</t>
  </si>
  <si>
    <t xml:space="preserve">MONITOR 4K </t>
  </si>
  <si>
    <t>PINT POINT LIGHT CABLE</t>
  </si>
  <si>
    <t xml:space="preserve">PCB BOARD </t>
  </si>
  <si>
    <t>PC9001</t>
  </si>
  <si>
    <t>HH9030</t>
  </si>
  <si>
    <t>HH21522477</t>
  </si>
  <si>
    <t>PROCESADOR DE VIDEO PINT POINT</t>
  </si>
  <si>
    <t>Firma representante legal del Oferente</t>
  </si>
  <si>
    <t xml:space="preserve">Nombre: </t>
  </si>
  <si>
    <t>Documento de Identidad:</t>
  </si>
  <si>
    <t xml:space="preserve">PRECIO DE REFERENCIA </t>
  </si>
  <si>
    <t>VALOR OFERTADO</t>
  </si>
  <si>
    <t>OBJETO: MANTENIMIENTO PREVENTIVO Y CORRECTIVO QUE SEAN NECESARIOS, INCLUYENDO EL SUMINISTRO DE REPUESTOS, ACCESORIOS, COMPONENTES Y PARTES ORIGINALES NUEVAS (NO RE MANUFACTURADOS) PARA LAS TORRES DE CIRUGIA MARCA STRYKER DEL SERVICIO DE SALAS DE CIRUGIA DEL HOSPITAL MILITAR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</si>
</sst>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866775</xdr:colOff>
      <xdr:row>0</xdr:row>
      <xdr:rowOff>76200</xdr:rowOff>
    </xdr:from>
    <xdr:to>
      <xdr:col>8</xdr:col>
      <xdr:colOff>419100</xdr:colOff>
      <xdr:row>0</xdr:row>
      <xdr:rowOff>847725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5075" y="76200"/>
          <a:ext cx="1323975" cy="77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F13" workbookViewId="0">
      <selection activeCell="L10" sqref="L10"/>
    </sheetView>
  </sheetViews>
  <sheetFormatPr baseColWidth="10" defaultColWidth="11.42578125" defaultRowHeight="10.5" x14ac:dyDescent="0.15"/>
  <cols>
    <col min="1" max="1" width="5.7109375" style="1" customWidth="1"/>
    <col min="2" max="2" width="20.5703125" style="1" customWidth="1"/>
    <col min="3" max="3" width="11.42578125" style="1"/>
    <col min="4" max="4" width="15.85546875" style="1" customWidth="1"/>
    <col min="5" max="5" width="14.5703125" style="1" customWidth="1"/>
    <col min="6" max="6" width="13.5703125" style="1" customWidth="1"/>
    <col min="7" max="7" width="15.140625" style="1" customWidth="1"/>
    <col min="8" max="8" width="11.42578125" style="1"/>
    <col min="9" max="11" width="15.140625" style="1" bestFit="1" customWidth="1"/>
    <col min="12" max="16384" width="11.42578125" style="1"/>
  </cols>
  <sheetData>
    <row r="1" spans="1:14" ht="96.75" customHeight="1" x14ac:dyDescent="0.15">
      <c r="A1" s="13" t="s">
        <v>59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3" spans="1:14" x14ac:dyDescent="0.15">
      <c r="I3" s="12" t="s">
        <v>57</v>
      </c>
      <c r="J3" s="12"/>
      <c r="K3" s="12"/>
      <c r="L3" s="12" t="s">
        <v>58</v>
      </c>
      <c r="M3" s="12"/>
      <c r="N3" s="12"/>
    </row>
    <row r="4" spans="1:14" ht="10.5" customHeight="1" x14ac:dyDescent="0.15">
      <c r="A4" s="10" t="s">
        <v>46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ht="52.5" x14ac:dyDescent="0.1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12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9</v>
      </c>
      <c r="M5" s="2" t="s">
        <v>10</v>
      </c>
      <c r="N5" s="2" t="s">
        <v>11</v>
      </c>
    </row>
    <row r="6" spans="1:14" ht="21" x14ac:dyDescent="0.15">
      <c r="A6" s="3">
        <v>1</v>
      </c>
      <c r="B6" s="3" t="s">
        <v>15</v>
      </c>
      <c r="C6" s="3" t="s">
        <v>16</v>
      </c>
      <c r="D6" s="3" t="s">
        <v>51</v>
      </c>
      <c r="E6" s="3" t="s">
        <v>52</v>
      </c>
      <c r="F6" s="3" t="s">
        <v>29</v>
      </c>
      <c r="G6" s="3" t="s">
        <v>30</v>
      </c>
      <c r="H6" s="3">
        <v>1</v>
      </c>
      <c r="I6" s="8">
        <v>3600000</v>
      </c>
      <c r="J6" s="8">
        <f>I6*19%</f>
        <v>684000</v>
      </c>
      <c r="K6" s="8">
        <f>I6+J6</f>
        <v>4284000</v>
      </c>
      <c r="L6" s="8"/>
      <c r="M6" s="8"/>
      <c r="N6" s="8"/>
    </row>
    <row r="7" spans="1:14" ht="31.5" x14ac:dyDescent="0.15">
      <c r="A7" s="3">
        <v>2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20</v>
      </c>
      <c r="G7" s="3" t="s">
        <v>31</v>
      </c>
      <c r="H7" s="3">
        <v>1</v>
      </c>
      <c r="I7" s="8">
        <v>3775614</v>
      </c>
      <c r="J7" s="8">
        <f t="shared" ref="J7:J10" si="0">I7*19%</f>
        <v>717366.66</v>
      </c>
      <c r="K7" s="8">
        <f t="shared" ref="K7:K10" si="1">I7+J7</f>
        <v>4492980.66</v>
      </c>
      <c r="L7" s="8"/>
      <c r="M7" s="8"/>
      <c r="N7" s="8"/>
    </row>
    <row r="8" spans="1:14" ht="21" x14ac:dyDescent="0.15">
      <c r="A8" s="3">
        <v>3</v>
      </c>
      <c r="B8" s="3" t="s">
        <v>21</v>
      </c>
      <c r="C8" s="3" t="s">
        <v>16</v>
      </c>
      <c r="D8" s="3" t="s">
        <v>22</v>
      </c>
      <c r="E8" s="3">
        <v>2210045</v>
      </c>
      <c r="F8" s="3" t="s">
        <v>23</v>
      </c>
      <c r="G8" s="3" t="s">
        <v>31</v>
      </c>
      <c r="H8" s="3">
        <v>1</v>
      </c>
      <c r="I8" s="8">
        <v>2008000</v>
      </c>
      <c r="J8" s="8">
        <f t="shared" si="0"/>
        <v>381520</v>
      </c>
      <c r="K8" s="8">
        <f t="shared" si="1"/>
        <v>2389520</v>
      </c>
      <c r="L8" s="8"/>
      <c r="M8" s="8"/>
      <c r="N8" s="8"/>
    </row>
    <row r="9" spans="1:14" ht="21" x14ac:dyDescent="0.15">
      <c r="A9" s="3">
        <v>4</v>
      </c>
      <c r="B9" s="3" t="s">
        <v>53</v>
      </c>
      <c r="C9" s="3" t="s">
        <v>16</v>
      </c>
      <c r="D9" s="3" t="s">
        <v>50</v>
      </c>
      <c r="E9" s="3" t="s">
        <v>24</v>
      </c>
      <c r="F9" s="3" t="s">
        <v>25</v>
      </c>
      <c r="G9" s="3" t="s">
        <v>31</v>
      </c>
      <c r="H9" s="3">
        <v>1</v>
      </c>
      <c r="I9" s="8">
        <v>6427357</v>
      </c>
      <c r="J9" s="8">
        <f t="shared" si="0"/>
        <v>1221197.83</v>
      </c>
      <c r="K9" s="8">
        <f t="shared" si="1"/>
        <v>7648554.8300000001</v>
      </c>
      <c r="L9" s="8"/>
      <c r="M9" s="8"/>
      <c r="N9" s="8"/>
    </row>
    <row r="10" spans="1:14" ht="31.5" x14ac:dyDescent="0.15">
      <c r="A10" s="3">
        <v>5</v>
      </c>
      <c r="B10" s="3" t="s">
        <v>26</v>
      </c>
      <c r="C10" s="3" t="s">
        <v>16</v>
      </c>
      <c r="D10" s="3" t="s">
        <v>47</v>
      </c>
      <c r="E10" s="3" t="s">
        <v>27</v>
      </c>
      <c r="F10" s="3" t="s">
        <v>28</v>
      </c>
      <c r="G10" s="3" t="s">
        <v>31</v>
      </c>
      <c r="H10" s="3">
        <v>1</v>
      </c>
      <c r="I10" s="8">
        <v>3156375</v>
      </c>
      <c r="J10" s="8">
        <f t="shared" si="0"/>
        <v>599711.25</v>
      </c>
      <c r="K10" s="8">
        <f t="shared" si="1"/>
        <v>3756086.25</v>
      </c>
      <c r="L10" s="8"/>
      <c r="M10" s="8"/>
      <c r="N10" s="8"/>
    </row>
    <row r="12" spans="1:14" x14ac:dyDescent="0.15">
      <c r="I12" s="12" t="s">
        <v>57</v>
      </c>
      <c r="J12" s="12"/>
      <c r="K12" s="12"/>
      <c r="L12" s="12" t="s">
        <v>58</v>
      </c>
      <c r="M12" s="12"/>
      <c r="N12" s="12"/>
    </row>
    <row r="13" spans="1:14" x14ac:dyDescent="0.15">
      <c r="A13" s="11" t="s">
        <v>6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4" ht="52.5" x14ac:dyDescent="0.15">
      <c r="A14" s="2" t="s">
        <v>7</v>
      </c>
      <c r="B14" s="2" t="s">
        <v>1</v>
      </c>
      <c r="C14" s="2" t="s">
        <v>2</v>
      </c>
      <c r="D14" s="2" t="s">
        <v>3</v>
      </c>
      <c r="E14" s="2" t="s">
        <v>32</v>
      </c>
      <c r="F14" s="6" t="s">
        <v>14</v>
      </c>
      <c r="G14" s="2" t="s">
        <v>12</v>
      </c>
      <c r="H14" s="2" t="s">
        <v>8</v>
      </c>
      <c r="I14" s="2" t="s">
        <v>9</v>
      </c>
      <c r="J14" s="2" t="s">
        <v>10</v>
      </c>
      <c r="K14" s="2" t="s">
        <v>11</v>
      </c>
      <c r="L14" s="2" t="s">
        <v>9</v>
      </c>
      <c r="M14" s="2" t="s">
        <v>10</v>
      </c>
      <c r="N14" s="2" t="s">
        <v>11</v>
      </c>
    </row>
    <row r="15" spans="1:14" ht="25.5" customHeight="1" x14ac:dyDescent="0.15">
      <c r="A15" s="3">
        <v>1</v>
      </c>
      <c r="B15" s="3" t="s">
        <v>17</v>
      </c>
      <c r="C15" s="3" t="s">
        <v>16</v>
      </c>
      <c r="D15" s="3" t="s">
        <v>18</v>
      </c>
      <c r="E15" s="3" t="s">
        <v>33</v>
      </c>
      <c r="F15" s="7" t="s">
        <v>40</v>
      </c>
      <c r="G15" s="4" t="s">
        <v>13</v>
      </c>
      <c r="H15" s="3">
        <v>1</v>
      </c>
      <c r="I15" s="8">
        <v>7250000</v>
      </c>
      <c r="J15" s="8">
        <f>I15*19%</f>
        <v>1377500</v>
      </c>
      <c r="K15" s="8">
        <f>I15+J15</f>
        <v>8627500</v>
      </c>
      <c r="L15" s="8"/>
      <c r="M15" s="8"/>
      <c r="N15" s="8"/>
    </row>
    <row r="16" spans="1:14" ht="23.25" customHeight="1" x14ac:dyDescent="0.15">
      <c r="A16" s="3">
        <v>2</v>
      </c>
      <c r="B16" s="3" t="s">
        <v>17</v>
      </c>
      <c r="C16" s="3" t="s">
        <v>16</v>
      </c>
      <c r="D16" s="3" t="s">
        <v>18</v>
      </c>
      <c r="E16" s="3" t="s">
        <v>34</v>
      </c>
      <c r="F16" s="7" t="s">
        <v>41</v>
      </c>
      <c r="G16" s="4" t="s">
        <v>13</v>
      </c>
      <c r="H16" s="3">
        <v>1</v>
      </c>
      <c r="I16" s="8">
        <v>4950000</v>
      </c>
      <c r="J16" s="8">
        <f t="shared" ref="J16:J21" si="2">I16*19%</f>
        <v>940500</v>
      </c>
      <c r="K16" s="8">
        <f t="shared" ref="K16:K21" si="3">I16+J16</f>
        <v>5890500</v>
      </c>
      <c r="L16" s="8"/>
      <c r="M16" s="8"/>
      <c r="N16" s="8"/>
    </row>
    <row r="17" spans="1:14" ht="22.5" customHeight="1" x14ac:dyDescent="0.15">
      <c r="A17" s="3">
        <v>3</v>
      </c>
      <c r="B17" s="3" t="s">
        <v>17</v>
      </c>
      <c r="C17" s="3" t="s">
        <v>16</v>
      </c>
      <c r="D17" s="3" t="s">
        <v>18</v>
      </c>
      <c r="E17" s="3" t="s">
        <v>35</v>
      </c>
      <c r="F17" s="7" t="s">
        <v>49</v>
      </c>
      <c r="G17" s="4" t="s">
        <v>13</v>
      </c>
      <c r="H17" s="3">
        <v>1</v>
      </c>
      <c r="I17" s="8">
        <v>11150000</v>
      </c>
      <c r="J17" s="8">
        <f t="shared" si="2"/>
        <v>2118500</v>
      </c>
      <c r="K17" s="8">
        <f t="shared" si="3"/>
        <v>13268500</v>
      </c>
      <c r="L17" s="8"/>
      <c r="M17" s="8"/>
      <c r="N17" s="8"/>
    </row>
    <row r="18" spans="1:14" ht="31.5" x14ac:dyDescent="0.15">
      <c r="A18" s="5">
        <v>4</v>
      </c>
      <c r="B18" s="3" t="s">
        <v>17</v>
      </c>
      <c r="C18" s="3" t="s">
        <v>16</v>
      </c>
      <c r="D18" s="3" t="s">
        <v>18</v>
      </c>
      <c r="E18" s="3" t="s">
        <v>36</v>
      </c>
      <c r="F18" s="7" t="s">
        <v>42</v>
      </c>
      <c r="G18" s="4" t="s">
        <v>13</v>
      </c>
      <c r="H18" s="3">
        <v>1</v>
      </c>
      <c r="I18" s="8">
        <v>1100000</v>
      </c>
      <c r="J18" s="8">
        <f t="shared" si="2"/>
        <v>209000</v>
      </c>
      <c r="K18" s="8">
        <f t="shared" si="3"/>
        <v>1309000</v>
      </c>
      <c r="L18" s="8"/>
      <c r="M18" s="8"/>
      <c r="N18" s="8"/>
    </row>
    <row r="19" spans="1:14" ht="31.5" x14ac:dyDescent="0.15">
      <c r="A19" s="5">
        <v>5</v>
      </c>
      <c r="B19" s="3" t="s">
        <v>17</v>
      </c>
      <c r="C19" s="3" t="s">
        <v>16</v>
      </c>
      <c r="D19" s="3" t="s">
        <v>18</v>
      </c>
      <c r="E19" s="3" t="s">
        <v>37</v>
      </c>
      <c r="F19" s="7" t="s">
        <v>43</v>
      </c>
      <c r="G19" s="4" t="s">
        <v>13</v>
      </c>
      <c r="H19" s="3">
        <v>1</v>
      </c>
      <c r="I19" s="8">
        <v>7350000</v>
      </c>
      <c r="J19" s="8">
        <f t="shared" si="2"/>
        <v>1396500</v>
      </c>
      <c r="K19" s="8">
        <f t="shared" si="3"/>
        <v>8746500</v>
      </c>
      <c r="L19" s="8"/>
      <c r="M19" s="8"/>
      <c r="N19" s="8"/>
    </row>
    <row r="20" spans="1:14" ht="42" customHeight="1" x14ac:dyDescent="0.15">
      <c r="A20" s="5">
        <v>6</v>
      </c>
      <c r="B20" s="3" t="s">
        <v>17</v>
      </c>
      <c r="C20" s="3" t="s">
        <v>16</v>
      </c>
      <c r="D20" s="3" t="s">
        <v>18</v>
      </c>
      <c r="E20" s="3" t="s">
        <v>38</v>
      </c>
      <c r="F20" s="7" t="s">
        <v>44</v>
      </c>
      <c r="G20" s="4" t="s">
        <v>13</v>
      </c>
      <c r="H20" s="3">
        <v>1</v>
      </c>
      <c r="I20" s="8">
        <v>650000</v>
      </c>
      <c r="J20" s="8">
        <f t="shared" si="2"/>
        <v>123500</v>
      </c>
      <c r="K20" s="8">
        <f t="shared" si="3"/>
        <v>773500</v>
      </c>
      <c r="L20" s="8"/>
      <c r="M20" s="8"/>
      <c r="N20" s="8"/>
    </row>
    <row r="21" spans="1:14" ht="31.5" customHeight="1" x14ac:dyDescent="0.15">
      <c r="A21" s="5">
        <v>7</v>
      </c>
      <c r="B21" s="3" t="s">
        <v>21</v>
      </c>
      <c r="C21" s="3" t="s">
        <v>16</v>
      </c>
      <c r="D21" s="3" t="s">
        <v>48</v>
      </c>
      <c r="E21" s="3" t="s">
        <v>39</v>
      </c>
      <c r="F21" s="7" t="s">
        <v>45</v>
      </c>
      <c r="G21" s="4" t="s">
        <v>13</v>
      </c>
      <c r="H21" s="3">
        <v>1</v>
      </c>
      <c r="I21" s="8">
        <v>5866000</v>
      </c>
      <c r="J21" s="8">
        <f t="shared" si="2"/>
        <v>1114540</v>
      </c>
      <c r="K21" s="8">
        <f t="shared" si="3"/>
        <v>6980540</v>
      </c>
      <c r="L21" s="8"/>
      <c r="M21" s="8"/>
      <c r="N21" s="8"/>
    </row>
    <row r="25" spans="1:14" ht="15" x14ac:dyDescent="0.25">
      <c r="A25" s="9" t="s">
        <v>54</v>
      </c>
    </row>
    <row r="26" spans="1:14" ht="15" x14ac:dyDescent="0.25">
      <c r="A26" s="9" t="s">
        <v>55</v>
      </c>
    </row>
    <row r="27" spans="1:14" ht="15" x14ac:dyDescent="0.25">
      <c r="A27" s="9" t="s">
        <v>56</v>
      </c>
    </row>
  </sheetData>
  <mergeCells count="5">
    <mergeCell ref="L3:N3"/>
    <mergeCell ref="L12:N12"/>
    <mergeCell ref="A1:N1"/>
    <mergeCell ref="I3:K3"/>
    <mergeCell ref="I12:K12"/>
  </mergeCells>
  <phoneticPr fontId="3" type="noConversion"/>
  <pageMargins left="0.7" right="0.7" top="0.75" bottom="0.75" header="0.3" footer="0.3"/>
  <pageSetup paperSize="142" orientation="portrait" r:id="rId1"/>
  <drawing r:id="rId2"/>
</worksheet>
</file>

<file path=docMetadata/LabelInfo.xml><?xml version="1.0" encoding="utf-8"?>
<clbl:labelList xmlns:clbl="http://schemas.microsoft.com/office/2020/mipLabelMetadata">
  <clbl:label id="{4e9dbbfb-394a-4583-8810-53f81f819e3b}" enabled="0" method="" siteId="{4e9dbbfb-394a-4583-8810-53f81f819e3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Cifuentes</dc:creator>
  <cp:lastModifiedBy>Diana Cifuentes</cp:lastModifiedBy>
  <dcterms:created xsi:type="dcterms:W3CDTF">2025-02-07T14:04:33Z</dcterms:created>
  <dcterms:modified xsi:type="dcterms:W3CDTF">2025-05-13T20:32:38Z</dcterms:modified>
</cp:coreProperties>
</file>