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16"/>
  <workbookPr codeName="ThisWorkbook"/>
  <mc:AlternateContent xmlns:mc="http://schemas.openxmlformats.org/markup-compatibility/2006">
    <mc:Choice Requires="x15">
      <x15ac:absPath xmlns:x15ac="http://schemas.microsoft.com/office/spreadsheetml/2010/11/ac" url="C:\Users\Madeleine Sanchez R\Documents\CONTRATO UMV\045-2025\JULIO\PROCESOS DE CONTRATACION\SEÑALIZACION INFORMATIVA\DOCUMENTOS PARA REVISION\OBSERVACIONES SANDRA\SUBSANACION\"/>
    </mc:Choice>
  </mc:AlternateContent>
  <xr:revisionPtr revIDLastSave="5" documentId="8_{C6739FCE-A676-4AEA-A3C4-B32CDDB30C54}" xr6:coauthVersionLast="47" xr6:coauthVersionMax="47" xr10:uidLastSave="{06EB91A7-C8F2-438D-A223-CF8B7D660D66}"/>
  <bookViews>
    <workbookView xWindow="-120" yWindow="-120" windowWidth="20730" windowHeight="11160" tabRatio="900" firstSheet="2"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TRATAMIENTO'!$B$2:$X$44</definedName>
    <definedName name="_xlnm.Print_Area" localSheetId="0">CONTEXTO!$B$2:$F$19</definedName>
    <definedName name="_xlnm.Print_Area" localSheetId="2">EVALUACION!$B$2:$L$63</definedName>
    <definedName name="_xlnm.Print_Area" localSheetId="3">'EVALUACION CON CONTROLES'!$B$2:$R$55</definedName>
    <definedName name="_xlnm.Print_Area" localSheetId="1">'IDENTIFICACION Y ANALISIS'!$B$2:$F$68</definedName>
    <definedName name="contratación">'IDENTIFICACION Y ANALISIS'!$B$39:$B$43</definedName>
    <definedName name="ejecución">'IDENTIFICACION Y ANALISIS'!$B$45:$B$68</definedName>
    <definedName name="planeación">'IDENTIFICACION Y ANALISIS'!$B$19:$B$29</definedName>
    <definedName name="selección">'IDENTIFICACION Y ANALISIS'!$B$31:$B$37</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24" i="6" l="1"/>
  <c r="P18" i="6"/>
  <c r="N15" i="6" l="1"/>
  <c r="G12" i="6"/>
  <c r="C32" i="15"/>
  <c r="K33" i="11"/>
  <c r="X26" i="6"/>
  <c r="X25" i="6"/>
  <c r="W26" i="6"/>
  <c r="W25" i="6"/>
  <c r="W24" i="6"/>
  <c r="V26" i="6"/>
  <c r="V25" i="6"/>
  <c r="V24" i="6"/>
  <c r="U26" i="6"/>
  <c r="U25" i="6"/>
  <c r="U24" i="6"/>
  <c r="T26" i="6"/>
  <c r="T25" i="6"/>
  <c r="T24" i="6"/>
  <c r="S26" i="6"/>
  <c r="S25" i="6"/>
  <c r="S24" i="6"/>
  <c r="N26" i="6"/>
  <c r="N25" i="6"/>
  <c r="N24" i="6"/>
  <c r="I26" i="6"/>
  <c r="H26" i="6"/>
  <c r="I25" i="6"/>
  <c r="H25" i="6"/>
  <c r="I24" i="6"/>
  <c r="H24" i="6"/>
  <c r="G26" i="6"/>
  <c r="G25" i="6"/>
  <c r="G24" i="6"/>
  <c r="B32" i="15"/>
  <c r="K30" i="11"/>
  <c r="J24" i="6" s="1"/>
  <c r="K29" i="11"/>
  <c r="K28" i="11"/>
  <c r="K27" i="11"/>
  <c r="K26" i="11"/>
  <c r="N16" i="6"/>
  <c r="N17" i="6"/>
  <c r="N18" i="6"/>
  <c r="N19" i="6"/>
  <c r="K25" i="11"/>
  <c r="K24" i="11"/>
  <c r="K23" i="11"/>
  <c r="K22" i="11"/>
  <c r="K21" i="11"/>
  <c r="K20" i="11"/>
  <c r="K19" i="11"/>
  <c r="K18" i="11"/>
  <c r="K17" i="11"/>
  <c r="H12" i="6" l="1"/>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S15" i="6"/>
  <c r="T15" i="6"/>
  <c r="U15" i="6"/>
  <c r="V15" i="6"/>
  <c r="W15" i="6"/>
  <c r="X15" i="6"/>
  <c r="G16" i="6"/>
  <c r="H16" i="6"/>
  <c r="I16" i="6"/>
  <c r="S16" i="6"/>
  <c r="T16" i="6"/>
  <c r="U16" i="6"/>
  <c r="V16" i="6"/>
  <c r="W16" i="6"/>
  <c r="X16" i="6"/>
  <c r="G17" i="6"/>
  <c r="H17" i="6"/>
  <c r="I17" i="6"/>
  <c r="S17" i="6"/>
  <c r="T17" i="6"/>
  <c r="U17" i="6"/>
  <c r="V17" i="6"/>
  <c r="W17" i="6"/>
  <c r="X17" i="6"/>
  <c r="H18" i="6"/>
  <c r="I18" i="6"/>
  <c r="S18" i="6"/>
  <c r="T18" i="6"/>
  <c r="U18" i="6"/>
  <c r="V18" i="6"/>
  <c r="W18" i="6"/>
  <c r="X18" i="6"/>
  <c r="G19" i="6"/>
  <c r="H19" i="6"/>
  <c r="I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B35" i="15"/>
  <c r="C35" i="15"/>
  <c r="I35" i="15"/>
  <c r="J35" i="15"/>
  <c r="B30" i="15"/>
  <c r="D25" i="6" s="1"/>
  <c r="C30" i="15"/>
  <c r="C25" i="6" s="1"/>
  <c r="E25" i="6" s="1"/>
  <c r="J30" i="15"/>
  <c r="B31" i="15"/>
  <c r="D26" i="6" s="1"/>
  <c r="C31" i="15"/>
  <c r="C26" i="6" s="1"/>
  <c r="E26" i="6" s="1"/>
  <c r="O26" i="6"/>
  <c r="J31" i="15"/>
  <c r="P26" i="6" s="1"/>
  <c r="I32" i="15"/>
  <c r="J32" i="15"/>
  <c r="B33" i="15"/>
  <c r="C33" i="15"/>
  <c r="I33" i="15"/>
  <c r="J33" i="15"/>
  <c r="B34" i="15"/>
  <c r="C34" i="15"/>
  <c r="I34" i="15"/>
  <c r="J34" i="15"/>
  <c r="B18" i="15"/>
  <c r="D13" i="6" s="1"/>
  <c r="C18" i="15"/>
  <c r="C13" i="6" s="1"/>
  <c r="I18" i="15"/>
  <c r="J18" i="15"/>
  <c r="B19" i="15"/>
  <c r="D14" i="6" s="1"/>
  <c r="C19" i="15"/>
  <c r="C14" i="6" s="1"/>
  <c r="I19" i="15"/>
  <c r="J19" i="15"/>
  <c r="P14" i="6" s="1"/>
  <c r="B20" i="15"/>
  <c r="D15" i="6" s="1"/>
  <c r="C20" i="15"/>
  <c r="C15" i="6" s="1"/>
  <c r="I20" i="15"/>
  <c r="J20" i="15"/>
  <c r="P15" i="6" s="1"/>
  <c r="B21" i="15"/>
  <c r="D16" i="6" s="1"/>
  <c r="C21" i="15"/>
  <c r="C16" i="6" s="1"/>
  <c r="I21" i="15"/>
  <c r="P16" i="6"/>
  <c r="B22" i="15"/>
  <c r="D17" i="6" s="1"/>
  <c r="C22" i="15"/>
  <c r="C17" i="6" s="1"/>
  <c r="I22" i="15"/>
  <c r="O17" i="6" s="1"/>
  <c r="P17" i="6"/>
  <c r="B23" i="15"/>
  <c r="D18" i="6" s="1"/>
  <c r="C23" i="15"/>
  <c r="C18" i="6" s="1"/>
  <c r="I23" i="15"/>
  <c r="O18" i="6" s="1"/>
  <c r="B24" i="15"/>
  <c r="D19" i="6" s="1"/>
  <c r="C24" i="15"/>
  <c r="C19" i="6" s="1"/>
  <c r="I24" i="15"/>
  <c r="O19" i="6" s="1"/>
  <c r="P19" i="6"/>
  <c r="B25" i="15"/>
  <c r="D20" i="6" s="1"/>
  <c r="C25" i="15"/>
  <c r="C20" i="6" s="1"/>
  <c r="I25" i="15"/>
  <c r="O20" i="6"/>
  <c r="P20" i="6"/>
  <c r="B26" i="15"/>
  <c r="D21" i="6" s="1"/>
  <c r="C26" i="15"/>
  <c r="C21" i="6" s="1"/>
  <c r="I26" i="15"/>
  <c r="O21" i="6" s="1"/>
  <c r="P21" i="6"/>
  <c r="B27" i="15"/>
  <c r="D22" i="6" s="1"/>
  <c r="C27" i="15"/>
  <c r="C22" i="6" s="1"/>
  <c r="I27" i="15"/>
  <c r="P22" i="6"/>
  <c r="B28" i="15"/>
  <c r="D23" i="6" s="1"/>
  <c r="C28" i="15"/>
  <c r="C23" i="6" s="1"/>
  <c r="F23" i="6" s="1"/>
  <c r="I28" i="15"/>
  <c r="O23" i="6" s="1"/>
  <c r="P23" i="6"/>
  <c r="B29" i="15"/>
  <c r="D24" i="6" s="1"/>
  <c r="C29" i="15"/>
  <c r="C24" i="6" s="1"/>
  <c r="F24" i="6" s="1"/>
  <c r="I29" i="15"/>
  <c r="O24" i="6" s="1"/>
  <c r="P24" i="6"/>
  <c r="B17" i="15"/>
  <c r="D12" i="6" s="1"/>
  <c r="C17" i="15"/>
  <c r="C12" i="6" s="1"/>
  <c r="I17" i="15"/>
  <c r="J17" i="15"/>
  <c r="P12" i="6" s="1"/>
  <c r="J16" i="15"/>
  <c r="I16" i="15"/>
  <c r="O11" i="6" s="1"/>
  <c r="C16" i="15"/>
  <c r="C11" i="6" s="1"/>
  <c r="J11" i="6"/>
  <c r="K36" i="11"/>
  <c r="L36" i="11"/>
  <c r="K35" i="11"/>
  <c r="L35" i="11" s="1"/>
  <c r="L34" i="11"/>
  <c r="L33" i="11"/>
  <c r="K32" i="11"/>
  <c r="K31" i="11"/>
  <c r="L29" i="11"/>
  <c r="K23" i="6" s="1"/>
  <c r="J22" i="6"/>
  <c r="L27" i="11"/>
  <c r="K21" i="6" s="1"/>
  <c r="J20" i="6"/>
  <c r="L25" i="11"/>
  <c r="K19" i="6" s="1"/>
  <c r="L24" i="11"/>
  <c r="K18" i="6" s="1"/>
  <c r="L23" i="11"/>
  <c r="K17" i="6" s="1"/>
  <c r="L22" i="11"/>
  <c r="K16" i="6" s="1"/>
  <c r="L21" i="11"/>
  <c r="K15" i="6" s="1"/>
  <c r="L20" i="11"/>
  <c r="K14" i="6" s="1"/>
  <c r="L19" i="11"/>
  <c r="K13" i="6" s="1"/>
  <c r="J12" i="6"/>
  <c r="B16" i="15"/>
  <c r="D11" i="6" s="1"/>
  <c r="X11" i="6"/>
  <c r="W11" i="6"/>
  <c r="V11" i="6"/>
  <c r="U11" i="6"/>
  <c r="T11" i="6"/>
  <c r="S11" i="6"/>
  <c r="N11" i="6"/>
  <c r="I11" i="6"/>
  <c r="H11" i="6"/>
  <c r="G11" i="6"/>
  <c r="J21" i="6"/>
  <c r="O14" i="6"/>
  <c r="J23" i="6"/>
  <c r="J19" i="6"/>
  <c r="J15" i="6"/>
  <c r="K25" i="15"/>
  <c r="Q20" i="6" s="1"/>
  <c r="J16" i="6"/>
  <c r="L18" i="11"/>
  <c r="K12" i="6" s="1"/>
  <c r="L26" i="11"/>
  <c r="K20" i="6" s="1"/>
  <c r="L30" i="11"/>
  <c r="K24" i="6" s="1"/>
  <c r="L28" i="11"/>
  <c r="K22" i="6" s="1"/>
  <c r="J13" i="6"/>
  <c r="J17" i="6"/>
  <c r="L31" i="11" l="1"/>
  <c r="K25" i="6" s="1"/>
  <c r="J25" i="6"/>
  <c r="L32" i="11"/>
  <c r="K26" i="6" s="1"/>
  <c r="J26" i="6"/>
  <c r="K19" i="15"/>
  <c r="K34" i="15"/>
  <c r="F26" i="6"/>
  <c r="F25" i="6"/>
  <c r="E24" i="6"/>
  <c r="K32" i="15"/>
  <c r="L32" i="15" s="1"/>
  <c r="K30" i="15"/>
  <c r="K17" i="15"/>
  <c r="K22" i="15"/>
  <c r="Q17" i="6" s="1"/>
  <c r="K18" i="15"/>
  <c r="K33" i="15"/>
  <c r="L33" i="15" s="1"/>
  <c r="K35" i="15"/>
  <c r="L35" i="15" s="1"/>
  <c r="F11" i="6"/>
  <c r="E11" i="6"/>
  <c r="K23" i="15"/>
  <c r="K21" i="15"/>
  <c r="Q16" i="6" s="1"/>
  <c r="O16" i="6"/>
  <c r="L25" i="15"/>
  <c r="R20" i="6" s="1"/>
  <c r="K27" i="15"/>
  <c r="L27" i="15" s="1"/>
  <c r="R22" i="6" s="1"/>
  <c r="K20" i="15"/>
  <c r="Q15" i="6" s="1"/>
  <c r="O15" i="6"/>
  <c r="K28" i="15"/>
  <c r="L28" i="15" s="1"/>
  <c r="R23" i="6" s="1"/>
  <c r="K26" i="15"/>
  <c r="L26" i="15" s="1"/>
  <c r="R21" i="6" s="1"/>
  <c r="K29" i="15"/>
  <c r="E23" i="6"/>
  <c r="E22" i="6"/>
  <c r="F22" i="6"/>
  <c r="O22" i="6"/>
  <c r="F21" i="6"/>
  <c r="E21" i="6"/>
  <c r="E20" i="6"/>
  <c r="F20" i="6"/>
  <c r="F19" i="6"/>
  <c r="E19" i="6"/>
  <c r="F18" i="6"/>
  <c r="E18" i="6"/>
  <c r="E17" i="6"/>
  <c r="F17" i="6"/>
  <c r="L22" i="15"/>
  <c r="R17" i="6" s="1"/>
  <c r="K24" i="15"/>
  <c r="Q19" i="6" s="1"/>
  <c r="L17" i="15"/>
  <c r="R12" i="6" s="1"/>
  <c r="Q12" i="6"/>
  <c r="L19" i="15"/>
  <c r="R14" i="6" s="1"/>
  <c r="Q14" i="6"/>
  <c r="L18" i="15"/>
  <c r="L34" i="15"/>
  <c r="E12" i="6"/>
  <c r="F12" i="6"/>
  <c r="E16" i="6"/>
  <c r="F16" i="6"/>
  <c r="F15" i="6"/>
  <c r="E15" i="6"/>
  <c r="F14" i="6"/>
  <c r="E14" i="6"/>
  <c r="E13" i="6"/>
  <c r="F13" i="6"/>
  <c r="K16" i="15"/>
  <c r="K31" i="15"/>
  <c r="Q26" i="6" s="1"/>
  <c r="L17" i="11"/>
  <c r="K11" i="6" s="1"/>
  <c r="O12" i="6"/>
  <c r="J14" i="6"/>
  <c r="J18" i="6"/>
  <c r="L23" i="15" l="1"/>
  <c r="R18" i="6" s="1"/>
  <c r="Q18" i="6"/>
  <c r="Q21" i="6"/>
  <c r="L29" i="15"/>
  <c r="R24" i="6" s="1"/>
  <c r="Q24" i="6"/>
  <c r="L30" i="15"/>
  <c r="R25" i="6" s="1"/>
  <c r="Q23" i="6"/>
  <c r="L21" i="15"/>
  <c r="R16" i="6" s="1"/>
  <c r="L20" i="15"/>
  <c r="R15" i="6" s="1"/>
  <c r="Q22" i="6"/>
  <c r="L24" i="15"/>
  <c r="R19" i="6" s="1"/>
  <c r="L16" i="15"/>
  <c r="R11" i="6" s="1"/>
  <c r="L31" i="15"/>
  <c r="R26"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dante</author>
  </authors>
  <commentList>
    <comment ref="B6" authorId="0" shapeId="0" xr:uid="{C8456E3B-E928-4D0F-B5B1-13DAEA9B3BFB}">
      <text>
        <r>
          <rPr>
            <b/>
            <sz val="9"/>
            <color indexed="81"/>
            <rFont val="Tahoma"/>
            <charset val="1"/>
          </rPr>
          <t>dante:</t>
        </r>
        <r>
          <rPr>
            <sz val="9"/>
            <color indexed="81"/>
            <rFont val="Tahoma"/>
            <charset val="1"/>
          </rPr>
          <t xml:space="preserve">
no es el objeto del proceso</t>
        </r>
      </text>
    </comment>
    <comment ref="Q17" authorId="0" shapeId="0" xr:uid="{CB616945-0C7E-4FD5-9C61-DE0F02114F82}">
      <text>
        <r>
          <rPr>
            <sz val="10"/>
            <rFont val="Arial"/>
          </rPr>
          <t>dante:
despues del tratamiento debe bajar el impacto o probabilidad   Rta: se ajusta el impacto despues de tratamiento</t>
        </r>
      </text>
    </comment>
  </commentList>
</comments>
</file>

<file path=xl/sharedStrings.xml><?xml version="1.0" encoding="utf-8"?>
<sst xmlns="http://schemas.openxmlformats.org/spreadsheetml/2006/main" count="594" uniqueCount="257">
  <si>
    <t>FORMATO ANÁLISIS DE RIESGOS CONTRACTUALES</t>
  </si>
  <si>
    <t>CÓDIGO: CON-FM-089</t>
  </si>
  <si>
    <t>VERSIÓN: 2</t>
  </si>
  <si>
    <t>FECHA DE APLICACIÓN: DICIEMBRE DE 2021</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</si>
  <si>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</si>
  <si>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</si>
  <si>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rPr>
        <b/>
        <u/>
        <sz val="12"/>
        <rFont val="Arial"/>
        <family val="2"/>
      </rPr>
      <t>Objeto del Proceso de Contratación:</t>
    </r>
    <r>
      <rPr>
        <b/>
        <sz val="12"/>
        <rFont val="Arial"/>
        <family val="2"/>
      </rPr>
      <t xml:space="preserve"> </t>
    </r>
    <r>
      <rPr>
        <i/>
        <sz val="12"/>
        <rFont val="Arial"/>
        <family val="2"/>
      </rPr>
      <t>ADQUISICIÓN DE SEÑALIZACIÓN INFORMATIVA, DE EMERGENCIAS Y DE SEGURIDAD PARA LAS SEDES DE LA UAERMV Y FRENTES DE OBRA</t>
    </r>
  </si>
  <si>
    <r>
      <rPr>
        <b/>
        <u/>
        <sz val="12"/>
        <rFont val="Arial"/>
        <family val="2"/>
      </rPr>
      <t>Partícipes del Proceso de Contratación:</t>
    </r>
    <r>
      <rPr>
        <b/>
        <sz val="12"/>
        <rFont val="Arial"/>
        <family val="2"/>
      </rPr>
      <t xml:space="preserve"> </t>
    </r>
    <r>
      <rPr>
        <sz val="12"/>
        <rFont val="Arial"/>
        <family val="2"/>
      </rPr>
      <t xml:space="preserve">Agentes externos (Organismos de control, veedurías ciudadanas), agentes internos (supervisores, funcionarios y demás usuarios). </t>
    </r>
  </si>
  <si>
    <r>
      <t xml:space="preserve">Ciudadanía que se beneficia del Proceso de Contratación: </t>
    </r>
    <r>
      <rPr>
        <sz val="12"/>
        <rFont val="Arial"/>
        <family val="2"/>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</si>
  <si>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Arial"/>
        <family val="2"/>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</si>
  <si>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t>Suficiencia del presupuesto oficial del Proceso de Contratación:</t>
    </r>
    <r>
      <rPr>
        <sz val="12"/>
        <rFont val="Arial"/>
        <family val="2"/>
      </rPr>
      <t xml:space="preserve"> De acuerdo al Plan de contratación para la vigencia 2025, se estimaron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</si>
  <si>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Arial"/>
        <family val="2"/>
      </rPr>
      <t xml:space="preserve">El lugar de entrega es en la ciudad de Bogotá D.C en la Sede Operativa de la Unidad Administrativa Especial de Rehabilitación y Mantenimiento Vial – UAERMV, sujeto a previa coordinación del almacén y con el Supervisor del contrato o quien haga sus veces. La Sede Operativa se encuentra ubicada en la Cll. 22d No. 120 – 40 
NOTA: Se aclara que la localización del almacén general de la entidad puede cambiar y podrá ser establecido en una nueva dirección y ubicación para la entrega, dentro del perímetro urbano en la ciudad de Bogotá D.C, El supervisor y /o Apoyo a la supervisión del contrato notificará mediante correo electrónico al contratista la nueva sede de entrega de la señalización.
</t>
    </r>
  </si>
  <si>
    <r>
      <t xml:space="preserve">Entorno socio ambiental: </t>
    </r>
    <r>
      <rPr>
        <sz val="12"/>
        <rFont val="Arial"/>
        <family val="2"/>
      </rPr>
      <t>NO APLICA</t>
    </r>
  </si>
  <si>
    <r>
      <t xml:space="preserve">Condiciones políticas: </t>
    </r>
    <r>
      <rPr>
        <sz val="12"/>
        <rFont val="Arial"/>
        <family val="2"/>
      </rPr>
      <t>NO APLICA</t>
    </r>
  </si>
  <si>
    <r>
      <t xml:space="preserve">Factores ambientales: </t>
    </r>
    <r>
      <rPr>
        <sz val="12"/>
        <rFont val="Arial"/>
        <family val="2"/>
      </rPr>
      <t>Resolución 2400 de 1979, “Por la cual se establecen algunas disposiciones sobre vivienda, higiene y seguridad en los establecimientos de trabajo” expedida por el Ministerio de Trabajo y Seguridad Social.
En el Decreto 1072 de 2015, “Por medio del cual se expide el Decreto Único Reglamentario del Sector Trabajo”
LAS COMPRAS Y GESTIÓN CONTRACTUAL).
Se debe garantizar que el empaque y/o embalaje de protección de los productos a entregar no estén elaborados con plásticos de un solo uso, asegurando que los materiales sean aprovechables, aportando de esta manera a las medidas de sostenibilidad ambiental de la entidad y el cumplimiento del Acuerdo Distrital N° 808 de 2021 1 “Por el cual se  prohíben  progresivamente  los  plásticos  de  un  solo uso  en  sus  Entidades  del  Distrito Capital que hacen parte del sector central, descentralizado y localidades” y el Decreto Distrital N°. 317 de 2021 "Por medio del cual se reglamenta el Acuerdo Distrital 808 del 2021."  
1.	Dar cumplimiento con lo señalado en el Plan Institucional de Gestión Ambiental- PIGA-Interno de la UAERMV, observando las normas sobre protección y conservación del medio ambiente, uso eficiente de los recursos y adecuada segregación de los residuos. lo anterior, se realizará por medio del envío del documento Plan Institucional de Gestión Ambiental -PIGA al contratista, quien deberá divulgarlo al interior de su empresa. Soporte: Entregar acta de socialización, única entrega.
2.	Garantizar la no utilización de Elementos Plástico de un Solo Uso -EPSU, entregando los elementos adquiridos en empaques y/o embalajes de materiales reciclados o ecológicos; esto será verificado por el supervisor durante la entrega de los elementos.
3.	Garantizar que los vehículos que transporten los elementos, cuenten con los Certificados de revisión técnico-mecánica y de emisiones contaminantes, vigente. Enviar al supervisor los respectivos soportes.</t>
    </r>
  </si>
  <si>
    <r>
      <t xml:space="preserve">Sector del objeto del Proceso de Contratación y su mercado: </t>
    </r>
    <r>
      <rPr>
        <sz val="12"/>
        <rFont val="Arial"/>
        <family val="2"/>
      </rPr>
      <t>Todos los clientes (entidades privadas, Estatales y Gubernamentales), alrededor en todo el Territorio Nacional Colombiano y el exterior, quienes suministran el bien</t>
    </r>
  </si>
  <si>
    <r>
      <t xml:space="preserve">Normativa aplicable al objeto del Proceso de Contratación: </t>
    </r>
    <r>
      <rPr>
        <i/>
        <sz val="12"/>
        <rFont val="Arial"/>
        <family val="2"/>
      </rPr>
      <t xml:space="preserve">
El marco regulatorio / normativo correspondiente al objeto contractual del presente proceso de selección, sin perjuicio de las disposiciones constitucionales a que haya lugar: 
-	Resolución 2400 de 1979, “Por la cual se establecen algunas disposiciones sobre vivienda, higiene y seguridad en los establecimientos de trabajo” por lo que en el Artículo 2 de Titulo II, en los cuales se establece los literales “b). Proveer y mantener el medio ambiente ocupacional en adecuadas condiciones de higiene y seguridad, de acuerdo a las normas establecidas en la presente Resolución.” y el f) Aplicar y mantener en forma eficiente los sistemas de control necesarios para la protección de los trabajadores y de la colectividad contra los riesgos laborales y condiciones o contaminantes ambientales originados en las operaciones y procesos de trabajo”. Así mismo en su Título V. Artículo 202, establecen los colores de seguridad y códigos de colores. (vigente)
-	En el Decreto 1072 de 2015, en su artículo 2.2.4.6.25, “Prevención, preparación y respuesta ante emergencias” numeral 2, donde se definen Identificar los recursos disponibles, incluyendo las medidas de prevención y control existentes al interior de la empresa para prevención, preparación y respuesta ante emergencias, así como las capacidades existentes en las redes institucionales y de ayuda mutua. (vigente) 
-	Adicionalmente la señalética para los lugares de trabajo está reglamentada por las Normas ICONTEC NTC 1461, 3458, 1931, 1867, 1672,1692,2462,4702,1700 en concordancia con la Resolución 2400 de 1979 Título V Capítulo I, las cuales establecen los colores y tipos de señales de seguridad que se deben utilizar como guía de personas en situaciones de emergencia, la cual determina que: que en todos los establecimientos en donde se lleven a cabo operaciones o procedimientos que integren aparatos, máquinas, equipos, ductos, tuberías y demás instalaciones locativas necesarias para su funcionamiento, se utilizaran los colores básicos de seguridad recomendados por la American Standard Asociación (A.S.A.) para identificar los elementos, materiales, etc., que puedan afectar a los trabajadores, estableciendo a través del Instituto Colombiano de Normas Técnicas ICONTEC en sus normas técnicas 1461 y 1462, los códigos, el tipo, y colores de seguridad utilizados para la prevención de Accidentes, Enfermedades Profesionales y situaciones de emergencia que se puedan presentar en el ambiente laboral. </t>
    </r>
    <r>
      <rPr>
        <b/>
        <sz val="12"/>
        <rFont val="Arial"/>
        <family val="2"/>
      </rPr>
      <t xml:space="preserve">
</t>
    </r>
  </si>
  <si>
    <r>
      <t xml:space="preserve">Experiencia propia y de otras Entidades Estatales en Procesos de Contratación del mismo tipo: </t>
    </r>
    <r>
      <rPr>
        <sz val="12"/>
        <rFont val="Arial"/>
        <family val="2"/>
      </rPr>
      <t>La Entidad  ha adelantado procesos de objeto similares o iguales para las vigencias 2021, 2022, 2023 y 2024; así las cosas se cuenta con la experiencia adquirida en el adelantamiento de este tipo de procesos que ha sido la necesaria para prevenir circunstancias inesperadas y lograr el cumplimiento de los fines de la contratación. Igualmente se ha tenido en cuenta procesos adelantados por otras entidades en el 2018, 2020, 2021, 2022, 2023 y 2024.</t>
    </r>
  </si>
  <si>
    <t>DEFINICIONES</t>
  </si>
  <si>
    <r>
      <rPr>
        <b/>
        <sz val="12"/>
        <rFont val="Arial"/>
        <family val="2"/>
      </rPr>
      <t>RIESGO:</t>
    </r>
    <r>
      <rPr>
        <sz val="10"/>
        <rFont val="Arial"/>
        <family val="2"/>
      </rPr>
      <t xml:space="preserve"> </t>
    </r>
    <r>
      <rPr>
        <sz val="12"/>
        <rFont val="Arial"/>
        <family val="2"/>
      </rPr>
      <t>evento que puede generar efectos adversos y de distinta magnitud en el logro de los objetivos del Proceso de Contratación o en la ejecución de un contrato</t>
    </r>
  </si>
  <si>
    <r>
      <t xml:space="preserve">RIESGOS PREVISIBLES: </t>
    </r>
    <r>
      <rPr>
        <sz val="12"/>
        <rFont val="Arial"/>
        <family val="2"/>
      </rPr>
      <t>Son los posibles hechos o circunstancias que por la naturaleza del contrato y de la actividad a ejecutar es factible su ocurrencia.</t>
    </r>
  </si>
  <si>
    <r>
      <t xml:space="preserve">ETAPA DE PLANEACIÓN: </t>
    </r>
    <r>
      <rPr>
        <sz val="12"/>
        <rFont val="Arial"/>
        <family val="2"/>
      </rPr>
      <t>Está comprendida entre la elaboración del Plan Anual de Adquisiciones y la fecha en la cual decide continuar o no con el Proceso de Contratación</t>
    </r>
  </si>
  <si>
    <r>
      <t xml:space="preserve">ETAPA DE SELECCIÓN: </t>
    </r>
    <r>
      <rPr>
        <sz val="12"/>
        <rFont val="Arial"/>
        <family val="2"/>
      </rPr>
      <t>Está comprendida entre el acto de Apertura del Proceso de Contratación y la Adjudicación o la declaración de desierto del Proceso de Contratación</t>
    </r>
  </si>
  <si>
    <r>
      <t xml:space="preserve">ETAPA DE CONTRATACIÓN: </t>
    </r>
    <r>
      <rPr>
        <sz val="12"/>
        <rFont val="Arial"/>
        <family val="2"/>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</si>
  <si>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Arial"/>
        <family val="2"/>
      </rPr>
      <t>Inicia una vez cumplidos los requisitos previstos para iniciar la ejecución del contrato respectivo y termina con el vencimiento del plazo del contrato o la fecha de liquidación si hay lugar a ella.</t>
    </r>
  </si>
  <si>
    <r>
      <t xml:space="preserve">RIESGO GENERAL: </t>
    </r>
    <r>
      <rPr>
        <sz val="12"/>
        <rFont val="Arial"/>
        <family val="2"/>
      </rPr>
      <t>Es un riesgo de todos los procesos de contratación adelantados por la Entidad Estatal, por lo cual está presente en toda su actividad contractual.</t>
    </r>
  </si>
  <si>
    <r>
      <t xml:space="preserve">RIEGO ESPECIFICO: </t>
    </r>
    <r>
      <rPr>
        <sz val="12"/>
        <rFont val="Arial"/>
        <family val="2"/>
      </rPr>
      <t>Es un riesgo propio delproceso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</si>
  <si>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</si>
  <si>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</si>
  <si>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</si>
  <si>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</si>
  <si>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</si>
  <si>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</si>
  <si>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</si>
  <si>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</si>
  <si>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General</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</si>
  <si>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</si>
  <si>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</si>
  <si>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</si>
  <si>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</si>
  <si>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</si>
  <si>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</si>
  <si>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</si>
  <si>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</si>
  <si>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Externo</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</si>
  <si>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</si>
  <si>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</si>
  <si>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</si>
  <si>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</si>
  <si>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</si>
  <si>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</si>
  <si>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</si>
  <si>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</si>
  <si>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</si>
  <si>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</si>
  <si>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</si>
  <si>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</si>
  <si>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</si>
  <si>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</si>
  <si>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</si>
  <si>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</si>
  <si>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</si>
  <si>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Especifico</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</si>
  <si>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</si>
  <si>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</si>
  <si>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</si>
  <si>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</si>
  <si>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</si>
  <si>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</si>
  <si>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</si>
  <si>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</si>
  <si>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</si>
  <si>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</si>
  <si>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</si>
  <si>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</si>
  <si>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</si>
  <si>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</si>
  <si>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</si>
  <si>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</si>
  <si>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</si>
  <si>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</si>
  <si>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</si>
  <si>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</si>
  <si>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Demoras en la entrega de los bienes solicitados</t>
  </si>
  <si>
    <t>Calidad deficiente de los elementos</t>
  </si>
  <si>
    <t>Programación de obra</t>
  </si>
  <si>
    <t>Calidad  de  las  obras</t>
  </si>
  <si>
    <t>Nuevos desarrollos técnologicos o estandares que influyen en la ejecución del contrato</t>
  </si>
  <si>
    <t>Técnologicos</t>
  </si>
  <si>
    <t>Gestión deficiente de la garantía</t>
  </si>
  <si>
    <t xml:space="preserve">Riesgo epidemiológico </t>
  </si>
  <si>
    <t>De la naturaleza</t>
  </si>
  <si>
    <t>Eventos naturales tales como lluvias, inundaciones y sequias entre otros</t>
  </si>
  <si>
    <t>Incumplimiento derivado del trámite de los permisos con autoridades ambientales, la obtención de los mismos, paz y salvos</t>
  </si>
  <si>
    <t>Ambientales</t>
  </si>
  <si>
    <t>Estatal</t>
  </si>
  <si>
    <t>Objeto Contractual: ADQUISICIÓN DE SEÑALIZACIÓN INFORMATIVA, DE EMERGENCIAS Y DE SEGURIDAD PARA LAS SEDES DE LA UAERMV Y FRENTES DE OBRA.</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</si>
  <si>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</si>
  <si>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</si>
  <si>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</si>
  <si>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</si>
  <si>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</si>
  <si>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</si>
  <si>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</si>
  <si>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</si>
  <si>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</si>
  <si>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</si>
  <si>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</si>
  <si>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</si>
  <si>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</si>
  <si>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</si>
  <si>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</si>
  <si>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 xml:space="preserve">Tipificación de delitos como celebración indebida de contratos sin el cumplimiento de requieitos previos, investigaciones de tipo administrativo y penal </t>
  </si>
  <si>
    <t>Inexistencia de pluralidad de oferentes, quebrantamiento del principio de selección objetiva, posible declaratoria de desierta</t>
  </si>
  <si>
    <t>Posible insuficiencia presupuestal ocasionando posible declaratoria desierta del proceso</t>
  </si>
  <si>
    <t>objeto del proceso anti-técnico, no cumplimiento de las necesidad de la entidad conllevando retrasos en la satisfaccion de la misma</t>
  </si>
  <si>
    <t xml:space="preserve">Aceptación de oferta evaluada a proponente que no cumple con requisitos de la invitación pública;, reprocesos que implican revocar actos administrativos e iniciar investigaciones de tipo disciplinario </t>
  </si>
  <si>
    <t>Incumplimiento con cronograma del proceso, violación al principio del debido proceso que genera vicios en el proceso de selección.</t>
  </si>
  <si>
    <t>Incumplimiento procedimiento administrativo y vulneración principio de publicidad en la contratación estatal</t>
  </si>
  <si>
    <t>No se logran evidencias las condiciones competitivas con la presentacion de oferta.</t>
  </si>
  <si>
    <t>Posible afectación del equilibrio económico del contrato, que pueda llegar a generar el incumplimiento en el alcance del objeto contractual</t>
  </si>
  <si>
    <t xml:space="preserve">Imposibilidad de dar inicio a la ejecución del contato, por no cumplir con requisitos de ejecución, conllevando retrasos en la ejecución; hallazgos en auditorias </t>
  </si>
  <si>
    <t>Incumplimiento en la ejecución del contrato, necesidad de iniciar procesos de incumplimiento e imposición de multas.</t>
  </si>
  <si>
    <t>Afectacion en la ejecucion de actividades operativas ambientales asociadas al bienestar del personal que labora, necesidad de iniciar procesos de imposición de multas.</t>
  </si>
  <si>
    <t>Incumplimieto en la calidad y resistencia de los materiales para la fabricacion de los bienes adquiridos lo que genera devoluciones y retrazos por parte del contratista</t>
  </si>
  <si>
    <t xml:space="preserve">Incumplimiento en la entrega por emergencias sanitarias decretados </t>
  </si>
  <si>
    <t xml:space="preserve">Demora en la entrega por inundaciones  de vias o establecionetos por condiciones ambientales meterologicas </t>
  </si>
  <si>
    <t>En caso de que  el contratista no atienda oportunamente, o no atienda en absoluto, las reclamaciones relacionadas con defectos de fabricación de los bienes o servicios suministrados, durante el período de garantía de 12 meses, lo cual puede generar afectaciones a la operación, costos adicionales y pérdida de confianza institucional.</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</si>
  <si>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</si>
  <si>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</si>
  <si>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</si>
  <si>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</si>
  <si>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</si>
  <si>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</si>
  <si>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</si>
  <si>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</si>
  <si>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</si>
  <si>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</si>
  <si>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</si>
  <si>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</si>
  <si>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</si>
  <si>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</si>
  <si>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</si>
  <si>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</si>
  <si>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</si>
  <si>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</si>
  <si>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</si>
  <si>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</si>
  <si>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</si>
  <si>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</si>
  <si>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</si>
  <si>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</si>
  <si>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</si>
  <si>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</si>
  <si>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</si>
  <si>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</si>
  <si>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</si>
  <si>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</si>
  <si>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</si>
  <si>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</si>
  <si>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</si>
  <si>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</si>
  <si>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</si>
  <si>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</si>
  <si>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</si>
  <si>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ADQUISICIÓN DE SEÑALIZACIÓN INFORMATIVA, DE EMERGENCIAS Y DE SEGURIDAD PARA LAS SEDES DE LA UAERMV Y FRENTES DE OBRA.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</si>
  <si>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</si>
  <si>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</si>
  <si>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</si>
  <si>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</si>
  <si>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</si>
  <si>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</si>
  <si>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</si>
  <si>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</si>
  <si>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</si>
  <si>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</si>
  <si>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</si>
  <si>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</si>
  <si>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</si>
  <si>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Elaboración de mesas de trabajo con equipo estructurador e interdisciplinarias previas a la radicación definitiva del proceso</t>
  </si>
  <si>
    <t>no</t>
  </si>
  <si>
    <t>Área generadora de la necesidad</t>
  </si>
  <si>
    <t>Desde generación necesidad en PAA</t>
  </si>
  <si>
    <t xml:space="preserve">Mesa interdisciplinaría previa a radicación de los documentos </t>
  </si>
  <si>
    <t>Observaciones y revisiones realizadas por equipo estructurador en mesas de trabajo</t>
  </si>
  <si>
    <t xml:space="preserve">periódica, cada vez que se realicen mesas de trabajo en la etapa de estructuración </t>
  </si>
  <si>
    <t>Desde que abogado líder de proceso inicia estructuración estudios previos</t>
  </si>
  <si>
    <t xml:space="preserve">Revision del estudio del  sector, por parte de los diferentes profesionales que participan en la estructuración del proceso, realidad del sector económico </t>
  </si>
  <si>
    <t>si</t>
  </si>
  <si>
    <t>Grupo Estructurador (Económico) - Gerencia de Contratación</t>
  </si>
  <si>
    <t>presentación del estudio económico y sector</t>
  </si>
  <si>
    <t>Publicación del proceso en el secop ii</t>
  </si>
  <si>
    <t>Análisis adecuado del sector en el cual se ubica el objeto del contrato, Cotizaciones recibidas y verificación de contrataciones anteriores</t>
  </si>
  <si>
    <t>permanente</t>
  </si>
  <si>
    <t>Seleccionar evaluadores idóneos para  la evaluación de las ofertas presentadas dentro del procesos de selección, conforme lo exigido en la invitaci0n publica y los documentos que hacen parte integral del proceso</t>
  </si>
  <si>
    <t>Comité Evaluador</t>
  </si>
  <si>
    <t>Desde que se recepcionan las ofertas</t>
  </si>
  <si>
    <t xml:space="preserve">Publicación informes definitivos de evaluación </t>
  </si>
  <si>
    <t>Análisis de las ofertas de conformidad con los requisitos indicados en los documentos del proceso</t>
  </si>
  <si>
    <t xml:space="preserve">Permanente </t>
  </si>
  <si>
    <t>Realizar control a los cronogramas de los procesos de selección  -  bandeja de mensajes del proceso, realizar alertas tempranas por parte del lider del proceso</t>
  </si>
  <si>
    <t>abogado responsable Gerencia de Contratación</t>
  </si>
  <si>
    <t>Desde publicación del proceso de selección en Secop ii</t>
  </si>
  <si>
    <t>publicación del Contrato</t>
  </si>
  <si>
    <t>Verificación de mensajes recibidos, contestando en el plazo fijado en cronograma del proceso</t>
  </si>
  <si>
    <t>Realizar control a los cronogramas de los procesos de selección, verificando la publicación de todos los documentos que hacen parte del proceso de selección</t>
  </si>
  <si>
    <t>publicación acta de inicio del contrato</t>
  </si>
  <si>
    <t>Publicar documentos una vez se tengan suscritos, sin superar el plazo máximo establecido para su publicación</t>
  </si>
  <si>
    <t>Frente a la existencia de elementos que implique colusion, aplicar buenas practicas de colombia compra eficiente.
Dar aviso a las autoridades competentes solicitando la investigacion.</t>
  </si>
  <si>
    <t>Desde la recepción de las ofertas</t>
  </si>
  <si>
    <t>Ante la adjudicación</t>
  </si>
  <si>
    <t>En la evaluacion de las ofertas presentadas y antes de la adjudicación</t>
  </si>
  <si>
    <t>Permanente en la etapa de evaluación</t>
  </si>
  <si>
    <t>Revisar los precios ofertados en la propuesta de menor valor y aplicar el análisis que corresponda de acuerdo a la Guía de Colombia Compra Eficiente, respecto a los precios artificialmente bajos</t>
  </si>
  <si>
    <t>Comité Evaluador y Ordenador del Gasto</t>
  </si>
  <si>
    <t>Entrega de propuestas a los miembros del comité evaluador</t>
  </si>
  <si>
    <t>Fecha de expedición del Acto administrativo de adjudicación.</t>
  </si>
  <si>
    <t>Comparación de los valores ofertados con los precios del mercado vigentes a la fecha de presentación de la propuesta.</t>
  </si>
  <si>
    <t>Durante la fase de evaluación del proceso de contratación.</t>
  </si>
  <si>
    <t>Firmado el contrato, remitir solicitud de CRP al área de financiera y realizar seguimiento periódico a través de orfeo</t>
  </si>
  <si>
    <t xml:space="preserve">Desde firma del contrato </t>
  </si>
  <si>
    <t>Hasta fecha máxima otorgada para entregar pólizas</t>
  </si>
  <si>
    <t>Seguimiento a través de orfeo de la solicitud de CRP</t>
  </si>
  <si>
    <t>Permanente</t>
  </si>
  <si>
    <t>Atender el cronograma del proceso de selección, publicadando los documentos de cada una de sus etapas. Verificación por parte del líder del proceso</t>
  </si>
  <si>
    <t>Grupo Gerencia de Contratación</t>
  </si>
  <si>
    <t>Desde que se realiza la publicación del proceso en Secop II</t>
  </si>
  <si>
    <t>tercer día posterior a la producción de cada documento</t>
  </si>
  <si>
    <t xml:space="preserve">Cronograma del proceso </t>
  </si>
  <si>
    <t>Exigir el cumplimiento de las condiciones establecidas en la ficha técnica, con la periocidad requerida. Imposición de multas</t>
  </si>
  <si>
    <t xml:space="preserve">no </t>
  </si>
  <si>
    <t>Supervisor del contrato - contratista</t>
  </si>
  <si>
    <t xml:space="preserve">Desde firma acta de inicio </t>
  </si>
  <si>
    <t>terminación del contrato</t>
  </si>
  <si>
    <t>Cumplimiento de cronograma de actividades</t>
  </si>
  <si>
    <t>periódico</t>
  </si>
  <si>
    <t>Suministrar ficha tecnica  donde  se especifiquenlos requerimientos  de los colores, materiales y especificaciones reguladas y revisar el cumplimiento de los mismos</t>
  </si>
  <si>
    <t xml:space="preserve">Periodicamente cuando se realiza la entrega de la muesta delbien y en la entrega final del bien adquirido </t>
  </si>
  <si>
    <t xml:space="preserve">Proporcionar y exigir el uso de EPP adecuados, como guantes, mascarillas, batas y gafas de seguridad, para proteger a los trabajadores de la exposición. </t>
  </si>
  <si>
    <t>Identificar una ruta de evacuación, y otras vías alternativas</t>
  </si>
  <si>
    <t>Realizar una descripcion, exigible y detalladas sobre los términos y condiciones de la garantía. y Designar un responsable de la supervisión contractual que haga seguimiento puntual al cumplimiento del periodo de garantía.</t>
  </si>
  <si>
    <t>aArea generadora de la necesidad y supervisor del contrato</t>
  </si>
  <si>
    <t>Realizar una adecuada supervision del contrato</t>
  </si>
  <si>
    <t>Impacto del Riesgo</t>
  </si>
  <si>
    <t>Esta matriz es un documento anexo del Estudio Previo</t>
  </si>
  <si>
    <t>No</t>
  </si>
  <si>
    <t>Etapa</t>
  </si>
  <si>
    <t>Clase</t>
  </si>
  <si>
    <t>Fuente</t>
  </si>
  <si>
    <t>Calificación total</t>
  </si>
  <si>
    <t>¿A quien se le asigna?</t>
  </si>
  <si>
    <t>%</t>
  </si>
  <si>
    <t>¿Cómo se realiza el monitoreo</t>
  </si>
  <si>
    <t>UAERMV</t>
  </si>
  <si>
    <t>BAJO</t>
  </si>
  <si>
    <t>Contratista</t>
  </si>
  <si>
    <t xml:space="preserve">Categoria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</si>
</sst>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4" formatCode="_-* #,##0.00\ &quot;€&quot;_-;\-* #,##0.00\ &quot;€&quot;_-;_-* &quot;-&quot;??\ &quot;€&quot;_-;_-@_-"/>
    <numFmt numFmtId="43" formatCode="_-* #,##0.00_-;\-* #,##0.00_-;_-* &quot;-&quot;??_-;_-@_-"/>
    <numFmt numFmtId="164" formatCode="_-&quot;$&quot;\ * #,##0.00_-;\-&quot;$&quot;\ * #,##0.00_-;_-&quot;$&quot;\ * &quot;-&quot;??_-;_-@_-"/>
    <numFmt numFmtId="165" formatCode="_-&quot;$&quot;* #,##0.00_-;\-&quot;$&quot;* #,##0.00_-;_-&quot;$&quot;* &quot;-&quot;??_-;_-@_-"/>
    <numFmt numFmtId="166" formatCode="_-* #,##0.00\ _€_-;\-* #,##0.00\ _€_-;_-* &quot;-&quot;??\ _€_-;_-@_-"/>
    <numFmt numFmtId="167" formatCode="_(&quot;$&quot;\ * #,##0.00_);_(&quot;$&quot;\ * \(#,##0.00\);_(&quot;$&quot;\ * &quot;-&quot;??_);_(@_)"/>
    <numFmt numFmtId="168" formatCode="_ * #,##0.00_ ;_ * \-#,##0.00_ ;_ * &quot;-&quot;??_ ;_ @_ "/>
    <numFmt numFmtId="169" formatCode="_ * #,##0.00_ ;_ * \-#,##0.00_ ;_ * \-??_ ;_ @_ "/>
    <numFmt numFmtId="170" formatCode="_ * #,##0_ ;_ * \-#,##0_ ;_ * \-??_ ;_ @_ "/>
    <numFmt numFmtId="171" formatCode="_-* #,##0.00\ _$_-;\-* #,##0.00\ _$_-;_-* &quot;-&quot;??\ _$_-;_-@_-"/>
    <numFmt numFmtId="172" formatCode="_ &quot;$&quot;\ * #,##0.00_ ;_ &quot;$&quot;\ * \-#,##0.00_ ;_ &quot;$&quot;\ * &quot;-&quot;??_ ;_ @_ "/>
    <numFmt numFmtId="173" formatCode="_([$$-240A]\ * #,##0.00_);_([$$-240A]\ * \(#,##0.00\);_([$$-240A]\ * &quot;-&quot;??_);_(@_)"/>
    <numFmt numFmtId="174" formatCode="\$#,##0\ ;\(\$#,##0\)"/>
    <numFmt numFmtId="175" formatCode="_ [$€-2]\ * #,##0.00_ ;_ [$€-2]\ * \-#,##0.00_ ;_ [$€-2]\ * &quot;-&quot;??_ "/>
    <numFmt numFmtId="176" formatCode="_([$€]* #,##0.00_);_([$€]* \(#,##0.00\);_([$€]* &quot;-&quot;??_);_(@_)"/>
    <numFmt numFmtId="177" formatCode="_-* #,##0.00\ [$€]_-;\-* #,##0.00\ [$€]_-;_-* &quot;-&quot;??\ [$€]_-;_-@_-"/>
    <numFmt numFmtId="178" formatCode="0.000"/>
    <numFmt numFmtId="179" formatCode="#,##0.0"/>
    <numFmt numFmtId="180" formatCode="&quot;$&quot;\ #,##0.00"/>
    <numFmt numFmtId="181" formatCode="_ * #,##0.00000_ ;_ * \-#,##0.00000_ ;_ * &quot;-&quot;??_ ;_ @_ "/>
    <numFmt numFmtId="182" formatCode="_ &quot;$&quot;\ * #,##0_ ;_ &quot;$&quot;\ * \-#,##0_ ;_ &quot;$&quot;\ * &quot;-&quot;_ ;_ @_ "/>
    <numFmt numFmtId="183" formatCode="_-* #,##0.00\ &quot;Pta&quot;_-;\-* #,##0.00\ &quot;Pta&quot;_-;_-* &quot;-&quot;??\ &quot;Pta&quot;_-;_-@_-"/>
    <numFmt numFmtId="184" formatCode="_(&quot;C$&quot;* #,##0.00_);_(&quot;C$&quot;* \(#,##0.00\);_(&quot;C$&quot;* &quot;-&quot;??_);_(@_)"/>
    <numFmt numFmtId="185" formatCode="_-* #,##0.00\ &quot;Pts&quot;_-;\-* #,##0.00\ &quot;Pts&quot;_-;_-* &quot;-&quot;??\ &quot;Pts&quot;_-;_-@_-"/>
    <numFmt numFmtId="186" formatCode="&quot;$&quot;#,##0\ ;\(&quot;$&quot;#,##0\)"/>
    <numFmt numFmtId="187" formatCode="[$-C0A]d\-mmm\-yy;@"/>
  </numFmts>
  <fonts count="55">
    <font>
      <sz val="10"/>
      <name val="Arial"/>
    </font>
    <font>
      <sz val="11"/>
      <color theme="1"/>
      <name val="Calibri"/>
      <family val="2"/>
      <scheme val="minor"/>
    </font>
    <font>
      <sz val="8"/>
      <name val="Arial"/>
      <family val="2"/>
    </font>
    <font>
      <b/>
      <sz val="10"/>
      <name val="Arial"/>
      <family val="2"/>
    </font>
    <font>
      <sz val="10"/>
      <name val="Arial"/>
      <family val="2"/>
    </font>
    <font>
      <b/>
      <sz val="10"/>
      <color indexed="9"/>
      <name val="Arial"/>
      <family val="2"/>
    </font>
    <font>
      <b/>
      <sz val="14"/>
      <name val="Arial"/>
      <family val="2"/>
    </font>
    <font>
      <sz val="12"/>
      <name val="Arial"/>
      <family val="2"/>
    </font>
    <font>
      <b/>
      <sz val="12"/>
      <name val="Arial"/>
      <family val="2"/>
    </font>
    <font>
      <b/>
      <sz val="12"/>
      <color indexed="9"/>
      <name val="Arial"/>
      <family val="2"/>
    </font>
    <font>
      <sz val="11"/>
      <name val="Arial"/>
      <family val="2"/>
    </font>
    <font>
      <sz val="11"/>
      <name val="Arial Narrow"/>
      <family val="2"/>
    </font>
    <font>
      <b/>
      <sz val="10"/>
      <name val="Arial Narrow"/>
      <family val="2"/>
    </font>
    <font>
      <sz val="10"/>
      <name val="Arial Narrow"/>
      <family val="2"/>
    </font>
    <font>
      <b/>
      <sz val="10"/>
      <color indexed="9"/>
      <name val="Arial Narrow"/>
      <family val="2"/>
    </font>
    <font>
      <b/>
      <u/>
      <sz val="12"/>
      <name val="Arial"/>
      <family val="2"/>
    </font>
    <font>
      <sz val="9"/>
      <name val="Arial Narrow"/>
      <family val="2"/>
    </font>
    <font>
      <i/>
      <sz val="12"/>
      <name val="Arial"/>
      <family val="2"/>
    </font>
    <font>
      <b/>
      <sz val="11"/>
      <name val="Arial"/>
      <family val="2"/>
    </font>
    <font>
      <b/>
      <sz val="11"/>
      <color indexed="9"/>
      <name val="Arial"/>
      <family val="2"/>
    </font>
    <font>
      <sz val="9"/>
      <name val="Arial"/>
      <family val="2"/>
    </font>
    <font>
      <u/>
      <sz val="10"/>
      <color indexed="12"/>
      <name val="Arial"/>
      <family val="2"/>
    </font>
    <font>
      <sz val="11"/>
      <color indexed="8"/>
      <name val="Calibri"/>
      <family val="2"/>
    </font>
    <font>
      <sz val="8"/>
      <name val="Garrison Light Sans"/>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b/>
      <sz val="11"/>
      <color indexed="62"/>
      <name val="Calibri"/>
      <family val="2"/>
    </font>
    <font>
      <b/>
      <sz val="11"/>
      <color indexed="56"/>
      <name val="Calibri"/>
      <family val="2"/>
    </font>
    <font>
      <b/>
      <sz val="11"/>
      <color indexed="8"/>
      <name val="Calibri"/>
      <family val="2"/>
    </font>
    <font>
      <sz val="11"/>
      <color indexed="62"/>
      <name val="Calibri"/>
      <family val="2"/>
    </font>
    <font>
      <sz val="10"/>
      <name val="Helv"/>
      <charset val="204"/>
    </font>
    <font>
      <i/>
      <sz val="11"/>
      <color indexed="23"/>
      <name val="Calibri"/>
      <family val="2"/>
    </font>
    <font>
      <b/>
      <sz val="15"/>
      <color indexed="56"/>
      <name val="Calibri"/>
      <family val="2"/>
    </font>
    <font>
      <b/>
      <sz val="13"/>
      <color indexed="56"/>
      <name val="Calibri"/>
      <family val="2"/>
    </font>
    <font>
      <sz val="10"/>
      <color indexed="24"/>
      <name val="Arial"/>
      <family val="2"/>
    </font>
    <font>
      <sz val="11"/>
      <color indexed="19"/>
      <name val="Calibri"/>
      <family val="2"/>
    </font>
    <font>
      <sz val="11"/>
      <color indexed="60"/>
      <name val="Calibri"/>
      <family val="2"/>
    </font>
    <font>
      <sz val="10"/>
      <color indexed="8"/>
      <name val="MS Sans Serif"/>
      <family val="2"/>
    </font>
    <font>
      <sz val="10"/>
      <color indexed="8"/>
      <name val="Arial"/>
      <family val="2"/>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sz val="12"/>
      <name val="宋体"/>
      <charset val="134"/>
    </font>
    <font>
      <u/>
      <sz val="11"/>
      <color theme="10"/>
      <name val="Calibri"/>
      <family val="2"/>
      <scheme val="minor"/>
    </font>
    <font>
      <u/>
      <sz val="11"/>
      <color theme="10"/>
      <name val="Calibri"/>
      <family val="2"/>
    </font>
    <font>
      <sz val="9"/>
      <color indexed="81"/>
      <name val="Tahoma"/>
      <charset val="1"/>
    </font>
    <font>
      <b/>
      <sz val="9"/>
      <color indexed="81"/>
      <name val="Tahoma"/>
      <charset val="1"/>
    </font>
  </fonts>
  <fills count="4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47"/>
        <bgColor indexed="47"/>
      </patternFill>
    </fill>
  </fills>
  <borders count="80">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double">
        <color indexed="23"/>
      </left>
      <right style="double">
        <color indexed="23"/>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62"/>
      </top>
      <bottom style="double">
        <color indexed="62"/>
      </bottom>
      <diagonal/>
    </border>
    <border>
      <left/>
      <right/>
      <top style="thin">
        <color indexed="56"/>
      </top>
      <bottom style="double">
        <color indexed="56"/>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s>
  <cellStyleXfs count="1533">
    <xf numFmtId="0" fontId="0" fillId="0" borderId="0"/>
    <xf numFmtId="0" fontId="1" fillId="0" borderId="0"/>
    <xf numFmtId="40" fontId="23" fillId="0" borderId="0">
      <alignment horizontal="center"/>
    </xf>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0" fontId="22" fillId="11"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7"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0" fontId="22" fillId="12"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0" fontId="22" fillId="13"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0" fontId="22" fillId="14"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6"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0"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0" fontId="22" fillId="16"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0" fontId="22" fillId="17"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0"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18"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0" fontId="22" fillId="20"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2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0" fontId="22" fillId="14"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2"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0" fontId="22" fillId="17"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5"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0" fontId="22" fillId="21"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173" fontId="22" fillId="19" borderId="0" applyNumberFormat="0" applyBorder="0" applyAlignment="0" applyProtection="0"/>
    <xf numFmtId="0" fontId="24" fillId="23" borderId="0" applyNumberFormat="0" applyBorder="0" applyAlignment="0" applyProtection="0"/>
    <xf numFmtId="0" fontId="24" fillId="18" borderId="0" applyNumberFormat="0" applyBorder="0" applyAlignment="0" applyProtection="0"/>
    <xf numFmtId="0" fontId="24" fillId="20" borderId="0" applyNumberFormat="0" applyBorder="0" applyAlignment="0" applyProtection="0"/>
    <xf numFmtId="0" fontId="24" fillId="24" borderId="0" applyNumberFormat="0" applyBorder="0" applyAlignment="0" applyProtection="0"/>
    <xf numFmtId="0" fontId="24" fillId="25" borderId="0" applyNumberFormat="0" applyBorder="0" applyAlignment="0" applyProtection="0"/>
    <xf numFmtId="0" fontId="24" fillId="26"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0" fontId="24" fillId="23"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0" fontId="24" fillId="18"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0" fontId="24" fillId="20"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0" fontId="24" fillId="24"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0" fontId="24" fillId="2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0" fontId="24" fillId="26"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0" fontId="24" fillId="28"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24" fillId="24" borderId="0" applyNumberFormat="0" applyBorder="0" applyAlignment="0" applyProtection="0"/>
    <xf numFmtId="0" fontId="24" fillId="25" borderId="0" applyNumberFormat="0" applyBorder="0" applyAlignment="0" applyProtection="0"/>
    <xf numFmtId="0" fontId="24" fillId="27" borderId="0" applyNumberFormat="0" applyBorder="0" applyAlignment="0" applyProtection="0"/>
    <xf numFmtId="3" fontId="3" fillId="0" borderId="0">
      <alignment horizontal="center" vertical="center"/>
    </xf>
    <xf numFmtId="0" fontId="25" fillId="12" borderId="0" applyNumberFormat="0" applyBorder="0" applyAlignment="0" applyProtection="0"/>
    <xf numFmtId="0" fontId="3" fillId="0" borderId="63" applyNumberFormat="0" applyFont="0" applyFill="0" applyAlignment="0" applyProtection="0">
      <alignment horizontal="left"/>
    </xf>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0" fontId="26" fillId="13"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0" fontId="27" fillId="31"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0" fontId="27" fillId="31"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8" fillId="32" borderId="64"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0"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29" fillId="33" borderId="65" applyNumberFormat="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0" fontId="31" fillId="0" borderId="66"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173" fontId="30" fillId="0" borderId="67" applyNumberFormat="0" applyFill="0" applyAlignment="0" applyProtection="0"/>
    <xf numFmtId="3" fontId="4" fillId="0" borderId="0" applyFont="0" applyFill="0" applyBorder="0" applyAlignment="0" applyProtection="0"/>
    <xf numFmtId="3"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0" fontId="33"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0" fontId="34" fillId="34" borderId="0" applyNumberFormat="0" applyBorder="0" applyAlignment="0" applyProtection="0"/>
    <xf numFmtId="0" fontId="34" fillId="35" borderId="0" applyNumberFormat="0" applyBorder="0" applyAlignment="0" applyProtection="0"/>
    <xf numFmtId="0" fontId="34" fillId="36"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4" fillId="38"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0" fontId="24" fillId="28"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173" fontId="24" fillId="39" borderId="0" applyNumberFormat="0" applyBorder="0" applyAlignment="0" applyProtection="0"/>
    <xf numFmtId="0" fontId="22" fillId="40" borderId="0" applyNumberFormat="0" applyBorder="0" applyAlignment="0" applyProtection="0"/>
    <xf numFmtId="0" fontId="22" fillId="41" borderId="0" applyNumberFormat="0" applyBorder="0" applyAlignment="0" applyProtection="0"/>
    <xf numFmtId="0" fontId="24" fillId="42"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0" fontId="24" fillId="29"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173" fontId="24" fillId="27" borderId="0" applyNumberFormat="0" applyBorder="0" applyAlignment="0" applyProtection="0"/>
    <xf numFmtId="0" fontId="22" fillId="40" borderId="0" applyNumberFormat="0" applyBorder="0" applyAlignment="0" applyProtection="0"/>
    <xf numFmtId="0" fontId="22" fillId="43" borderId="0" applyNumberFormat="0" applyBorder="0" applyAlignment="0" applyProtection="0"/>
    <xf numFmtId="0" fontId="24" fillId="4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0" fontId="24" fillId="30"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173" fontId="24" fillId="21" borderId="0" applyNumberFormat="0" applyBorder="0" applyAlignment="0" applyProtection="0"/>
    <xf numFmtId="0" fontId="22" fillId="37" borderId="0" applyNumberFormat="0" applyBorder="0" applyAlignment="0" applyProtection="0"/>
    <xf numFmtId="0" fontId="22" fillId="41" borderId="0" applyNumberFormat="0" applyBorder="0" applyAlignment="0" applyProtection="0"/>
    <xf numFmtId="0" fontId="24" fillId="41"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0" fontId="24" fillId="2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173" fontId="24" fillId="44" borderId="0" applyNumberFormat="0" applyBorder="0" applyAlignment="0" applyProtection="0"/>
    <xf numFmtId="0" fontId="22" fillId="45" borderId="0" applyNumberFormat="0" applyBorder="0" applyAlignment="0" applyProtection="0"/>
    <xf numFmtId="0" fontId="22" fillId="37" borderId="0" applyNumberFormat="0" applyBorder="0" applyAlignment="0" applyProtection="0"/>
    <xf numFmtId="0" fontId="24" fillId="38"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0"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173" fontId="24" fillId="25" borderId="0" applyNumberFormat="0" applyBorder="0" applyAlignment="0" applyProtection="0"/>
    <xf numFmtId="0" fontId="22" fillId="40" borderId="0" applyNumberFormat="0" applyBorder="0" applyAlignment="0" applyProtection="0"/>
    <xf numFmtId="0" fontId="22" fillId="46" borderId="0" applyNumberFormat="0" applyBorder="0" applyAlignment="0" applyProtection="0"/>
    <xf numFmtId="0" fontId="24" fillId="46"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0" fontId="24" fillId="27"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24" fillId="29" borderId="0" applyNumberFormat="0" applyBorder="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0" fontId="35" fillId="16"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173" fontId="35" fillId="22" borderId="64" applyNumberFormat="0" applyAlignment="0" applyProtection="0"/>
    <xf numFmtId="0" fontId="36" fillId="0" borderId="0"/>
    <xf numFmtId="175" fontId="4" fillId="0" borderId="0" applyFont="0" applyFill="0" applyBorder="0" applyAlignment="0" applyProtection="0"/>
    <xf numFmtId="175" fontId="22" fillId="0" borderId="0" applyFont="0" applyFill="0" applyBorder="0" applyAlignment="0" applyProtection="0"/>
    <xf numFmtId="175" fontId="4"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6" fontId="13" fillId="0" borderId="0" applyFont="0" applyFill="0" applyBorder="0" applyAlignment="0" applyProtection="0"/>
    <xf numFmtId="177" fontId="4" fillId="0" borderId="0" applyFont="0" applyFill="0" applyBorder="0" applyAlignment="0" applyProtection="0"/>
    <xf numFmtId="175" fontId="2" fillId="0" borderId="0" applyFont="0" applyFill="0" applyBorder="0" applyAlignment="0" applyProtection="0"/>
    <xf numFmtId="0" fontId="22" fillId="0" borderId="0"/>
    <xf numFmtId="0" fontId="37" fillId="0" borderId="0" applyNumberFormat="0" applyFill="0" applyBorder="0" applyAlignment="0" applyProtection="0"/>
    <xf numFmtId="2" fontId="4" fillId="0" borderId="0" applyFont="0" applyFill="0" applyBorder="0" applyAlignment="0" applyProtection="0"/>
    <xf numFmtId="2" fontId="4" fillId="0" borderId="0" applyFont="0" applyFill="0" applyBorder="0" applyAlignment="0" applyProtection="0"/>
    <xf numFmtId="0" fontId="39" fillId="0" borderId="69" applyNumberFormat="0" applyFill="0" applyAlignment="0" applyProtection="0"/>
    <xf numFmtId="0" fontId="33" fillId="0" borderId="70" applyNumberFormat="0" applyFill="0" applyAlignment="0" applyProtection="0"/>
    <xf numFmtId="0" fontId="21"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51" fillId="0" borderId="0" applyNumberFormat="0" applyFill="0" applyBorder="0" applyAlignment="0" applyProtection="0"/>
    <xf numFmtId="0" fontId="52" fillId="0" borderId="0" applyNumberFormat="0" applyFill="0" applyBorder="0" applyAlignment="0" applyProtection="0">
      <alignment vertical="top"/>
      <protection locked="0"/>
    </xf>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0" fontId="25" fillId="12"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173" fontId="25" fillId="14" borderId="0" applyNumberFormat="0" applyBorder="0" applyAlignment="0" applyProtection="0"/>
    <xf numFmtId="43" fontId="1" fillId="0" borderId="0" applyFont="0" applyFill="0" applyBorder="0" applyAlignment="0" applyProtection="0"/>
    <xf numFmtId="178" fontId="4" fillId="0" borderId="0" applyFont="0" applyFill="0" applyBorder="0" applyAlignment="0" applyProtection="0"/>
    <xf numFmtId="169" fontId="4" fillId="0" borderId="0" applyFill="0" applyBorder="0" applyAlignment="0" applyProtection="0"/>
    <xf numFmtId="169" fontId="4" fillId="0" borderId="0" applyFill="0" applyBorder="0" applyAlignment="0" applyProtection="0"/>
    <xf numFmtId="169" fontId="4" fillId="0" borderId="0" applyFill="0" applyBorder="0" applyAlignment="0" applyProtection="0"/>
    <xf numFmtId="171" fontId="22" fillId="0" borderId="0" applyFont="0" applyFill="0" applyBorder="0" applyAlignment="0" applyProtection="0"/>
    <xf numFmtId="169" fontId="4" fillId="0" borderId="0" applyFill="0" applyBorder="0" applyAlignment="0" applyProtection="0"/>
    <xf numFmtId="179"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0" fontId="4" fillId="0" borderId="0" applyFill="0" applyBorder="0" applyAlignment="0" applyProtection="0"/>
    <xf numFmtId="166" fontId="1" fillId="0" borderId="0" applyFont="0" applyFill="0" applyBorder="0" applyAlignment="0" applyProtection="0"/>
    <xf numFmtId="168" fontId="4" fillId="0" borderId="0" applyFont="0" applyFill="0" applyBorder="0" applyAlignment="0" applyProtection="0"/>
    <xf numFmtId="169" fontId="4" fillId="0" borderId="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80" fontId="1" fillId="0" borderId="0" applyFont="0" applyFill="0" applyBorder="0" applyAlignment="0" applyProtection="0"/>
    <xf numFmtId="169" fontId="4" fillId="0" borderId="0" applyFill="0" applyBorder="0" applyAlignment="0" applyProtection="0"/>
    <xf numFmtId="181" fontId="4" fillId="0" borderId="0" applyFont="0" applyFill="0" applyBorder="0" applyAlignment="0" applyProtection="0"/>
    <xf numFmtId="43" fontId="22" fillId="0" borderId="0" applyFont="0" applyFill="0" applyBorder="0" applyAlignment="0" applyProtection="0"/>
    <xf numFmtId="181" fontId="4" fillId="0" borderId="0" applyFont="0" applyFill="0" applyBorder="0" applyAlignment="0" applyProtection="0"/>
    <xf numFmtId="169" fontId="4" fillId="0" borderId="0" applyFill="0" applyBorder="0" applyAlignment="0" applyProtection="0"/>
    <xf numFmtId="43" fontId="4" fillId="0" borderId="0" applyFont="0" applyFill="0" applyBorder="0" applyAlignment="0" applyProtection="0"/>
    <xf numFmtId="169" fontId="4" fillId="0" borderId="0" applyFill="0" applyBorder="0" applyAlignment="0" applyProtection="0"/>
    <xf numFmtId="169" fontId="4" fillId="0" borderId="0" applyFill="0" applyBorder="0" applyAlignment="0" applyProtection="0"/>
    <xf numFmtId="169" fontId="4" fillId="0" borderId="0" applyFill="0" applyBorder="0" applyAlignment="0" applyProtection="0"/>
    <xf numFmtId="169" fontId="4" fillId="0" borderId="0" applyFill="0" applyBorder="0" applyAlignment="0" applyProtection="0"/>
    <xf numFmtId="182" fontId="4" fillId="0" borderId="0" applyFon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172" fontId="4" fillId="0" borderId="0" applyFill="0" applyBorder="0" applyAlignment="0" applyProtection="0"/>
    <xf numFmtId="44" fontId="4" fillId="0" borderId="0" applyFont="0" applyFill="0" applyBorder="0" applyAlignment="0" applyProtection="0"/>
    <xf numFmtId="172" fontId="4" fillId="0" borderId="0" applyFont="0" applyFill="0" applyBorder="0" applyAlignment="0" applyProtection="0"/>
    <xf numFmtId="167" fontId="4" fillId="0" borderId="0" applyFont="0" applyFill="0" applyBorder="0" applyAlignment="0" applyProtection="0"/>
    <xf numFmtId="172" fontId="4" fillId="0" borderId="0" applyFill="0" applyBorder="0" applyAlignment="0" applyProtection="0"/>
    <xf numFmtId="167" fontId="22" fillId="0" borderId="0" applyFont="0" applyFill="0" applyBorder="0" applyAlignment="0" applyProtection="0"/>
    <xf numFmtId="167" fontId="22" fillId="0" borderId="0" applyFont="0" applyFill="0" applyBorder="0" applyAlignment="0" applyProtection="0"/>
    <xf numFmtId="167" fontId="22" fillId="0" borderId="0" applyFont="0" applyFill="0" applyBorder="0" applyAlignment="0" applyProtection="0"/>
    <xf numFmtId="167" fontId="22" fillId="0" borderId="0" applyFont="0" applyFill="0" applyBorder="0" applyAlignment="0" applyProtection="0"/>
    <xf numFmtId="167" fontId="22" fillId="0" borderId="0" applyFont="0" applyFill="0" applyBorder="0" applyAlignment="0" applyProtection="0"/>
    <xf numFmtId="183" fontId="4" fillId="0" borderId="0" applyFont="0" applyFill="0" applyBorder="0" applyAlignment="0" applyProtection="0"/>
    <xf numFmtId="166" fontId="1" fillId="0" borderId="0" applyFont="0" applyFill="0" applyBorder="0" applyAlignment="0" applyProtection="0"/>
    <xf numFmtId="167" fontId="4" fillId="0" borderId="0" applyFont="0" applyFill="0" applyBorder="0" applyAlignment="0" applyProtection="0"/>
    <xf numFmtId="183" fontId="4" fillId="0" borderId="0" applyFont="0" applyFill="0" applyBorder="0" applyAlignment="0" applyProtection="0"/>
    <xf numFmtId="184" fontId="4" fillId="0" borderId="0" applyFont="0" applyFill="0" applyBorder="0" applyAlignment="0" applyProtection="0"/>
    <xf numFmtId="185" fontId="4" fillId="0" borderId="0" applyFont="0" applyFill="0" applyBorder="0" applyAlignment="0" applyProtection="0"/>
    <xf numFmtId="172" fontId="4"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4" fontId="1" fillId="0" borderId="0" applyFont="0" applyFill="0" applyBorder="0" applyAlignment="0" applyProtection="0"/>
    <xf numFmtId="186" fontId="40" fillId="0" borderId="0" applyFont="0" applyFill="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0" fontId="42"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1" fillId="22" borderId="0" applyNumberFormat="0" applyBorder="0" applyAlignment="0" applyProtection="0"/>
    <xf numFmtId="173" fontId="4" fillId="0" borderId="0"/>
    <xf numFmtId="0" fontId="4" fillId="0" borderId="0"/>
    <xf numFmtId="0" fontId="4" fillId="0" borderId="0"/>
    <xf numFmtId="0" fontId="4" fillId="0" borderId="0"/>
    <xf numFmtId="173" fontId="4" fillId="0" borderId="0"/>
    <xf numFmtId="173" fontId="4" fillId="0" borderId="0"/>
    <xf numFmtId="173" fontId="4" fillId="0" borderId="0"/>
    <xf numFmtId="173" fontId="4" fillId="0" borderId="0"/>
    <xf numFmtId="173" fontId="4" fillId="0" borderId="0"/>
    <xf numFmtId="173" fontId="4" fillId="0" borderId="0"/>
    <xf numFmtId="173" fontId="4" fillId="0" borderId="0"/>
    <xf numFmtId="173" fontId="4" fillId="0" borderId="0"/>
    <xf numFmtId="168" fontId="4" fillId="0" borderId="0"/>
    <xf numFmtId="173" fontId="22" fillId="0" borderId="0"/>
    <xf numFmtId="173" fontId="22" fillId="0" borderId="0"/>
    <xf numFmtId="173" fontId="22" fillId="0" borderId="0"/>
    <xf numFmtId="173" fontId="22" fillId="0" borderId="0"/>
    <xf numFmtId="173" fontId="22" fillId="0" borderId="0"/>
    <xf numFmtId="173" fontId="22" fillId="0" borderId="0"/>
    <xf numFmtId="173" fontId="22" fillId="0" borderId="0"/>
    <xf numFmtId="173" fontId="22" fillId="0" borderId="0"/>
    <xf numFmtId="173" fontId="22" fillId="0" borderId="0"/>
    <xf numFmtId="0" fontId="4" fillId="0" borderId="0"/>
    <xf numFmtId="173" fontId="22" fillId="0" borderId="0"/>
    <xf numFmtId="0" fontId="4" fillId="0" borderId="0"/>
    <xf numFmtId="0" fontId="4" fillId="0" borderId="0"/>
    <xf numFmtId="0" fontId="4" fillId="0" borderId="0"/>
    <xf numFmtId="0" fontId="4" fillId="0" borderId="0"/>
    <xf numFmtId="173" fontId="22" fillId="0" borderId="0"/>
    <xf numFmtId="173" fontId="22" fillId="0" borderId="0"/>
    <xf numFmtId="173" fontId="22" fillId="0" borderId="0"/>
    <xf numFmtId="173" fontId="22" fillId="0" borderId="0"/>
    <xf numFmtId="173" fontId="22" fillId="0" borderId="0"/>
    <xf numFmtId="173" fontId="22" fillId="0" borderId="0"/>
    <xf numFmtId="173" fontId="22" fillId="0" borderId="0"/>
    <xf numFmtId="173" fontId="22" fillId="0" borderId="0"/>
    <xf numFmtId="173" fontId="22" fillId="0" borderId="0"/>
    <xf numFmtId="173" fontId="22" fillId="0" borderId="0"/>
    <xf numFmtId="173" fontId="22" fillId="0" borderId="0"/>
    <xf numFmtId="0" fontId="43" fillId="0" borderId="0"/>
    <xf numFmtId="173" fontId="22" fillId="0" borderId="0"/>
    <xf numFmtId="173" fontId="22" fillId="0" borderId="0"/>
    <xf numFmtId="173" fontId="22" fillId="0" borderId="0"/>
    <xf numFmtId="173" fontId="22" fillId="0" borderId="0"/>
    <xf numFmtId="173" fontId="4" fillId="0" borderId="0"/>
    <xf numFmtId="173" fontId="4" fillId="0" borderId="0"/>
    <xf numFmtId="173" fontId="4" fillId="0" borderId="0"/>
    <xf numFmtId="173" fontId="4" fillId="0" borderId="0"/>
    <xf numFmtId="173" fontId="4" fillId="0" borderId="0"/>
    <xf numFmtId="173" fontId="4" fillId="0" borderId="0"/>
    <xf numFmtId="173" fontId="22" fillId="0" borderId="0"/>
    <xf numFmtId="0" fontId="2" fillId="0" borderId="0"/>
    <xf numFmtId="173" fontId="4" fillId="0" borderId="0"/>
    <xf numFmtId="173" fontId="22" fillId="0" borderId="0"/>
    <xf numFmtId="0" fontId="2" fillId="0" borderId="0"/>
    <xf numFmtId="173" fontId="22" fillId="0" borderId="0"/>
    <xf numFmtId="173" fontId="22" fillId="0" borderId="0"/>
    <xf numFmtId="173" fontId="22" fillId="0" borderId="0"/>
    <xf numFmtId="173" fontId="22" fillId="0" borderId="0"/>
    <xf numFmtId="0" fontId="4" fillId="0" borderId="0"/>
    <xf numFmtId="0" fontId="1" fillId="0" borderId="0"/>
    <xf numFmtId="0" fontId="4" fillId="0" borderId="0"/>
    <xf numFmtId="0" fontId="2" fillId="0" borderId="0"/>
    <xf numFmtId="0" fontId="2" fillId="0" borderId="0"/>
    <xf numFmtId="0" fontId="2" fillId="0" borderId="0"/>
    <xf numFmtId="0" fontId="4" fillId="0" borderId="0"/>
    <xf numFmtId="0" fontId="22" fillId="0" borderId="0"/>
    <xf numFmtId="173" fontId="4" fillId="0" borderId="0"/>
    <xf numFmtId="173" fontId="4" fillId="0" borderId="0"/>
    <xf numFmtId="173" fontId="4" fillId="0" borderId="0"/>
    <xf numFmtId="0" fontId="4" fillId="0" borderId="0"/>
    <xf numFmtId="187" fontId="1"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22" fillId="0" borderId="0"/>
    <xf numFmtId="173" fontId="4" fillId="0" borderId="0"/>
    <xf numFmtId="0" fontId="44" fillId="0" borderId="0"/>
    <xf numFmtId="0" fontId="7" fillId="0" borderId="0"/>
    <xf numFmtId="173" fontId="4" fillId="0" borderId="0"/>
    <xf numFmtId="0" fontId="4" fillId="0" borderId="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0"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0" fontId="45" fillId="31" borderId="72" applyNumberFormat="0" applyAlignment="0" applyProtection="0"/>
    <xf numFmtId="9" fontId="1" fillId="0" borderId="0" applyFont="0" applyFill="0" applyBorder="0" applyAlignment="0" applyProtection="0"/>
    <xf numFmtId="9" fontId="22" fillId="0" borderId="0" applyFont="0" applyFill="0" applyBorder="0" applyAlignment="0" applyProtection="0"/>
    <xf numFmtId="9" fontId="4" fillId="0" borderId="0" applyFill="0" applyBorder="0" applyAlignment="0" applyProtection="0"/>
    <xf numFmtId="9" fontId="4" fillId="0" borderId="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0" fontId="45" fillId="31"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45" fillId="32" borderId="72" applyNumberFormat="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0"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0"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0"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173" fontId="37" fillId="0" borderId="0" applyNumberFormat="0" applyFill="0" applyBorder="0" applyAlignment="0" applyProtection="0"/>
    <xf numFmtId="0" fontId="46" fillId="0" borderId="0" applyNumberFormat="0" applyFill="0" applyBorder="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0" fontId="38" fillId="0" borderId="68"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7" fillId="0" borderId="73" applyNumberFormat="0" applyFill="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0" fontId="39" fillId="0" borderId="69"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9" fillId="0" borderId="74" applyNumberFormat="0" applyFill="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0" fontId="33" fillId="0" borderId="70"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32" fillId="0" borderId="75" applyNumberFormat="0" applyFill="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0" fontId="46"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173" fontId="48" fillId="0" borderId="0" applyNumberFormat="0" applyFill="0" applyBorder="0" applyAlignment="0" applyProtection="0"/>
    <xf numFmtId="0" fontId="48" fillId="0" borderId="0" applyNumberFormat="0" applyFill="0" applyBorder="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0" fontId="34" fillId="0" borderId="76"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173" fontId="34" fillId="0" borderId="77" applyNumberFormat="0" applyFill="0" applyAlignment="0" applyProtection="0"/>
    <xf numFmtId="0" fontId="50" fillId="0" borderId="0"/>
    <xf numFmtId="164" fontId="1" fillId="0" borderId="0" applyFont="0" applyFill="0" applyBorder="0" applyAlignment="0" applyProtection="0"/>
  </cellStyleXfs>
  <cellXfs count="341">
    <xf numFmtId="0" fontId="0" fillId="0" borderId="0" xfId="0"/>
    <xf numFmtId="0" fontId="3" fillId="2" borderId="0" xfId="0" applyFont="1" applyFill="1" applyAlignment="1">
      <alignment vertical="top" wrapText="1" readingOrder="1"/>
    </xf>
    <xf numFmtId="0" fontId="0" fillId="0" borderId="0" xfId="0" applyAlignment="1">
      <alignment horizontal="left"/>
    </xf>
    <xf numFmtId="0" fontId="0" fillId="0" borderId="0" xfId="0" applyAlignment="1">
      <alignment horizontal="left" vertical="center" wrapText="1"/>
    </xf>
    <xf numFmtId="0" fontId="0" fillId="0" borderId="1" xfId="0" applyBorder="1"/>
    <xf numFmtId="0" fontId="0" fillId="0" borderId="2" xfId="0" applyBorder="1" applyAlignment="1">
      <alignment horizontal="center"/>
    </xf>
    <xf numFmtId="0" fontId="0" fillId="0" borderId="0" xfId="0" applyAlignment="1">
      <alignment horizontal="center"/>
    </xf>
    <xf numFmtId="0" fontId="3" fillId="3" borderId="3" xfId="0" applyFont="1" applyFill="1" applyBorder="1" applyAlignment="1">
      <alignment horizontal="center" vertical="center" wrapText="1"/>
    </xf>
    <xf numFmtId="0" fontId="4" fillId="0" borderId="0" xfId="0" applyFont="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0" fillId="5" borderId="0" xfId="0" applyFill="1"/>
    <xf numFmtId="0" fontId="3" fillId="6" borderId="3" xfId="0" applyFont="1" applyFill="1" applyBorder="1" applyAlignment="1">
      <alignment vertical="center"/>
    </xf>
    <xf numFmtId="0" fontId="4" fillId="0" borderId="3" xfId="0" applyFont="1" applyBorder="1" applyAlignment="1">
      <alignment vertical="center"/>
    </xf>
    <xf numFmtId="0" fontId="0" fillId="0" borderId="3" xfId="0" applyBorder="1" applyAlignment="1">
      <alignment vertical="center"/>
    </xf>
    <xf numFmtId="0" fontId="4" fillId="0" borderId="0" xfId="0" applyFont="1" applyAlignment="1">
      <alignment wrapText="1"/>
    </xf>
    <xf numFmtId="0" fontId="4" fillId="0" borderId="0" xfId="0" applyFont="1"/>
    <xf numFmtId="0" fontId="4" fillId="0" borderId="1" xfId="0" applyFont="1" applyBorder="1"/>
    <xf numFmtId="0" fontId="3" fillId="0" borderId="0" xfId="0" applyFont="1" applyAlignment="1">
      <alignment horizontal="center"/>
    </xf>
    <xf numFmtId="0" fontId="10" fillId="0" borderId="5" xfId="0" applyFont="1" applyBorder="1" applyAlignment="1">
      <alignment vertical="center"/>
    </xf>
    <xf numFmtId="0" fontId="10" fillId="0" borderId="6" xfId="0" applyFont="1" applyBorder="1" applyAlignment="1">
      <alignment vertical="center"/>
    </xf>
    <xf numFmtId="0" fontId="10" fillId="0" borderId="7" xfId="0" applyFont="1" applyBorder="1" applyAlignment="1">
      <alignment vertical="center"/>
    </xf>
    <xf numFmtId="0" fontId="0" fillId="0" borderId="8" xfId="0" applyBorder="1"/>
    <xf numFmtId="0" fontId="4" fillId="0" borderId="9" xfId="0" applyFont="1" applyBorder="1" applyAlignment="1">
      <alignment vertical="center"/>
    </xf>
    <xf numFmtId="0" fontId="0" fillId="0" borderId="10" xfId="0" applyBorder="1"/>
    <xf numFmtId="0" fontId="0" fillId="0" borderId="11" xfId="0" applyBorder="1" applyAlignment="1">
      <alignment horizontal="center"/>
    </xf>
    <xf numFmtId="0" fontId="10" fillId="0" borderId="12" xfId="0" applyFont="1" applyBorder="1" applyAlignment="1">
      <alignment vertical="center"/>
    </xf>
    <xf numFmtId="0" fontId="7" fillId="2" borderId="13" xfId="0" applyFont="1" applyFill="1" applyBorder="1" applyAlignment="1">
      <alignment vertical="center" wrapText="1"/>
    </xf>
    <xf numFmtId="0" fontId="10" fillId="0" borderId="14" xfId="0" applyFont="1" applyBorder="1" applyAlignment="1">
      <alignment vertical="center"/>
    </xf>
    <xf numFmtId="0" fontId="7" fillId="2" borderId="15" xfId="0" applyFont="1" applyFill="1" applyBorder="1" applyAlignment="1">
      <alignment vertical="center" wrapText="1"/>
    </xf>
    <xf numFmtId="0" fontId="7" fillId="2" borderId="16" xfId="0" applyFont="1" applyFill="1" applyBorder="1" applyAlignment="1">
      <alignment vertical="center" wrapText="1"/>
    </xf>
    <xf numFmtId="0" fontId="10" fillId="0" borderId="17" xfId="0" applyFont="1" applyBorder="1" applyAlignment="1">
      <alignment vertical="center"/>
    </xf>
    <xf numFmtId="0" fontId="7" fillId="2" borderId="18" xfId="0" applyFont="1" applyFill="1" applyBorder="1" applyAlignment="1">
      <alignment vertical="center" wrapText="1"/>
    </xf>
    <xf numFmtId="0" fontId="7" fillId="2" borderId="19" xfId="0" applyFont="1" applyFill="1" applyBorder="1" applyAlignment="1">
      <alignment vertical="center" wrapText="1"/>
    </xf>
    <xf numFmtId="0" fontId="7" fillId="2" borderId="20" xfId="0" applyFont="1" applyFill="1" applyBorder="1" applyAlignment="1">
      <alignment vertical="center" wrapText="1"/>
    </xf>
    <xf numFmtId="0" fontId="7" fillId="0" borderId="20" xfId="0" applyFont="1" applyBorder="1" applyAlignment="1">
      <alignment vertical="center" wrapText="1"/>
    </xf>
    <xf numFmtId="0" fontId="7" fillId="0" borderId="13" xfId="0" applyFont="1" applyBorder="1" applyAlignment="1">
      <alignment vertical="center" wrapText="1"/>
    </xf>
    <xf numFmtId="0" fontId="7" fillId="0" borderId="15" xfId="0" applyFont="1" applyBorder="1" applyAlignment="1">
      <alignment vertical="center" wrapText="1"/>
    </xf>
    <xf numFmtId="0" fontId="7" fillId="0" borderId="21" xfId="0" applyFont="1" applyBorder="1" applyAlignment="1">
      <alignment vertical="center" wrapText="1"/>
    </xf>
    <xf numFmtId="0" fontId="8" fillId="0" borderId="1" xfId="0" applyFont="1" applyBorder="1" applyAlignment="1">
      <alignment horizontal="right" vertical="center" textRotation="90"/>
    </xf>
    <xf numFmtId="0" fontId="0" fillId="0" borderId="3" xfId="0" applyBorder="1" applyAlignment="1">
      <alignment horizontal="center" vertical="center" wrapText="1"/>
    </xf>
    <xf numFmtId="0" fontId="4" fillId="0" borderId="22" xfId="0" applyFont="1" applyBorder="1"/>
    <xf numFmtId="0" fontId="4" fillId="0" borderId="23" xfId="0" applyFont="1" applyBorder="1"/>
    <xf numFmtId="0" fontId="4" fillId="0" borderId="24" xfId="0" applyFont="1" applyBorder="1"/>
    <xf numFmtId="0" fontId="4" fillId="0" borderId="25" xfId="0" applyFont="1" applyBorder="1"/>
    <xf numFmtId="0" fontId="4" fillId="2" borderId="22" xfId="0" applyFont="1" applyFill="1" applyBorder="1" applyAlignment="1">
      <alignment vertical="center" wrapText="1"/>
    </xf>
    <xf numFmtId="0" fontId="4" fillId="2" borderId="23" xfId="0" applyFont="1" applyFill="1" applyBorder="1" applyAlignment="1">
      <alignment vertical="center" wrapText="1"/>
    </xf>
    <xf numFmtId="0" fontId="4" fillId="2" borderId="24" xfId="0" applyFont="1" applyFill="1" applyBorder="1" applyAlignment="1">
      <alignment vertical="center" wrapText="1"/>
    </xf>
    <xf numFmtId="0" fontId="4" fillId="2" borderId="3" xfId="0" applyFont="1" applyFill="1" applyBorder="1" applyAlignment="1">
      <alignment vertical="center" wrapText="1"/>
    </xf>
    <xf numFmtId="0" fontId="4" fillId="2" borderId="26" xfId="0" applyFont="1" applyFill="1" applyBorder="1" applyAlignment="1">
      <alignment vertical="center" wrapText="1"/>
    </xf>
    <xf numFmtId="0" fontId="4" fillId="0" borderId="26" xfId="0" applyFont="1" applyBorder="1" applyAlignment="1">
      <alignment vertical="center" wrapText="1"/>
    </xf>
    <xf numFmtId="0" fontId="4" fillId="2" borderId="25" xfId="0" applyFont="1" applyFill="1" applyBorder="1" applyAlignment="1">
      <alignment vertical="center" wrapText="1"/>
    </xf>
    <xf numFmtId="0" fontId="3" fillId="0" borderId="3" xfId="0" applyFont="1" applyBorder="1" applyAlignment="1">
      <alignment vertical="center"/>
    </xf>
    <xf numFmtId="0" fontId="3" fillId="0" borderId="0" xfId="0" applyFont="1" applyAlignment="1">
      <alignment horizontal="center" vertical="center"/>
    </xf>
    <xf numFmtId="0" fontId="3" fillId="0" borderId="2" xfId="0" applyFont="1" applyBorder="1" applyAlignment="1">
      <alignment horizontal="center" vertical="center"/>
    </xf>
    <xf numFmtId="0" fontId="10" fillId="0" borderId="22" xfId="0" applyFont="1" applyBorder="1" applyAlignment="1">
      <alignment vertical="center"/>
    </xf>
    <xf numFmtId="0" fontId="10" fillId="0" borderId="23" xfId="0" applyFont="1" applyBorder="1" applyAlignment="1">
      <alignment vertical="center"/>
    </xf>
    <xf numFmtId="0" fontId="10" fillId="0" borderId="24" xfId="0" applyFont="1" applyBorder="1" applyAlignment="1">
      <alignment vertical="center"/>
    </xf>
    <xf numFmtId="0" fontId="10" fillId="0" borderId="27" xfId="0" applyFont="1" applyBorder="1" applyAlignment="1">
      <alignment vertical="center"/>
    </xf>
    <xf numFmtId="0" fontId="10" fillId="0" borderId="25" xfId="0" applyFont="1" applyBorder="1" applyAlignment="1">
      <alignment vertical="center"/>
    </xf>
    <xf numFmtId="0" fontId="12" fillId="0" borderId="0" xfId="0" applyFont="1" applyAlignment="1">
      <alignment horizontal="center" vertical="center"/>
    </xf>
    <xf numFmtId="0" fontId="13" fillId="0" borderId="0" xfId="0" applyFont="1"/>
    <xf numFmtId="0" fontId="12" fillId="6" borderId="3" xfId="0" applyFont="1" applyFill="1" applyBorder="1" applyAlignment="1">
      <alignment horizontal="center" vertical="center" wrapText="1"/>
    </xf>
    <xf numFmtId="0" fontId="13" fillId="0" borderId="3" xfId="0" applyFont="1" applyBorder="1" applyAlignment="1">
      <alignment horizontal="center"/>
    </xf>
    <xf numFmtId="0" fontId="13" fillId="0" borderId="0" xfId="0" applyFont="1" applyAlignment="1">
      <alignment horizontal="center" vertical="center" wrapText="1"/>
    </xf>
    <xf numFmtId="0" fontId="13" fillId="0" borderId="3" xfId="0" applyFont="1" applyBorder="1" applyAlignment="1">
      <alignment horizontal="center" vertical="center" wrapText="1"/>
    </xf>
    <xf numFmtId="0" fontId="12" fillId="6" borderId="28" xfId="0" applyFont="1" applyFill="1" applyBorder="1" applyAlignment="1">
      <alignment horizontal="center" vertical="center"/>
    </xf>
    <xf numFmtId="0" fontId="13" fillId="6" borderId="3" xfId="0" applyFont="1" applyFill="1" applyBorder="1" applyAlignment="1">
      <alignment horizontal="center"/>
    </xf>
    <xf numFmtId="0" fontId="13" fillId="7" borderId="3" xfId="0" applyFont="1" applyFill="1" applyBorder="1" applyAlignment="1">
      <alignment horizontal="center" vertical="center"/>
    </xf>
    <xf numFmtId="0" fontId="13" fillId="8" borderId="3" xfId="0" applyFont="1" applyFill="1" applyBorder="1" applyAlignment="1">
      <alignment horizontal="center" vertical="center"/>
    </xf>
    <xf numFmtId="0" fontId="13" fillId="9" borderId="3" xfId="0" applyFont="1" applyFill="1" applyBorder="1" applyAlignment="1">
      <alignment horizontal="center" vertical="center"/>
    </xf>
    <xf numFmtId="0" fontId="13" fillId="10" borderId="3" xfId="0" applyFont="1" applyFill="1" applyBorder="1" applyAlignment="1">
      <alignment horizontal="center" vertical="center"/>
    </xf>
    <xf numFmtId="0" fontId="13" fillId="0" borderId="10" xfId="0" applyFont="1" applyBorder="1"/>
    <xf numFmtId="0" fontId="5" fillId="4" borderId="29" xfId="0" applyFont="1" applyFill="1" applyBorder="1" applyAlignment="1">
      <alignment horizontal="center" vertical="center" wrapText="1"/>
    </xf>
    <xf numFmtId="0" fontId="5" fillId="4" borderId="30" xfId="0" applyFont="1" applyFill="1" applyBorder="1" applyAlignment="1">
      <alignment horizontal="center" vertical="center" wrapText="1"/>
    </xf>
    <xf numFmtId="0" fontId="5" fillId="4" borderId="31" xfId="0" applyFont="1" applyFill="1" applyBorder="1" applyAlignment="1">
      <alignment horizontal="center" vertical="center" wrapText="1"/>
    </xf>
    <xf numFmtId="0" fontId="8" fillId="2" borderId="26" xfId="0" applyFont="1" applyFill="1" applyBorder="1" applyAlignment="1">
      <alignment horizontal="center" vertical="center" wrapText="1"/>
    </xf>
    <xf numFmtId="0" fontId="7" fillId="0" borderId="0" xfId="0" applyFont="1"/>
    <xf numFmtId="0" fontId="8" fillId="0" borderId="0" xfId="0" applyFont="1" applyAlignment="1">
      <alignment horizontal="center" vertical="center"/>
    </xf>
    <xf numFmtId="0" fontId="3" fillId="6" borderId="3" xfId="0" applyFont="1" applyFill="1" applyBorder="1" applyAlignment="1">
      <alignment horizontal="center" vertical="center" wrapText="1"/>
    </xf>
    <xf numFmtId="0" fontId="0" fillId="6" borderId="3" xfId="0" applyFill="1" applyBorder="1" applyAlignment="1">
      <alignment horizontal="center"/>
    </xf>
    <xf numFmtId="0" fontId="3" fillId="6" borderId="3" xfId="0" applyFont="1" applyFill="1" applyBorder="1" applyAlignment="1">
      <alignment horizontal="center" vertical="center"/>
    </xf>
    <xf numFmtId="0" fontId="0" fillId="9" borderId="3" xfId="0" applyFill="1" applyBorder="1" applyAlignment="1">
      <alignment horizontal="center" vertical="center"/>
    </xf>
    <xf numFmtId="0" fontId="0" fillId="8" borderId="3" xfId="0" applyFill="1" applyBorder="1" applyAlignment="1">
      <alignment horizontal="center" vertical="center"/>
    </xf>
    <xf numFmtId="0" fontId="4" fillId="9" borderId="3" xfId="0" applyFont="1" applyFill="1" applyBorder="1" applyAlignment="1">
      <alignment horizontal="center" vertical="center"/>
    </xf>
    <xf numFmtId="0" fontId="0" fillId="7" borderId="3" xfId="0" applyFill="1" applyBorder="1" applyAlignment="1">
      <alignment horizontal="center" vertical="center"/>
    </xf>
    <xf numFmtId="0" fontId="4" fillId="8" borderId="3" xfId="0" applyFont="1" applyFill="1" applyBorder="1" applyAlignment="1">
      <alignment horizontal="center" vertical="center"/>
    </xf>
    <xf numFmtId="0" fontId="4" fillId="7" borderId="3" xfId="0" applyFont="1" applyFill="1" applyBorder="1" applyAlignment="1">
      <alignment horizontal="center" vertical="center"/>
    </xf>
    <xf numFmtId="0" fontId="4" fillId="10" borderId="3" xfId="0" applyFont="1" applyFill="1" applyBorder="1" applyAlignment="1">
      <alignment horizontal="center" vertical="center"/>
    </xf>
    <xf numFmtId="0" fontId="8" fillId="2" borderId="32" xfId="0" applyFont="1" applyFill="1" applyBorder="1" applyAlignment="1">
      <alignment vertical="center" wrapText="1"/>
    </xf>
    <xf numFmtId="0" fontId="13" fillId="0" borderId="3" xfId="0" applyFont="1" applyBorder="1" applyAlignment="1">
      <alignment horizontal="left" vertical="center" wrapText="1"/>
    </xf>
    <xf numFmtId="0" fontId="7" fillId="0" borderId="3" xfId="0" applyFont="1" applyBorder="1" applyAlignment="1">
      <alignment horizontal="center" vertical="center"/>
    </xf>
    <xf numFmtId="0" fontId="9" fillId="4" borderId="29" xfId="0" applyFont="1" applyFill="1" applyBorder="1" applyAlignment="1">
      <alignment horizontal="center" vertical="center" wrapText="1"/>
    </xf>
    <xf numFmtId="0" fontId="14" fillId="4" borderId="30" xfId="0" applyFont="1" applyFill="1" applyBorder="1" applyAlignment="1">
      <alignment horizontal="center" vertical="center" wrapText="1"/>
    </xf>
    <xf numFmtId="0" fontId="7" fillId="0" borderId="33" xfId="0" applyFont="1" applyBorder="1" applyAlignment="1">
      <alignment horizontal="left" vertical="center" wrapText="1"/>
    </xf>
    <xf numFmtId="0" fontId="13" fillId="0" borderId="34" xfId="0" applyFont="1" applyBorder="1" applyAlignment="1">
      <alignment horizontal="left" vertical="center" wrapText="1"/>
    </xf>
    <xf numFmtId="0" fontId="7" fillId="0" borderId="34" xfId="0" applyFont="1" applyBorder="1" applyAlignment="1">
      <alignment horizontal="center" vertical="center"/>
    </xf>
    <xf numFmtId="0" fontId="7" fillId="0" borderId="35" xfId="0" applyFont="1" applyBorder="1" applyAlignment="1">
      <alignment horizontal="left" vertical="center" wrapText="1"/>
    </xf>
    <xf numFmtId="0" fontId="7" fillId="0" borderId="36" xfId="0" applyFont="1" applyBorder="1" applyAlignment="1">
      <alignment horizontal="left" vertical="center" wrapText="1"/>
    </xf>
    <xf numFmtId="0" fontId="13" fillId="0" borderId="9" xfId="0" applyFont="1" applyBorder="1" applyAlignment="1">
      <alignment horizontal="left" vertical="center" wrapText="1"/>
    </xf>
    <xf numFmtId="0" fontId="7" fillId="0" borderId="9" xfId="0" applyFont="1" applyBorder="1" applyAlignment="1">
      <alignment horizontal="center" vertical="center"/>
    </xf>
    <xf numFmtId="0" fontId="7" fillId="0" borderId="3"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38" xfId="0" applyFont="1" applyBorder="1" applyAlignment="1">
      <alignment horizontal="center" vertical="center" wrapText="1"/>
    </xf>
    <xf numFmtId="0" fontId="0" fillId="0" borderId="39" xfId="0" applyBorder="1"/>
    <xf numFmtId="0" fontId="0" fillId="0" borderId="40" xfId="0" applyBorder="1"/>
    <xf numFmtId="0" fontId="13" fillId="0" borderId="40" xfId="0" applyFont="1" applyBorder="1"/>
    <xf numFmtId="0" fontId="0" fillId="0" borderId="41" xfId="0" applyBorder="1" applyAlignment="1">
      <alignment horizontal="center"/>
    </xf>
    <xf numFmtId="0" fontId="10" fillId="0" borderId="0" xfId="0" applyFont="1"/>
    <xf numFmtId="0" fontId="10" fillId="0" borderId="0" xfId="0" applyFont="1" applyAlignment="1">
      <alignment horizontal="center"/>
    </xf>
    <xf numFmtId="0" fontId="10" fillId="0" borderId="0" xfId="0" applyFont="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 xfId="0" applyFont="1" applyBorder="1" applyAlignment="1">
      <alignment horizontal="center" vertical="center" textRotation="90" wrapText="1"/>
    </xf>
    <xf numFmtId="0" fontId="10" fillId="0" borderId="3" xfId="0" applyFont="1" applyBorder="1" applyAlignment="1">
      <alignment horizontal="center" vertical="center" wrapText="1"/>
    </xf>
    <xf numFmtId="0" fontId="10" fillId="0" borderId="19" xfId="0" applyFont="1" applyBorder="1" applyAlignment="1">
      <alignment horizontal="center" vertical="center" wrapText="1"/>
    </xf>
    <xf numFmtId="0" fontId="18" fillId="6" borderId="3" xfId="0" applyFont="1" applyFill="1" applyBorder="1" applyAlignment="1">
      <alignment horizontal="center" vertical="center" wrapText="1"/>
    </xf>
    <xf numFmtId="0" fontId="10" fillId="0" borderId="4" xfId="0" applyFont="1" applyBorder="1" applyAlignment="1">
      <alignment horizontal="center" vertical="center" wrapText="1"/>
    </xf>
    <xf numFmtId="0" fontId="18" fillId="6" borderId="3" xfId="0" applyFont="1" applyFill="1" applyBorder="1" applyAlignment="1">
      <alignment horizontal="center" vertical="center"/>
    </xf>
    <xf numFmtId="0" fontId="10" fillId="6" borderId="3" xfId="0" applyFont="1" applyFill="1" applyBorder="1" applyAlignment="1">
      <alignment horizontal="center"/>
    </xf>
    <xf numFmtId="0" fontId="10" fillId="7" borderId="3" xfId="0" applyFont="1" applyFill="1" applyBorder="1" applyAlignment="1">
      <alignment horizontal="center" vertical="center"/>
    </xf>
    <xf numFmtId="0" fontId="10" fillId="8" borderId="3" xfId="0" applyFont="1" applyFill="1" applyBorder="1" applyAlignment="1">
      <alignment horizontal="center" vertical="center"/>
    </xf>
    <xf numFmtId="0" fontId="10" fillId="9" borderId="3" xfId="0" applyFont="1" applyFill="1" applyBorder="1" applyAlignment="1">
      <alignment horizontal="center" vertical="center"/>
    </xf>
    <xf numFmtId="0" fontId="10" fillId="10" borderId="3" xfId="0" applyFont="1" applyFill="1" applyBorder="1" applyAlignment="1">
      <alignment horizontal="center" vertical="center"/>
    </xf>
    <xf numFmtId="0" fontId="10" fillId="0" borderId="8"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0" xfId="0" applyFont="1" applyBorder="1"/>
    <xf numFmtId="0" fontId="10" fillId="0" borderId="11" xfId="0" applyFont="1" applyBorder="1" applyAlignment="1">
      <alignment horizontal="center" vertical="center" wrapText="1"/>
    </xf>
    <xf numFmtId="0" fontId="18" fillId="0" borderId="0" xfId="0" applyFont="1"/>
    <xf numFmtId="0" fontId="0" fillId="0" borderId="0" xfId="0" applyAlignment="1">
      <alignment wrapText="1"/>
    </xf>
    <xf numFmtId="0" fontId="19" fillId="4" borderId="29" xfId="0" applyFont="1" applyFill="1" applyBorder="1" applyAlignment="1">
      <alignment horizontal="center" vertical="center" wrapText="1"/>
    </xf>
    <xf numFmtId="0" fontId="19" fillId="4" borderId="30" xfId="0" applyFont="1" applyFill="1" applyBorder="1" applyAlignment="1">
      <alignment horizontal="center" vertical="center" wrapText="1"/>
    </xf>
    <xf numFmtId="0" fontId="19" fillId="4" borderId="30" xfId="0" applyFont="1" applyFill="1" applyBorder="1" applyAlignment="1">
      <alignment horizontal="center" vertical="center" textRotation="90" wrapText="1"/>
    </xf>
    <xf numFmtId="0" fontId="19" fillId="4" borderId="31" xfId="0" applyFont="1" applyFill="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4" xfId="0" applyFont="1" applyBorder="1" applyAlignment="1">
      <alignment horizontal="center" vertical="center" textRotation="90" wrapText="1"/>
    </xf>
    <xf numFmtId="0" fontId="10" fillId="0" borderId="37" xfId="0" applyFont="1" applyBorder="1" applyAlignment="1">
      <alignment horizontal="center" vertical="center" wrapText="1"/>
    </xf>
    <xf numFmtId="0" fontId="16" fillId="0" borderId="3"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16" fillId="0" borderId="34" xfId="0" applyFont="1" applyBorder="1" applyAlignment="1">
      <alignment horizontal="center" vertical="center" wrapText="1"/>
    </xf>
    <xf numFmtId="0" fontId="16" fillId="0" borderId="37" xfId="0" applyFont="1" applyBorder="1" applyAlignment="1">
      <alignment horizontal="center" vertical="center" wrapText="1"/>
    </xf>
    <xf numFmtId="0" fontId="7" fillId="0" borderId="35" xfId="0" applyFont="1" applyBorder="1" applyAlignment="1">
      <alignment horizontal="center" vertical="center" wrapText="1"/>
    </xf>
    <xf numFmtId="0" fontId="16" fillId="0" borderId="19"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9"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38" xfId="0" applyFont="1" applyBorder="1" applyAlignment="1">
      <alignment horizontal="center" vertical="center" wrapText="1"/>
    </xf>
    <xf numFmtId="0" fontId="10" fillId="0" borderId="43" xfId="0" applyFont="1" applyBorder="1"/>
    <xf numFmtId="0" fontId="10" fillId="0" borderId="43" xfId="0" applyFont="1" applyBorder="1" applyAlignment="1">
      <alignment horizontal="center"/>
    </xf>
    <xf numFmtId="0" fontId="20" fillId="5" borderId="3" xfId="0" applyFont="1" applyFill="1" applyBorder="1" applyAlignment="1">
      <alignment horizontal="center" vertical="center" wrapText="1"/>
    </xf>
    <xf numFmtId="0" fontId="20" fillId="5" borderId="19" xfId="0" applyFont="1" applyFill="1" applyBorder="1" applyAlignment="1">
      <alignment horizontal="center" vertical="center" wrapText="1"/>
    </xf>
    <xf numFmtId="0" fontId="10" fillId="0" borderId="26"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47" xfId="0" applyFont="1" applyBorder="1" applyAlignment="1">
      <alignment horizontal="center" vertical="center" wrapText="1"/>
    </xf>
    <xf numFmtId="0" fontId="10" fillId="0" borderId="47" xfId="0" applyFont="1" applyBorder="1" applyAlignment="1">
      <alignment horizontal="center" vertical="center" textRotation="90" wrapText="1"/>
    </xf>
    <xf numFmtId="0" fontId="10" fillId="0" borderId="42" xfId="0" applyFont="1" applyBorder="1" applyAlignment="1">
      <alignment horizontal="center" vertical="center" wrapText="1"/>
    </xf>
    <xf numFmtId="0" fontId="10" fillId="0" borderId="79" xfId="0" applyFont="1" applyBorder="1" applyAlignment="1">
      <alignment horizontal="center" vertical="center" wrapText="1"/>
    </xf>
    <xf numFmtId="0" fontId="10" fillId="0" borderId="79" xfId="0" applyFont="1" applyBorder="1" applyAlignment="1">
      <alignment horizontal="center" vertical="center" textRotation="90" wrapText="1"/>
    </xf>
    <xf numFmtId="0" fontId="10" fillId="8" borderId="47" xfId="0" applyFont="1" applyFill="1" applyBorder="1" applyAlignment="1">
      <alignment horizontal="center" vertical="center" wrapText="1"/>
    </xf>
    <xf numFmtId="0" fontId="10" fillId="0" borderId="38" xfId="0" applyFont="1" applyBorder="1" applyAlignment="1">
      <alignment horizontal="center" vertical="center" wrapText="1"/>
    </xf>
    <xf numFmtId="0" fontId="10" fillId="0" borderId="0" xfId="0" applyFont="1" applyAlignment="1">
      <alignment horizontal="center" vertical="center" textRotation="90" wrapText="1"/>
    </xf>
    <xf numFmtId="0" fontId="10" fillId="8" borderId="3" xfId="0" applyFont="1" applyFill="1" applyBorder="1" applyAlignment="1">
      <alignment horizontal="center" vertical="center" textRotation="90" wrapText="1"/>
    </xf>
    <xf numFmtId="0" fontId="10" fillId="8" borderId="47" xfId="0" applyFont="1" applyFill="1" applyBorder="1" applyAlignment="1">
      <alignment horizontal="center" vertical="center" textRotation="90" wrapText="1"/>
    </xf>
    <xf numFmtId="0" fontId="4" fillId="0" borderId="19" xfId="0" applyFont="1" applyBorder="1" applyAlignment="1">
      <alignment horizontal="center" vertical="center" wrapText="1"/>
    </xf>
    <xf numFmtId="0" fontId="20" fillId="0" borderId="34" xfId="0" applyFont="1" applyBorder="1" applyAlignment="1">
      <alignment horizontal="center" vertical="center" wrapText="1"/>
    </xf>
    <xf numFmtId="0" fontId="2" fillId="5" borderId="3" xfId="0" applyFont="1" applyFill="1" applyBorder="1" applyAlignment="1">
      <alignment horizontal="center" vertical="center" wrapText="1"/>
    </xf>
    <xf numFmtId="0" fontId="4" fillId="0" borderId="14" xfId="0" applyFont="1" applyBorder="1" applyAlignment="1">
      <alignment vertical="center"/>
    </xf>
    <xf numFmtId="0" fontId="3" fillId="0" borderId="4" xfId="0" applyFont="1" applyBorder="1" applyAlignment="1">
      <alignment horizontal="left" vertical="center"/>
    </xf>
    <xf numFmtId="0" fontId="3" fillId="0" borderId="44" xfId="0" applyFont="1" applyBorder="1" applyAlignment="1">
      <alignment horizontal="left" vertical="center"/>
    </xf>
    <xf numFmtId="0" fontId="3" fillId="0" borderId="26" xfId="0" applyFont="1" applyBorder="1" applyAlignment="1">
      <alignment horizontal="left" vertical="center"/>
    </xf>
    <xf numFmtId="0" fontId="6" fillId="0" borderId="3" xfId="0" applyFont="1" applyBorder="1" applyAlignment="1">
      <alignment horizontal="center" vertical="center"/>
    </xf>
    <xf numFmtId="0" fontId="7" fillId="0" borderId="3" xfId="0" applyFont="1" applyBorder="1" applyAlignment="1">
      <alignment horizontal="center"/>
    </xf>
    <xf numFmtId="0" fontId="8" fillId="0" borderId="35" xfId="0" applyFont="1" applyBorder="1" applyAlignment="1">
      <alignment horizontal="left" vertical="top" wrapText="1"/>
    </xf>
    <xf numFmtId="0" fontId="8" fillId="0" borderId="3" xfId="0" applyFont="1" applyBorder="1" applyAlignment="1">
      <alignment horizontal="left" vertical="top" wrapText="1"/>
    </xf>
    <xf numFmtId="0" fontId="8" fillId="0" borderId="19" xfId="0" applyFont="1" applyBorder="1" applyAlignment="1">
      <alignment horizontal="left" vertical="top" wrapText="1"/>
    </xf>
    <xf numFmtId="0" fontId="8" fillId="0" borderId="29" xfId="0" applyFont="1" applyBorder="1" applyAlignment="1">
      <alignment horizontal="center"/>
    </xf>
    <xf numFmtId="0" fontId="8" fillId="0" borderId="30" xfId="0" applyFont="1" applyBorder="1" applyAlignment="1">
      <alignment horizontal="center"/>
    </xf>
    <xf numFmtId="0" fontId="8" fillId="0" borderId="31" xfId="0" applyFont="1" applyBorder="1" applyAlignment="1">
      <alignment horizontal="center"/>
    </xf>
    <xf numFmtId="0" fontId="7" fillId="0" borderId="3" xfId="0" applyFont="1" applyBorder="1" applyAlignment="1">
      <alignment horizontal="left" vertical="top" wrapText="1"/>
    </xf>
    <xf numFmtId="0" fontId="7" fillId="0" borderId="19" xfId="0" applyFont="1" applyBorder="1" applyAlignment="1">
      <alignment horizontal="left" vertical="top" wrapText="1"/>
    </xf>
    <xf numFmtId="0" fontId="7" fillId="0" borderId="45" xfId="0" applyFont="1" applyBorder="1" applyAlignment="1">
      <alignment horizontal="left" vertical="center" wrapText="1"/>
    </xf>
    <xf numFmtId="0" fontId="7" fillId="0" borderId="28" xfId="0" applyFont="1" applyBorder="1" applyAlignment="1">
      <alignment horizontal="left" vertical="center" wrapText="1"/>
    </xf>
    <xf numFmtId="0" fontId="7" fillId="0" borderId="46" xfId="0" applyFont="1" applyBorder="1" applyAlignment="1">
      <alignment horizontal="left" vertical="center" wrapText="1"/>
    </xf>
    <xf numFmtId="0" fontId="11" fillId="0" borderId="0" xfId="0" applyFont="1" applyAlignment="1">
      <alignment horizontal="left" vertical="center" wrapText="1"/>
    </xf>
    <xf numFmtId="0" fontId="8" fillId="0" borderId="36" xfId="0" applyFont="1" applyBorder="1" applyAlignment="1">
      <alignment horizontal="left" vertical="top" wrapText="1"/>
    </xf>
    <xf numFmtId="0" fontId="8" fillId="0" borderId="9" xfId="0" applyFont="1" applyBorder="1" applyAlignment="1">
      <alignment horizontal="left" vertical="top" wrapText="1"/>
    </xf>
    <xf numFmtId="0" fontId="8" fillId="0" borderId="38" xfId="0" applyFont="1" applyBorder="1" applyAlignment="1">
      <alignment horizontal="left" vertical="top" wrapText="1"/>
    </xf>
    <xf numFmtId="0" fontId="8" fillId="0" borderId="1" xfId="0" applyFont="1" applyBorder="1" applyAlignment="1">
      <alignment horizontal="left" vertical="center" wrapText="1"/>
    </xf>
    <xf numFmtId="0" fontId="8" fillId="0" borderId="0" xfId="0" applyFont="1" applyAlignment="1">
      <alignment horizontal="left" vertical="center" wrapText="1"/>
    </xf>
    <xf numFmtId="0" fontId="8" fillId="0" borderId="2" xfId="0" applyFont="1" applyBorder="1" applyAlignment="1">
      <alignment horizontal="left" vertical="center" wrapText="1"/>
    </xf>
    <xf numFmtId="0" fontId="10" fillId="0" borderId="1" xfId="0" applyFont="1" applyBorder="1" applyAlignment="1">
      <alignment horizontal="left" vertical="center" wrapText="1"/>
    </xf>
    <xf numFmtId="0" fontId="10" fillId="0" borderId="0" xfId="0" applyFont="1" applyAlignment="1">
      <alignment horizontal="left" vertical="center" wrapText="1"/>
    </xf>
    <xf numFmtId="0" fontId="10" fillId="0" borderId="2" xfId="0" applyFont="1" applyBorder="1" applyAlignment="1">
      <alignment horizontal="left" vertical="center" wrapText="1"/>
    </xf>
    <xf numFmtId="0" fontId="3" fillId="0" borderId="1" xfId="0" applyFont="1" applyBorder="1" applyAlignment="1">
      <alignment horizontal="left" vertical="center" wrapText="1"/>
    </xf>
    <xf numFmtId="0" fontId="3" fillId="0" borderId="0" xfId="0" applyFont="1" applyAlignment="1">
      <alignment horizontal="left" vertical="center" wrapText="1"/>
    </xf>
    <xf numFmtId="0" fontId="3" fillId="0" borderId="2" xfId="0" applyFont="1" applyBorder="1" applyAlignment="1">
      <alignment horizontal="left" vertical="center" wrapText="1"/>
    </xf>
    <xf numFmtId="0" fontId="3" fillId="0" borderId="48" xfId="0" applyFont="1" applyBorder="1" applyAlignment="1">
      <alignment horizontal="center" vertical="center"/>
    </xf>
    <xf numFmtId="0" fontId="3" fillId="0" borderId="49" xfId="0" applyFont="1" applyBorder="1" applyAlignment="1">
      <alignment horizontal="center" vertical="center"/>
    </xf>
    <xf numFmtId="0" fontId="3" fillId="0" borderId="50" xfId="0" applyFont="1" applyBorder="1" applyAlignment="1">
      <alignment horizontal="center" vertical="center"/>
    </xf>
    <xf numFmtId="0" fontId="8" fillId="0" borderId="1" xfId="0" applyFont="1" applyBorder="1" applyAlignment="1">
      <alignment horizontal="left" vertical="center"/>
    </xf>
    <xf numFmtId="0" fontId="8" fillId="0" borderId="0" xfId="0" applyFont="1" applyAlignment="1">
      <alignment horizontal="left" vertical="center"/>
    </xf>
    <xf numFmtId="0" fontId="8" fillId="0" borderId="2" xfId="0" applyFont="1" applyBorder="1" applyAlignment="1">
      <alignment horizontal="left" vertical="center"/>
    </xf>
    <xf numFmtId="0" fontId="8" fillId="2" borderId="42" xfId="0" applyFont="1" applyFill="1" applyBorder="1" applyAlignment="1">
      <alignment horizontal="center" vertical="center" wrapText="1"/>
    </xf>
    <xf numFmtId="0" fontId="8" fillId="2" borderId="46" xfId="0" applyFont="1" applyFill="1" applyBorder="1" applyAlignment="1">
      <alignment horizontal="center" vertical="center" wrapText="1"/>
    </xf>
    <xf numFmtId="0" fontId="8" fillId="2" borderId="47"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50" xfId="0" applyFont="1" applyBorder="1" applyAlignment="1">
      <alignment horizontal="center" vertical="center" wrapText="1"/>
    </xf>
    <xf numFmtId="0" fontId="8" fillId="0" borderId="8"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10" fillId="0" borderId="3" xfId="0" applyFont="1" applyBorder="1" applyAlignment="1">
      <alignment horizontal="left" vertical="center" wrapText="1"/>
    </xf>
    <xf numFmtId="0" fontId="10" fillId="0" borderId="9" xfId="0" applyFont="1" applyBorder="1" applyAlignment="1">
      <alignment horizontal="left" vertical="center" wrapText="1"/>
    </xf>
    <xf numFmtId="0" fontId="9" fillId="4" borderId="30" xfId="0" applyFont="1" applyFill="1" applyBorder="1" applyAlignment="1">
      <alignment horizontal="center" vertical="center" wrapText="1"/>
    </xf>
    <xf numFmtId="0" fontId="3" fillId="0" borderId="3" xfId="0" applyFont="1" applyBorder="1" applyAlignment="1">
      <alignment horizontal="left" vertical="center"/>
    </xf>
    <xf numFmtId="0" fontId="3" fillId="0" borderId="53" xfId="0" applyFont="1" applyBorder="1" applyAlignment="1">
      <alignment horizontal="center" vertical="center"/>
    </xf>
    <xf numFmtId="0" fontId="3" fillId="0" borderId="40" xfId="0" applyFont="1" applyBorder="1" applyAlignment="1">
      <alignment horizontal="center" vertical="center"/>
    </xf>
    <xf numFmtId="0" fontId="3" fillId="0" borderId="41" xfId="0" applyFont="1" applyBorder="1" applyAlignment="1">
      <alignment horizontal="center" vertical="center"/>
    </xf>
    <xf numFmtId="0" fontId="9" fillId="4" borderId="48" xfId="0" applyFont="1" applyFill="1" applyBorder="1" applyAlignment="1">
      <alignment horizontal="center" vertical="center" wrapText="1"/>
    </xf>
    <xf numFmtId="0" fontId="9" fillId="4" borderId="49" xfId="0" applyFont="1" applyFill="1" applyBorder="1" applyAlignment="1">
      <alignment horizontal="center" vertical="center" wrapText="1"/>
    </xf>
    <xf numFmtId="0" fontId="9" fillId="4" borderId="54" xfId="0" applyFont="1" applyFill="1" applyBorder="1" applyAlignment="1">
      <alignment horizontal="center" vertical="center" wrapText="1"/>
    </xf>
    <xf numFmtId="0" fontId="8" fillId="2" borderId="48" xfId="0" applyFont="1" applyFill="1" applyBorder="1" applyAlignment="1">
      <alignment horizontal="left" vertical="top" wrapText="1" readingOrder="1"/>
    </xf>
    <xf numFmtId="0" fontId="8" fillId="2" borderId="49" xfId="0" applyFont="1" applyFill="1" applyBorder="1" applyAlignment="1">
      <alignment horizontal="left" vertical="top" wrapText="1" readingOrder="1"/>
    </xf>
    <xf numFmtId="0" fontId="8" fillId="2" borderId="50" xfId="0" applyFont="1" applyFill="1" applyBorder="1" applyAlignment="1">
      <alignment horizontal="left" vertical="top" wrapText="1" readingOrder="1"/>
    </xf>
    <xf numFmtId="0" fontId="4" fillId="0" borderId="1" xfId="0" applyFont="1" applyBorder="1" applyAlignment="1">
      <alignment horizontal="left" vertical="center" wrapText="1"/>
    </xf>
    <xf numFmtId="0" fontId="4" fillId="0" borderId="0" xfId="0" applyFont="1" applyAlignment="1">
      <alignment horizontal="left" vertical="center" wrapText="1"/>
    </xf>
    <xf numFmtId="0" fontId="4" fillId="0" borderId="2" xfId="0" applyFont="1" applyBorder="1" applyAlignment="1">
      <alignment horizontal="left" vertical="center" wrapText="1"/>
    </xf>
    <xf numFmtId="0" fontId="3" fillId="0" borderId="39" xfId="0" applyFont="1" applyBorder="1" applyAlignment="1">
      <alignment horizontal="center" vertical="center"/>
    </xf>
    <xf numFmtId="0" fontId="8" fillId="0" borderId="52" xfId="0" applyFont="1" applyBorder="1" applyAlignment="1">
      <alignment horizontal="right" vertical="center" textRotation="90"/>
    </xf>
    <xf numFmtId="0" fontId="3" fillId="6" borderId="3" xfId="0" applyFont="1" applyFill="1" applyBorder="1" applyAlignment="1">
      <alignment horizontal="center" vertical="center" wrapText="1"/>
    </xf>
    <xf numFmtId="0" fontId="4" fillId="0" borderId="3" xfId="0" applyFont="1" applyBorder="1" applyAlignment="1">
      <alignment horizontal="center" vertical="center" wrapText="1"/>
    </xf>
    <xf numFmtId="0" fontId="10" fillId="0" borderId="34" xfId="0" applyFont="1" applyBorder="1" applyAlignment="1">
      <alignment horizontal="left" vertical="center" wrapText="1"/>
    </xf>
    <xf numFmtId="0" fontId="8" fillId="0" borderId="0" xfId="0" applyFont="1" applyAlignment="1">
      <alignment horizontal="right" vertical="center" textRotation="90"/>
    </xf>
    <xf numFmtId="0" fontId="3" fillId="0" borderId="51" xfId="0" applyFont="1" applyBorder="1" applyAlignment="1">
      <alignment horizontal="center"/>
    </xf>
    <xf numFmtId="0" fontId="4" fillId="0" borderId="19" xfId="0" applyFont="1" applyBorder="1" applyAlignment="1">
      <alignment horizontal="center" vertical="center" wrapText="1"/>
    </xf>
    <xf numFmtId="0" fontId="0" fillId="10" borderId="3" xfId="0" applyFill="1" applyBorder="1" applyAlignment="1">
      <alignment horizontal="center" vertical="center"/>
    </xf>
    <xf numFmtId="0" fontId="3" fillId="6" borderId="3" xfId="0" applyFont="1" applyFill="1" applyBorder="1" applyAlignment="1">
      <alignment horizontal="center" vertical="center"/>
    </xf>
    <xf numFmtId="0" fontId="0" fillId="9" borderId="3" xfId="0" applyFill="1" applyBorder="1" applyAlignment="1">
      <alignment horizontal="center" vertical="center"/>
    </xf>
    <xf numFmtId="0" fontId="0" fillId="9" borderId="19" xfId="0" applyFill="1" applyBorder="1" applyAlignment="1">
      <alignment horizontal="center" vertical="center"/>
    </xf>
    <xf numFmtId="0" fontId="0" fillId="9" borderId="4" xfId="0" applyFill="1" applyBorder="1" applyAlignment="1">
      <alignment horizontal="center" vertical="center"/>
    </xf>
    <xf numFmtId="0" fontId="0" fillId="9" borderId="20" xfId="0" applyFill="1" applyBorder="1" applyAlignment="1">
      <alignment horizontal="center" vertical="center"/>
    </xf>
    <xf numFmtId="0" fontId="0" fillId="10" borderId="19" xfId="0" applyFill="1" applyBorder="1" applyAlignment="1">
      <alignment horizontal="center" vertical="center"/>
    </xf>
    <xf numFmtId="0" fontId="0" fillId="6" borderId="3" xfId="0" applyFill="1" applyBorder="1" applyAlignment="1">
      <alignment horizontal="center"/>
    </xf>
    <xf numFmtId="0" fontId="0" fillId="8" borderId="3" xfId="0" applyFill="1" applyBorder="1" applyAlignment="1">
      <alignment horizontal="center" vertical="center"/>
    </xf>
    <xf numFmtId="0" fontId="3" fillId="0" borderId="0" xfId="0" applyFont="1" applyAlignment="1">
      <alignment horizontal="center"/>
    </xf>
    <xf numFmtId="0" fontId="3" fillId="6" borderId="19" xfId="0" applyFont="1" applyFill="1" applyBorder="1" applyAlignment="1">
      <alignment horizontal="center" vertical="center" wrapText="1"/>
    </xf>
    <xf numFmtId="0" fontId="0" fillId="6" borderId="19" xfId="0" applyFill="1" applyBorder="1" applyAlignment="1">
      <alignment horizontal="center"/>
    </xf>
    <xf numFmtId="0" fontId="3" fillId="2" borderId="0" xfId="0" applyFont="1" applyFill="1" applyAlignment="1">
      <alignment horizontal="center"/>
    </xf>
    <xf numFmtId="0" fontId="10" fillId="0" borderId="3" xfId="0" applyFont="1" applyBorder="1" applyAlignment="1">
      <alignment horizontal="center" vertical="center" wrapText="1"/>
    </xf>
    <xf numFmtId="0" fontId="3" fillId="0" borderId="1" xfId="0" applyFont="1" applyBorder="1" applyAlignment="1">
      <alignment horizontal="center" vertical="center"/>
    </xf>
    <xf numFmtId="0" fontId="3" fillId="0" borderId="0" xfId="0" applyFont="1" applyAlignment="1">
      <alignment horizontal="center" vertical="center"/>
    </xf>
    <xf numFmtId="0" fontId="3" fillId="0" borderId="2" xfId="0" applyFont="1" applyBorder="1" applyAlignment="1">
      <alignment horizontal="center" vertical="center"/>
    </xf>
    <xf numFmtId="0" fontId="4" fillId="0" borderId="34" xfId="0" applyFont="1" applyBorder="1" applyAlignment="1">
      <alignment horizontal="center" vertical="center" wrapText="1"/>
    </xf>
    <xf numFmtId="0" fontId="10" fillId="0" borderId="34" xfId="0" applyFont="1" applyBorder="1" applyAlignment="1">
      <alignment horizontal="center" vertical="center" wrapText="1"/>
    </xf>
    <xf numFmtId="0" fontId="5" fillId="4" borderId="30" xfId="0" applyFont="1" applyFill="1" applyBorder="1" applyAlignment="1">
      <alignment horizontal="center" vertical="center" wrapText="1"/>
    </xf>
    <xf numFmtId="0" fontId="4" fillId="0" borderId="4" xfId="0" applyFont="1" applyBorder="1" applyAlignment="1">
      <alignment horizontal="center" vertical="center" wrapText="1"/>
    </xf>
    <xf numFmtId="0" fontId="4" fillId="0" borderId="26" xfId="0" applyFont="1" applyBorder="1" applyAlignment="1">
      <alignment horizontal="center" vertical="center" wrapText="1"/>
    </xf>
    <xf numFmtId="0" fontId="3" fillId="2" borderId="51" xfId="0" applyFont="1" applyFill="1" applyBorder="1" applyAlignment="1">
      <alignment horizontal="center"/>
    </xf>
    <xf numFmtId="0" fontId="4" fillId="0" borderId="44" xfId="0" applyFont="1" applyBorder="1" applyAlignment="1">
      <alignment horizontal="center" vertical="center" wrapText="1"/>
    </xf>
    <xf numFmtId="0" fontId="3" fillId="6" borderId="4" xfId="0" applyFont="1" applyFill="1" applyBorder="1" applyAlignment="1">
      <alignment horizontal="center" vertical="center"/>
    </xf>
    <xf numFmtId="0" fontId="3" fillId="6" borderId="26" xfId="0" applyFont="1" applyFill="1" applyBorder="1" applyAlignment="1">
      <alignment horizontal="center" vertical="center"/>
    </xf>
    <xf numFmtId="0" fontId="4" fillId="10" borderId="4" xfId="0" applyFont="1" applyFill="1" applyBorder="1" applyAlignment="1">
      <alignment horizontal="center" vertical="center"/>
    </xf>
    <xf numFmtId="0" fontId="4" fillId="10" borderId="26" xfId="0" applyFont="1" applyFill="1" applyBorder="1" applyAlignment="1">
      <alignment horizontal="center" vertical="center"/>
    </xf>
    <xf numFmtId="0" fontId="3" fillId="6" borderId="4" xfId="0" applyFont="1" applyFill="1" applyBorder="1" applyAlignment="1">
      <alignment horizontal="center" vertical="center" wrapText="1"/>
    </xf>
    <xf numFmtId="0" fontId="3" fillId="6" borderId="26" xfId="0" applyFont="1" applyFill="1" applyBorder="1" applyAlignment="1">
      <alignment horizontal="center" vertical="center" wrapText="1"/>
    </xf>
    <xf numFmtId="0" fontId="4" fillId="9" borderId="4" xfId="0" applyFont="1" applyFill="1" applyBorder="1" applyAlignment="1">
      <alignment horizontal="center" vertical="center"/>
    </xf>
    <xf numFmtId="0" fontId="4" fillId="9" borderId="26" xfId="0" applyFont="1" applyFill="1" applyBorder="1" applyAlignment="1">
      <alignment horizontal="center" vertical="center"/>
    </xf>
    <xf numFmtId="0" fontId="0" fillId="0" borderId="4" xfId="0" applyBorder="1" applyAlignment="1">
      <alignment horizontal="center" vertical="center" wrapText="1"/>
    </xf>
    <xf numFmtId="0" fontId="0" fillId="0" borderId="26" xfId="0" applyBorder="1" applyAlignment="1">
      <alignment horizontal="center" vertical="center" wrapText="1"/>
    </xf>
    <xf numFmtId="0" fontId="4" fillId="8" borderId="4" xfId="0" applyFont="1" applyFill="1" applyBorder="1" applyAlignment="1">
      <alignment horizontal="center" vertical="center"/>
    </xf>
    <xf numFmtId="0" fontId="4" fillId="8" borderId="26" xfId="0" applyFont="1" applyFill="1" applyBorder="1" applyAlignment="1">
      <alignment horizontal="center" vertical="center"/>
    </xf>
    <xf numFmtId="0" fontId="4" fillId="7" borderId="60" xfId="0" applyFont="1" applyFill="1" applyBorder="1" applyAlignment="1">
      <alignment horizontal="center" vertical="center"/>
    </xf>
    <xf numFmtId="0" fontId="4" fillId="7" borderId="61" xfId="0" applyFont="1" applyFill="1" applyBorder="1" applyAlignment="1">
      <alignment horizontal="center" vertical="center"/>
    </xf>
    <xf numFmtId="0" fontId="0" fillId="9" borderId="44" xfId="0" applyFill="1" applyBorder="1" applyAlignment="1">
      <alignment horizontal="center" vertical="center"/>
    </xf>
    <xf numFmtId="0" fontId="0" fillId="9" borderId="26" xfId="0" applyFill="1" applyBorder="1" applyAlignment="1">
      <alignment horizontal="center" vertical="center"/>
    </xf>
    <xf numFmtId="0" fontId="0" fillId="10" borderId="4" xfId="0" applyFill="1" applyBorder="1" applyAlignment="1">
      <alignment horizontal="center" vertical="center"/>
    </xf>
    <xf numFmtId="0" fontId="0" fillId="10" borderId="26" xfId="0" applyFill="1" applyBorder="1" applyAlignment="1">
      <alignment horizontal="center" vertical="center"/>
    </xf>
    <xf numFmtId="0" fontId="3" fillId="6" borderId="44" xfId="0" applyFont="1" applyFill="1" applyBorder="1" applyAlignment="1">
      <alignment horizontal="center" vertical="center" wrapText="1"/>
    </xf>
    <xf numFmtId="0" fontId="0" fillId="8" borderId="4" xfId="0" applyFill="1" applyBorder="1" applyAlignment="1">
      <alignment horizontal="center" vertical="center"/>
    </xf>
    <xf numFmtId="0" fontId="0" fillId="8" borderId="44" xfId="0" applyFill="1" applyBorder="1" applyAlignment="1">
      <alignment horizontal="center" vertical="center"/>
    </xf>
    <xf numFmtId="0" fontId="0" fillId="8" borderId="26" xfId="0" applyFill="1" applyBorder="1" applyAlignment="1">
      <alignment horizontal="center" vertical="center"/>
    </xf>
    <xf numFmtId="0" fontId="3" fillId="6" borderId="55" xfId="0" applyFont="1" applyFill="1" applyBorder="1" applyAlignment="1">
      <alignment horizontal="center" vertical="center" wrapText="1"/>
    </xf>
    <xf numFmtId="0" fontId="3" fillId="6" borderId="56" xfId="0" applyFont="1" applyFill="1" applyBorder="1" applyAlignment="1">
      <alignment horizontal="center" vertical="center" wrapText="1"/>
    </xf>
    <xf numFmtId="0" fontId="3" fillId="6" borderId="57" xfId="0" applyFont="1" applyFill="1" applyBorder="1" applyAlignment="1">
      <alignment horizontal="center" vertical="center" wrapText="1"/>
    </xf>
    <xf numFmtId="0" fontId="3" fillId="6" borderId="58" xfId="0" applyFont="1" applyFill="1" applyBorder="1" applyAlignment="1">
      <alignment horizontal="center" vertical="center" wrapText="1"/>
    </xf>
    <xf numFmtId="0" fontId="3" fillId="6" borderId="51" xfId="0" applyFont="1" applyFill="1" applyBorder="1" applyAlignment="1">
      <alignment horizontal="center" vertical="center" wrapText="1"/>
    </xf>
    <xf numFmtId="0" fontId="3" fillId="6" borderId="59" xfId="0" applyFont="1" applyFill="1" applyBorder="1" applyAlignment="1">
      <alignment horizontal="center" vertical="center" wrapText="1"/>
    </xf>
    <xf numFmtId="0" fontId="3" fillId="6" borderId="47" xfId="0" applyFont="1" applyFill="1" applyBorder="1" applyAlignment="1">
      <alignment horizontal="center" vertical="center" wrapText="1"/>
    </xf>
    <xf numFmtId="0" fontId="3" fillId="6" borderId="28" xfId="0" applyFont="1" applyFill="1" applyBorder="1" applyAlignment="1">
      <alignment horizontal="center" vertical="center" wrapText="1"/>
    </xf>
    <xf numFmtId="0" fontId="10" fillId="0" borderId="9" xfId="0" applyFont="1" applyBorder="1" applyAlignment="1">
      <alignment horizontal="center" vertical="center" wrapText="1"/>
    </xf>
    <xf numFmtId="0" fontId="0" fillId="6" borderId="4" xfId="0" applyFill="1" applyBorder="1" applyAlignment="1">
      <alignment horizontal="center"/>
    </xf>
    <xf numFmtId="0" fontId="0" fillId="6" borderId="26" xfId="0" applyFill="1" applyBorder="1" applyAlignment="1">
      <alignment horizontal="center"/>
    </xf>
    <xf numFmtId="0" fontId="0" fillId="7" borderId="4" xfId="0" applyFill="1" applyBorder="1" applyAlignment="1">
      <alignment horizontal="center" vertical="center"/>
    </xf>
    <xf numFmtId="0" fontId="0" fillId="7" borderId="26" xfId="0" applyFill="1" applyBorder="1" applyAlignment="1">
      <alignment horizontal="center" vertical="center"/>
    </xf>
    <xf numFmtId="0" fontId="3" fillId="6" borderId="44" xfId="0" applyFont="1" applyFill="1" applyBorder="1" applyAlignment="1">
      <alignment horizontal="center" vertical="center"/>
    </xf>
    <xf numFmtId="0" fontId="0" fillId="6" borderId="44" xfId="0" applyFill="1" applyBorder="1" applyAlignment="1">
      <alignment horizontal="center"/>
    </xf>
    <xf numFmtId="0" fontId="0" fillId="7" borderId="44" xfId="0" applyFill="1" applyBorder="1" applyAlignment="1">
      <alignment horizontal="center" vertical="center"/>
    </xf>
    <xf numFmtId="0" fontId="4" fillId="0" borderId="9" xfId="0" applyFont="1" applyBorder="1" applyAlignment="1">
      <alignment horizontal="center" vertical="center" wrapText="1"/>
    </xf>
    <xf numFmtId="0" fontId="18" fillId="0" borderId="1" xfId="0" applyFont="1" applyBorder="1" applyAlignment="1">
      <alignment horizontal="center" vertical="top" wrapText="1"/>
    </xf>
    <xf numFmtId="0" fontId="18" fillId="0" borderId="0" xfId="0" applyFont="1" applyAlignment="1">
      <alignment horizontal="center" vertical="top" wrapText="1"/>
    </xf>
    <xf numFmtId="0" fontId="18" fillId="0" borderId="48" xfId="0" applyFont="1" applyBorder="1" applyAlignment="1">
      <alignment horizontal="left" vertical="top" wrapText="1"/>
    </xf>
    <xf numFmtId="0" fontId="18" fillId="0" borderId="49" xfId="0" applyFont="1" applyBorder="1" applyAlignment="1">
      <alignment horizontal="left" vertical="top" wrapText="1"/>
    </xf>
    <xf numFmtId="0" fontId="18" fillId="0" borderId="50" xfId="0" applyFont="1" applyBorder="1" applyAlignment="1">
      <alignment horizontal="left" vertical="top" wrapText="1"/>
    </xf>
    <xf numFmtId="0" fontId="18" fillId="0" borderId="39" xfId="0" applyFont="1" applyBorder="1" applyAlignment="1">
      <alignment horizontal="center" vertical="center"/>
    </xf>
    <xf numFmtId="0" fontId="18" fillId="0" borderId="40" xfId="0" applyFont="1" applyBorder="1" applyAlignment="1">
      <alignment horizontal="center" vertical="center"/>
    </xf>
    <xf numFmtId="0" fontId="18" fillId="0" borderId="41" xfId="0" applyFont="1" applyBorder="1" applyAlignment="1">
      <alignment horizontal="center" vertical="center"/>
    </xf>
    <xf numFmtId="0" fontId="10" fillId="0" borderId="1" xfId="0" applyFont="1" applyBorder="1" applyAlignment="1">
      <alignment horizontal="center" vertical="center" wrapText="1"/>
    </xf>
    <xf numFmtId="0" fontId="10" fillId="0" borderId="0" xfId="0" applyFont="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xf>
    <xf numFmtId="0" fontId="8" fillId="0" borderId="3" xfId="0" applyFont="1" applyBorder="1" applyAlignment="1">
      <alignment horizontal="left" vertical="center"/>
    </xf>
    <xf numFmtId="0" fontId="18" fillId="2" borderId="0" xfId="0" applyFont="1" applyFill="1" applyAlignment="1">
      <alignment horizontal="center"/>
    </xf>
    <xf numFmtId="0" fontId="18" fillId="0" borderId="51" xfId="0" applyFont="1" applyBorder="1" applyAlignment="1">
      <alignment horizontal="center"/>
    </xf>
    <xf numFmtId="0" fontId="18" fillId="6" borderId="4" xfId="0" applyFont="1" applyFill="1" applyBorder="1" applyAlignment="1">
      <alignment horizontal="center" vertical="center"/>
    </xf>
    <xf numFmtId="0" fontId="18" fillId="6" borderId="26" xfId="0" applyFont="1" applyFill="1" applyBorder="1" applyAlignment="1">
      <alignment horizontal="center" vertical="center"/>
    </xf>
    <xf numFmtId="0" fontId="10" fillId="0" borderId="4" xfId="0" applyFont="1" applyBorder="1" applyAlignment="1">
      <alignment horizontal="center" vertical="center" wrapText="1"/>
    </xf>
    <xf numFmtId="0" fontId="10" fillId="0" borderId="26" xfId="0" applyFont="1" applyBorder="1" applyAlignment="1">
      <alignment horizontal="center" vertical="center" wrapText="1"/>
    </xf>
    <xf numFmtId="0" fontId="18" fillId="6" borderId="3" xfId="0" applyFont="1" applyFill="1" applyBorder="1" applyAlignment="1">
      <alignment horizontal="center" vertical="center"/>
    </xf>
    <xf numFmtId="0" fontId="18" fillId="6" borderId="3" xfId="0" applyFont="1" applyFill="1" applyBorder="1" applyAlignment="1">
      <alignment horizontal="center" vertical="center" wrapText="1"/>
    </xf>
    <xf numFmtId="0" fontId="10" fillId="6" borderId="3" xfId="0" applyFont="1" applyFill="1" applyBorder="1" applyAlignment="1">
      <alignment horizontal="center"/>
    </xf>
    <xf numFmtId="0" fontId="18" fillId="0" borderId="62" xfId="0" applyFont="1" applyBorder="1" applyAlignment="1">
      <alignment horizontal="right" vertical="center" textRotation="90"/>
    </xf>
    <xf numFmtId="0" fontId="10" fillId="0" borderId="3" xfId="0" applyFont="1" applyBorder="1" applyAlignment="1">
      <alignment horizontal="center" vertical="center"/>
    </xf>
    <xf numFmtId="0" fontId="10" fillId="7" borderId="3" xfId="0" applyFont="1" applyFill="1" applyBorder="1" applyAlignment="1">
      <alignment horizontal="center" vertical="center"/>
    </xf>
    <xf numFmtId="0" fontId="10" fillId="10" borderId="3" xfId="0" applyFont="1" applyFill="1" applyBorder="1" applyAlignment="1">
      <alignment horizontal="center" vertical="center"/>
    </xf>
    <xf numFmtId="0" fontId="10" fillId="8" borderId="4" xfId="0" applyFont="1" applyFill="1" applyBorder="1" applyAlignment="1">
      <alignment horizontal="center" vertical="center"/>
    </xf>
    <xf numFmtId="0" fontId="10" fillId="8" borderId="26" xfId="0" applyFont="1" applyFill="1" applyBorder="1" applyAlignment="1">
      <alignment horizontal="center" vertical="center"/>
    </xf>
    <xf numFmtId="0" fontId="18" fillId="6" borderId="4" xfId="0" applyFont="1" applyFill="1" applyBorder="1" applyAlignment="1">
      <alignment horizontal="center" vertical="center" wrapText="1"/>
    </xf>
    <xf numFmtId="0" fontId="18" fillId="6" borderId="26" xfId="0" applyFont="1" applyFill="1" applyBorder="1" applyAlignment="1">
      <alignment horizontal="center" vertical="center" wrapText="1"/>
    </xf>
    <xf numFmtId="0" fontId="10" fillId="6" borderId="4" xfId="0" applyFont="1" applyFill="1" applyBorder="1" applyAlignment="1">
      <alignment horizontal="center"/>
    </xf>
    <xf numFmtId="0" fontId="10" fillId="6" borderId="26" xfId="0" applyFont="1" applyFill="1" applyBorder="1" applyAlignment="1">
      <alignment horizontal="center"/>
    </xf>
    <xf numFmtId="0" fontId="10" fillId="9" borderId="3" xfId="0" applyFont="1" applyFill="1" applyBorder="1" applyAlignment="1">
      <alignment horizontal="center" vertical="center"/>
    </xf>
    <xf numFmtId="0" fontId="10" fillId="9" borderId="4" xfId="0" applyFont="1" applyFill="1" applyBorder="1" applyAlignment="1">
      <alignment horizontal="center" vertical="center"/>
    </xf>
    <xf numFmtId="0" fontId="10" fillId="9" borderId="26" xfId="0" applyFont="1" applyFill="1" applyBorder="1" applyAlignment="1">
      <alignment horizontal="center" vertical="center"/>
    </xf>
    <xf numFmtId="0" fontId="10" fillId="7" borderId="4" xfId="0" applyFont="1" applyFill="1" applyBorder="1" applyAlignment="1">
      <alignment horizontal="center" vertical="center"/>
    </xf>
    <xf numFmtId="0" fontId="10" fillId="7" borderId="26" xfId="0" applyFont="1" applyFill="1" applyBorder="1" applyAlignment="1">
      <alignment horizontal="center" vertical="center"/>
    </xf>
    <xf numFmtId="0" fontId="10" fillId="8" borderId="3" xfId="0" applyFont="1" applyFill="1" applyBorder="1" applyAlignment="1">
      <alignment horizontal="center" vertical="center"/>
    </xf>
  </cellXfs>
  <cellStyles count="1533">
    <cellStyle name="2" xfId="2" xr:uid="{00000000-0005-0000-0000-000000000000}"/>
    <cellStyle name="20% - Accent1" xfId="3" xr:uid="{00000000-0005-0000-0000-000001000000}"/>
    <cellStyle name="20% - Accent1 2" xfId="4" xr:uid="{00000000-0005-0000-0000-000002000000}"/>
    <cellStyle name="20% - Accent1_Estaciones TM-21-SEP-2011" xfId="5" xr:uid="{00000000-0005-0000-0000-000003000000}"/>
    <cellStyle name="20% - Accent2" xfId="6" xr:uid="{00000000-0005-0000-0000-000004000000}"/>
    <cellStyle name="20% - Accent2 2" xfId="7" xr:uid="{00000000-0005-0000-0000-000005000000}"/>
    <cellStyle name="20% - Accent2_Estaciones TM-21-SEP-2011" xfId="8" xr:uid="{00000000-0005-0000-0000-000006000000}"/>
    <cellStyle name="20% - Accent3" xfId="9" xr:uid="{00000000-0005-0000-0000-000007000000}"/>
    <cellStyle name="20% - Accent3 2" xfId="10" xr:uid="{00000000-0005-0000-0000-000008000000}"/>
    <cellStyle name="20% - Accent3_Estaciones TM-21-SEP-2011" xfId="11" xr:uid="{00000000-0005-0000-0000-000009000000}"/>
    <cellStyle name="20% - Accent4" xfId="12" xr:uid="{00000000-0005-0000-0000-00000A000000}"/>
    <cellStyle name="20% - Accent4 2" xfId="13" xr:uid="{00000000-0005-0000-0000-00000B000000}"/>
    <cellStyle name="20% - Accent4_Estaciones TM-21-SEP-2011" xfId="14" xr:uid="{00000000-0005-0000-0000-00000C000000}"/>
    <cellStyle name="20% - Accent5" xfId="15" xr:uid="{00000000-0005-0000-0000-00000D000000}"/>
    <cellStyle name="20% - Accent5 2" xfId="16" xr:uid="{00000000-0005-0000-0000-00000E000000}"/>
    <cellStyle name="20% - Accent5_Estaciones TM-21-SEP-2011" xfId="17" xr:uid="{00000000-0005-0000-0000-00000F000000}"/>
    <cellStyle name="20% - Accent6" xfId="18" xr:uid="{00000000-0005-0000-0000-000010000000}"/>
    <cellStyle name="20% - Accent6 2" xfId="19" xr:uid="{00000000-0005-0000-0000-000011000000}"/>
    <cellStyle name="20% - Accent6_Estaciones TM-21-SEP-2011" xfId="20" xr:uid="{00000000-0005-0000-0000-000012000000}"/>
    <cellStyle name="20% - Énfasis1 10" xfId="21" xr:uid="{00000000-0005-0000-0000-000013000000}"/>
    <cellStyle name="20% - Énfasis1 11" xfId="22" xr:uid="{00000000-0005-0000-0000-000014000000}"/>
    <cellStyle name="20% - Énfasis1 12" xfId="23" xr:uid="{00000000-0005-0000-0000-000015000000}"/>
    <cellStyle name="20% - Énfasis1 13" xfId="24" xr:uid="{00000000-0005-0000-0000-000016000000}"/>
    <cellStyle name="20% - Énfasis1 14" xfId="25" xr:uid="{00000000-0005-0000-0000-000017000000}"/>
    <cellStyle name="20% - Énfasis1 15" xfId="26" xr:uid="{00000000-0005-0000-0000-000018000000}"/>
    <cellStyle name="20% - Énfasis1 16" xfId="27" xr:uid="{00000000-0005-0000-0000-000019000000}"/>
    <cellStyle name="20% - Énfasis1 17" xfId="28" xr:uid="{00000000-0005-0000-0000-00001A000000}"/>
    <cellStyle name="20% - Énfasis1 18" xfId="29" xr:uid="{00000000-0005-0000-0000-00001B000000}"/>
    <cellStyle name="20% - Énfasis1 19" xfId="30" xr:uid="{00000000-0005-0000-0000-00001C000000}"/>
    <cellStyle name="20% - Énfasis1 2" xfId="31" xr:uid="{00000000-0005-0000-0000-00001D000000}"/>
    <cellStyle name="20% - Énfasis1 20" xfId="32" xr:uid="{00000000-0005-0000-0000-00001E000000}"/>
    <cellStyle name="20% - Énfasis1 21" xfId="33" xr:uid="{00000000-0005-0000-0000-00001F000000}"/>
    <cellStyle name="20% - Énfasis1 22" xfId="34" xr:uid="{00000000-0005-0000-0000-000020000000}"/>
    <cellStyle name="20% - Énfasis1 23" xfId="35" xr:uid="{00000000-0005-0000-0000-000021000000}"/>
    <cellStyle name="20% - Énfasis1 24" xfId="36" xr:uid="{00000000-0005-0000-0000-000022000000}"/>
    <cellStyle name="20% - Énfasis1 25" xfId="37" xr:uid="{00000000-0005-0000-0000-000023000000}"/>
    <cellStyle name="20% - Énfasis1 26" xfId="38" xr:uid="{00000000-0005-0000-0000-000024000000}"/>
    <cellStyle name="20% - Énfasis1 27" xfId="39" xr:uid="{00000000-0005-0000-0000-000025000000}"/>
    <cellStyle name="20% - Énfasis1 28" xfId="40" xr:uid="{00000000-0005-0000-0000-000026000000}"/>
    <cellStyle name="20% - Énfasis1 29" xfId="41" xr:uid="{00000000-0005-0000-0000-000027000000}"/>
    <cellStyle name="20% - Énfasis1 3" xfId="42" xr:uid="{00000000-0005-0000-0000-000028000000}"/>
    <cellStyle name="20% - Énfasis1 30" xfId="43" xr:uid="{00000000-0005-0000-0000-000029000000}"/>
    <cellStyle name="20% - Énfasis1 31" xfId="44" xr:uid="{00000000-0005-0000-0000-00002A000000}"/>
    <cellStyle name="20% - Énfasis1 32" xfId="45" xr:uid="{00000000-0005-0000-0000-00002B000000}"/>
    <cellStyle name="20% - Énfasis1 4" xfId="46" xr:uid="{00000000-0005-0000-0000-00002C000000}"/>
    <cellStyle name="20% - Énfasis1 5" xfId="47" xr:uid="{00000000-0005-0000-0000-00002D000000}"/>
    <cellStyle name="20% - Énfasis1 6" xfId="48" xr:uid="{00000000-0005-0000-0000-00002E000000}"/>
    <cellStyle name="20% - Énfasis1 7" xfId="49" xr:uid="{00000000-0005-0000-0000-00002F000000}"/>
    <cellStyle name="20% - Énfasis1 8" xfId="50" xr:uid="{00000000-0005-0000-0000-000030000000}"/>
    <cellStyle name="20% - Énfasis1 9" xfId="51" xr:uid="{00000000-0005-0000-0000-000031000000}"/>
    <cellStyle name="20% - Énfasis2 10" xfId="52" xr:uid="{00000000-0005-0000-0000-000032000000}"/>
    <cellStyle name="20% - Énfasis2 11" xfId="53" xr:uid="{00000000-0005-0000-0000-000033000000}"/>
    <cellStyle name="20% - Énfasis2 12" xfId="54" xr:uid="{00000000-0005-0000-0000-000034000000}"/>
    <cellStyle name="20% - Énfasis2 13" xfId="55" xr:uid="{00000000-0005-0000-0000-000035000000}"/>
    <cellStyle name="20% - Énfasis2 14" xfId="56" xr:uid="{00000000-0005-0000-0000-000036000000}"/>
    <cellStyle name="20% - Énfasis2 15" xfId="57" xr:uid="{00000000-0005-0000-0000-000037000000}"/>
    <cellStyle name="20% - Énfasis2 16" xfId="58" xr:uid="{00000000-0005-0000-0000-000038000000}"/>
    <cellStyle name="20% - Énfasis2 17" xfId="59" xr:uid="{00000000-0005-0000-0000-000039000000}"/>
    <cellStyle name="20% - Énfasis2 18" xfId="60" xr:uid="{00000000-0005-0000-0000-00003A000000}"/>
    <cellStyle name="20% - Énfasis2 19" xfId="61" xr:uid="{00000000-0005-0000-0000-00003B000000}"/>
    <cellStyle name="20% - Énfasis2 2" xfId="62" xr:uid="{00000000-0005-0000-0000-00003C000000}"/>
    <cellStyle name="20% - Énfasis2 20" xfId="63" xr:uid="{00000000-0005-0000-0000-00003D000000}"/>
    <cellStyle name="20% - Énfasis2 21" xfId="64" xr:uid="{00000000-0005-0000-0000-00003E000000}"/>
    <cellStyle name="20% - Énfasis2 22" xfId="65" xr:uid="{00000000-0005-0000-0000-00003F000000}"/>
    <cellStyle name="20% - Énfasis2 23" xfId="66" xr:uid="{00000000-0005-0000-0000-000040000000}"/>
    <cellStyle name="20% - Énfasis2 24" xfId="67" xr:uid="{00000000-0005-0000-0000-000041000000}"/>
    <cellStyle name="20% - Énfasis2 25" xfId="68" xr:uid="{00000000-0005-0000-0000-000042000000}"/>
    <cellStyle name="20% - Énfasis2 26" xfId="69" xr:uid="{00000000-0005-0000-0000-000043000000}"/>
    <cellStyle name="20% - Énfasis2 27" xfId="70" xr:uid="{00000000-0005-0000-0000-000044000000}"/>
    <cellStyle name="20% - Énfasis2 28" xfId="71" xr:uid="{00000000-0005-0000-0000-000045000000}"/>
    <cellStyle name="20% - Énfasis2 29" xfId="72" xr:uid="{00000000-0005-0000-0000-000046000000}"/>
    <cellStyle name="20% - Énfasis2 3" xfId="73" xr:uid="{00000000-0005-0000-0000-000047000000}"/>
    <cellStyle name="20% - Énfasis2 30" xfId="74" xr:uid="{00000000-0005-0000-0000-000048000000}"/>
    <cellStyle name="20% - Énfasis2 31" xfId="75" xr:uid="{00000000-0005-0000-0000-000049000000}"/>
    <cellStyle name="20% - Énfasis2 32" xfId="76" xr:uid="{00000000-0005-0000-0000-00004A000000}"/>
    <cellStyle name="20% - Énfasis2 4" xfId="77" xr:uid="{00000000-0005-0000-0000-00004B000000}"/>
    <cellStyle name="20% - Énfasis2 5" xfId="78" xr:uid="{00000000-0005-0000-0000-00004C000000}"/>
    <cellStyle name="20% - Énfasis2 6" xfId="79" xr:uid="{00000000-0005-0000-0000-00004D000000}"/>
    <cellStyle name="20% - Énfasis2 7" xfId="80" xr:uid="{00000000-0005-0000-0000-00004E000000}"/>
    <cellStyle name="20% - Énfasis2 8" xfId="81" xr:uid="{00000000-0005-0000-0000-00004F000000}"/>
    <cellStyle name="20% - Énfasis2 9" xfId="82" xr:uid="{00000000-0005-0000-0000-000050000000}"/>
    <cellStyle name="20% - Énfasis3 10" xfId="83" xr:uid="{00000000-0005-0000-0000-000051000000}"/>
    <cellStyle name="20% - Énfasis3 11" xfId="84" xr:uid="{00000000-0005-0000-0000-000052000000}"/>
    <cellStyle name="20% - Énfasis3 12" xfId="85" xr:uid="{00000000-0005-0000-0000-000053000000}"/>
    <cellStyle name="20% - Énfasis3 13" xfId="86" xr:uid="{00000000-0005-0000-0000-000054000000}"/>
    <cellStyle name="20% - Énfasis3 14" xfId="87" xr:uid="{00000000-0005-0000-0000-000055000000}"/>
    <cellStyle name="20% - Énfasis3 15" xfId="88" xr:uid="{00000000-0005-0000-0000-000056000000}"/>
    <cellStyle name="20% - Énfasis3 16" xfId="89" xr:uid="{00000000-0005-0000-0000-000057000000}"/>
    <cellStyle name="20% - Énfasis3 17" xfId="90" xr:uid="{00000000-0005-0000-0000-000058000000}"/>
    <cellStyle name="20% - Énfasis3 18" xfId="91" xr:uid="{00000000-0005-0000-0000-000059000000}"/>
    <cellStyle name="20% - Énfasis3 19" xfId="92" xr:uid="{00000000-0005-0000-0000-00005A000000}"/>
    <cellStyle name="20% - Énfasis3 2" xfId="93" xr:uid="{00000000-0005-0000-0000-00005B000000}"/>
    <cellStyle name="20% - Énfasis3 20" xfId="94" xr:uid="{00000000-0005-0000-0000-00005C000000}"/>
    <cellStyle name="20% - Énfasis3 21" xfId="95" xr:uid="{00000000-0005-0000-0000-00005D000000}"/>
    <cellStyle name="20% - Énfasis3 22" xfId="96" xr:uid="{00000000-0005-0000-0000-00005E000000}"/>
    <cellStyle name="20% - Énfasis3 23" xfId="97" xr:uid="{00000000-0005-0000-0000-00005F000000}"/>
    <cellStyle name="20% - Énfasis3 24" xfId="98" xr:uid="{00000000-0005-0000-0000-000060000000}"/>
    <cellStyle name="20% - Énfasis3 25" xfId="99" xr:uid="{00000000-0005-0000-0000-000061000000}"/>
    <cellStyle name="20% - Énfasis3 26" xfId="100" xr:uid="{00000000-0005-0000-0000-000062000000}"/>
    <cellStyle name="20% - Énfasis3 27" xfId="101" xr:uid="{00000000-0005-0000-0000-000063000000}"/>
    <cellStyle name="20% - Énfasis3 28" xfId="102" xr:uid="{00000000-0005-0000-0000-000064000000}"/>
    <cellStyle name="20% - Énfasis3 29" xfId="103" xr:uid="{00000000-0005-0000-0000-000065000000}"/>
    <cellStyle name="20% - Énfasis3 3" xfId="104" xr:uid="{00000000-0005-0000-0000-000066000000}"/>
    <cellStyle name="20% - Énfasis3 30" xfId="105" xr:uid="{00000000-0005-0000-0000-000067000000}"/>
    <cellStyle name="20% - Énfasis3 31" xfId="106" xr:uid="{00000000-0005-0000-0000-000068000000}"/>
    <cellStyle name="20% - Énfasis3 32" xfId="107" xr:uid="{00000000-0005-0000-0000-000069000000}"/>
    <cellStyle name="20% - Énfasis3 4" xfId="108" xr:uid="{00000000-0005-0000-0000-00006A000000}"/>
    <cellStyle name="20% - Énfasis3 5" xfId="109" xr:uid="{00000000-0005-0000-0000-00006B000000}"/>
    <cellStyle name="20% - Énfasis3 6" xfId="110" xr:uid="{00000000-0005-0000-0000-00006C000000}"/>
    <cellStyle name="20% - Énfasis3 7" xfId="111" xr:uid="{00000000-0005-0000-0000-00006D000000}"/>
    <cellStyle name="20% - Énfasis3 8" xfId="112" xr:uid="{00000000-0005-0000-0000-00006E000000}"/>
    <cellStyle name="20% - Énfasis3 9" xfId="113" xr:uid="{00000000-0005-0000-0000-00006F000000}"/>
    <cellStyle name="20% - Énfasis4 10" xfId="114" xr:uid="{00000000-0005-0000-0000-000070000000}"/>
    <cellStyle name="20% - Énfasis4 11" xfId="115" xr:uid="{00000000-0005-0000-0000-000071000000}"/>
    <cellStyle name="20% - Énfasis4 12" xfId="116" xr:uid="{00000000-0005-0000-0000-000072000000}"/>
    <cellStyle name="20% - Énfasis4 13" xfId="117" xr:uid="{00000000-0005-0000-0000-000073000000}"/>
    <cellStyle name="20% - Énfasis4 14" xfId="118" xr:uid="{00000000-0005-0000-0000-000074000000}"/>
    <cellStyle name="20% - Énfasis4 15" xfId="119" xr:uid="{00000000-0005-0000-0000-000075000000}"/>
    <cellStyle name="20% - Énfasis4 16" xfId="120" xr:uid="{00000000-0005-0000-0000-000076000000}"/>
    <cellStyle name="20% - Énfasis4 17" xfId="121" xr:uid="{00000000-0005-0000-0000-000077000000}"/>
    <cellStyle name="20% - Énfasis4 18" xfId="122" xr:uid="{00000000-0005-0000-0000-000078000000}"/>
    <cellStyle name="20% - Énfasis4 19" xfId="123" xr:uid="{00000000-0005-0000-0000-000079000000}"/>
    <cellStyle name="20% - Énfasis4 2" xfId="124" xr:uid="{00000000-0005-0000-0000-00007A000000}"/>
    <cellStyle name="20% - Énfasis4 20" xfId="125" xr:uid="{00000000-0005-0000-0000-00007B000000}"/>
    <cellStyle name="20% - Énfasis4 21" xfId="126" xr:uid="{00000000-0005-0000-0000-00007C000000}"/>
    <cellStyle name="20% - Énfasis4 22" xfId="127" xr:uid="{00000000-0005-0000-0000-00007D000000}"/>
    <cellStyle name="20% - Énfasis4 23" xfId="128" xr:uid="{00000000-0005-0000-0000-00007E000000}"/>
    <cellStyle name="20% - Énfasis4 24" xfId="129" xr:uid="{00000000-0005-0000-0000-00007F000000}"/>
    <cellStyle name="20% - Énfasis4 25" xfId="130" xr:uid="{00000000-0005-0000-0000-000080000000}"/>
    <cellStyle name="20% - Énfasis4 26" xfId="131" xr:uid="{00000000-0005-0000-0000-000081000000}"/>
    <cellStyle name="20% - Énfasis4 27" xfId="132" xr:uid="{00000000-0005-0000-0000-000082000000}"/>
    <cellStyle name="20% - Énfasis4 28" xfId="133" xr:uid="{00000000-0005-0000-0000-000083000000}"/>
    <cellStyle name="20% - Énfasis4 29" xfId="134" xr:uid="{00000000-0005-0000-0000-000084000000}"/>
    <cellStyle name="20% - Énfasis4 3" xfId="135" xr:uid="{00000000-0005-0000-0000-000085000000}"/>
    <cellStyle name="20% - Énfasis4 30" xfId="136" xr:uid="{00000000-0005-0000-0000-000086000000}"/>
    <cellStyle name="20% - Énfasis4 31" xfId="137" xr:uid="{00000000-0005-0000-0000-000087000000}"/>
    <cellStyle name="20% - Énfasis4 32" xfId="138" xr:uid="{00000000-0005-0000-0000-000088000000}"/>
    <cellStyle name="20% - Énfasis4 4" xfId="139" xr:uid="{00000000-0005-0000-0000-000089000000}"/>
    <cellStyle name="20% - Énfasis4 5" xfId="140" xr:uid="{00000000-0005-0000-0000-00008A000000}"/>
    <cellStyle name="20% - Énfasis4 6" xfId="141" xr:uid="{00000000-0005-0000-0000-00008B000000}"/>
    <cellStyle name="20% - Énfasis4 7" xfId="142" xr:uid="{00000000-0005-0000-0000-00008C000000}"/>
    <cellStyle name="20% - Énfasis4 8" xfId="143" xr:uid="{00000000-0005-0000-0000-00008D000000}"/>
    <cellStyle name="20% - Énfasis4 9" xfId="144" xr:uid="{00000000-0005-0000-0000-00008E000000}"/>
    <cellStyle name="20% - Énfasis5 10" xfId="145" xr:uid="{00000000-0005-0000-0000-00008F000000}"/>
    <cellStyle name="20% - Énfasis5 11" xfId="146" xr:uid="{00000000-0005-0000-0000-000090000000}"/>
    <cellStyle name="20% - Énfasis5 12" xfId="147" xr:uid="{00000000-0005-0000-0000-000091000000}"/>
    <cellStyle name="20% - Énfasis5 13" xfId="148" xr:uid="{00000000-0005-0000-0000-000092000000}"/>
    <cellStyle name="20% - Énfasis5 14" xfId="149" xr:uid="{00000000-0005-0000-0000-000093000000}"/>
    <cellStyle name="20% - Énfasis5 15" xfId="150" xr:uid="{00000000-0005-0000-0000-000094000000}"/>
    <cellStyle name="20% - Énfasis5 16" xfId="151" xr:uid="{00000000-0005-0000-0000-000095000000}"/>
    <cellStyle name="20% - Énfasis5 17" xfId="152" xr:uid="{00000000-0005-0000-0000-000096000000}"/>
    <cellStyle name="20% - Énfasis5 18" xfId="153" xr:uid="{00000000-0005-0000-0000-000097000000}"/>
    <cellStyle name="20% - Énfasis5 19" xfId="154" xr:uid="{00000000-0005-0000-0000-000098000000}"/>
    <cellStyle name="20% - Énfasis5 2" xfId="155" xr:uid="{00000000-0005-0000-0000-000099000000}"/>
    <cellStyle name="20% - Énfasis5 20" xfId="156" xr:uid="{00000000-0005-0000-0000-00009A000000}"/>
    <cellStyle name="20% - Énfasis5 21" xfId="157" xr:uid="{00000000-0005-0000-0000-00009B000000}"/>
    <cellStyle name="20% - Énfasis5 22" xfId="158" xr:uid="{00000000-0005-0000-0000-00009C000000}"/>
    <cellStyle name="20% - Énfasis5 23" xfId="159" xr:uid="{00000000-0005-0000-0000-00009D000000}"/>
    <cellStyle name="20% - Énfasis5 24" xfId="160" xr:uid="{00000000-0005-0000-0000-00009E000000}"/>
    <cellStyle name="20% - Énfasis5 25" xfId="161" xr:uid="{00000000-0005-0000-0000-00009F000000}"/>
    <cellStyle name="20% - Énfasis5 26" xfId="162" xr:uid="{00000000-0005-0000-0000-0000A0000000}"/>
    <cellStyle name="20% - Énfasis5 27" xfId="163" xr:uid="{00000000-0005-0000-0000-0000A1000000}"/>
    <cellStyle name="20% - Énfasis5 28" xfId="164" xr:uid="{00000000-0005-0000-0000-0000A2000000}"/>
    <cellStyle name="20% - Énfasis5 29" xfId="165" xr:uid="{00000000-0005-0000-0000-0000A3000000}"/>
    <cellStyle name="20% - Énfasis5 3" xfId="166" xr:uid="{00000000-0005-0000-0000-0000A4000000}"/>
    <cellStyle name="20% - Énfasis5 30" xfId="167" xr:uid="{00000000-0005-0000-0000-0000A5000000}"/>
    <cellStyle name="20% - Énfasis5 31" xfId="168" xr:uid="{00000000-0005-0000-0000-0000A6000000}"/>
    <cellStyle name="20% - Énfasis5 32" xfId="169" xr:uid="{00000000-0005-0000-0000-0000A7000000}"/>
    <cellStyle name="20% - Énfasis5 4" xfId="170" xr:uid="{00000000-0005-0000-0000-0000A8000000}"/>
    <cellStyle name="20% - Énfasis5 5" xfId="171" xr:uid="{00000000-0005-0000-0000-0000A9000000}"/>
    <cellStyle name="20% - Énfasis5 6" xfId="172" xr:uid="{00000000-0005-0000-0000-0000AA000000}"/>
    <cellStyle name="20% - Énfasis5 7" xfId="173" xr:uid="{00000000-0005-0000-0000-0000AB000000}"/>
    <cellStyle name="20% - Énfasis5 8" xfId="174" xr:uid="{00000000-0005-0000-0000-0000AC000000}"/>
    <cellStyle name="20% - Énfasis5 9" xfId="175" xr:uid="{00000000-0005-0000-0000-0000AD000000}"/>
    <cellStyle name="20% - Énfasis6 10" xfId="176" xr:uid="{00000000-0005-0000-0000-0000AE000000}"/>
    <cellStyle name="20% - Énfasis6 11" xfId="177" xr:uid="{00000000-0005-0000-0000-0000AF000000}"/>
    <cellStyle name="20% - Énfasis6 12" xfId="178" xr:uid="{00000000-0005-0000-0000-0000B0000000}"/>
    <cellStyle name="20% - Énfasis6 13" xfId="179" xr:uid="{00000000-0005-0000-0000-0000B1000000}"/>
    <cellStyle name="20% - Énfasis6 14" xfId="180" xr:uid="{00000000-0005-0000-0000-0000B2000000}"/>
    <cellStyle name="20% - Énfasis6 15" xfId="181" xr:uid="{00000000-0005-0000-0000-0000B3000000}"/>
    <cellStyle name="20% - Énfasis6 16" xfId="182" xr:uid="{00000000-0005-0000-0000-0000B4000000}"/>
    <cellStyle name="20% - Énfasis6 17" xfId="183" xr:uid="{00000000-0005-0000-0000-0000B5000000}"/>
    <cellStyle name="20% - Énfasis6 18" xfId="184" xr:uid="{00000000-0005-0000-0000-0000B6000000}"/>
    <cellStyle name="20% - Énfasis6 19" xfId="185" xr:uid="{00000000-0005-0000-0000-0000B7000000}"/>
    <cellStyle name="20% - Énfasis6 2" xfId="186" xr:uid="{00000000-0005-0000-0000-0000B8000000}"/>
    <cellStyle name="20% - Énfasis6 20" xfId="187" xr:uid="{00000000-0005-0000-0000-0000B9000000}"/>
    <cellStyle name="20% - Énfasis6 21" xfId="188" xr:uid="{00000000-0005-0000-0000-0000BA000000}"/>
    <cellStyle name="20% - Énfasis6 22" xfId="189" xr:uid="{00000000-0005-0000-0000-0000BB000000}"/>
    <cellStyle name="20% - Énfasis6 23" xfId="190" xr:uid="{00000000-0005-0000-0000-0000BC000000}"/>
    <cellStyle name="20% - Énfasis6 24" xfId="191" xr:uid="{00000000-0005-0000-0000-0000BD000000}"/>
    <cellStyle name="20% - Énfasis6 25" xfId="192" xr:uid="{00000000-0005-0000-0000-0000BE000000}"/>
    <cellStyle name="20% - Énfasis6 26" xfId="193" xr:uid="{00000000-0005-0000-0000-0000BF000000}"/>
    <cellStyle name="20% - Énfasis6 27" xfId="194" xr:uid="{00000000-0005-0000-0000-0000C0000000}"/>
    <cellStyle name="20% - Énfasis6 28" xfId="195" xr:uid="{00000000-0005-0000-0000-0000C1000000}"/>
    <cellStyle name="20% - Énfasis6 29" xfId="196" xr:uid="{00000000-0005-0000-0000-0000C2000000}"/>
    <cellStyle name="20% - Énfasis6 3" xfId="197" xr:uid="{00000000-0005-0000-0000-0000C3000000}"/>
    <cellStyle name="20% - Énfasis6 30" xfId="198" xr:uid="{00000000-0005-0000-0000-0000C4000000}"/>
    <cellStyle name="20% - Énfasis6 31" xfId="199" xr:uid="{00000000-0005-0000-0000-0000C5000000}"/>
    <cellStyle name="20% - Énfasis6 32" xfId="200" xr:uid="{00000000-0005-0000-0000-0000C6000000}"/>
    <cellStyle name="20% - Énfasis6 4" xfId="201" xr:uid="{00000000-0005-0000-0000-0000C7000000}"/>
    <cellStyle name="20% - Énfasis6 5" xfId="202" xr:uid="{00000000-0005-0000-0000-0000C8000000}"/>
    <cellStyle name="20% - Énfasis6 6" xfId="203" xr:uid="{00000000-0005-0000-0000-0000C9000000}"/>
    <cellStyle name="20% - Énfasis6 7" xfId="204" xr:uid="{00000000-0005-0000-0000-0000CA000000}"/>
    <cellStyle name="20% - Énfasis6 8" xfId="205" xr:uid="{00000000-0005-0000-0000-0000CB000000}"/>
    <cellStyle name="20% - Énfasis6 9" xfId="206" xr:uid="{00000000-0005-0000-0000-0000CC000000}"/>
    <cellStyle name="40% - Accent1" xfId="207" xr:uid="{00000000-0005-0000-0000-0000CD000000}"/>
    <cellStyle name="40% - Accent1 2" xfId="208" xr:uid="{00000000-0005-0000-0000-0000CE000000}"/>
    <cellStyle name="40% - Accent1_Estaciones TM-21-SEP-2011" xfId="209" xr:uid="{00000000-0005-0000-0000-0000CF000000}"/>
    <cellStyle name="40% - Accent2" xfId="210" xr:uid="{00000000-0005-0000-0000-0000D0000000}"/>
    <cellStyle name="40% - Accent2 2" xfId="211" xr:uid="{00000000-0005-0000-0000-0000D1000000}"/>
    <cellStyle name="40% - Accent2_Estaciones TM-21-SEP-2011" xfId="212" xr:uid="{00000000-0005-0000-0000-0000D2000000}"/>
    <cellStyle name="40% - Accent3" xfId="213" xr:uid="{00000000-0005-0000-0000-0000D3000000}"/>
    <cellStyle name="40% - Accent3 2" xfId="214" xr:uid="{00000000-0005-0000-0000-0000D4000000}"/>
    <cellStyle name="40% - Accent3_Estaciones TM-21-SEP-2011" xfId="215" xr:uid="{00000000-0005-0000-0000-0000D5000000}"/>
    <cellStyle name="40% - Accent4" xfId="216" xr:uid="{00000000-0005-0000-0000-0000D6000000}"/>
    <cellStyle name="40% - Accent4 2" xfId="217" xr:uid="{00000000-0005-0000-0000-0000D7000000}"/>
    <cellStyle name="40% - Accent4_Estaciones TM-21-SEP-2011" xfId="218" xr:uid="{00000000-0005-0000-0000-0000D8000000}"/>
    <cellStyle name="40% - Accent5" xfId="219" xr:uid="{00000000-0005-0000-0000-0000D9000000}"/>
    <cellStyle name="40% - Accent5 2" xfId="220" xr:uid="{00000000-0005-0000-0000-0000DA000000}"/>
    <cellStyle name="40% - Accent5_Estaciones TM-21-SEP-2011" xfId="221" xr:uid="{00000000-0005-0000-0000-0000DB000000}"/>
    <cellStyle name="40% - Accent6" xfId="222" xr:uid="{00000000-0005-0000-0000-0000DC000000}"/>
    <cellStyle name="40% - Accent6 2" xfId="223" xr:uid="{00000000-0005-0000-0000-0000DD000000}"/>
    <cellStyle name="40% - Accent6_Estaciones TM-21-SEP-2011" xfId="224" xr:uid="{00000000-0005-0000-0000-0000DE000000}"/>
    <cellStyle name="40% - Énfasis1 10" xfId="225" xr:uid="{00000000-0005-0000-0000-0000DF000000}"/>
    <cellStyle name="40% - Énfasis1 11" xfId="226" xr:uid="{00000000-0005-0000-0000-0000E0000000}"/>
    <cellStyle name="40% - Énfasis1 12" xfId="227" xr:uid="{00000000-0005-0000-0000-0000E1000000}"/>
    <cellStyle name="40% - Énfasis1 13" xfId="228" xr:uid="{00000000-0005-0000-0000-0000E2000000}"/>
    <cellStyle name="40% - Énfasis1 14" xfId="229" xr:uid="{00000000-0005-0000-0000-0000E3000000}"/>
    <cellStyle name="40% - Énfasis1 15" xfId="230" xr:uid="{00000000-0005-0000-0000-0000E4000000}"/>
    <cellStyle name="40% - Énfasis1 16" xfId="231" xr:uid="{00000000-0005-0000-0000-0000E5000000}"/>
    <cellStyle name="40% - Énfasis1 17" xfId="232" xr:uid="{00000000-0005-0000-0000-0000E6000000}"/>
    <cellStyle name="40% - Énfasis1 18" xfId="233" xr:uid="{00000000-0005-0000-0000-0000E7000000}"/>
    <cellStyle name="40% - Énfasis1 19" xfId="234" xr:uid="{00000000-0005-0000-0000-0000E8000000}"/>
    <cellStyle name="40% - Énfasis1 2" xfId="235" xr:uid="{00000000-0005-0000-0000-0000E9000000}"/>
    <cellStyle name="40% - Énfasis1 20" xfId="236" xr:uid="{00000000-0005-0000-0000-0000EA000000}"/>
    <cellStyle name="40% - Énfasis1 21" xfId="237" xr:uid="{00000000-0005-0000-0000-0000EB000000}"/>
    <cellStyle name="40% - Énfasis1 22" xfId="238" xr:uid="{00000000-0005-0000-0000-0000EC000000}"/>
    <cellStyle name="40% - Énfasis1 23" xfId="239" xr:uid="{00000000-0005-0000-0000-0000ED000000}"/>
    <cellStyle name="40% - Énfasis1 24" xfId="240" xr:uid="{00000000-0005-0000-0000-0000EE000000}"/>
    <cellStyle name="40% - Énfasis1 25" xfId="241" xr:uid="{00000000-0005-0000-0000-0000EF000000}"/>
    <cellStyle name="40% - Énfasis1 26" xfId="242" xr:uid="{00000000-0005-0000-0000-0000F0000000}"/>
    <cellStyle name="40% - Énfasis1 27" xfId="243" xr:uid="{00000000-0005-0000-0000-0000F1000000}"/>
    <cellStyle name="40% - Énfasis1 28" xfId="244" xr:uid="{00000000-0005-0000-0000-0000F2000000}"/>
    <cellStyle name="40% - Énfasis1 29" xfId="245" xr:uid="{00000000-0005-0000-0000-0000F3000000}"/>
    <cellStyle name="40% - Énfasis1 3" xfId="246" xr:uid="{00000000-0005-0000-0000-0000F4000000}"/>
    <cellStyle name="40% - Énfasis1 30" xfId="247" xr:uid="{00000000-0005-0000-0000-0000F5000000}"/>
    <cellStyle name="40% - Énfasis1 31" xfId="248" xr:uid="{00000000-0005-0000-0000-0000F6000000}"/>
    <cellStyle name="40% - Énfasis1 32" xfId="249" xr:uid="{00000000-0005-0000-0000-0000F7000000}"/>
    <cellStyle name="40% - Énfasis1 4" xfId="250" xr:uid="{00000000-0005-0000-0000-0000F8000000}"/>
    <cellStyle name="40% - Énfasis1 5" xfId="251" xr:uid="{00000000-0005-0000-0000-0000F9000000}"/>
    <cellStyle name="40% - Énfasis1 6" xfId="252" xr:uid="{00000000-0005-0000-0000-0000FA000000}"/>
    <cellStyle name="40% - Énfasis1 7" xfId="253" xr:uid="{00000000-0005-0000-0000-0000FB000000}"/>
    <cellStyle name="40% - Énfasis1 8" xfId="254" xr:uid="{00000000-0005-0000-0000-0000FC000000}"/>
    <cellStyle name="40% - Énfasis1 9" xfId="255" xr:uid="{00000000-0005-0000-0000-0000FD000000}"/>
    <cellStyle name="40% - Énfasis2 10" xfId="256" xr:uid="{00000000-0005-0000-0000-0000FE000000}"/>
    <cellStyle name="40% - Énfasis2 11" xfId="257" xr:uid="{00000000-0005-0000-0000-0000FF000000}"/>
    <cellStyle name="40% - Énfasis2 12" xfId="258" xr:uid="{00000000-0005-0000-0000-000000010000}"/>
    <cellStyle name="40% - Énfasis2 13" xfId="259" xr:uid="{00000000-0005-0000-0000-000001010000}"/>
    <cellStyle name="40% - Énfasis2 14" xfId="260" xr:uid="{00000000-0005-0000-0000-000002010000}"/>
    <cellStyle name="40% - Énfasis2 15" xfId="261" xr:uid="{00000000-0005-0000-0000-000003010000}"/>
    <cellStyle name="40% - Énfasis2 16" xfId="262" xr:uid="{00000000-0005-0000-0000-000004010000}"/>
    <cellStyle name="40% - Énfasis2 17" xfId="263" xr:uid="{00000000-0005-0000-0000-000005010000}"/>
    <cellStyle name="40% - Énfasis2 18" xfId="264" xr:uid="{00000000-0005-0000-0000-000006010000}"/>
    <cellStyle name="40% - Énfasis2 19" xfId="265" xr:uid="{00000000-0005-0000-0000-000007010000}"/>
    <cellStyle name="40% - Énfasis2 2" xfId="266" xr:uid="{00000000-0005-0000-0000-000008010000}"/>
    <cellStyle name="40% - Énfasis2 20" xfId="267" xr:uid="{00000000-0005-0000-0000-000009010000}"/>
    <cellStyle name="40% - Énfasis2 21" xfId="268" xr:uid="{00000000-0005-0000-0000-00000A010000}"/>
    <cellStyle name="40% - Énfasis2 22" xfId="269" xr:uid="{00000000-0005-0000-0000-00000B010000}"/>
    <cellStyle name="40% - Énfasis2 23" xfId="270" xr:uid="{00000000-0005-0000-0000-00000C010000}"/>
    <cellStyle name="40% - Énfasis2 24" xfId="271" xr:uid="{00000000-0005-0000-0000-00000D010000}"/>
    <cellStyle name="40% - Énfasis2 25" xfId="272" xr:uid="{00000000-0005-0000-0000-00000E010000}"/>
    <cellStyle name="40% - Énfasis2 26" xfId="273" xr:uid="{00000000-0005-0000-0000-00000F010000}"/>
    <cellStyle name="40% - Énfasis2 27" xfId="274" xr:uid="{00000000-0005-0000-0000-000010010000}"/>
    <cellStyle name="40% - Énfasis2 28" xfId="275" xr:uid="{00000000-0005-0000-0000-000011010000}"/>
    <cellStyle name="40% - Énfasis2 29" xfId="276" xr:uid="{00000000-0005-0000-0000-000012010000}"/>
    <cellStyle name="40% - Énfasis2 3" xfId="277" xr:uid="{00000000-0005-0000-0000-000013010000}"/>
    <cellStyle name="40% - Énfasis2 30" xfId="278" xr:uid="{00000000-0005-0000-0000-000014010000}"/>
    <cellStyle name="40% - Énfasis2 31" xfId="279" xr:uid="{00000000-0005-0000-0000-000015010000}"/>
    <cellStyle name="40% - Énfasis2 32" xfId="280" xr:uid="{00000000-0005-0000-0000-000016010000}"/>
    <cellStyle name="40% - Énfasis2 4" xfId="281" xr:uid="{00000000-0005-0000-0000-000017010000}"/>
    <cellStyle name="40% - Énfasis2 5" xfId="282" xr:uid="{00000000-0005-0000-0000-000018010000}"/>
    <cellStyle name="40% - Énfasis2 6" xfId="283" xr:uid="{00000000-0005-0000-0000-000019010000}"/>
    <cellStyle name="40% - Énfasis2 7" xfId="284" xr:uid="{00000000-0005-0000-0000-00001A010000}"/>
    <cellStyle name="40% - Énfasis2 8" xfId="285" xr:uid="{00000000-0005-0000-0000-00001B010000}"/>
    <cellStyle name="40% - Énfasis2 9" xfId="286" xr:uid="{00000000-0005-0000-0000-00001C010000}"/>
    <cellStyle name="40% - Énfasis3 10" xfId="287" xr:uid="{00000000-0005-0000-0000-00001D010000}"/>
    <cellStyle name="40% - Énfasis3 11" xfId="288" xr:uid="{00000000-0005-0000-0000-00001E010000}"/>
    <cellStyle name="40% - Énfasis3 12" xfId="289" xr:uid="{00000000-0005-0000-0000-00001F010000}"/>
    <cellStyle name="40% - Énfasis3 13" xfId="290" xr:uid="{00000000-0005-0000-0000-000020010000}"/>
    <cellStyle name="40% - Énfasis3 14" xfId="291" xr:uid="{00000000-0005-0000-0000-000021010000}"/>
    <cellStyle name="40% - Énfasis3 15" xfId="292" xr:uid="{00000000-0005-0000-0000-000022010000}"/>
    <cellStyle name="40% - Énfasis3 16" xfId="293" xr:uid="{00000000-0005-0000-0000-000023010000}"/>
    <cellStyle name="40% - Énfasis3 17" xfId="294" xr:uid="{00000000-0005-0000-0000-000024010000}"/>
    <cellStyle name="40% - Énfasis3 18" xfId="295" xr:uid="{00000000-0005-0000-0000-000025010000}"/>
    <cellStyle name="40% - Énfasis3 19" xfId="296" xr:uid="{00000000-0005-0000-0000-000026010000}"/>
    <cellStyle name="40% - Énfasis3 2" xfId="297" xr:uid="{00000000-0005-0000-0000-000027010000}"/>
    <cellStyle name="40% - Énfasis3 20" xfId="298" xr:uid="{00000000-0005-0000-0000-000028010000}"/>
    <cellStyle name="40% - Énfasis3 21" xfId="299" xr:uid="{00000000-0005-0000-0000-000029010000}"/>
    <cellStyle name="40% - Énfasis3 22" xfId="300" xr:uid="{00000000-0005-0000-0000-00002A010000}"/>
    <cellStyle name="40% - Énfasis3 23" xfId="301" xr:uid="{00000000-0005-0000-0000-00002B010000}"/>
    <cellStyle name="40% - Énfasis3 24" xfId="302" xr:uid="{00000000-0005-0000-0000-00002C010000}"/>
    <cellStyle name="40% - Énfasis3 25" xfId="303" xr:uid="{00000000-0005-0000-0000-00002D010000}"/>
    <cellStyle name="40% - Énfasis3 26" xfId="304" xr:uid="{00000000-0005-0000-0000-00002E010000}"/>
    <cellStyle name="40% - Énfasis3 27" xfId="305" xr:uid="{00000000-0005-0000-0000-00002F010000}"/>
    <cellStyle name="40% - Énfasis3 28" xfId="306" xr:uid="{00000000-0005-0000-0000-000030010000}"/>
    <cellStyle name="40% - Énfasis3 29" xfId="307" xr:uid="{00000000-0005-0000-0000-000031010000}"/>
    <cellStyle name="40% - Énfasis3 3" xfId="308" xr:uid="{00000000-0005-0000-0000-000032010000}"/>
    <cellStyle name="40% - Énfasis3 30" xfId="309" xr:uid="{00000000-0005-0000-0000-000033010000}"/>
    <cellStyle name="40% - Énfasis3 31" xfId="310" xr:uid="{00000000-0005-0000-0000-000034010000}"/>
    <cellStyle name="40% - Énfasis3 32" xfId="311" xr:uid="{00000000-0005-0000-0000-000035010000}"/>
    <cellStyle name="40% - Énfasis3 4" xfId="312" xr:uid="{00000000-0005-0000-0000-000036010000}"/>
    <cellStyle name="40% - Énfasis3 5" xfId="313" xr:uid="{00000000-0005-0000-0000-000037010000}"/>
    <cellStyle name="40% - Énfasis3 6" xfId="314" xr:uid="{00000000-0005-0000-0000-000038010000}"/>
    <cellStyle name="40% - Énfasis3 7" xfId="315" xr:uid="{00000000-0005-0000-0000-000039010000}"/>
    <cellStyle name="40% - Énfasis3 8" xfId="316" xr:uid="{00000000-0005-0000-0000-00003A010000}"/>
    <cellStyle name="40% - Énfasis3 9" xfId="317" xr:uid="{00000000-0005-0000-0000-00003B010000}"/>
    <cellStyle name="40% - Énfasis4 10" xfId="318" xr:uid="{00000000-0005-0000-0000-00003C010000}"/>
    <cellStyle name="40% - Énfasis4 11" xfId="319" xr:uid="{00000000-0005-0000-0000-00003D010000}"/>
    <cellStyle name="40% - Énfasis4 12" xfId="320" xr:uid="{00000000-0005-0000-0000-00003E010000}"/>
    <cellStyle name="40% - Énfasis4 13" xfId="321" xr:uid="{00000000-0005-0000-0000-00003F010000}"/>
    <cellStyle name="40% - Énfasis4 14" xfId="322" xr:uid="{00000000-0005-0000-0000-000040010000}"/>
    <cellStyle name="40% - Énfasis4 15" xfId="323" xr:uid="{00000000-0005-0000-0000-000041010000}"/>
    <cellStyle name="40% - Énfasis4 16" xfId="324" xr:uid="{00000000-0005-0000-0000-000042010000}"/>
    <cellStyle name="40% - Énfasis4 17" xfId="325" xr:uid="{00000000-0005-0000-0000-000043010000}"/>
    <cellStyle name="40% - Énfasis4 18" xfId="326" xr:uid="{00000000-0005-0000-0000-000044010000}"/>
    <cellStyle name="40% - Énfasis4 19" xfId="327" xr:uid="{00000000-0005-0000-0000-000045010000}"/>
    <cellStyle name="40% - Énfasis4 2" xfId="328" xr:uid="{00000000-0005-0000-0000-000046010000}"/>
    <cellStyle name="40% - Énfasis4 20" xfId="329" xr:uid="{00000000-0005-0000-0000-000047010000}"/>
    <cellStyle name="40% - Énfasis4 21" xfId="330" xr:uid="{00000000-0005-0000-0000-000048010000}"/>
    <cellStyle name="40% - Énfasis4 22" xfId="331" xr:uid="{00000000-0005-0000-0000-000049010000}"/>
    <cellStyle name="40% - Énfasis4 23" xfId="332" xr:uid="{00000000-0005-0000-0000-00004A010000}"/>
    <cellStyle name="40% - Énfasis4 24" xfId="333" xr:uid="{00000000-0005-0000-0000-00004B010000}"/>
    <cellStyle name="40% - Énfasis4 25" xfId="334" xr:uid="{00000000-0005-0000-0000-00004C010000}"/>
    <cellStyle name="40% - Énfasis4 26" xfId="335" xr:uid="{00000000-0005-0000-0000-00004D010000}"/>
    <cellStyle name="40% - Énfasis4 27" xfId="336" xr:uid="{00000000-0005-0000-0000-00004E010000}"/>
    <cellStyle name="40% - Énfasis4 28" xfId="337" xr:uid="{00000000-0005-0000-0000-00004F010000}"/>
    <cellStyle name="40% - Énfasis4 29" xfId="338" xr:uid="{00000000-0005-0000-0000-000050010000}"/>
    <cellStyle name="40% - Énfasis4 3" xfId="339" xr:uid="{00000000-0005-0000-0000-000051010000}"/>
    <cellStyle name="40% - Énfasis4 30" xfId="340" xr:uid="{00000000-0005-0000-0000-000052010000}"/>
    <cellStyle name="40% - Énfasis4 31" xfId="341" xr:uid="{00000000-0005-0000-0000-000053010000}"/>
    <cellStyle name="40% - Énfasis4 32" xfId="342" xr:uid="{00000000-0005-0000-0000-000054010000}"/>
    <cellStyle name="40% - Énfasis4 4" xfId="343" xr:uid="{00000000-0005-0000-0000-000055010000}"/>
    <cellStyle name="40% - Énfasis4 5" xfId="344" xr:uid="{00000000-0005-0000-0000-000056010000}"/>
    <cellStyle name="40% - Énfasis4 6" xfId="345" xr:uid="{00000000-0005-0000-0000-000057010000}"/>
    <cellStyle name="40% - Énfasis4 7" xfId="346" xr:uid="{00000000-0005-0000-0000-000058010000}"/>
    <cellStyle name="40% - Énfasis4 8" xfId="347" xr:uid="{00000000-0005-0000-0000-000059010000}"/>
    <cellStyle name="40% - Énfasis4 9" xfId="348" xr:uid="{00000000-0005-0000-0000-00005A010000}"/>
    <cellStyle name="40% - Énfasis5 10" xfId="349" xr:uid="{00000000-0005-0000-0000-00005B010000}"/>
    <cellStyle name="40% - Énfasis5 11" xfId="350" xr:uid="{00000000-0005-0000-0000-00005C010000}"/>
    <cellStyle name="40% - Énfasis5 12" xfId="351" xr:uid="{00000000-0005-0000-0000-00005D010000}"/>
    <cellStyle name="40% - Énfasis5 13" xfId="352" xr:uid="{00000000-0005-0000-0000-00005E010000}"/>
    <cellStyle name="40% - Énfasis5 14" xfId="353" xr:uid="{00000000-0005-0000-0000-00005F010000}"/>
    <cellStyle name="40% - Énfasis5 15" xfId="354" xr:uid="{00000000-0005-0000-0000-000060010000}"/>
    <cellStyle name="40% - Énfasis5 16" xfId="355" xr:uid="{00000000-0005-0000-0000-000061010000}"/>
    <cellStyle name="40% - Énfasis5 17" xfId="356" xr:uid="{00000000-0005-0000-0000-000062010000}"/>
    <cellStyle name="40% - Énfasis5 18" xfId="357" xr:uid="{00000000-0005-0000-0000-000063010000}"/>
    <cellStyle name="40% - Énfasis5 19" xfId="358" xr:uid="{00000000-0005-0000-0000-000064010000}"/>
    <cellStyle name="40% - Énfasis5 2" xfId="359" xr:uid="{00000000-0005-0000-0000-000065010000}"/>
    <cellStyle name="40% - Énfasis5 20" xfId="360" xr:uid="{00000000-0005-0000-0000-000066010000}"/>
    <cellStyle name="40% - Énfasis5 21" xfId="361" xr:uid="{00000000-0005-0000-0000-000067010000}"/>
    <cellStyle name="40% - Énfasis5 22" xfId="362" xr:uid="{00000000-0005-0000-0000-000068010000}"/>
    <cellStyle name="40% - Énfasis5 23" xfId="363" xr:uid="{00000000-0005-0000-0000-000069010000}"/>
    <cellStyle name="40% - Énfasis5 24" xfId="364" xr:uid="{00000000-0005-0000-0000-00006A010000}"/>
    <cellStyle name="40% - Énfasis5 25" xfId="365" xr:uid="{00000000-0005-0000-0000-00006B010000}"/>
    <cellStyle name="40% - Énfasis5 26" xfId="366" xr:uid="{00000000-0005-0000-0000-00006C010000}"/>
    <cellStyle name="40% - Énfasis5 27" xfId="367" xr:uid="{00000000-0005-0000-0000-00006D010000}"/>
    <cellStyle name="40% - Énfasis5 28" xfId="368" xr:uid="{00000000-0005-0000-0000-00006E010000}"/>
    <cellStyle name="40% - Énfasis5 29" xfId="369" xr:uid="{00000000-0005-0000-0000-00006F010000}"/>
    <cellStyle name="40% - Énfasis5 3" xfId="370" xr:uid="{00000000-0005-0000-0000-000070010000}"/>
    <cellStyle name="40% - Énfasis5 30" xfId="371" xr:uid="{00000000-0005-0000-0000-000071010000}"/>
    <cellStyle name="40% - Énfasis5 31" xfId="372" xr:uid="{00000000-0005-0000-0000-000072010000}"/>
    <cellStyle name="40% - Énfasis5 32" xfId="373" xr:uid="{00000000-0005-0000-0000-000073010000}"/>
    <cellStyle name="40% - Énfasis5 4" xfId="374" xr:uid="{00000000-0005-0000-0000-000074010000}"/>
    <cellStyle name="40% - Énfasis5 5" xfId="375" xr:uid="{00000000-0005-0000-0000-000075010000}"/>
    <cellStyle name="40% - Énfasis5 6" xfId="376" xr:uid="{00000000-0005-0000-0000-000076010000}"/>
    <cellStyle name="40% - Énfasis5 7" xfId="377" xr:uid="{00000000-0005-0000-0000-000077010000}"/>
    <cellStyle name="40% - Énfasis5 8" xfId="378" xr:uid="{00000000-0005-0000-0000-000078010000}"/>
    <cellStyle name="40% - Énfasis5 9" xfId="379" xr:uid="{00000000-0005-0000-0000-000079010000}"/>
    <cellStyle name="40% - Énfasis6 10" xfId="380" xr:uid="{00000000-0005-0000-0000-00007A010000}"/>
    <cellStyle name="40% - Énfasis6 11" xfId="381" xr:uid="{00000000-0005-0000-0000-00007B010000}"/>
    <cellStyle name="40% - Énfasis6 12" xfId="382" xr:uid="{00000000-0005-0000-0000-00007C010000}"/>
    <cellStyle name="40% - Énfasis6 13" xfId="383" xr:uid="{00000000-0005-0000-0000-00007D010000}"/>
    <cellStyle name="40% - Énfasis6 14" xfId="384" xr:uid="{00000000-0005-0000-0000-00007E010000}"/>
    <cellStyle name="40% - Énfasis6 15" xfId="385" xr:uid="{00000000-0005-0000-0000-00007F010000}"/>
    <cellStyle name="40% - Énfasis6 16" xfId="386" xr:uid="{00000000-0005-0000-0000-000080010000}"/>
    <cellStyle name="40% - Énfasis6 17" xfId="387" xr:uid="{00000000-0005-0000-0000-000081010000}"/>
    <cellStyle name="40% - Énfasis6 18" xfId="388" xr:uid="{00000000-0005-0000-0000-000082010000}"/>
    <cellStyle name="40% - Énfasis6 19" xfId="389" xr:uid="{00000000-0005-0000-0000-000083010000}"/>
    <cellStyle name="40% - Énfasis6 2" xfId="390" xr:uid="{00000000-0005-0000-0000-000084010000}"/>
    <cellStyle name="40% - Énfasis6 20" xfId="391" xr:uid="{00000000-0005-0000-0000-000085010000}"/>
    <cellStyle name="40% - Énfasis6 21" xfId="392" xr:uid="{00000000-0005-0000-0000-000086010000}"/>
    <cellStyle name="40% - Énfasis6 22" xfId="393" xr:uid="{00000000-0005-0000-0000-000087010000}"/>
    <cellStyle name="40% - Énfasis6 23" xfId="394" xr:uid="{00000000-0005-0000-0000-000088010000}"/>
    <cellStyle name="40% - Énfasis6 24" xfId="395" xr:uid="{00000000-0005-0000-0000-000089010000}"/>
    <cellStyle name="40% - Énfasis6 25" xfId="396" xr:uid="{00000000-0005-0000-0000-00008A010000}"/>
    <cellStyle name="40% - Énfasis6 26" xfId="397" xr:uid="{00000000-0005-0000-0000-00008B010000}"/>
    <cellStyle name="40% - Énfasis6 27" xfId="398" xr:uid="{00000000-0005-0000-0000-00008C010000}"/>
    <cellStyle name="40% - Énfasis6 28" xfId="399" xr:uid="{00000000-0005-0000-0000-00008D010000}"/>
    <cellStyle name="40% - Énfasis6 29" xfId="400" xr:uid="{00000000-0005-0000-0000-00008E010000}"/>
    <cellStyle name="40% - Énfasis6 3" xfId="401" xr:uid="{00000000-0005-0000-0000-00008F010000}"/>
    <cellStyle name="40% - Énfasis6 30" xfId="402" xr:uid="{00000000-0005-0000-0000-000090010000}"/>
    <cellStyle name="40% - Énfasis6 31" xfId="403" xr:uid="{00000000-0005-0000-0000-000091010000}"/>
    <cellStyle name="40% - Énfasis6 32" xfId="404" xr:uid="{00000000-0005-0000-0000-000092010000}"/>
    <cellStyle name="40% - Énfasis6 4" xfId="405" xr:uid="{00000000-0005-0000-0000-000093010000}"/>
    <cellStyle name="40% - Énfasis6 5" xfId="406" xr:uid="{00000000-0005-0000-0000-000094010000}"/>
    <cellStyle name="40% - Énfasis6 6" xfId="407" xr:uid="{00000000-0005-0000-0000-000095010000}"/>
    <cellStyle name="40% - Énfasis6 7" xfId="408" xr:uid="{00000000-0005-0000-0000-000096010000}"/>
    <cellStyle name="40% - Énfasis6 8" xfId="409" xr:uid="{00000000-0005-0000-0000-000097010000}"/>
    <cellStyle name="40% - Énfasis6 9" xfId="410" xr:uid="{00000000-0005-0000-0000-000098010000}"/>
    <cellStyle name="60% - Accent1" xfId="411" xr:uid="{00000000-0005-0000-0000-000099010000}"/>
    <cellStyle name="60% - Accent2" xfId="412" xr:uid="{00000000-0005-0000-0000-00009A010000}"/>
    <cellStyle name="60% - Accent3" xfId="413" xr:uid="{00000000-0005-0000-0000-00009B010000}"/>
    <cellStyle name="60% - Accent4" xfId="414" xr:uid="{00000000-0005-0000-0000-00009C010000}"/>
    <cellStyle name="60% - Accent5" xfId="415" xr:uid="{00000000-0005-0000-0000-00009D010000}"/>
    <cellStyle name="60% - Accent6" xfId="416" xr:uid="{00000000-0005-0000-0000-00009E010000}"/>
    <cellStyle name="60% - Énfasis1 10" xfId="417" xr:uid="{00000000-0005-0000-0000-00009F010000}"/>
    <cellStyle name="60% - Énfasis1 11" xfId="418" xr:uid="{00000000-0005-0000-0000-0000A0010000}"/>
    <cellStyle name="60% - Énfasis1 12" xfId="419" xr:uid="{00000000-0005-0000-0000-0000A1010000}"/>
    <cellStyle name="60% - Énfasis1 13" xfId="420" xr:uid="{00000000-0005-0000-0000-0000A2010000}"/>
    <cellStyle name="60% - Énfasis1 14" xfId="421" xr:uid="{00000000-0005-0000-0000-0000A3010000}"/>
    <cellStyle name="60% - Énfasis1 15" xfId="422" xr:uid="{00000000-0005-0000-0000-0000A4010000}"/>
    <cellStyle name="60% - Énfasis1 16" xfId="423" xr:uid="{00000000-0005-0000-0000-0000A5010000}"/>
    <cellStyle name="60% - Énfasis1 17" xfId="424" xr:uid="{00000000-0005-0000-0000-0000A6010000}"/>
    <cellStyle name="60% - Énfasis1 18" xfId="425" xr:uid="{00000000-0005-0000-0000-0000A7010000}"/>
    <cellStyle name="60% - Énfasis1 19" xfId="426" xr:uid="{00000000-0005-0000-0000-0000A8010000}"/>
    <cellStyle name="60% - Énfasis1 2" xfId="427" xr:uid="{00000000-0005-0000-0000-0000A9010000}"/>
    <cellStyle name="60% - Énfasis1 20" xfId="428" xr:uid="{00000000-0005-0000-0000-0000AA010000}"/>
    <cellStyle name="60% - Énfasis1 21" xfId="429" xr:uid="{00000000-0005-0000-0000-0000AB010000}"/>
    <cellStyle name="60% - Énfasis1 22" xfId="430" xr:uid="{00000000-0005-0000-0000-0000AC010000}"/>
    <cellStyle name="60% - Énfasis1 23" xfId="431" xr:uid="{00000000-0005-0000-0000-0000AD010000}"/>
    <cellStyle name="60% - Énfasis1 24" xfId="432" xr:uid="{00000000-0005-0000-0000-0000AE010000}"/>
    <cellStyle name="60% - Énfasis1 25" xfId="433" xr:uid="{00000000-0005-0000-0000-0000AF010000}"/>
    <cellStyle name="60% - Énfasis1 26" xfId="434" xr:uid="{00000000-0005-0000-0000-0000B0010000}"/>
    <cellStyle name="60% - Énfasis1 27" xfId="435" xr:uid="{00000000-0005-0000-0000-0000B1010000}"/>
    <cellStyle name="60% - Énfasis1 28" xfId="436" xr:uid="{00000000-0005-0000-0000-0000B2010000}"/>
    <cellStyle name="60% - Énfasis1 29" xfId="437" xr:uid="{00000000-0005-0000-0000-0000B3010000}"/>
    <cellStyle name="60% - Énfasis1 3" xfId="438" xr:uid="{00000000-0005-0000-0000-0000B4010000}"/>
    <cellStyle name="60% - Énfasis1 30" xfId="439" xr:uid="{00000000-0005-0000-0000-0000B5010000}"/>
    <cellStyle name="60% - Énfasis1 31" xfId="440" xr:uid="{00000000-0005-0000-0000-0000B6010000}"/>
    <cellStyle name="60% - Énfasis1 32" xfId="441" xr:uid="{00000000-0005-0000-0000-0000B7010000}"/>
    <cellStyle name="60% - Énfasis1 4" xfId="442" xr:uid="{00000000-0005-0000-0000-0000B8010000}"/>
    <cellStyle name="60% - Énfasis1 5" xfId="443" xr:uid="{00000000-0005-0000-0000-0000B9010000}"/>
    <cellStyle name="60% - Énfasis1 6" xfId="444" xr:uid="{00000000-0005-0000-0000-0000BA010000}"/>
    <cellStyle name="60% - Énfasis1 7" xfId="445" xr:uid="{00000000-0005-0000-0000-0000BB010000}"/>
    <cellStyle name="60% - Énfasis1 8" xfId="446" xr:uid="{00000000-0005-0000-0000-0000BC010000}"/>
    <cellStyle name="60% - Énfasis1 9" xfId="447" xr:uid="{00000000-0005-0000-0000-0000BD010000}"/>
    <cellStyle name="60% - Énfasis2 10" xfId="448" xr:uid="{00000000-0005-0000-0000-0000BE010000}"/>
    <cellStyle name="60% - Énfasis2 11" xfId="449" xr:uid="{00000000-0005-0000-0000-0000BF010000}"/>
    <cellStyle name="60% - Énfasis2 12" xfId="450" xr:uid="{00000000-0005-0000-0000-0000C0010000}"/>
    <cellStyle name="60% - Énfasis2 13" xfId="451" xr:uid="{00000000-0005-0000-0000-0000C1010000}"/>
    <cellStyle name="60% - Énfasis2 14" xfId="452" xr:uid="{00000000-0005-0000-0000-0000C2010000}"/>
    <cellStyle name="60% - Énfasis2 15" xfId="453" xr:uid="{00000000-0005-0000-0000-0000C3010000}"/>
    <cellStyle name="60% - Énfasis2 16" xfId="454" xr:uid="{00000000-0005-0000-0000-0000C4010000}"/>
    <cellStyle name="60% - Énfasis2 17" xfId="455" xr:uid="{00000000-0005-0000-0000-0000C5010000}"/>
    <cellStyle name="60% - Énfasis2 18" xfId="456" xr:uid="{00000000-0005-0000-0000-0000C6010000}"/>
    <cellStyle name="60% - Énfasis2 19" xfId="457" xr:uid="{00000000-0005-0000-0000-0000C7010000}"/>
    <cellStyle name="60% - Énfasis2 2" xfId="458" xr:uid="{00000000-0005-0000-0000-0000C8010000}"/>
    <cellStyle name="60% - Énfasis2 20" xfId="459" xr:uid="{00000000-0005-0000-0000-0000C9010000}"/>
    <cellStyle name="60% - Énfasis2 21" xfId="460" xr:uid="{00000000-0005-0000-0000-0000CA010000}"/>
    <cellStyle name="60% - Énfasis2 22" xfId="461" xr:uid="{00000000-0005-0000-0000-0000CB010000}"/>
    <cellStyle name="60% - Énfasis2 23" xfId="462" xr:uid="{00000000-0005-0000-0000-0000CC010000}"/>
    <cellStyle name="60% - Énfasis2 24" xfId="463" xr:uid="{00000000-0005-0000-0000-0000CD010000}"/>
    <cellStyle name="60% - Énfasis2 25" xfId="464" xr:uid="{00000000-0005-0000-0000-0000CE010000}"/>
    <cellStyle name="60% - Énfasis2 26" xfId="465" xr:uid="{00000000-0005-0000-0000-0000CF010000}"/>
    <cellStyle name="60% - Énfasis2 27" xfId="466" xr:uid="{00000000-0005-0000-0000-0000D0010000}"/>
    <cellStyle name="60% - Énfasis2 28" xfId="467" xr:uid="{00000000-0005-0000-0000-0000D1010000}"/>
    <cellStyle name="60% - Énfasis2 29" xfId="468" xr:uid="{00000000-0005-0000-0000-0000D2010000}"/>
    <cellStyle name="60% - Énfasis2 3" xfId="469" xr:uid="{00000000-0005-0000-0000-0000D3010000}"/>
    <cellStyle name="60% - Énfasis2 30" xfId="470" xr:uid="{00000000-0005-0000-0000-0000D4010000}"/>
    <cellStyle name="60% - Énfasis2 31" xfId="471" xr:uid="{00000000-0005-0000-0000-0000D5010000}"/>
    <cellStyle name="60% - Énfasis2 32" xfId="472" xr:uid="{00000000-0005-0000-0000-0000D6010000}"/>
    <cellStyle name="60% - Énfasis2 4" xfId="473" xr:uid="{00000000-0005-0000-0000-0000D7010000}"/>
    <cellStyle name="60% - Énfasis2 5" xfId="474" xr:uid="{00000000-0005-0000-0000-0000D8010000}"/>
    <cellStyle name="60% - Énfasis2 6" xfId="475" xr:uid="{00000000-0005-0000-0000-0000D9010000}"/>
    <cellStyle name="60% - Énfasis2 7" xfId="476" xr:uid="{00000000-0005-0000-0000-0000DA010000}"/>
    <cellStyle name="60% - Énfasis2 8" xfId="477" xr:uid="{00000000-0005-0000-0000-0000DB010000}"/>
    <cellStyle name="60% - Énfasis2 9" xfId="478" xr:uid="{00000000-0005-0000-0000-0000DC010000}"/>
    <cellStyle name="60% - Énfasis3 10" xfId="479" xr:uid="{00000000-0005-0000-0000-0000DD010000}"/>
    <cellStyle name="60% - Énfasis3 11" xfId="480" xr:uid="{00000000-0005-0000-0000-0000DE010000}"/>
    <cellStyle name="60% - Énfasis3 12" xfId="481" xr:uid="{00000000-0005-0000-0000-0000DF010000}"/>
    <cellStyle name="60% - Énfasis3 13" xfId="482" xr:uid="{00000000-0005-0000-0000-0000E0010000}"/>
    <cellStyle name="60% - Énfasis3 14" xfId="483" xr:uid="{00000000-0005-0000-0000-0000E1010000}"/>
    <cellStyle name="60% - Énfasis3 15" xfId="484" xr:uid="{00000000-0005-0000-0000-0000E2010000}"/>
    <cellStyle name="60% - Énfasis3 16" xfId="485" xr:uid="{00000000-0005-0000-0000-0000E3010000}"/>
    <cellStyle name="60% - Énfasis3 17" xfId="486" xr:uid="{00000000-0005-0000-0000-0000E4010000}"/>
    <cellStyle name="60% - Énfasis3 18" xfId="487" xr:uid="{00000000-0005-0000-0000-0000E5010000}"/>
    <cellStyle name="60% - Énfasis3 19" xfId="488" xr:uid="{00000000-0005-0000-0000-0000E6010000}"/>
    <cellStyle name="60% - Énfasis3 2" xfId="489" xr:uid="{00000000-0005-0000-0000-0000E7010000}"/>
    <cellStyle name="60% - Énfasis3 20" xfId="490" xr:uid="{00000000-0005-0000-0000-0000E8010000}"/>
    <cellStyle name="60% - Énfasis3 21" xfId="491" xr:uid="{00000000-0005-0000-0000-0000E9010000}"/>
    <cellStyle name="60% - Énfasis3 22" xfId="492" xr:uid="{00000000-0005-0000-0000-0000EA010000}"/>
    <cellStyle name="60% - Énfasis3 23" xfId="493" xr:uid="{00000000-0005-0000-0000-0000EB010000}"/>
    <cellStyle name="60% - Énfasis3 24" xfId="494" xr:uid="{00000000-0005-0000-0000-0000EC010000}"/>
    <cellStyle name="60% - Énfasis3 25" xfId="495" xr:uid="{00000000-0005-0000-0000-0000ED010000}"/>
    <cellStyle name="60% - Énfasis3 26" xfId="496" xr:uid="{00000000-0005-0000-0000-0000EE010000}"/>
    <cellStyle name="60% - Énfasis3 27" xfId="497" xr:uid="{00000000-0005-0000-0000-0000EF010000}"/>
    <cellStyle name="60% - Énfasis3 28" xfId="498" xr:uid="{00000000-0005-0000-0000-0000F0010000}"/>
    <cellStyle name="60% - Énfasis3 29" xfId="499" xr:uid="{00000000-0005-0000-0000-0000F1010000}"/>
    <cellStyle name="60% - Énfasis3 3" xfId="500" xr:uid="{00000000-0005-0000-0000-0000F2010000}"/>
    <cellStyle name="60% - Énfasis3 30" xfId="501" xr:uid="{00000000-0005-0000-0000-0000F3010000}"/>
    <cellStyle name="60% - Énfasis3 31" xfId="502" xr:uid="{00000000-0005-0000-0000-0000F4010000}"/>
    <cellStyle name="60% - Énfasis3 32" xfId="503" xr:uid="{00000000-0005-0000-0000-0000F5010000}"/>
    <cellStyle name="60% - Énfasis3 4" xfId="504" xr:uid="{00000000-0005-0000-0000-0000F6010000}"/>
    <cellStyle name="60% - Énfasis3 5" xfId="505" xr:uid="{00000000-0005-0000-0000-0000F7010000}"/>
    <cellStyle name="60% - Énfasis3 6" xfId="506" xr:uid="{00000000-0005-0000-0000-0000F8010000}"/>
    <cellStyle name="60% - Énfasis3 7" xfId="507" xr:uid="{00000000-0005-0000-0000-0000F9010000}"/>
    <cellStyle name="60% - Énfasis3 8" xfId="508" xr:uid="{00000000-0005-0000-0000-0000FA010000}"/>
    <cellStyle name="60% - Énfasis3 9" xfId="509" xr:uid="{00000000-0005-0000-0000-0000FB010000}"/>
    <cellStyle name="60% - Énfasis4 10" xfId="510" xr:uid="{00000000-0005-0000-0000-0000FC010000}"/>
    <cellStyle name="60% - Énfasis4 11" xfId="511" xr:uid="{00000000-0005-0000-0000-0000FD010000}"/>
    <cellStyle name="60% - Énfasis4 12" xfId="512" xr:uid="{00000000-0005-0000-0000-0000FE010000}"/>
    <cellStyle name="60% - Énfasis4 13" xfId="513" xr:uid="{00000000-0005-0000-0000-0000FF010000}"/>
    <cellStyle name="60% - Énfasis4 14" xfId="514" xr:uid="{00000000-0005-0000-0000-000000020000}"/>
    <cellStyle name="60% - Énfasis4 15" xfId="515" xr:uid="{00000000-0005-0000-0000-000001020000}"/>
    <cellStyle name="60% - Énfasis4 16" xfId="516" xr:uid="{00000000-0005-0000-0000-000002020000}"/>
    <cellStyle name="60% - Énfasis4 17" xfId="517" xr:uid="{00000000-0005-0000-0000-000003020000}"/>
    <cellStyle name="60% - Énfasis4 18" xfId="518" xr:uid="{00000000-0005-0000-0000-000004020000}"/>
    <cellStyle name="60% - Énfasis4 19" xfId="519" xr:uid="{00000000-0005-0000-0000-000005020000}"/>
    <cellStyle name="60% - Énfasis4 2" xfId="520" xr:uid="{00000000-0005-0000-0000-000006020000}"/>
    <cellStyle name="60% - Énfasis4 20" xfId="521" xr:uid="{00000000-0005-0000-0000-000007020000}"/>
    <cellStyle name="60% - Énfasis4 21" xfId="522" xr:uid="{00000000-0005-0000-0000-000008020000}"/>
    <cellStyle name="60% - Énfasis4 22" xfId="523" xr:uid="{00000000-0005-0000-0000-000009020000}"/>
    <cellStyle name="60% - Énfasis4 23" xfId="524" xr:uid="{00000000-0005-0000-0000-00000A020000}"/>
    <cellStyle name="60% - Énfasis4 24" xfId="525" xr:uid="{00000000-0005-0000-0000-00000B020000}"/>
    <cellStyle name="60% - Énfasis4 25" xfId="526" xr:uid="{00000000-0005-0000-0000-00000C020000}"/>
    <cellStyle name="60% - Énfasis4 26" xfId="527" xr:uid="{00000000-0005-0000-0000-00000D020000}"/>
    <cellStyle name="60% - Énfasis4 27" xfId="528" xr:uid="{00000000-0005-0000-0000-00000E020000}"/>
    <cellStyle name="60% - Énfasis4 28" xfId="529" xr:uid="{00000000-0005-0000-0000-00000F020000}"/>
    <cellStyle name="60% - Énfasis4 29" xfId="530" xr:uid="{00000000-0005-0000-0000-000010020000}"/>
    <cellStyle name="60% - Énfasis4 3" xfId="531" xr:uid="{00000000-0005-0000-0000-000011020000}"/>
    <cellStyle name="60% - Énfasis4 30" xfId="532" xr:uid="{00000000-0005-0000-0000-000012020000}"/>
    <cellStyle name="60% - Énfasis4 31" xfId="533" xr:uid="{00000000-0005-0000-0000-000013020000}"/>
    <cellStyle name="60% - Énfasis4 32" xfId="534" xr:uid="{00000000-0005-0000-0000-000014020000}"/>
    <cellStyle name="60% - Énfasis4 4" xfId="535" xr:uid="{00000000-0005-0000-0000-000015020000}"/>
    <cellStyle name="60% - Énfasis4 5" xfId="536" xr:uid="{00000000-0005-0000-0000-000016020000}"/>
    <cellStyle name="60% - Énfasis4 6" xfId="537" xr:uid="{00000000-0005-0000-0000-000017020000}"/>
    <cellStyle name="60% - Énfasis4 7" xfId="538" xr:uid="{00000000-0005-0000-0000-000018020000}"/>
    <cellStyle name="60% - Énfasis4 8" xfId="539" xr:uid="{00000000-0005-0000-0000-000019020000}"/>
    <cellStyle name="60% - Énfasis4 9" xfId="540" xr:uid="{00000000-0005-0000-0000-00001A020000}"/>
    <cellStyle name="60% - Énfasis5 10" xfId="541" xr:uid="{00000000-0005-0000-0000-00001B020000}"/>
    <cellStyle name="60% - Énfasis5 11" xfId="542" xr:uid="{00000000-0005-0000-0000-00001C020000}"/>
    <cellStyle name="60% - Énfasis5 12" xfId="543" xr:uid="{00000000-0005-0000-0000-00001D020000}"/>
    <cellStyle name="60% - Énfasis5 13" xfId="544" xr:uid="{00000000-0005-0000-0000-00001E020000}"/>
    <cellStyle name="60% - Énfasis5 14" xfId="545" xr:uid="{00000000-0005-0000-0000-00001F020000}"/>
    <cellStyle name="60% - Énfasis5 15" xfId="546" xr:uid="{00000000-0005-0000-0000-000020020000}"/>
    <cellStyle name="60% - Énfasis5 16" xfId="547" xr:uid="{00000000-0005-0000-0000-000021020000}"/>
    <cellStyle name="60% - Énfasis5 17" xfId="548" xr:uid="{00000000-0005-0000-0000-000022020000}"/>
    <cellStyle name="60% - Énfasis5 18" xfId="549" xr:uid="{00000000-0005-0000-0000-000023020000}"/>
    <cellStyle name="60% - Énfasis5 19" xfId="550" xr:uid="{00000000-0005-0000-0000-000024020000}"/>
    <cellStyle name="60% - Énfasis5 2" xfId="551" xr:uid="{00000000-0005-0000-0000-000025020000}"/>
    <cellStyle name="60% - Énfasis5 20" xfId="552" xr:uid="{00000000-0005-0000-0000-000026020000}"/>
    <cellStyle name="60% - Énfasis5 21" xfId="553" xr:uid="{00000000-0005-0000-0000-000027020000}"/>
    <cellStyle name="60% - Énfasis5 22" xfId="554" xr:uid="{00000000-0005-0000-0000-000028020000}"/>
    <cellStyle name="60% - Énfasis5 23" xfId="555" xr:uid="{00000000-0005-0000-0000-000029020000}"/>
    <cellStyle name="60% - Énfasis5 24" xfId="556" xr:uid="{00000000-0005-0000-0000-00002A020000}"/>
    <cellStyle name="60% - Énfasis5 25" xfId="557" xr:uid="{00000000-0005-0000-0000-00002B020000}"/>
    <cellStyle name="60% - Énfasis5 26" xfId="558" xr:uid="{00000000-0005-0000-0000-00002C020000}"/>
    <cellStyle name="60% - Énfasis5 27" xfId="559" xr:uid="{00000000-0005-0000-0000-00002D020000}"/>
    <cellStyle name="60% - Énfasis5 28" xfId="560" xr:uid="{00000000-0005-0000-0000-00002E020000}"/>
    <cellStyle name="60% - Énfasis5 29" xfId="561" xr:uid="{00000000-0005-0000-0000-00002F020000}"/>
    <cellStyle name="60% - Énfasis5 3" xfId="562" xr:uid="{00000000-0005-0000-0000-000030020000}"/>
    <cellStyle name="60% - Énfasis5 30" xfId="563" xr:uid="{00000000-0005-0000-0000-000031020000}"/>
    <cellStyle name="60% - Énfasis5 31" xfId="564" xr:uid="{00000000-0005-0000-0000-000032020000}"/>
    <cellStyle name="60% - Énfasis5 32" xfId="565" xr:uid="{00000000-0005-0000-0000-000033020000}"/>
    <cellStyle name="60% - Énfasis5 4" xfId="566" xr:uid="{00000000-0005-0000-0000-000034020000}"/>
    <cellStyle name="60% - Énfasis5 5" xfId="567" xr:uid="{00000000-0005-0000-0000-000035020000}"/>
    <cellStyle name="60% - Énfasis5 6" xfId="568" xr:uid="{00000000-0005-0000-0000-000036020000}"/>
    <cellStyle name="60% - Énfasis5 7" xfId="569" xr:uid="{00000000-0005-0000-0000-000037020000}"/>
    <cellStyle name="60% - Énfasis5 8" xfId="570" xr:uid="{00000000-0005-0000-0000-000038020000}"/>
    <cellStyle name="60% - Énfasis5 9" xfId="571" xr:uid="{00000000-0005-0000-0000-000039020000}"/>
    <cellStyle name="60% - Énfasis6 10" xfId="572" xr:uid="{00000000-0005-0000-0000-00003A020000}"/>
    <cellStyle name="60% - Énfasis6 11" xfId="573" xr:uid="{00000000-0005-0000-0000-00003B020000}"/>
    <cellStyle name="60% - Énfasis6 12" xfId="574" xr:uid="{00000000-0005-0000-0000-00003C020000}"/>
    <cellStyle name="60% - Énfasis6 13" xfId="575" xr:uid="{00000000-0005-0000-0000-00003D020000}"/>
    <cellStyle name="60% - Énfasis6 14" xfId="576" xr:uid="{00000000-0005-0000-0000-00003E020000}"/>
    <cellStyle name="60% - Énfasis6 15" xfId="577" xr:uid="{00000000-0005-0000-0000-00003F020000}"/>
    <cellStyle name="60% - Énfasis6 16" xfId="578" xr:uid="{00000000-0005-0000-0000-000040020000}"/>
    <cellStyle name="60% - Énfasis6 17" xfId="579" xr:uid="{00000000-0005-0000-0000-000041020000}"/>
    <cellStyle name="60% - Énfasis6 18" xfId="580" xr:uid="{00000000-0005-0000-0000-000042020000}"/>
    <cellStyle name="60% - Énfasis6 19" xfId="581" xr:uid="{00000000-0005-0000-0000-000043020000}"/>
    <cellStyle name="60% - Énfasis6 2" xfId="582" xr:uid="{00000000-0005-0000-0000-000044020000}"/>
    <cellStyle name="60% - Énfasis6 20" xfId="583" xr:uid="{00000000-0005-0000-0000-000045020000}"/>
    <cellStyle name="60% - Énfasis6 21" xfId="584" xr:uid="{00000000-0005-0000-0000-000046020000}"/>
    <cellStyle name="60% - Énfasis6 22" xfId="585" xr:uid="{00000000-0005-0000-0000-000047020000}"/>
    <cellStyle name="60% - Énfasis6 23" xfId="586" xr:uid="{00000000-0005-0000-0000-000048020000}"/>
    <cellStyle name="60% - Énfasis6 24" xfId="587" xr:uid="{00000000-0005-0000-0000-000049020000}"/>
    <cellStyle name="60% - Énfasis6 25" xfId="588" xr:uid="{00000000-0005-0000-0000-00004A020000}"/>
    <cellStyle name="60% - Énfasis6 26" xfId="589" xr:uid="{00000000-0005-0000-0000-00004B020000}"/>
    <cellStyle name="60% - Énfasis6 27" xfId="590" xr:uid="{00000000-0005-0000-0000-00004C020000}"/>
    <cellStyle name="60% - Énfasis6 28" xfId="591" xr:uid="{00000000-0005-0000-0000-00004D020000}"/>
    <cellStyle name="60% - Énfasis6 29" xfId="592" xr:uid="{00000000-0005-0000-0000-00004E020000}"/>
    <cellStyle name="60% - Énfasis6 3" xfId="593" xr:uid="{00000000-0005-0000-0000-00004F020000}"/>
    <cellStyle name="60% - Énfasis6 30" xfId="594" xr:uid="{00000000-0005-0000-0000-000050020000}"/>
    <cellStyle name="60% - Énfasis6 31" xfId="595" xr:uid="{00000000-0005-0000-0000-000051020000}"/>
    <cellStyle name="60% - Énfasis6 32" xfId="596" xr:uid="{00000000-0005-0000-0000-000052020000}"/>
    <cellStyle name="60% - Énfasis6 4" xfId="597" xr:uid="{00000000-0005-0000-0000-000053020000}"/>
    <cellStyle name="60% - Énfasis6 5" xfId="598" xr:uid="{00000000-0005-0000-0000-000054020000}"/>
    <cellStyle name="60% - Énfasis6 6" xfId="599" xr:uid="{00000000-0005-0000-0000-000055020000}"/>
    <cellStyle name="60% - Énfasis6 7" xfId="600" xr:uid="{00000000-0005-0000-0000-000056020000}"/>
    <cellStyle name="60% - Énfasis6 8" xfId="601" xr:uid="{00000000-0005-0000-0000-000057020000}"/>
    <cellStyle name="60% - Énfasis6 9" xfId="602" xr:uid="{00000000-0005-0000-0000-000058020000}"/>
    <cellStyle name="Accent1" xfId="603" xr:uid="{00000000-0005-0000-0000-000059020000}"/>
    <cellStyle name="Accent2" xfId="604" xr:uid="{00000000-0005-0000-0000-00005A020000}"/>
    <cellStyle name="Accent3" xfId="605" xr:uid="{00000000-0005-0000-0000-00005B020000}"/>
    <cellStyle name="Accent4" xfId="606" xr:uid="{00000000-0005-0000-0000-00005C020000}"/>
    <cellStyle name="Accent5" xfId="607" xr:uid="{00000000-0005-0000-0000-00005D020000}"/>
    <cellStyle name="Accent6" xfId="608" xr:uid="{00000000-0005-0000-0000-00005E020000}"/>
    <cellStyle name="ACTAS" xfId="609" xr:uid="{00000000-0005-0000-0000-00005F020000}"/>
    <cellStyle name="Bad" xfId="610" xr:uid="{00000000-0005-0000-0000-000060020000}"/>
    <cellStyle name="BORDES TITU. INT." xfId="611" xr:uid="{00000000-0005-0000-0000-000061020000}"/>
    <cellStyle name="Buena 10" xfId="612" xr:uid="{00000000-0005-0000-0000-000062020000}"/>
    <cellStyle name="Buena 11" xfId="613" xr:uid="{00000000-0005-0000-0000-000063020000}"/>
    <cellStyle name="Buena 12" xfId="614" xr:uid="{00000000-0005-0000-0000-000064020000}"/>
    <cellStyle name="Buena 13" xfId="615" xr:uid="{00000000-0005-0000-0000-000065020000}"/>
    <cellStyle name="Buena 14" xfId="616" xr:uid="{00000000-0005-0000-0000-000066020000}"/>
    <cellStyle name="Buena 15" xfId="617" xr:uid="{00000000-0005-0000-0000-000067020000}"/>
    <cellStyle name="Buena 16" xfId="618" xr:uid="{00000000-0005-0000-0000-000068020000}"/>
    <cellStyle name="Buena 17" xfId="619" xr:uid="{00000000-0005-0000-0000-000069020000}"/>
    <cellStyle name="Buena 18" xfId="620" xr:uid="{00000000-0005-0000-0000-00006A020000}"/>
    <cellStyle name="Buena 19" xfId="621" xr:uid="{00000000-0005-0000-0000-00006B020000}"/>
    <cellStyle name="Buena 2" xfId="622" xr:uid="{00000000-0005-0000-0000-00006C020000}"/>
    <cellStyle name="Buena 20" xfId="623" xr:uid="{00000000-0005-0000-0000-00006D020000}"/>
    <cellStyle name="Buena 21" xfId="624" xr:uid="{00000000-0005-0000-0000-00006E020000}"/>
    <cellStyle name="Buena 22" xfId="625" xr:uid="{00000000-0005-0000-0000-00006F020000}"/>
    <cellStyle name="Buena 23" xfId="626" xr:uid="{00000000-0005-0000-0000-000070020000}"/>
    <cellStyle name="Buena 24" xfId="627" xr:uid="{00000000-0005-0000-0000-000071020000}"/>
    <cellStyle name="Buena 25" xfId="628" xr:uid="{00000000-0005-0000-0000-000072020000}"/>
    <cellStyle name="Buena 26" xfId="629" xr:uid="{00000000-0005-0000-0000-000073020000}"/>
    <cellStyle name="Buena 27" xfId="630" xr:uid="{00000000-0005-0000-0000-000074020000}"/>
    <cellStyle name="Buena 28" xfId="631" xr:uid="{00000000-0005-0000-0000-000075020000}"/>
    <cellStyle name="Buena 29" xfId="632" xr:uid="{00000000-0005-0000-0000-000076020000}"/>
    <cellStyle name="Buena 3" xfId="633" xr:uid="{00000000-0005-0000-0000-000077020000}"/>
    <cellStyle name="Buena 30" xfId="634" xr:uid="{00000000-0005-0000-0000-000078020000}"/>
    <cellStyle name="Buena 31" xfId="635" xr:uid="{00000000-0005-0000-0000-000079020000}"/>
    <cellStyle name="Buena 32" xfId="636" xr:uid="{00000000-0005-0000-0000-00007A020000}"/>
    <cellStyle name="Buena 4" xfId="637" xr:uid="{00000000-0005-0000-0000-00007B020000}"/>
    <cellStyle name="Buena 5" xfId="638" xr:uid="{00000000-0005-0000-0000-00007C020000}"/>
    <cellStyle name="Buena 6" xfId="639" xr:uid="{00000000-0005-0000-0000-00007D020000}"/>
    <cellStyle name="Buena 7" xfId="640" xr:uid="{00000000-0005-0000-0000-00007E020000}"/>
    <cellStyle name="Buena 8" xfId="641" xr:uid="{00000000-0005-0000-0000-00007F020000}"/>
    <cellStyle name="Buena 9" xfId="642" xr:uid="{00000000-0005-0000-0000-000080020000}"/>
    <cellStyle name="Calculation" xfId="643" xr:uid="{00000000-0005-0000-0000-000081020000}"/>
    <cellStyle name="Cálculo 10" xfId="644" xr:uid="{00000000-0005-0000-0000-000082020000}"/>
    <cellStyle name="Cálculo 11" xfId="645" xr:uid="{00000000-0005-0000-0000-000083020000}"/>
    <cellStyle name="Cálculo 12" xfId="646" xr:uid="{00000000-0005-0000-0000-000084020000}"/>
    <cellStyle name="Cálculo 13" xfId="647" xr:uid="{00000000-0005-0000-0000-000085020000}"/>
    <cellStyle name="Cálculo 14" xfId="648" xr:uid="{00000000-0005-0000-0000-000086020000}"/>
    <cellStyle name="Cálculo 15" xfId="649" xr:uid="{00000000-0005-0000-0000-000087020000}"/>
    <cellStyle name="Cálculo 16" xfId="650" xr:uid="{00000000-0005-0000-0000-000088020000}"/>
    <cellStyle name="Cálculo 17" xfId="651" xr:uid="{00000000-0005-0000-0000-000089020000}"/>
    <cellStyle name="Cálculo 18" xfId="652" xr:uid="{00000000-0005-0000-0000-00008A020000}"/>
    <cellStyle name="Cálculo 19" xfId="653" xr:uid="{00000000-0005-0000-0000-00008B020000}"/>
    <cellStyle name="Cálculo 2" xfId="654" xr:uid="{00000000-0005-0000-0000-00008C020000}"/>
    <cellStyle name="Cálculo 20" xfId="655" xr:uid="{00000000-0005-0000-0000-00008D020000}"/>
    <cellStyle name="Cálculo 21" xfId="656" xr:uid="{00000000-0005-0000-0000-00008E020000}"/>
    <cellStyle name="Cálculo 22" xfId="657" xr:uid="{00000000-0005-0000-0000-00008F020000}"/>
    <cellStyle name="Cálculo 23" xfId="658" xr:uid="{00000000-0005-0000-0000-000090020000}"/>
    <cellStyle name="Cálculo 24" xfId="659" xr:uid="{00000000-0005-0000-0000-000091020000}"/>
    <cellStyle name="Cálculo 25" xfId="660" xr:uid="{00000000-0005-0000-0000-000092020000}"/>
    <cellStyle name="Cálculo 26" xfId="661" xr:uid="{00000000-0005-0000-0000-000093020000}"/>
    <cellStyle name="Cálculo 27" xfId="662" xr:uid="{00000000-0005-0000-0000-000094020000}"/>
    <cellStyle name="Cálculo 28" xfId="663" xr:uid="{00000000-0005-0000-0000-000095020000}"/>
    <cellStyle name="Cálculo 29" xfId="664" xr:uid="{00000000-0005-0000-0000-000096020000}"/>
    <cellStyle name="Cálculo 3" xfId="665" xr:uid="{00000000-0005-0000-0000-000097020000}"/>
    <cellStyle name="Cálculo 30" xfId="666" xr:uid="{00000000-0005-0000-0000-000098020000}"/>
    <cellStyle name="Cálculo 31" xfId="667" xr:uid="{00000000-0005-0000-0000-000099020000}"/>
    <cellStyle name="Cálculo 32" xfId="668" xr:uid="{00000000-0005-0000-0000-00009A020000}"/>
    <cellStyle name="Cálculo 4" xfId="669" xr:uid="{00000000-0005-0000-0000-00009B020000}"/>
    <cellStyle name="Cálculo 5" xfId="670" xr:uid="{00000000-0005-0000-0000-00009C020000}"/>
    <cellStyle name="Cálculo 6" xfId="671" xr:uid="{00000000-0005-0000-0000-00009D020000}"/>
    <cellStyle name="Cálculo 7" xfId="672" xr:uid="{00000000-0005-0000-0000-00009E020000}"/>
    <cellStyle name="Cálculo 8" xfId="673" xr:uid="{00000000-0005-0000-0000-00009F020000}"/>
    <cellStyle name="Cálculo 9" xfId="674" xr:uid="{00000000-0005-0000-0000-0000A0020000}"/>
    <cellStyle name="Celda de comprobación 10" xfId="675" xr:uid="{00000000-0005-0000-0000-0000A1020000}"/>
    <cellStyle name="Celda de comprobación 11" xfId="676" xr:uid="{00000000-0005-0000-0000-0000A2020000}"/>
    <cellStyle name="Celda de comprobación 12" xfId="677" xr:uid="{00000000-0005-0000-0000-0000A3020000}"/>
    <cellStyle name="Celda de comprobación 13" xfId="678" xr:uid="{00000000-0005-0000-0000-0000A4020000}"/>
    <cellStyle name="Celda de comprobación 14" xfId="679" xr:uid="{00000000-0005-0000-0000-0000A5020000}"/>
    <cellStyle name="Celda de comprobación 15" xfId="680" xr:uid="{00000000-0005-0000-0000-0000A6020000}"/>
    <cellStyle name="Celda de comprobación 16" xfId="681" xr:uid="{00000000-0005-0000-0000-0000A7020000}"/>
    <cellStyle name="Celda de comprobación 17" xfId="682" xr:uid="{00000000-0005-0000-0000-0000A8020000}"/>
    <cellStyle name="Celda de comprobación 18" xfId="683" xr:uid="{00000000-0005-0000-0000-0000A9020000}"/>
    <cellStyle name="Celda de comprobación 19" xfId="684" xr:uid="{00000000-0005-0000-0000-0000AA020000}"/>
    <cellStyle name="Celda de comprobación 2" xfId="685" xr:uid="{00000000-0005-0000-0000-0000AB020000}"/>
    <cellStyle name="Celda de comprobación 20" xfId="686" xr:uid="{00000000-0005-0000-0000-0000AC020000}"/>
    <cellStyle name="Celda de comprobación 21" xfId="687" xr:uid="{00000000-0005-0000-0000-0000AD020000}"/>
    <cellStyle name="Celda de comprobación 22" xfId="688" xr:uid="{00000000-0005-0000-0000-0000AE020000}"/>
    <cellStyle name="Celda de comprobación 23" xfId="689" xr:uid="{00000000-0005-0000-0000-0000AF020000}"/>
    <cellStyle name="Celda de comprobación 24" xfId="690" xr:uid="{00000000-0005-0000-0000-0000B0020000}"/>
    <cellStyle name="Celda de comprobación 25" xfId="691" xr:uid="{00000000-0005-0000-0000-0000B1020000}"/>
    <cellStyle name="Celda de comprobación 26" xfId="692" xr:uid="{00000000-0005-0000-0000-0000B2020000}"/>
    <cellStyle name="Celda de comprobación 27" xfId="693" xr:uid="{00000000-0005-0000-0000-0000B3020000}"/>
    <cellStyle name="Celda de comprobación 28" xfId="694" xr:uid="{00000000-0005-0000-0000-0000B4020000}"/>
    <cellStyle name="Celda de comprobación 29" xfId="695" xr:uid="{00000000-0005-0000-0000-0000B5020000}"/>
    <cellStyle name="Celda de comprobación 3" xfId="696" xr:uid="{00000000-0005-0000-0000-0000B6020000}"/>
    <cellStyle name="Celda de comprobación 30" xfId="697" xr:uid="{00000000-0005-0000-0000-0000B7020000}"/>
    <cellStyle name="Celda de comprobación 31" xfId="698" xr:uid="{00000000-0005-0000-0000-0000B8020000}"/>
    <cellStyle name="Celda de comprobación 32" xfId="699" xr:uid="{00000000-0005-0000-0000-0000B9020000}"/>
    <cellStyle name="Celda de comprobación 4" xfId="700" xr:uid="{00000000-0005-0000-0000-0000BA020000}"/>
    <cellStyle name="Celda de comprobación 5" xfId="701" xr:uid="{00000000-0005-0000-0000-0000BB020000}"/>
    <cellStyle name="Celda de comprobación 6" xfId="702" xr:uid="{00000000-0005-0000-0000-0000BC020000}"/>
    <cellStyle name="Celda de comprobación 7" xfId="703" xr:uid="{00000000-0005-0000-0000-0000BD020000}"/>
    <cellStyle name="Celda de comprobación 8" xfId="704" xr:uid="{00000000-0005-0000-0000-0000BE020000}"/>
    <cellStyle name="Celda de comprobación 9" xfId="705" xr:uid="{00000000-0005-0000-0000-0000BF020000}"/>
    <cellStyle name="Celda vinculada 10" xfId="706" xr:uid="{00000000-0005-0000-0000-0000C0020000}"/>
    <cellStyle name="Celda vinculada 11" xfId="707" xr:uid="{00000000-0005-0000-0000-0000C1020000}"/>
    <cellStyle name="Celda vinculada 12" xfId="708" xr:uid="{00000000-0005-0000-0000-0000C2020000}"/>
    <cellStyle name="Celda vinculada 13" xfId="709" xr:uid="{00000000-0005-0000-0000-0000C3020000}"/>
    <cellStyle name="Celda vinculada 14" xfId="710" xr:uid="{00000000-0005-0000-0000-0000C4020000}"/>
    <cellStyle name="Celda vinculada 15" xfId="711" xr:uid="{00000000-0005-0000-0000-0000C5020000}"/>
    <cellStyle name="Celda vinculada 16" xfId="712" xr:uid="{00000000-0005-0000-0000-0000C6020000}"/>
    <cellStyle name="Celda vinculada 17" xfId="713" xr:uid="{00000000-0005-0000-0000-0000C7020000}"/>
    <cellStyle name="Celda vinculada 18" xfId="714" xr:uid="{00000000-0005-0000-0000-0000C8020000}"/>
    <cellStyle name="Celda vinculada 19" xfId="715" xr:uid="{00000000-0005-0000-0000-0000C9020000}"/>
    <cellStyle name="Celda vinculada 2" xfId="716" xr:uid="{00000000-0005-0000-0000-0000CA020000}"/>
    <cellStyle name="Celda vinculada 20" xfId="717" xr:uid="{00000000-0005-0000-0000-0000CB020000}"/>
    <cellStyle name="Celda vinculada 21" xfId="718" xr:uid="{00000000-0005-0000-0000-0000CC020000}"/>
    <cellStyle name="Celda vinculada 22" xfId="719" xr:uid="{00000000-0005-0000-0000-0000CD020000}"/>
    <cellStyle name="Celda vinculada 23" xfId="720" xr:uid="{00000000-0005-0000-0000-0000CE020000}"/>
    <cellStyle name="Celda vinculada 24" xfId="721" xr:uid="{00000000-0005-0000-0000-0000CF020000}"/>
    <cellStyle name="Celda vinculada 25" xfId="722" xr:uid="{00000000-0005-0000-0000-0000D0020000}"/>
    <cellStyle name="Celda vinculada 26" xfId="723" xr:uid="{00000000-0005-0000-0000-0000D1020000}"/>
    <cellStyle name="Celda vinculada 27" xfId="724" xr:uid="{00000000-0005-0000-0000-0000D2020000}"/>
    <cellStyle name="Celda vinculada 28" xfId="725" xr:uid="{00000000-0005-0000-0000-0000D3020000}"/>
    <cellStyle name="Celda vinculada 29" xfId="726" xr:uid="{00000000-0005-0000-0000-0000D4020000}"/>
    <cellStyle name="Celda vinculada 3" xfId="727" xr:uid="{00000000-0005-0000-0000-0000D5020000}"/>
    <cellStyle name="Celda vinculada 30" xfId="728" xr:uid="{00000000-0005-0000-0000-0000D6020000}"/>
    <cellStyle name="Celda vinculada 31" xfId="729" xr:uid="{00000000-0005-0000-0000-0000D7020000}"/>
    <cellStyle name="Celda vinculada 32" xfId="730" xr:uid="{00000000-0005-0000-0000-0000D8020000}"/>
    <cellStyle name="Celda vinculada 4" xfId="731" xr:uid="{00000000-0005-0000-0000-0000D9020000}"/>
    <cellStyle name="Celda vinculada 5" xfId="732" xr:uid="{00000000-0005-0000-0000-0000DA020000}"/>
    <cellStyle name="Celda vinculada 6" xfId="733" xr:uid="{00000000-0005-0000-0000-0000DB020000}"/>
    <cellStyle name="Celda vinculada 7" xfId="734" xr:uid="{00000000-0005-0000-0000-0000DC020000}"/>
    <cellStyle name="Celda vinculada 8" xfId="735" xr:uid="{00000000-0005-0000-0000-0000DD020000}"/>
    <cellStyle name="Celda vinculada 9" xfId="736" xr:uid="{00000000-0005-0000-0000-0000DE020000}"/>
    <cellStyle name="Comma0" xfId="737" xr:uid="{00000000-0005-0000-0000-0000DF020000}"/>
    <cellStyle name="Comma0 2" xfId="738" xr:uid="{00000000-0005-0000-0000-0000E0020000}"/>
    <cellStyle name="Currency0" xfId="739" xr:uid="{00000000-0005-0000-0000-0000E1020000}"/>
    <cellStyle name="Currency0 2" xfId="740" xr:uid="{00000000-0005-0000-0000-0000E2020000}"/>
    <cellStyle name="Date" xfId="741" xr:uid="{00000000-0005-0000-0000-0000E3020000}"/>
    <cellStyle name="Date 2" xfId="742" xr:uid="{00000000-0005-0000-0000-0000E4020000}"/>
    <cellStyle name="Encabezado 4 10" xfId="743" xr:uid="{00000000-0005-0000-0000-0000E5020000}"/>
    <cellStyle name="Encabezado 4 11" xfId="744" xr:uid="{00000000-0005-0000-0000-0000E6020000}"/>
    <cellStyle name="Encabezado 4 12" xfId="745" xr:uid="{00000000-0005-0000-0000-0000E7020000}"/>
    <cellStyle name="Encabezado 4 13" xfId="746" xr:uid="{00000000-0005-0000-0000-0000E8020000}"/>
    <cellStyle name="Encabezado 4 14" xfId="747" xr:uid="{00000000-0005-0000-0000-0000E9020000}"/>
    <cellStyle name="Encabezado 4 15" xfId="748" xr:uid="{00000000-0005-0000-0000-0000EA020000}"/>
    <cellStyle name="Encabezado 4 16" xfId="749" xr:uid="{00000000-0005-0000-0000-0000EB020000}"/>
    <cellStyle name="Encabezado 4 17" xfId="750" xr:uid="{00000000-0005-0000-0000-0000EC020000}"/>
    <cellStyle name="Encabezado 4 18" xfId="751" xr:uid="{00000000-0005-0000-0000-0000ED020000}"/>
    <cellStyle name="Encabezado 4 19" xfId="752" xr:uid="{00000000-0005-0000-0000-0000EE020000}"/>
    <cellStyle name="Encabezado 4 2" xfId="753" xr:uid="{00000000-0005-0000-0000-0000EF020000}"/>
    <cellStyle name="Encabezado 4 20" xfId="754" xr:uid="{00000000-0005-0000-0000-0000F0020000}"/>
    <cellStyle name="Encabezado 4 21" xfId="755" xr:uid="{00000000-0005-0000-0000-0000F1020000}"/>
    <cellStyle name="Encabezado 4 22" xfId="756" xr:uid="{00000000-0005-0000-0000-0000F2020000}"/>
    <cellStyle name="Encabezado 4 23" xfId="757" xr:uid="{00000000-0005-0000-0000-0000F3020000}"/>
    <cellStyle name="Encabezado 4 24" xfId="758" xr:uid="{00000000-0005-0000-0000-0000F4020000}"/>
    <cellStyle name="Encabezado 4 25" xfId="759" xr:uid="{00000000-0005-0000-0000-0000F5020000}"/>
    <cellStyle name="Encabezado 4 26" xfId="760" xr:uid="{00000000-0005-0000-0000-0000F6020000}"/>
    <cellStyle name="Encabezado 4 27" xfId="761" xr:uid="{00000000-0005-0000-0000-0000F7020000}"/>
    <cellStyle name="Encabezado 4 28" xfId="762" xr:uid="{00000000-0005-0000-0000-0000F8020000}"/>
    <cellStyle name="Encabezado 4 29" xfId="763" xr:uid="{00000000-0005-0000-0000-0000F9020000}"/>
    <cellStyle name="Encabezado 4 3" xfId="764" xr:uid="{00000000-0005-0000-0000-0000FA020000}"/>
    <cellStyle name="Encabezado 4 30" xfId="765" xr:uid="{00000000-0005-0000-0000-0000FB020000}"/>
    <cellStyle name="Encabezado 4 31" xfId="766" xr:uid="{00000000-0005-0000-0000-0000FC020000}"/>
    <cellStyle name="Encabezado 4 32" xfId="767" xr:uid="{00000000-0005-0000-0000-0000FD020000}"/>
    <cellStyle name="Encabezado 4 4" xfId="768" xr:uid="{00000000-0005-0000-0000-0000FE020000}"/>
    <cellStyle name="Encabezado 4 5" xfId="769" xr:uid="{00000000-0005-0000-0000-0000FF020000}"/>
    <cellStyle name="Encabezado 4 6" xfId="770" xr:uid="{00000000-0005-0000-0000-000000030000}"/>
    <cellStyle name="Encabezado 4 7" xfId="771" xr:uid="{00000000-0005-0000-0000-000001030000}"/>
    <cellStyle name="Encabezado 4 8" xfId="772" xr:uid="{00000000-0005-0000-0000-000002030000}"/>
    <cellStyle name="Encabezado 4 9" xfId="773" xr:uid="{00000000-0005-0000-0000-000003030000}"/>
    <cellStyle name="Énfasis 1" xfId="774" xr:uid="{00000000-0005-0000-0000-000004030000}"/>
    <cellStyle name="Énfasis 2" xfId="775" xr:uid="{00000000-0005-0000-0000-000005030000}"/>
    <cellStyle name="Énfasis 3" xfId="776" xr:uid="{00000000-0005-0000-0000-000006030000}"/>
    <cellStyle name="Énfasis1 - 20%" xfId="777" xr:uid="{00000000-0005-0000-0000-000007030000}"/>
    <cellStyle name="Énfasis1 - 40%" xfId="778" xr:uid="{00000000-0005-0000-0000-000008030000}"/>
    <cellStyle name="Énfasis1 - 60%" xfId="779" xr:uid="{00000000-0005-0000-0000-000009030000}"/>
    <cellStyle name="Énfasis1 10" xfId="780" xr:uid="{00000000-0005-0000-0000-00000A030000}"/>
    <cellStyle name="Énfasis1 11" xfId="781" xr:uid="{00000000-0005-0000-0000-00000B030000}"/>
    <cellStyle name="Énfasis1 12" xfId="782" xr:uid="{00000000-0005-0000-0000-00000C030000}"/>
    <cellStyle name="Énfasis1 13" xfId="783" xr:uid="{00000000-0005-0000-0000-00000D030000}"/>
    <cellStyle name="Énfasis1 14" xfId="784" xr:uid="{00000000-0005-0000-0000-00000E030000}"/>
    <cellStyle name="Énfasis1 15" xfId="785" xr:uid="{00000000-0005-0000-0000-00000F030000}"/>
    <cellStyle name="Énfasis1 16" xfId="786" xr:uid="{00000000-0005-0000-0000-000010030000}"/>
    <cellStyle name="Énfasis1 17" xfId="787" xr:uid="{00000000-0005-0000-0000-000011030000}"/>
    <cellStyle name="Énfasis1 18" xfId="788" xr:uid="{00000000-0005-0000-0000-000012030000}"/>
    <cellStyle name="Énfasis1 19" xfId="789" xr:uid="{00000000-0005-0000-0000-000013030000}"/>
    <cellStyle name="Énfasis1 2" xfId="790" xr:uid="{00000000-0005-0000-0000-000014030000}"/>
    <cellStyle name="Énfasis1 20" xfId="791" xr:uid="{00000000-0005-0000-0000-000015030000}"/>
    <cellStyle name="Énfasis1 21" xfId="792" xr:uid="{00000000-0005-0000-0000-000016030000}"/>
    <cellStyle name="Énfasis1 22" xfId="793" xr:uid="{00000000-0005-0000-0000-000017030000}"/>
    <cellStyle name="Énfasis1 23" xfId="794" xr:uid="{00000000-0005-0000-0000-000018030000}"/>
    <cellStyle name="Énfasis1 24" xfId="795" xr:uid="{00000000-0005-0000-0000-000019030000}"/>
    <cellStyle name="Énfasis1 25" xfId="796" xr:uid="{00000000-0005-0000-0000-00001A030000}"/>
    <cellStyle name="Énfasis1 26" xfId="797" xr:uid="{00000000-0005-0000-0000-00001B030000}"/>
    <cellStyle name="Énfasis1 27" xfId="798" xr:uid="{00000000-0005-0000-0000-00001C030000}"/>
    <cellStyle name="Énfasis1 28" xfId="799" xr:uid="{00000000-0005-0000-0000-00001D030000}"/>
    <cellStyle name="Énfasis1 29" xfId="800" xr:uid="{00000000-0005-0000-0000-00001E030000}"/>
    <cellStyle name="Énfasis1 3" xfId="801" xr:uid="{00000000-0005-0000-0000-00001F030000}"/>
    <cellStyle name="Énfasis1 30" xfId="802" xr:uid="{00000000-0005-0000-0000-000020030000}"/>
    <cellStyle name="Énfasis1 31" xfId="803" xr:uid="{00000000-0005-0000-0000-000021030000}"/>
    <cellStyle name="Énfasis1 32" xfId="804" xr:uid="{00000000-0005-0000-0000-000022030000}"/>
    <cellStyle name="Énfasis1 4" xfId="805" xr:uid="{00000000-0005-0000-0000-000023030000}"/>
    <cellStyle name="Énfasis1 5" xfId="806" xr:uid="{00000000-0005-0000-0000-000024030000}"/>
    <cellStyle name="Énfasis1 6" xfId="807" xr:uid="{00000000-0005-0000-0000-000025030000}"/>
    <cellStyle name="Énfasis1 7" xfId="808" xr:uid="{00000000-0005-0000-0000-000026030000}"/>
    <cellStyle name="Énfasis1 8" xfId="809" xr:uid="{00000000-0005-0000-0000-000027030000}"/>
    <cellStyle name="Énfasis1 9" xfId="810" xr:uid="{00000000-0005-0000-0000-000028030000}"/>
    <cellStyle name="Énfasis2 - 20%" xfId="811" xr:uid="{00000000-0005-0000-0000-000029030000}"/>
    <cellStyle name="Énfasis2 - 40%" xfId="812" xr:uid="{00000000-0005-0000-0000-00002A030000}"/>
    <cellStyle name="Énfasis2 - 60%" xfId="813" xr:uid="{00000000-0005-0000-0000-00002B030000}"/>
    <cellStyle name="Énfasis2 10" xfId="814" xr:uid="{00000000-0005-0000-0000-00002C030000}"/>
    <cellStyle name="Énfasis2 11" xfId="815" xr:uid="{00000000-0005-0000-0000-00002D030000}"/>
    <cellStyle name="Énfasis2 12" xfId="816" xr:uid="{00000000-0005-0000-0000-00002E030000}"/>
    <cellStyle name="Énfasis2 13" xfId="817" xr:uid="{00000000-0005-0000-0000-00002F030000}"/>
    <cellStyle name="Énfasis2 14" xfId="818" xr:uid="{00000000-0005-0000-0000-000030030000}"/>
    <cellStyle name="Énfasis2 15" xfId="819" xr:uid="{00000000-0005-0000-0000-000031030000}"/>
    <cellStyle name="Énfasis2 16" xfId="820" xr:uid="{00000000-0005-0000-0000-000032030000}"/>
    <cellStyle name="Énfasis2 17" xfId="821" xr:uid="{00000000-0005-0000-0000-000033030000}"/>
    <cellStyle name="Énfasis2 18" xfId="822" xr:uid="{00000000-0005-0000-0000-000034030000}"/>
    <cellStyle name="Énfasis2 19" xfId="823" xr:uid="{00000000-0005-0000-0000-000035030000}"/>
    <cellStyle name="Énfasis2 2" xfId="824" xr:uid="{00000000-0005-0000-0000-000036030000}"/>
    <cellStyle name="Énfasis2 20" xfId="825" xr:uid="{00000000-0005-0000-0000-000037030000}"/>
    <cellStyle name="Énfasis2 21" xfId="826" xr:uid="{00000000-0005-0000-0000-000038030000}"/>
    <cellStyle name="Énfasis2 22" xfId="827" xr:uid="{00000000-0005-0000-0000-000039030000}"/>
    <cellStyle name="Énfasis2 23" xfId="828" xr:uid="{00000000-0005-0000-0000-00003A030000}"/>
    <cellStyle name="Énfasis2 24" xfId="829" xr:uid="{00000000-0005-0000-0000-00003B030000}"/>
    <cellStyle name="Énfasis2 25" xfId="830" xr:uid="{00000000-0005-0000-0000-00003C030000}"/>
    <cellStyle name="Énfasis2 26" xfId="831" xr:uid="{00000000-0005-0000-0000-00003D030000}"/>
    <cellStyle name="Énfasis2 27" xfId="832" xr:uid="{00000000-0005-0000-0000-00003E030000}"/>
    <cellStyle name="Énfasis2 28" xfId="833" xr:uid="{00000000-0005-0000-0000-00003F030000}"/>
    <cellStyle name="Énfasis2 29" xfId="834" xr:uid="{00000000-0005-0000-0000-000040030000}"/>
    <cellStyle name="Énfasis2 3" xfId="835" xr:uid="{00000000-0005-0000-0000-000041030000}"/>
    <cellStyle name="Énfasis2 30" xfId="836" xr:uid="{00000000-0005-0000-0000-000042030000}"/>
    <cellStyle name="Énfasis2 31" xfId="837" xr:uid="{00000000-0005-0000-0000-000043030000}"/>
    <cellStyle name="Énfasis2 32" xfId="838" xr:uid="{00000000-0005-0000-0000-000044030000}"/>
    <cellStyle name="Énfasis2 4" xfId="839" xr:uid="{00000000-0005-0000-0000-000045030000}"/>
    <cellStyle name="Énfasis2 5" xfId="840" xr:uid="{00000000-0005-0000-0000-000046030000}"/>
    <cellStyle name="Énfasis2 6" xfId="841" xr:uid="{00000000-0005-0000-0000-000047030000}"/>
    <cellStyle name="Énfasis2 7" xfId="842" xr:uid="{00000000-0005-0000-0000-000048030000}"/>
    <cellStyle name="Énfasis2 8" xfId="843" xr:uid="{00000000-0005-0000-0000-000049030000}"/>
    <cellStyle name="Énfasis2 9" xfId="844" xr:uid="{00000000-0005-0000-0000-00004A030000}"/>
    <cellStyle name="Énfasis3 - 20%" xfId="845" xr:uid="{00000000-0005-0000-0000-00004B030000}"/>
    <cellStyle name="Énfasis3 - 40%" xfId="846" xr:uid="{00000000-0005-0000-0000-00004C030000}"/>
    <cellStyle name="Énfasis3 - 60%" xfId="847" xr:uid="{00000000-0005-0000-0000-00004D030000}"/>
    <cellStyle name="Énfasis3 10" xfId="848" xr:uid="{00000000-0005-0000-0000-00004E030000}"/>
    <cellStyle name="Énfasis3 11" xfId="849" xr:uid="{00000000-0005-0000-0000-00004F030000}"/>
    <cellStyle name="Énfasis3 12" xfId="850" xr:uid="{00000000-0005-0000-0000-000050030000}"/>
    <cellStyle name="Énfasis3 13" xfId="851" xr:uid="{00000000-0005-0000-0000-000051030000}"/>
    <cellStyle name="Énfasis3 14" xfId="852" xr:uid="{00000000-0005-0000-0000-000052030000}"/>
    <cellStyle name="Énfasis3 15" xfId="853" xr:uid="{00000000-0005-0000-0000-000053030000}"/>
    <cellStyle name="Énfasis3 16" xfId="854" xr:uid="{00000000-0005-0000-0000-000054030000}"/>
    <cellStyle name="Énfasis3 17" xfId="855" xr:uid="{00000000-0005-0000-0000-000055030000}"/>
    <cellStyle name="Énfasis3 18" xfId="856" xr:uid="{00000000-0005-0000-0000-000056030000}"/>
    <cellStyle name="Énfasis3 19" xfId="857" xr:uid="{00000000-0005-0000-0000-000057030000}"/>
    <cellStyle name="Énfasis3 2" xfId="858" xr:uid="{00000000-0005-0000-0000-000058030000}"/>
    <cellStyle name="Énfasis3 20" xfId="859" xr:uid="{00000000-0005-0000-0000-000059030000}"/>
    <cellStyle name="Énfasis3 21" xfId="860" xr:uid="{00000000-0005-0000-0000-00005A030000}"/>
    <cellStyle name="Énfasis3 22" xfId="861" xr:uid="{00000000-0005-0000-0000-00005B030000}"/>
    <cellStyle name="Énfasis3 23" xfId="862" xr:uid="{00000000-0005-0000-0000-00005C030000}"/>
    <cellStyle name="Énfasis3 24" xfId="863" xr:uid="{00000000-0005-0000-0000-00005D030000}"/>
    <cellStyle name="Énfasis3 25" xfId="864" xr:uid="{00000000-0005-0000-0000-00005E030000}"/>
    <cellStyle name="Énfasis3 26" xfId="865" xr:uid="{00000000-0005-0000-0000-00005F030000}"/>
    <cellStyle name="Énfasis3 27" xfId="866" xr:uid="{00000000-0005-0000-0000-000060030000}"/>
    <cellStyle name="Énfasis3 28" xfId="867" xr:uid="{00000000-0005-0000-0000-000061030000}"/>
    <cellStyle name="Énfasis3 29" xfId="868" xr:uid="{00000000-0005-0000-0000-000062030000}"/>
    <cellStyle name="Énfasis3 3" xfId="869" xr:uid="{00000000-0005-0000-0000-000063030000}"/>
    <cellStyle name="Énfasis3 30" xfId="870" xr:uid="{00000000-0005-0000-0000-000064030000}"/>
    <cellStyle name="Énfasis3 31" xfId="871" xr:uid="{00000000-0005-0000-0000-000065030000}"/>
    <cellStyle name="Énfasis3 32" xfId="872" xr:uid="{00000000-0005-0000-0000-000066030000}"/>
    <cellStyle name="Énfasis3 4" xfId="873" xr:uid="{00000000-0005-0000-0000-000067030000}"/>
    <cellStyle name="Énfasis3 5" xfId="874" xr:uid="{00000000-0005-0000-0000-000068030000}"/>
    <cellStyle name="Énfasis3 6" xfId="875" xr:uid="{00000000-0005-0000-0000-000069030000}"/>
    <cellStyle name="Énfasis3 7" xfId="876" xr:uid="{00000000-0005-0000-0000-00006A030000}"/>
    <cellStyle name="Énfasis3 8" xfId="877" xr:uid="{00000000-0005-0000-0000-00006B030000}"/>
    <cellStyle name="Énfasis3 9" xfId="878" xr:uid="{00000000-0005-0000-0000-00006C030000}"/>
    <cellStyle name="Énfasis4 - 20%" xfId="879" xr:uid="{00000000-0005-0000-0000-00006D030000}"/>
    <cellStyle name="Énfasis4 - 40%" xfId="880" xr:uid="{00000000-0005-0000-0000-00006E030000}"/>
    <cellStyle name="Énfasis4 - 60%" xfId="881" xr:uid="{00000000-0005-0000-0000-00006F030000}"/>
    <cellStyle name="Énfasis4 10" xfId="882" xr:uid="{00000000-0005-0000-0000-000070030000}"/>
    <cellStyle name="Énfasis4 11" xfId="883" xr:uid="{00000000-0005-0000-0000-000071030000}"/>
    <cellStyle name="Énfasis4 12" xfId="884" xr:uid="{00000000-0005-0000-0000-000072030000}"/>
    <cellStyle name="Énfasis4 13" xfId="885" xr:uid="{00000000-0005-0000-0000-000073030000}"/>
    <cellStyle name="Énfasis4 14" xfId="886" xr:uid="{00000000-0005-0000-0000-000074030000}"/>
    <cellStyle name="Énfasis4 15" xfId="887" xr:uid="{00000000-0005-0000-0000-000075030000}"/>
    <cellStyle name="Énfasis4 16" xfId="888" xr:uid="{00000000-0005-0000-0000-000076030000}"/>
    <cellStyle name="Énfasis4 17" xfId="889" xr:uid="{00000000-0005-0000-0000-000077030000}"/>
    <cellStyle name="Énfasis4 18" xfId="890" xr:uid="{00000000-0005-0000-0000-000078030000}"/>
    <cellStyle name="Énfasis4 19" xfId="891" xr:uid="{00000000-0005-0000-0000-000079030000}"/>
    <cellStyle name="Énfasis4 2" xfId="892" xr:uid="{00000000-0005-0000-0000-00007A030000}"/>
    <cellStyle name="Énfasis4 20" xfId="893" xr:uid="{00000000-0005-0000-0000-00007B030000}"/>
    <cellStyle name="Énfasis4 21" xfId="894" xr:uid="{00000000-0005-0000-0000-00007C030000}"/>
    <cellStyle name="Énfasis4 22" xfId="895" xr:uid="{00000000-0005-0000-0000-00007D030000}"/>
    <cellStyle name="Énfasis4 23" xfId="896" xr:uid="{00000000-0005-0000-0000-00007E030000}"/>
    <cellStyle name="Énfasis4 24" xfId="897" xr:uid="{00000000-0005-0000-0000-00007F030000}"/>
    <cellStyle name="Énfasis4 25" xfId="898" xr:uid="{00000000-0005-0000-0000-000080030000}"/>
    <cellStyle name="Énfasis4 26" xfId="899" xr:uid="{00000000-0005-0000-0000-000081030000}"/>
    <cellStyle name="Énfasis4 27" xfId="900" xr:uid="{00000000-0005-0000-0000-000082030000}"/>
    <cellStyle name="Énfasis4 28" xfId="901" xr:uid="{00000000-0005-0000-0000-000083030000}"/>
    <cellStyle name="Énfasis4 29" xfId="902" xr:uid="{00000000-0005-0000-0000-000084030000}"/>
    <cellStyle name="Énfasis4 3" xfId="903" xr:uid="{00000000-0005-0000-0000-000085030000}"/>
    <cellStyle name="Énfasis4 30" xfId="904" xr:uid="{00000000-0005-0000-0000-000086030000}"/>
    <cellStyle name="Énfasis4 31" xfId="905" xr:uid="{00000000-0005-0000-0000-000087030000}"/>
    <cellStyle name="Énfasis4 32" xfId="906" xr:uid="{00000000-0005-0000-0000-000088030000}"/>
    <cellStyle name="Énfasis4 4" xfId="907" xr:uid="{00000000-0005-0000-0000-000089030000}"/>
    <cellStyle name="Énfasis4 5" xfId="908" xr:uid="{00000000-0005-0000-0000-00008A030000}"/>
    <cellStyle name="Énfasis4 6" xfId="909" xr:uid="{00000000-0005-0000-0000-00008B030000}"/>
    <cellStyle name="Énfasis4 7" xfId="910" xr:uid="{00000000-0005-0000-0000-00008C030000}"/>
    <cellStyle name="Énfasis4 8" xfId="911" xr:uid="{00000000-0005-0000-0000-00008D030000}"/>
    <cellStyle name="Énfasis4 9" xfId="912" xr:uid="{00000000-0005-0000-0000-00008E030000}"/>
    <cellStyle name="Énfasis5 - 20%" xfId="913" xr:uid="{00000000-0005-0000-0000-00008F030000}"/>
    <cellStyle name="Énfasis5 - 40%" xfId="914" xr:uid="{00000000-0005-0000-0000-000090030000}"/>
    <cellStyle name="Énfasis5 - 60%" xfId="915" xr:uid="{00000000-0005-0000-0000-000091030000}"/>
    <cellStyle name="Énfasis5 10" xfId="916" xr:uid="{00000000-0005-0000-0000-000092030000}"/>
    <cellStyle name="Énfasis5 11" xfId="917" xr:uid="{00000000-0005-0000-0000-000093030000}"/>
    <cellStyle name="Énfasis5 12" xfId="918" xr:uid="{00000000-0005-0000-0000-000094030000}"/>
    <cellStyle name="Énfasis5 13" xfId="919" xr:uid="{00000000-0005-0000-0000-000095030000}"/>
    <cellStyle name="Énfasis5 14" xfId="920" xr:uid="{00000000-0005-0000-0000-000096030000}"/>
    <cellStyle name="Énfasis5 15" xfId="921" xr:uid="{00000000-0005-0000-0000-000097030000}"/>
    <cellStyle name="Énfasis5 16" xfId="922" xr:uid="{00000000-0005-0000-0000-000098030000}"/>
    <cellStyle name="Énfasis5 17" xfId="923" xr:uid="{00000000-0005-0000-0000-000099030000}"/>
    <cellStyle name="Énfasis5 18" xfId="924" xr:uid="{00000000-0005-0000-0000-00009A030000}"/>
    <cellStyle name="Énfasis5 19" xfId="925" xr:uid="{00000000-0005-0000-0000-00009B030000}"/>
    <cellStyle name="Énfasis5 2" xfId="926" xr:uid="{00000000-0005-0000-0000-00009C030000}"/>
    <cellStyle name="Énfasis5 20" xfId="927" xr:uid="{00000000-0005-0000-0000-00009D030000}"/>
    <cellStyle name="Énfasis5 21" xfId="928" xr:uid="{00000000-0005-0000-0000-00009E030000}"/>
    <cellStyle name="Énfasis5 22" xfId="929" xr:uid="{00000000-0005-0000-0000-00009F030000}"/>
    <cellStyle name="Énfasis5 23" xfId="930" xr:uid="{00000000-0005-0000-0000-0000A0030000}"/>
    <cellStyle name="Énfasis5 24" xfId="931" xr:uid="{00000000-0005-0000-0000-0000A1030000}"/>
    <cellStyle name="Énfasis5 25" xfId="932" xr:uid="{00000000-0005-0000-0000-0000A2030000}"/>
    <cellStyle name="Énfasis5 26" xfId="933" xr:uid="{00000000-0005-0000-0000-0000A3030000}"/>
    <cellStyle name="Énfasis5 27" xfId="934" xr:uid="{00000000-0005-0000-0000-0000A4030000}"/>
    <cellStyle name="Énfasis5 28" xfId="935" xr:uid="{00000000-0005-0000-0000-0000A5030000}"/>
    <cellStyle name="Énfasis5 29" xfId="936" xr:uid="{00000000-0005-0000-0000-0000A6030000}"/>
    <cellStyle name="Énfasis5 3" xfId="937" xr:uid="{00000000-0005-0000-0000-0000A7030000}"/>
    <cellStyle name="Énfasis5 30" xfId="938" xr:uid="{00000000-0005-0000-0000-0000A8030000}"/>
    <cellStyle name="Énfasis5 31" xfId="939" xr:uid="{00000000-0005-0000-0000-0000A9030000}"/>
    <cellStyle name="Énfasis5 32" xfId="940" xr:uid="{00000000-0005-0000-0000-0000AA030000}"/>
    <cellStyle name="Énfasis5 4" xfId="941" xr:uid="{00000000-0005-0000-0000-0000AB030000}"/>
    <cellStyle name="Énfasis5 5" xfId="942" xr:uid="{00000000-0005-0000-0000-0000AC030000}"/>
    <cellStyle name="Énfasis5 6" xfId="943" xr:uid="{00000000-0005-0000-0000-0000AD030000}"/>
    <cellStyle name="Énfasis5 7" xfId="944" xr:uid="{00000000-0005-0000-0000-0000AE030000}"/>
    <cellStyle name="Énfasis5 8" xfId="945" xr:uid="{00000000-0005-0000-0000-0000AF030000}"/>
    <cellStyle name="Énfasis5 9" xfId="946" xr:uid="{00000000-0005-0000-0000-0000B0030000}"/>
    <cellStyle name="Énfasis6 - 20%" xfId="947" xr:uid="{00000000-0005-0000-0000-0000B1030000}"/>
    <cellStyle name="Énfasis6 - 40%" xfId="948" xr:uid="{00000000-0005-0000-0000-0000B2030000}"/>
    <cellStyle name="Énfasis6 - 60%" xfId="949" xr:uid="{00000000-0005-0000-0000-0000B3030000}"/>
    <cellStyle name="Énfasis6 10" xfId="950" xr:uid="{00000000-0005-0000-0000-0000B4030000}"/>
    <cellStyle name="Énfasis6 11" xfId="951" xr:uid="{00000000-0005-0000-0000-0000B5030000}"/>
    <cellStyle name="Énfasis6 12" xfId="952" xr:uid="{00000000-0005-0000-0000-0000B6030000}"/>
    <cellStyle name="Énfasis6 13" xfId="953" xr:uid="{00000000-0005-0000-0000-0000B7030000}"/>
    <cellStyle name="Énfasis6 14" xfId="954" xr:uid="{00000000-0005-0000-0000-0000B8030000}"/>
    <cellStyle name="Énfasis6 15" xfId="955" xr:uid="{00000000-0005-0000-0000-0000B9030000}"/>
    <cellStyle name="Énfasis6 16" xfId="956" xr:uid="{00000000-0005-0000-0000-0000BA030000}"/>
    <cellStyle name="Énfasis6 17" xfId="957" xr:uid="{00000000-0005-0000-0000-0000BB030000}"/>
    <cellStyle name="Énfasis6 18" xfId="958" xr:uid="{00000000-0005-0000-0000-0000BC030000}"/>
    <cellStyle name="Énfasis6 19" xfId="959" xr:uid="{00000000-0005-0000-0000-0000BD030000}"/>
    <cellStyle name="Énfasis6 2" xfId="960" xr:uid="{00000000-0005-0000-0000-0000BE030000}"/>
    <cellStyle name="Énfasis6 20" xfId="961" xr:uid="{00000000-0005-0000-0000-0000BF030000}"/>
    <cellStyle name="Énfasis6 21" xfId="962" xr:uid="{00000000-0005-0000-0000-0000C0030000}"/>
    <cellStyle name="Énfasis6 22" xfId="963" xr:uid="{00000000-0005-0000-0000-0000C1030000}"/>
    <cellStyle name="Énfasis6 23" xfId="964" xr:uid="{00000000-0005-0000-0000-0000C2030000}"/>
    <cellStyle name="Énfasis6 24" xfId="965" xr:uid="{00000000-0005-0000-0000-0000C3030000}"/>
    <cellStyle name="Énfasis6 25" xfId="966" xr:uid="{00000000-0005-0000-0000-0000C4030000}"/>
    <cellStyle name="Énfasis6 26" xfId="967" xr:uid="{00000000-0005-0000-0000-0000C5030000}"/>
    <cellStyle name="Énfasis6 27" xfId="968" xr:uid="{00000000-0005-0000-0000-0000C6030000}"/>
    <cellStyle name="Énfasis6 28" xfId="969" xr:uid="{00000000-0005-0000-0000-0000C7030000}"/>
    <cellStyle name="Énfasis6 29" xfId="970" xr:uid="{00000000-0005-0000-0000-0000C8030000}"/>
    <cellStyle name="Énfasis6 3" xfId="971" xr:uid="{00000000-0005-0000-0000-0000C9030000}"/>
    <cellStyle name="Énfasis6 30" xfId="972" xr:uid="{00000000-0005-0000-0000-0000CA030000}"/>
    <cellStyle name="Énfasis6 31" xfId="973" xr:uid="{00000000-0005-0000-0000-0000CB030000}"/>
    <cellStyle name="Énfasis6 32" xfId="974" xr:uid="{00000000-0005-0000-0000-0000CC030000}"/>
    <cellStyle name="Énfasis6 4" xfId="975" xr:uid="{00000000-0005-0000-0000-0000CD030000}"/>
    <cellStyle name="Énfasis6 5" xfId="976" xr:uid="{00000000-0005-0000-0000-0000CE030000}"/>
    <cellStyle name="Énfasis6 6" xfId="977" xr:uid="{00000000-0005-0000-0000-0000CF030000}"/>
    <cellStyle name="Énfasis6 7" xfId="978" xr:uid="{00000000-0005-0000-0000-0000D0030000}"/>
    <cellStyle name="Énfasis6 8" xfId="979" xr:uid="{00000000-0005-0000-0000-0000D1030000}"/>
    <cellStyle name="Énfasis6 9" xfId="980" xr:uid="{00000000-0005-0000-0000-0000D2030000}"/>
    <cellStyle name="Entrada 10" xfId="981" xr:uid="{00000000-0005-0000-0000-0000D3030000}"/>
    <cellStyle name="Entrada 11" xfId="982" xr:uid="{00000000-0005-0000-0000-0000D4030000}"/>
    <cellStyle name="Entrada 12" xfId="983" xr:uid="{00000000-0005-0000-0000-0000D5030000}"/>
    <cellStyle name="Entrada 13" xfId="984" xr:uid="{00000000-0005-0000-0000-0000D6030000}"/>
    <cellStyle name="Entrada 14" xfId="985" xr:uid="{00000000-0005-0000-0000-0000D7030000}"/>
    <cellStyle name="Entrada 15" xfId="986" xr:uid="{00000000-0005-0000-0000-0000D8030000}"/>
    <cellStyle name="Entrada 16" xfId="987" xr:uid="{00000000-0005-0000-0000-0000D9030000}"/>
    <cellStyle name="Entrada 17" xfId="988" xr:uid="{00000000-0005-0000-0000-0000DA030000}"/>
    <cellStyle name="Entrada 18" xfId="989" xr:uid="{00000000-0005-0000-0000-0000DB030000}"/>
    <cellStyle name="Entrada 19" xfId="990" xr:uid="{00000000-0005-0000-0000-0000DC030000}"/>
    <cellStyle name="Entrada 2" xfId="991" xr:uid="{00000000-0005-0000-0000-0000DD030000}"/>
    <cellStyle name="Entrada 20" xfId="992" xr:uid="{00000000-0005-0000-0000-0000DE030000}"/>
    <cellStyle name="Entrada 21" xfId="993" xr:uid="{00000000-0005-0000-0000-0000DF030000}"/>
    <cellStyle name="Entrada 22" xfId="994" xr:uid="{00000000-0005-0000-0000-0000E0030000}"/>
    <cellStyle name="Entrada 23" xfId="995" xr:uid="{00000000-0005-0000-0000-0000E1030000}"/>
    <cellStyle name="Entrada 24" xfId="996" xr:uid="{00000000-0005-0000-0000-0000E2030000}"/>
    <cellStyle name="Entrada 25" xfId="997" xr:uid="{00000000-0005-0000-0000-0000E3030000}"/>
    <cellStyle name="Entrada 26" xfId="998" xr:uid="{00000000-0005-0000-0000-0000E4030000}"/>
    <cellStyle name="Entrada 27" xfId="999" xr:uid="{00000000-0005-0000-0000-0000E5030000}"/>
    <cellStyle name="Entrada 28" xfId="1000" xr:uid="{00000000-0005-0000-0000-0000E6030000}"/>
    <cellStyle name="Entrada 29" xfId="1001" xr:uid="{00000000-0005-0000-0000-0000E7030000}"/>
    <cellStyle name="Entrada 3" xfId="1002" xr:uid="{00000000-0005-0000-0000-0000E8030000}"/>
    <cellStyle name="Entrada 30" xfId="1003" xr:uid="{00000000-0005-0000-0000-0000E9030000}"/>
    <cellStyle name="Entrada 31" xfId="1004" xr:uid="{00000000-0005-0000-0000-0000EA030000}"/>
    <cellStyle name="Entrada 32" xfId="1005" xr:uid="{00000000-0005-0000-0000-0000EB030000}"/>
    <cellStyle name="Entrada 4" xfId="1006" xr:uid="{00000000-0005-0000-0000-0000EC030000}"/>
    <cellStyle name="Entrada 5" xfId="1007" xr:uid="{00000000-0005-0000-0000-0000ED030000}"/>
    <cellStyle name="Entrada 6" xfId="1008" xr:uid="{00000000-0005-0000-0000-0000EE030000}"/>
    <cellStyle name="Entrada 7" xfId="1009" xr:uid="{00000000-0005-0000-0000-0000EF030000}"/>
    <cellStyle name="Entrada 8" xfId="1010" xr:uid="{00000000-0005-0000-0000-0000F0030000}"/>
    <cellStyle name="Entrada 9" xfId="1011" xr:uid="{00000000-0005-0000-0000-0000F1030000}"/>
    <cellStyle name="Estilo 1" xfId="1012" xr:uid="{00000000-0005-0000-0000-0000F2030000}"/>
    <cellStyle name="Euro" xfId="1013" xr:uid="{00000000-0005-0000-0000-0000F3030000}"/>
    <cellStyle name="Euro 2" xfId="1014" xr:uid="{00000000-0005-0000-0000-0000F4030000}"/>
    <cellStyle name="Euro 2 2" xfId="1015" xr:uid="{00000000-0005-0000-0000-0000F5030000}"/>
    <cellStyle name="Euro 3" xfId="1016" xr:uid="{00000000-0005-0000-0000-0000F6030000}"/>
    <cellStyle name="Euro 4" xfId="1017" xr:uid="{00000000-0005-0000-0000-0000F7030000}"/>
    <cellStyle name="Euro 5" xfId="1018" xr:uid="{00000000-0005-0000-0000-0000F8030000}"/>
    <cellStyle name="Euro 6" xfId="1019" xr:uid="{00000000-0005-0000-0000-0000F9030000}"/>
    <cellStyle name="Euro_Acabados" xfId="1020" xr:uid="{00000000-0005-0000-0000-0000FA030000}"/>
    <cellStyle name="Excel Built-in Normal 1" xfId="1021" xr:uid="{00000000-0005-0000-0000-0000FB030000}"/>
    <cellStyle name="Explanatory Text" xfId="1022" xr:uid="{00000000-0005-0000-0000-0000FC030000}"/>
    <cellStyle name="Fixed" xfId="1023" xr:uid="{00000000-0005-0000-0000-0000FD030000}"/>
    <cellStyle name="Fixed 2" xfId="1024" xr:uid="{00000000-0005-0000-0000-0000FE030000}"/>
    <cellStyle name="Heading 2" xfId="1025" xr:uid="{00000000-0005-0000-0000-0000FF030000}"/>
    <cellStyle name="Heading 3" xfId="1026" xr:uid="{00000000-0005-0000-0000-000000040000}"/>
    <cellStyle name="Hipervínculo 2" xfId="1027" xr:uid="{00000000-0005-0000-0000-000001040000}"/>
    <cellStyle name="Hipervínculo 2 2" xfId="1028" xr:uid="{00000000-0005-0000-0000-000002040000}"/>
    <cellStyle name="Hipervínculo 2 3" xfId="1029" xr:uid="{00000000-0005-0000-0000-000003040000}"/>
    <cellStyle name="Hipervínculo 3" xfId="1030" xr:uid="{00000000-0005-0000-0000-000004040000}"/>
    <cellStyle name="Incorrecto 10" xfId="1031" xr:uid="{00000000-0005-0000-0000-000005040000}"/>
    <cellStyle name="Incorrecto 11" xfId="1032" xr:uid="{00000000-0005-0000-0000-000006040000}"/>
    <cellStyle name="Incorrecto 12" xfId="1033" xr:uid="{00000000-0005-0000-0000-000007040000}"/>
    <cellStyle name="Incorrecto 13" xfId="1034" xr:uid="{00000000-0005-0000-0000-000008040000}"/>
    <cellStyle name="Incorrecto 14" xfId="1035" xr:uid="{00000000-0005-0000-0000-000009040000}"/>
    <cellStyle name="Incorrecto 15" xfId="1036" xr:uid="{00000000-0005-0000-0000-00000A040000}"/>
    <cellStyle name="Incorrecto 16" xfId="1037" xr:uid="{00000000-0005-0000-0000-00000B040000}"/>
    <cellStyle name="Incorrecto 17" xfId="1038" xr:uid="{00000000-0005-0000-0000-00000C040000}"/>
    <cellStyle name="Incorrecto 18" xfId="1039" xr:uid="{00000000-0005-0000-0000-00000D040000}"/>
    <cellStyle name="Incorrecto 19" xfId="1040" xr:uid="{00000000-0005-0000-0000-00000E040000}"/>
    <cellStyle name="Incorrecto 2" xfId="1041" xr:uid="{00000000-0005-0000-0000-00000F040000}"/>
    <cellStyle name="Incorrecto 20" xfId="1042" xr:uid="{00000000-0005-0000-0000-000010040000}"/>
    <cellStyle name="Incorrecto 21" xfId="1043" xr:uid="{00000000-0005-0000-0000-000011040000}"/>
    <cellStyle name="Incorrecto 22" xfId="1044" xr:uid="{00000000-0005-0000-0000-000012040000}"/>
    <cellStyle name="Incorrecto 23" xfId="1045" xr:uid="{00000000-0005-0000-0000-000013040000}"/>
    <cellStyle name="Incorrecto 24" xfId="1046" xr:uid="{00000000-0005-0000-0000-000014040000}"/>
    <cellStyle name="Incorrecto 25" xfId="1047" xr:uid="{00000000-0005-0000-0000-000015040000}"/>
    <cellStyle name="Incorrecto 26" xfId="1048" xr:uid="{00000000-0005-0000-0000-000016040000}"/>
    <cellStyle name="Incorrecto 27" xfId="1049" xr:uid="{00000000-0005-0000-0000-000017040000}"/>
    <cellStyle name="Incorrecto 28" xfId="1050" xr:uid="{00000000-0005-0000-0000-000018040000}"/>
    <cellStyle name="Incorrecto 29" xfId="1051" xr:uid="{00000000-0005-0000-0000-000019040000}"/>
    <cellStyle name="Incorrecto 3" xfId="1052" xr:uid="{00000000-0005-0000-0000-00001A040000}"/>
    <cellStyle name="Incorrecto 30" xfId="1053" xr:uid="{00000000-0005-0000-0000-00001B040000}"/>
    <cellStyle name="Incorrecto 31" xfId="1054" xr:uid="{00000000-0005-0000-0000-00001C040000}"/>
    <cellStyle name="Incorrecto 32" xfId="1055" xr:uid="{00000000-0005-0000-0000-00001D040000}"/>
    <cellStyle name="Incorrecto 4" xfId="1056" xr:uid="{00000000-0005-0000-0000-00001E040000}"/>
    <cellStyle name="Incorrecto 5" xfId="1057" xr:uid="{00000000-0005-0000-0000-00001F040000}"/>
    <cellStyle name="Incorrecto 6" xfId="1058" xr:uid="{00000000-0005-0000-0000-000020040000}"/>
    <cellStyle name="Incorrecto 7" xfId="1059" xr:uid="{00000000-0005-0000-0000-000021040000}"/>
    <cellStyle name="Incorrecto 8" xfId="1060" xr:uid="{00000000-0005-0000-0000-000022040000}"/>
    <cellStyle name="Incorrecto 9" xfId="1061" xr:uid="{00000000-0005-0000-0000-000023040000}"/>
    <cellStyle name="Millares [0] 2" xfId="1063" xr:uid="{00000000-0005-0000-0000-000024040000}"/>
    <cellStyle name="Millares 10" xfId="1064" xr:uid="{00000000-0005-0000-0000-000025040000}"/>
    <cellStyle name="Millares 11" xfId="1065" xr:uid="{00000000-0005-0000-0000-000026040000}"/>
    <cellStyle name="Millares 12" xfId="1066" xr:uid="{00000000-0005-0000-0000-000027040000}"/>
    <cellStyle name="Millares 13" xfId="1062" xr:uid="{00000000-0005-0000-0000-000028040000}"/>
    <cellStyle name="Millares 2" xfId="1067" xr:uid="{00000000-0005-0000-0000-000029040000}"/>
    <cellStyle name="Millares 2 2" xfId="1068" xr:uid="{00000000-0005-0000-0000-00002A040000}"/>
    <cellStyle name="Millares 2 2 2" xfId="1069" xr:uid="{00000000-0005-0000-0000-00002B040000}"/>
    <cellStyle name="Millares 2 3" xfId="1070" xr:uid="{00000000-0005-0000-0000-00002C040000}"/>
    <cellStyle name="Millares 2 4" xfId="1071" xr:uid="{00000000-0005-0000-0000-00002D040000}"/>
    <cellStyle name="Millares 2 5" xfId="1072" xr:uid="{00000000-0005-0000-0000-00002E040000}"/>
    <cellStyle name="Millares 2 5 2" xfId="1073" xr:uid="{00000000-0005-0000-0000-00002F040000}"/>
    <cellStyle name="Millares 2 6" xfId="1074" xr:uid="{00000000-0005-0000-0000-000030040000}"/>
    <cellStyle name="Millares 2 7" xfId="1075" xr:uid="{00000000-0005-0000-0000-000031040000}"/>
    <cellStyle name="Millares 2_4,8" xfId="1076" xr:uid="{00000000-0005-0000-0000-000032040000}"/>
    <cellStyle name="Millares 3" xfId="1077" xr:uid="{00000000-0005-0000-0000-000033040000}"/>
    <cellStyle name="Millares 3 2" xfId="1078" xr:uid="{00000000-0005-0000-0000-000034040000}"/>
    <cellStyle name="Millares 3 3" xfId="1079" xr:uid="{00000000-0005-0000-0000-000035040000}"/>
    <cellStyle name="Millares 3_4,8" xfId="1080" xr:uid="{00000000-0005-0000-0000-000036040000}"/>
    <cellStyle name="Millares 4" xfId="1081" xr:uid="{00000000-0005-0000-0000-000037040000}"/>
    <cellStyle name="Millares 4 2" xfId="1082" xr:uid="{00000000-0005-0000-0000-000038040000}"/>
    <cellStyle name="Millares 4 3" xfId="1083" xr:uid="{00000000-0005-0000-0000-000039040000}"/>
    <cellStyle name="Millares 4_4,8" xfId="1084" xr:uid="{00000000-0005-0000-0000-00003A040000}"/>
    <cellStyle name="Millares 5" xfId="1085" xr:uid="{00000000-0005-0000-0000-00003B040000}"/>
    <cellStyle name="Millares 5 2" xfId="1086" xr:uid="{00000000-0005-0000-0000-00003C040000}"/>
    <cellStyle name="Millares 6" xfId="1087" xr:uid="{00000000-0005-0000-0000-00003D040000}"/>
    <cellStyle name="Millares 7" xfId="1088" xr:uid="{00000000-0005-0000-0000-00003E040000}"/>
    <cellStyle name="Millares 8" xfId="1089" xr:uid="{00000000-0005-0000-0000-00003F040000}"/>
    <cellStyle name="Millares 9" xfId="1090" xr:uid="{00000000-0005-0000-0000-000040040000}"/>
    <cellStyle name="Moneda [0] 2" xfId="1091" xr:uid="{00000000-0005-0000-0000-000041040000}"/>
    <cellStyle name="Moneda 10" xfId="1092" xr:uid="{00000000-0005-0000-0000-000042040000}"/>
    <cellStyle name="Moneda 11" xfId="1532" xr:uid="{00000000-0005-0000-0000-000043040000}"/>
    <cellStyle name="Moneda 2" xfId="1093" xr:uid="{00000000-0005-0000-0000-000044040000}"/>
    <cellStyle name="Moneda 2 2" xfId="1094" xr:uid="{00000000-0005-0000-0000-000045040000}"/>
    <cellStyle name="Moneda 2 3" xfId="1095" xr:uid="{00000000-0005-0000-0000-000046040000}"/>
    <cellStyle name="Moneda 2_4,8" xfId="1096" xr:uid="{00000000-0005-0000-0000-000047040000}"/>
    <cellStyle name="Moneda 3" xfId="1097" xr:uid="{00000000-0005-0000-0000-000048040000}"/>
    <cellStyle name="Moneda 3 2" xfId="1098" xr:uid="{00000000-0005-0000-0000-000049040000}"/>
    <cellStyle name="Moneda 3 2 2" xfId="1099" xr:uid="{00000000-0005-0000-0000-00004A040000}"/>
    <cellStyle name="Moneda 3 2 3" xfId="1100" xr:uid="{00000000-0005-0000-0000-00004B040000}"/>
    <cellStyle name="Moneda 3 3" xfId="1101" xr:uid="{00000000-0005-0000-0000-00004C040000}"/>
    <cellStyle name="Moneda 3 3 2" xfId="1102" xr:uid="{00000000-0005-0000-0000-00004D040000}"/>
    <cellStyle name="Moneda 3 4" xfId="1103" xr:uid="{00000000-0005-0000-0000-00004E040000}"/>
    <cellStyle name="Moneda 3 5" xfId="1104" xr:uid="{00000000-0005-0000-0000-00004F040000}"/>
    <cellStyle name="Moneda 3_4,8" xfId="1105" xr:uid="{00000000-0005-0000-0000-000050040000}"/>
    <cellStyle name="Moneda 4" xfId="1106" xr:uid="{00000000-0005-0000-0000-000051040000}"/>
    <cellStyle name="Moneda 4 2" xfId="1107" xr:uid="{00000000-0005-0000-0000-000052040000}"/>
    <cellStyle name="Moneda 5" xfId="1108" xr:uid="{00000000-0005-0000-0000-000053040000}"/>
    <cellStyle name="Moneda 5 2" xfId="1109" xr:uid="{00000000-0005-0000-0000-000054040000}"/>
    <cellStyle name="Moneda 6" xfId="1110" xr:uid="{00000000-0005-0000-0000-000055040000}"/>
    <cellStyle name="Moneda 7" xfId="1111" xr:uid="{00000000-0005-0000-0000-000056040000}"/>
    <cellStyle name="Moneda 8" xfId="1112" xr:uid="{00000000-0005-0000-0000-000057040000}"/>
    <cellStyle name="Moneda 9" xfId="1113" xr:uid="{00000000-0005-0000-0000-000058040000}"/>
    <cellStyle name="Monetario0" xfId="1114" xr:uid="{00000000-0005-0000-0000-000059040000}"/>
    <cellStyle name="Neutral 10" xfId="1115" xr:uid="{00000000-0005-0000-0000-00005A040000}"/>
    <cellStyle name="Neutral 11" xfId="1116" xr:uid="{00000000-0005-0000-0000-00005B040000}"/>
    <cellStyle name="Neutral 12" xfId="1117" xr:uid="{00000000-0005-0000-0000-00005C040000}"/>
    <cellStyle name="Neutral 13" xfId="1118" xr:uid="{00000000-0005-0000-0000-00005D040000}"/>
    <cellStyle name="Neutral 14" xfId="1119" xr:uid="{00000000-0005-0000-0000-00005E040000}"/>
    <cellStyle name="Neutral 15" xfId="1120" xr:uid="{00000000-0005-0000-0000-00005F040000}"/>
    <cellStyle name="Neutral 16" xfId="1121" xr:uid="{00000000-0005-0000-0000-000060040000}"/>
    <cellStyle name="Neutral 17" xfId="1122" xr:uid="{00000000-0005-0000-0000-000061040000}"/>
    <cellStyle name="Neutral 18" xfId="1123" xr:uid="{00000000-0005-0000-0000-000062040000}"/>
    <cellStyle name="Neutral 19" xfId="1124" xr:uid="{00000000-0005-0000-0000-000063040000}"/>
    <cellStyle name="Neutral 2" xfId="1125" xr:uid="{00000000-0005-0000-0000-000064040000}"/>
    <cellStyle name="Neutral 20" xfId="1126" xr:uid="{00000000-0005-0000-0000-000065040000}"/>
    <cellStyle name="Neutral 21" xfId="1127" xr:uid="{00000000-0005-0000-0000-000066040000}"/>
    <cellStyle name="Neutral 22" xfId="1128" xr:uid="{00000000-0005-0000-0000-000067040000}"/>
    <cellStyle name="Neutral 23" xfId="1129" xr:uid="{00000000-0005-0000-0000-000068040000}"/>
    <cellStyle name="Neutral 24" xfId="1130" xr:uid="{00000000-0005-0000-0000-000069040000}"/>
    <cellStyle name="Neutral 25" xfId="1131" xr:uid="{00000000-0005-0000-0000-00006A040000}"/>
    <cellStyle name="Neutral 26" xfId="1132" xr:uid="{00000000-0005-0000-0000-00006B040000}"/>
    <cellStyle name="Neutral 27" xfId="1133" xr:uid="{00000000-0005-0000-0000-00006C040000}"/>
    <cellStyle name="Neutral 28" xfId="1134" xr:uid="{00000000-0005-0000-0000-00006D040000}"/>
    <cellStyle name="Neutral 29" xfId="1135" xr:uid="{00000000-0005-0000-0000-00006E040000}"/>
    <cellStyle name="Neutral 3" xfId="1136" xr:uid="{00000000-0005-0000-0000-00006F040000}"/>
    <cellStyle name="Neutral 30" xfId="1137" xr:uid="{00000000-0005-0000-0000-000070040000}"/>
    <cellStyle name="Neutral 31" xfId="1138" xr:uid="{00000000-0005-0000-0000-000071040000}"/>
    <cellStyle name="Neutral 32" xfId="1139" xr:uid="{00000000-0005-0000-0000-000072040000}"/>
    <cellStyle name="Neutral 4" xfId="1140" xr:uid="{00000000-0005-0000-0000-000073040000}"/>
    <cellStyle name="Neutral 5" xfId="1141" xr:uid="{00000000-0005-0000-0000-000074040000}"/>
    <cellStyle name="Neutral 6" xfId="1142" xr:uid="{00000000-0005-0000-0000-000075040000}"/>
    <cellStyle name="Neutral 7" xfId="1143" xr:uid="{00000000-0005-0000-0000-000076040000}"/>
    <cellStyle name="Neutral 8" xfId="1144" xr:uid="{00000000-0005-0000-0000-000077040000}"/>
    <cellStyle name="Neutral 9" xfId="1145" xr:uid="{00000000-0005-0000-0000-000078040000}"/>
    <cellStyle name="Normal" xfId="0" builtinId="0"/>
    <cellStyle name="Normal 10" xfId="1146" xr:uid="{00000000-0005-0000-0000-00007A040000}"/>
    <cellStyle name="Normal 12" xfId="1147" xr:uid="{00000000-0005-0000-0000-00007B040000}"/>
    <cellStyle name="Normal 12 2" xfId="1148" xr:uid="{00000000-0005-0000-0000-00007C040000}"/>
    <cellStyle name="Normal 2" xfId="1149" xr:uid="{00000000-0005-0000-0000-00007D040000}"/>
    <cellStyle name="Normal 2 10" xfId="1150" xr:uid="{00000000-0005-0000-0000-00007E040000}"/>
    <cellStyle name="Normal 2 10 2" xfId="1151" xr:uid="{00000000-0005-0000-0000-00007F040000}"/>
    <cellStyle name="Normal 2 10 3" xfId="1152" xr:uid="{00000000-0005-0000-0000-000080040000}"/>
    <cellStyle name="Normal 2 10 4" xfId="1153" xr:uid="{00000000-0005-0000-0000-000081040000}"/>
    <cellStyle name="Normal 2 10 5" xfId="1154" xr:uid="{00000000-0005-0000-0000-000082040000}"/>
    <cellStyle name="Normal 2 10 6" xfId="1155" xr:uid="{00000000-0005-0000-0000-000083040000}"/>
    <cellStyle name="Normal 2 10 7" xfId="1156" xr:uid="{00000000-0005-0000-0000-000084040000}"/>
    <cellStyle name="Normal 2 10 8" xfId="1157" xr:uid="{00000000-0005-0000-0000-000085040000}"/>
    <cellStyle name="Normal 2 107" xfId="1158" xr:uid="{00000000-0005-0000-0000-000086040000}"/>
    <cellStyle name="Normal 2 11" xfId="1159" xr:uid="{00000000-0005-0000-0000-000087040000}"/>
    <cellStyle name="Normal 2 12" xfId="1160" xr:uid="{00000000-0005-0000-0000-000088040000}"/>
    <cellStyle name="Normal 2 13" xfId="1161" xr:uid="{00000000-0005-0000-0000-000089040000}"/>
    <cellStyle name="Normal 2 14" xfId="1162" xr:uid="{00000000-0005-0000-0000-00008A040000}"/>
    <cellStyle name="Normal 2 15" xfId="1163" xr:uid="{00000000-0005-0000-0000-00008B040000}"/>
    <cellStyle name="Normal 2 16" xfId="1164" xr:uid="{00000000-0005-0000-0000-00008C040000}"/>
    <cellStyle name="Normal 2 17" xfId="1165" xr:uid="{00000000-0005-0000-0000-00008D040000}"/>
    <cellStyle name="Normal 2 18" xfId="1166" xr:uid="{00000000-0005-0000-0000-00008E040000}"/>
    <cellStyle name="Normal 2 19" xfId="1167" xr:uid="{00000000-0005-0000-0000-00008F040000}"/>
    <cellStyle name="Normal 2 2" xfId="1168" xr:uid="{00000000-0005-0000-0000-000090040000}"/>
    <cellStyle name="Normal 2 2 2" xfId="1169" xr:uid="{00000000-0005-0000-0000-000091040000}"/>
    <cellStyle name="Normal 2 2 2 2" xfId="1170" xr:uid="{00000000-0005-0000-0000-000092040000}"/>
    <cellStyle name="Normal 2 2 3" xfId="1171" xr:uid="{00000000-0005-0000-0000-000093040000}"/>
    <cellStyle name="Normal 2 2 4" xfId="1172" xr:uid="{00000000-0005-0000-0000-000094040000}"/>
    <cellStyle name="Normal 2 2_Copia de PRESUPUESTO POR CAPITULOS MARZO-25-11-ULTIMO" xfId="1173" xr:uid="{00000000-0005-0000-0000-000095040000}"/>
    <cellStyle name="Normal 2 20" xfId="1174" xr:uid="{00000000-0005-0000-0000-000096040000}"/>
    <cellStyle name="Normal 2 21" xfId="1175" xr:uid="{00000000-0005-0000-0000-000097040000}"/>
    <cellStyle name="Normal 2 22" xfId="1176" xr:uid="{00000000-0005-0000-0000-000098040000}"/>
    <cellStyle name="Normal 2 23" xfId="1177" xr:uid="{00000000-0005-0000-0000-000099040000}"/>
    <cellStyle name="Normal 2 24" xfId="1178" xr:uid="{00000000-0005-0000-0000-00009A040000}"/>
    <cellStyle name="Normal 2 25" xfId="1179" xr:uid="{00000000-0005-0000-0000-00009B040000}"/>
    <cellStyle name="Normal 2 26" xfId="1180" xr:uid="{00000000-0005-0000-0000-00009C040000}"/>
    <cellStyle name="Normal 2 27" xfId="1181" xr:uid="{00000000-0005-0000-0000-00009D040000}"/>
    <cellStyle name="Normal 2 28" xfId="1182" xr:uid="{00000000-0005-0000-0000-00009E040000}"/>
    <cellStyle name="Normal 2 29" xfId="1183" xr:uid="{00000000-0005-0000-0000-00009F040000}"/>
    <cellStyle name="Normal 2 3" xfId="1184" xr:uid="{00000000-0005-0000-0000-0000A0040000}"/>
    <cellStyle name="Normal 2 3 2" xfId="1185" xr:uid="{00000000-0005-0000-0000-0000A1040000}"/>
    <cellStyle name="Normal 2 30" xfId="1186" xr:uid="{00000000-0005-0000-0000-0000A2040000}"/>
    <cellStyle name="Normal 2 31" xfId="1187" xr:uid="{00000000-0005-0000-0000-0000A3040000}"/>
    <cellStyle name="Normal 2 32" xfId="1188" xr:uid="{00000000-0005-0000-0000-0000A4040000}"/>
    <cellStyle name="Normal 2 33" xfId="1189" xr:uid="{00000000-0005-0000-0000-0000A5040000}"/>
    <cellStyle name="Normal 2 34" xfId="1190" xr:uid="{00000000-0005-0000-0000-0000A6040000}"/>
    <cellStyle name="Normal 2 35" xfId="1191" xr:uid="{00000000-0005-0000-0000-0000A7040000}"/>
    <cellStyle name="Normal 2 36" xfId="1192" xr:uid="{00000000-0005-0000-0000-0000A8040000}"/>
    <cellStyle name="Normal 2 37" xfId="1193" xr:uid="{00000000-0005-0000-0000-0000A9040000}"/>
    <cellStyle name="Normal 2 38" xfId="1194" xr:uid="{00000000-0005-0000-0000-0000AA040000}"/>
    <cellStyle name="Normal 2 39" xfId="1195" xr:uid="{00000000-0005-0000-0000-0000AB040000}"/>
    <cellStyle name="Normal 2 4" xfId="1196" xr:uid="{00000000-0005-0000-0000-0000AC040000}"/>
    <cellStyle name="Normal 2 4 2" xfId="1197" xr:uid="{00000000-0005-0000-0000-0000AD040000}"/>
    <cellStyle name="Normal 2 40" xfId="1198" xr:uid="{00000000-0005-0000-0000-0000AE040000}"/>
    <cellStyle name="Normal 2 5" xfId="1199" xr:uid="{00000000-0005-0000-0000-0000AF040000}"/>
    <cellStyle name="Normal 2 5 2" xfId="1200" xr:uid="{00000000-0005-0000-0000-0000B0040000}"/>
    <cellStyle name="Normal 2 6" xfId="1201" xr:uid="{00000000-0005-0000-0000-0000B1040000}"/>
    <cellStyle name="Normal 2 7" xfId="1202" xr:uid="{00000000-0005-0000-0000-0000B2040000}"/>
    <cellStyle name="Normal 2 8" xfId="1203" xr:uid="{00000000-0005-0000-0000-0000B3040000}"/>
    <cellStyle name="Normal 2 9" xfId="1204" xr:uid="{00000000-0005-0000-0000-0000B4040000}"/>
    <cellStyle name="Normal 2_Copia de Cuadro APU General Seguridad Electronica Festo 01-12-2008" xfId="1205" xr:uid="{00000000-0005-0000-0000-0000B5040000}"/>
    <cellStyle name="Normal 3" xfId="1206" xr:uid="{00000000-0005-0000-0000-0000B6040000}"/>
    <cellStyle name="Normal 3 2" xfId="1207" xr:uid="{00000000-0005-0000-0000-0000B7040000}"/>
    <cellStyle name="Normal 3 2 2" xfId="1208" xr:uid="{00000000-0005-0000-0000-0000B8040000}"/>
    <cellStyle name="Normal 3 3" xfId="1209" xr:uid="{00000000-0005-0000-0000-0000B9040000}"/>
    <cellStyle name="Normal 3 4" xfId="1210" xr:uid="{00000000-0005-0000-0000-0000BA040000}"/>
    <cellStyle name="Normal 3 5" xfId="1211" xr:uid="{00000000-0005-0000-0000-0000BB040000}"/>
    <cellStyle name="Normal 3_Copia de Cuadro APU General Seguridad Electronica Festo 01-12-2008" xfId="1212" xr:uid="{00000000-0005-0000-0000-0000BC040000}"/>
    <cellStyle name="Normal 30" xfId="1213" xr:uid="{00000000-0005-0000-0000-0000BD040000}"/>
    <cellStyle name="Normal 31" xfId="1214" xr:uid="{00000000-0005-0000-0000-0000BE040000}"/>
    <cellStyle name="Normal 32" xfId="1215" xr:uid="{00000000-0005-0000-0000-0000BF040000}"/>
    <cellStyle name="Normal 4" xfId="1216" xr:uid="{00000000-0005-0000-0000-0000C0040000}"/>
    <cellStyle name="Normal 4 2" xfId="1217" xr:uid="{00000000-0005-0000-0000-0000C1040000}"/>
    <cellStyle name="Normal 4 2 2" xfId="1218" xr:uid="{00000000-0005-0000-0000-0000C2040000}"/>
    <cellStyle name="Normal 4 2 3" xfId="1219" xr:uid="{00000000-0005-0000-0000-0000C3040000}"/>
    <cellStyle name="Normal 4 2_ESTADISTICA" xfId="1220" xr:uid="{00000000-0005-0000-0000-0000C4040000}"/>
    <cellStyle name="Normal 4 3" xfId="1221" xr:uid="{00000000-0005-0000-0000-0000C5040000}"/>
    <cellStyle name="Normal 4 3 2" xfId="1222" xr:uid="{00000000-0005-0000-0000-0000C6040000}"/>
    <cellStyle name="Normal 4 3_ESTADISTICA" xfId="1223" xr:uid="{00000000-0005-0000-0000-0000C7040000}"/>
    <cellStyle name="Normal 4 4" xfId="1224" xr:uid="{00000000-0005-0000-0000-0000C8040000}"/>
    <cellStyle name="Normal 4 5" xfId="1225" xr:uid="{00000000-0005-0000-0000-0000C9040000}"/>
    <cellStyle name="Normal 4 6" xfId="1226" xr:uid="{00000000-0005-0000-0000-0000CA040000}"/>
    <cellStyle name="Normal 4 7" xfId="1227" xr:uid="{00000000-0005-0000-0000-0000CB040000}"/>
    <cellStyle name="Normal 4_CICLOPUENTE AV-ESMERALDA-OCT-4-2011" xfId="1228" xr:uid="{00000000-0005-0000-0000-0000CC040000}"/>
    <cellStyle name="Normal 5" xfId="1229" xr:uid="{00000000-0005-0000-0000-0000CD040000}"/>
    <cellStyle name="Normal 5 2" xfId="1230" xr:uid="{00000000-0005-0000-0000-0000CE040000}"/>
    <cellStyle name="Normal 5 2 2" xfId="1231" xr:uid="{00000000-0005-0000-0000-0000CF040000}"/>
    <cellStyle name="Normal 5 3" xfId="1232" xr:uid="{00000000-0005-0000-0000-0000D0040000}"/>
    <cellStyle name="Normal 6" xfId="1233" xr:uid="{00000000-0005-0000-0000-0000D1040000}"/>
    <cellStyle name="Normal 6 2" xfId="1234" xr:uid="{00000000-0005-0000-0000-0000D2040000}"/>
    <cellStyle name="Normal 7" xfId="1235" xr:uid="{00000000-0005-0000-0000-0000D3040000}"/>
    <cellStyle name="Normal 8" xfId="1236" xr:uid="{00000000-0005-0000-0000-0000D4040000}"/>
    <cellStyle name="Normal 8 2" xfId="1237" xr:uid="{00000000-0005-0000-0000-0000D5040000}"/>
    <cellStyle name="Normal 9" xfId="1" xr:uid="{00000000-0005-0000-0000-0000D6040000}"/>
    <cellStyle name="Notas 10" xfId="1238" xr:uid="{00000000-0005-0000-0000-0000D7040000}"/>
    <cellStyle name="Notas 11" xfId="1239" xr:uid="{00000000-0005-0000-0000-0000D8040000}"/>
    <cellStyle name="Notas 12" xfId="1240" xr:uid="{00000000-0005-0000-0000-0000D9040000}"/>
    <cellStyle name="Notas 13" xfId="1241" xr:uid="{00000000-0005-0000-0000-0000DA040000}"/>
    <cellStyle name="Notas 14" xfId="1242" xr:uid="{00000000-0005-0000-0000-0000DB040000}"/>
    <cellStyle name="Notas 15" xfId="1243" xr:uid="{00000000-0005-0000-0000-0000DC040000}"/>
    <cellStyle name="Notas 16" xfId="1244" xr:uid="{00000000-0005-0000-0000-0000DD040000}"/>
    <cellStyle name="Notas 17" xfId="1245" xr:uid="{00000000-0005-0000-0000-0000DE040000}"/>
    <cellStyle name="Notas 18" xfId="1246" xr:uid="{00000000-0005-0000-0000-0000DF040000}"/>
    <cellStyle name="Notas 19" xfId="1247" xr:uid="{00000000-0005-0000-0000-0000E0040000}"/>
    <cellStyle name="Notas 2" xfId="1248" xr:uid="{00000000-0005-0000-0000-0000E1040000}"/>
    <cellStyle name="Notas 20" xfId="1249" xr:uid="{00000000-0005-0000-0000-0000E2040000}"/>
    <cellStyle name="Notas 21" xfId="1250" xr:uid="{00000000-0005-0000-0000-0000E3040000}"/>
    <cellStyle name="Notas 22" xfId="1251" xr:uid="{00000000-0005-0000-0000-0000E4040000}"/>
    <cellStyle name="Notas 23" xfId="1252" xr:uid="{00000000-0005-0000-0000-0000E5040000}"/>
    <cellStyle name="Notas 24" xfId="1253" xr:uid="{00000000-0005-0000-0000-0000E6040000}"/>
    <cellStyle name="Notas 25" xfId="1254" xr:uid="{00000000-0005-0000-0000-0000E7040000}"/>
    <cellStyle name="Notas 26" xfId="1255" xr:uid="{00000000-0005-0000-0000-0000E8040000}"/>
    <cellStyle name="Notas 27" xfId="1256" xr:uid="{00000000-0005-0000-0000-0000E9040000}"/>
    <cellStyle name="Notas 28" xfId="1257" xr:uid="{00000000-0005-0000-0000-0000EA040000}"/>
    <cellStyle name="Notas 29" xfId="1258" xr:uid="{00000000-0005-0000-0000-0000EB040000}"/>
    <cellStyle name="Notas 3" xfId="1259" xr:uid="{00000000-0005-0000-0000-0000EC040000}"/>
    <cellStyle name="Notas 30" xfId="1260" xr:uid="{00000000-0005-0000-0000-0000ED040000}"/>
    <cellStyle name="Notas 31" xfId="1261" xr:uid="{00000000-0005-0000-0000-0000EE040000}"/>
    <cellStyle name="Notas 32" xfId="1262" xr:uid="{00000000-0005-0000-0000-0000EF040000}"/>
    <cellStyle name="Notas 4" xfId="1263" xr:uid="{00000000-0005-0000-0000-0000F0040000}"/>
    <cellStyle name="Notas 5" xfId="1264" xr:uid="{00000000-0005-0000-0000-0000F1040000}"/>
    <cellStyle name="Notas 6" xfId="1265" xr:uid="{00000000-0005-0000-0000-0000F2040000}"/>
    <cellStyle name="Notas 7" xfId="1266" xr:uid="{00000000-0005-0000-0000-0000F3040000}"/>
    <cellStyle name="Notas 8" xfId="1267" xr:uid="{00000000-0005-0000-0000-0000F4040000}"/>
    <cellStyle name="Notas 9" xfId="1268" xr:uid="{00000000-0005-0000-0000-0000F5040000}"/>
    <cellStyle name="Output" xfId="1269" xr:uid="{00000000-0005-0000-0000-0000F6040000}"/>
    <cellStyle name="Porcentaje 2" xfId="1271" xr:uid="{00000000-0005-0000-0000-0000F7040000}"/>
    <cellStyle name="Porcentaje 3" xfId="1272" xr:uid="{00000000-0005-0000-0000-0000F8040000}"/>
    <cellStyle name="Porcentaje 4" xfId="1273" xr:uid="{00000000-0005-0000-0000-0000F9040000}"/>
    <cellStyle name="Porcentaje 5" xfId="1270" xr:uid="{00000000-0005-0000-0000-0000FA040000}"/>
    <cellStyle name="Porcentual 2" xfId="1274" xr:uid="{00000000-0005-0000-0000-0000FB040000}"/>
    <cellStyle name="Porcentual 2 2" xfId="1275" xr:uid="{00000000-0005-0000-0000-0000FC040000}"/>
    <cellStyle name="Porcentual 2 3" xfId="1276" xr:uid="{00000000-0005-0000-0000-0000FD040000}"/>
    <cellStyle name="Porcentual 3" xfId="1277" xr:uid="{00000000-0005-0000-0000-0000FE040000}"/>
    <cellStyle name="Porcentual 3 2" xfId="1278" xr:uid="{00000000-0005-0000-0000-0000FF040000}"/>
    <cellStyle name="Porcentual 4" xfId="1279" xr:uid="{00000000-0005-0000-0000-000000050000}"/>
    <cellStyle name="Porcentual 5" xfId="1280" xr:uid="{00000000-0005-0000-0000-000001050000}"/>
    <cellStyle name="Salida 10" xfId="1281" xr:uid="{00000000-0005-0000-0000-000002050000}"/>
    <cellStyle name="Salida 11" xfId="1282" xr:uid="{00000000-0005-0000-0000-000003050000}"/>
    <cellStyle name="Salida 12" xfId="1283" xr:uid="{00000000-0005-0000-0000-000004050000}"/>
    <cellStyle name="Salida 13" xfId="1284" xr:uid="{00000000-0005-0000-0000-000005050000}"/>
    <cellStyle name="Salida 14" xfId="1285" xr:uid="{00000000-0005-0000-0000-000006050000}"/>
    <cellStyle name="Salida 15" xfId="1286" xr:uid="{00000000-0005-0000-0000-000007050000}"/>
    <cellStyle name="Salida 16" xfId="1287" xr:uid="{00000000-0005-0000-0000-000008050000}"/>
    <cellStyle name="Salida 17" xfId="1288" xr:uid="{00000000-0005-0000-0000-000009050000}"/>
    <cellStyle name="Salida 18" xfId="1289" xr:uid="{00000000-0005-0000-0000-00000A050000}"/>
    <cellStyle name="Salida 19" xfId="1290" xr:uid="{00000000-0005-0000-0000-00000B050000}"/>
    <cellStyle name="Salida 2" xfId="1291" xr:uid="{00000000-0005-0000-0000-00000C050000}"/>
    <cellStyle name="Salida 20" xfId="1292" xr:uid="{00000000-0005-0000-0000-00000D050000}"/>
    <cellStyle name="Salida 21" xfId="1293" xr:uid="{00000000-0005-0000-0000-00000E050000}"/>
    <cellStyle name="Salida 22" xfId="1294" xr:uid="{00000000-0005-0000-0000-00000F050000}"/>
    <cellStyle name="Salida 23" xfId="1295" xr:uid="{00000000-0005-0000-0000-000010050000}"/>
    <cellStyle name="Salida 24" xfId="1296" xr:uid="{00000000-0005-0000-0000-000011050000}"/>
    <cellStyle name="Salida 25" xfId="1297" xr:uid="{00000000-0005-0000-0000-000012050000}"/>
    <cellStyle name="Salida 26" xfId="1298" xr:uid="{00000000-0005-0000-0000-000013050000}"/>
    <cellStyle name="Salida 27" xfId="1299" xr:uid="{00000000-0005-0000-0000-000014050000}"/>
    <cellStyle name="Salida 28" xfId="1300" xr:uid="{00000000-0005-0000-0000-000015050000}"/>
    <cellStyle name="Salida 29" xfId="1301" xr:uid="{00000000-0005-0000-0000-000016050000}"/>
    <cellStyle name="Salida 3" xfId="1302" xr:uid="{00000000-0005-0000-0000-000017050000}"/>
    <cellStyle name="Salida 30" xfId="1303" xr:uid="{00000000-0005-0000-0000-000018050000}"/>
    <cellStyle name="Salida 31" xfId="1304" xr:uid="{00000000-0005-0000-0000-000019050000}"/>
    <cellStyle name="Salida 32" xfId="1305" xr:uid="{00000000-0005-0000-0000-00001A050000}"/>
    <cellStyle name="Salida 4" xfId="1306" xr:uid="{00000000-0005-0000-0000-00001B050000}"/>
    <cellStyle name="Salida 5" xfId="1307" xr:uid="{00000000-0005-0000-0000-00001C050000}"/>
    <cellStyle name="Salida 6" xfId="1308" xr:uid="{00000000-0005-0000-0000-00001D050000}"/>
    <cellStyle name="Salida 7" xfId="1309" xr:uid="{00000000-0005-0000-0000-00001E050000}"/>
    <cellStyle name="Salida 8" xfId="1310" xr:uid="{00000000-0005-0000-0000-00001F050000}"/>
    <cellStyle name="Salida 9" xfId="1311" xr:uid="{00000000-0005-0000-0000-000020050000}"/>
    <cellStyle name="Texto de advertencia 10" xfId="1312" xr:uid="{00000000-0005-0000-0000-000021050000}"/>
    <cellStyle name="Texto de advertencia 11" xfId="1313" xr:uid="{00000000-0005-0000-0000-000022050000}"/>
    <cellStyle name="Texto de advertencia 12" xfId="1314" xr:uid="{00000000-0005-0000-0000-000023050000}"/>
    <cellStyle name="Texto de advertencia 13" xfId="1315" xr:uid="{00000000-0005-0000-0000-000024050000}"/>
    <cellStyle name="Texto de advertencia 14" xfId="1316" xr:uid="{00000000-0005-0000-0000-000025050000}"/>
    <cellStyle name="Texto de advertencia 15" xfId="1317" xr:uid="{00000000-0005-0000-0000-000026050000}"/>
    <cellStyle name="Texto de advertencia 16" xfId="1318" xr:uid="{00000000-0005-0000-0000-000027050000}"/>
    <cellStyle name="Texto de advertencia 17" xfId="1319" xr:uid="{00000000-0005-0000-0000-000028050000}"/>
    <cellStyle name="Texto de advertencia 18" xfId="1320" xr:uid="{00000000-0005-0000-0000-000029050000}"/>
    <cellStyle name="Texto de advertencia 19" xfId="1321" xr:uid="{00000000-0005-0000-0000-00002A050000}"/>
    <cellStyle name="Texto de advertencia 2" xfId="1322" xr:uid="{00000000-0005-0000-0000-00002B050000}"/>
    <cellStyle name="Texto de advertencia 20" xfId="1323" xr:uid="{00000000-0005-0000-0000-00002C050000}"/>
    <cellStyle name="Texto de advertencia 21" xfId="1324" xr:uid="{00000000-0005-0000-0000-00002D050000}"/>
    <cellStyle name="Texto de advertencia 22" xfId="1325" xr:uid="{00000000-0005-0000-0000-00002E050000}"/>
    <cellStyle name="Texto de advertencia 23" xfId="1326" xr:uid="{00000000-0005-0000-0000-00002F050000}"/>
    <cellStyle name="Texto de advertencia 24" xfId="1327" xr:uid="{00000000-0005-0000-0000-000030050000}"/>
    <cellStyle name="Texto de advertencia 25" xfId="1328" xr:uid="{00000000-0005-0000-0000-000031050000}"/>
    <cellStyle name="Texto de advertencia 26" xfId="1329" xr:uid="{00000000-0005-0000-0000-000032050000}"/>
    <cellStyle name="Texto de advertencia 27" xfId="1330" xr:uid="{00000000-0005-0000-0000-000033050000}"/>
    <cellStyle name="Texto de advertencia 28" xfId="1331" xr:uid="{00000000-0005-0000-0000-000034050000}"/>
    <cellStyle name="Texto de advertencia 29" xfId="1332" xr:uid="{00000000-0005-0000-0000-000035050000}"/>
    <cellStyle name="Texto de advertencia 3" xfId="1333" xr:uid="{00000000-0005-0000-0000-000036050000}"/>
    <cellStyle name="Texto de advertencia 30" xfId="1334" xr:uid="{00000000-0005-0000-0000-000037050000}"/>
    <cellStyle name="Texto de advertencia 31" xfId="1335" xr:uid="{00000000-0005-0000-0000-000038050000}"/>
    <cellStyle name="Texto de advertencia 32" xfId="1336" xr:uid="{00000000-0005-0000-0000-000039050000}"/>
    <cellStyle name="Texto de advertencia 4" xfId="1337" xr:uid="{00000000-0005-0000-0000-00003A050000}"/>
    <cellStyle name="Texto de advertencia 5" xfId="1338" xr:uid="{00000000-0005-0000-0000-00003B050000}"/>
    <cellStyle name="Texto de advertencia 6" xfId="1339" xr:uid="{00000000-0005-0000-0000-00003C050000}"/>
    <cellStyle name="Texto de advertencia 7" xfId="1340" xr:uid="{00000000-0005-0000-0000-00003D050000}"/>
    <cellStyle name="Texto de advertencia 8" xfId="1341" xr:uid="{00000000-0005-0000-0000-00003E050000}"/>
    <cellStyle name="Texto de advertencia 9" xfId="1342" xr:uid="{00000000-0005-0000-0000-00003F050000}"/>
    <cellStyle name="Texto explicativo 10" xfId="1343" xr:uid="{00000000-0005-0000-0000-000040050000}"/>
    <cellStyle name="Texto explicativo 11" xfId="1344" xr:uid="{00000000-0005-0000-0000-000041050000}"/>
    <cellStyle name="Texto explicativo 12" xfId="1345" xr:uid="{00000000-0005-0000-0000-000042050000}"/>
    <cellStyle name="Texto explicativo 13" xfId="1346" xr:uid="{00000000-0005-0000-0000-000043050000}"/>
    <cellStyle name="Texto explicativo 14" xfId="1347" xr:uid="{00000000-0005-0000-0000-000044050000}"/>
    <cellStyle name="Texto explicativo 15" xfId="1348" xr:uid="{00000000-0005-0000-0000-000045050000}"/>
    <cellStyle name="Texto explicativo 16" xfId="1349" xr:uid="{00000000-0005-0000-0000-000046050000}"/>
    <cellStyle name="Texto explicativo 17" xfId="1350" xr:uid="{00000000-0005-0000-0000-000047050000}"/>
    <cellStyle name="Texto explicativo 18" xfId="1351" xr:uid="{00000000-0005-0000-0000-000048050000}"/>
    <cellStyle name="Texto explicativo 19" xfId="1352" xr:uid="{00000000-0005-0000-0000-000049050000}"/>
    <cellStyle name="Texto explicativo 2" xfId="1353" xr:uid="{00000000-0005-0000-0000-00004A050000}"/>
    <cellStyle name="Texto explicativo 20" xfId="1354" xr:uid="{00000000-0005-0000-0000-00004B050000}"/>
    <cellStyle name="Texto explicativo 21" xfId="1355" xr:uid="{00000000-0005-0000-0000-00004C050000}"/>
    <cellStyle name="Texto explicativo 22" xfId="1356" xr:uid="{00000000-0005-0000-0000-00004D050000}"/>
    <cellStyle name="Texto explicativo 23" xfId="1357" xr:uid="{00000000-0005-0000-0000-00004E050000}"/>
    <cellStyle name="Texto explicativo 24" xfId="1358" xr:uid="{00000000-0005-0000-0000-00004F050000}"/>
    <cellStyle name="Texto explicativo 25" xfId="1359" xr:uid="{00000000-0005-0000-0000-000050050000}"/>
    <cellStyle name="Texto explicativo 26" xfId="1360" xr:uid="{00000000-0005-0000-0000-000051050000}"/>
    <cellStyle name="Texto explicativo 27" xfId="1361" xr:uid="{00000000-0005-0000-0000-000052050000}"/>
    <cellStyle name="Texto explicativo 28" xfId="1362" xr:uid="{00000000-0005-0000-0000-000053050000}"/>
    <cellStyle name="Texto explicativo 29" xfId="1363" xr:uid="{00000000-0005-0000-0000-000054050000}"/>
    <cellStyle name="Texto explicativo 3" xfId="1364" xr:uid="{00000000-0005-0000-0000-000055050000}"/>
    <cellStyle name="Texto explicativo 30" xfId="1365" xr:uid="{00000000-0005-0000-0000-000056050000}"/>
    <cellStyle name="Texto explicativo 31" xfId="1366" xr:uid="{00000000-0005-0000-0000-000057050000}"/>
    <cellStyle name="Texto explicativo 32" xfId="1367" xr:uid="{00000000-0005-0000-0000-000058050000}"/>
    <cellStyle name="Texto explicativo 4" xfId="1368" xr:uid="{00000000-0005-0000-0000-000059050000}"/>
    <cellStyle name="Texto explicativo 5" xfId="1369" xr:uid="{00000000-0005-0000-0000-00005A050000}"/>
    <cellStyle name="Texto explicativo 6" xfId="1370" xr:uid="{00000000-0005-0000-0000-00005B050000}"/>
    <cellStyle name="Texto explicativo 7" xfId="1371" xr:uid="{00000000-0005-0000-0000-00005C050000}"/>
    <cellStyle name="Texto explicativo 8" xfId="1372" xr:uid="{00000000-0005-0000-0000-00005D050000}"/>
    <cellStyle name="Texto explicativo 9" xfId="1373" xr:uid="{00000000-0005-0000-0000-00005E050000}"/>
    <cellStyle name="Title" xfId="1374" xr:uid="{00000000-0005-0000-0000-00005F050000}"/>
    <cellStyle name="Título 1 10" xfId="1375" xr:uid="{00000000-0005-0000-0000-000060050000}"/>
    <cellStyle name="Título 1 11" xfId="1376" xr:uid="{00000000-0005-0000-0000-000061050000}"/>
    <cellStyle name="Título 1 12" xfId="1377" xr:uid="{00000000-0005-0000-0000-000062050000}"/>
    <cellStyle name="Título 1 13" xfId="1378" xr:uid="{00000000-0005-0000-0000-000063050000}"/>
    <cellStyle name="Título 1 14" xfId="1379" xr:uid="{00000000-0005-0000-0000-000064050000}"/>
    <cellStyle name="Título 1 15" xfId="1380" xr:uid="{00000000-0005-0000-0000-000065050000}"/>
    <cellStyle name="Título 1 16" xfId="1381" xr:uid="{00000000-0005-0000-0000-000066050000}"/>
    <cellStyle name="Título 1 17" xfId="1382" xr:uid="{00000000-0005-0000-0000-000067050000}"/>
    <cellStyle name="Título 1 18" xfId="1383" xr:uid="{00000000-0005-0000-0000-000068050000}"/>
    <cellStyle name="Título 1 19" xfId="1384" xr:uid="{00000000-0005-0000-0000-000069050000}"/>
    <cellStyle name="Título 1 2" xfId="1385" xr:uid="{00000000-0005-0000-0000-00006A050000}"/>
    <cellStyle name="Título 1 20" xfId="1386" xr:uid="{00000000-0005-0000-0000-00006B050000}"/>
    <cellStyle name="Título 1 21" xfId="1387" xr:uid="{00000000-0005-0000-0000-00006C050000}"/>
    <cellStyle name="Título 1 22" xfId="1388" xr:uid="{00000000-0005-0000-0000-00006D050000}"/>
    <cellStyle name="Título 1 23" xfId="1389" xr:uid="{00000000-0005-0000-0000-00006E050000}"/>
    <cellStyle name="Título 1 24" xfId="1390" xr:uid="{00000000-0005-0000-0000-00006F050000}"/>
    <cellStyle name="Título 1 25" xfId="1391" xr:uid="{00000000-0005-0000-0000-000070050000}"/>
    <cellStyle name="Título 1 26" xfId="1392" xr:uid="{00000000-0005-0000-0000-000071050000}"/>
    <cellStyle name="Título 1 27" xfId="1393" xr:uid="{00000000-0005-0000-0000-000072050000}"/>
    <cellStyle name="Título 1 28" xfId="1394" xr:uid="{00000000-0005-0000-0000-000073050000}"/>
    <cellStyle name="Título 1 29" xfId="1395" xr:uid="{00000000-0005-0000-0000-000074050000}"/>
    <cellStyle name="Título 1 3" xfId="1396" xr:uid="{00000000-0005-0000-0000-000075050000}"/>
    <cellStyle name="Título 1 30" xfId="1397" xr:uid="{00000000-0005-0000-0000-000076050000}"/>
    <cellStyle name="Título 1 31" xfId="1398" xr:uid="{00000000-0005-0000-0000-000077050000}"/>
    <cellStyle name="Título 1 32" xfId="1399" xr:uid="{00000000-0005-0000-0000-000078050000}"/>
    <cellStyle name="Título 1 4" xfId="1400" xr:uid="{00000000-0005-0000-0000-000079050000}"/>
    <cellStyle name="Título 1 5" xfId="1401" xr:uid="{00000000-0005-0000-0000-00007A050000}"/>
    <cellStyle name="Título 1 6" xfId="1402" xr:uid="{00000000-0005-0000-0000-00007B050000}"/>
    <cellStyle name="Título 1 7" xfId="1403" xr:uid="{00000000-0005-0000-0000-00007C050000}"/>
    <cellStyle name="Título 1 8" xfId="1404" xr:uid="{00000000-0005-0000-0000-00007D050000}"/>
    <cellStyle name="Título 1 9" xfId="1405" xr:uid="{00000000-0005-0000-0000-00007E050000}"/>
    <cellStyle name="Título 10" xfId="1406" xr:uid="{00000000-0005-0000-0000-00007F050000}"/>
    <cellStyle name="Título 11" xfId="1407" xr:uid="{00000000-0005-0000-0000-000080050000}"/>
    <cellStyle name="Título 12" xfId="1408" xr:uid="{00000000-0005-0000-0000-000081050000}"/>
    <cellStyle name="Título 13" xfId="1409" xr:uid="{00000000-0005-0000-0000-000082050000}"/>
    <cellStyle name="Título 14" xfId="1410" xr:uid="{00000000-0005-0000-0000-000083050000}"/>
    <cellStyle name="Título 15" xfId="1411" xr:uid="{00000000-0005-0000-0000-000084050000}"/>
    <cellStyle name="Título 16" xfId="1412" xr:uid="{00000000-0005-0000-0000-000085050000}"/>
    <cellStyle name="Título 17" xfId="1413" xr:uid="{00000000-0005-0000-0000-000086050000}"/>
    <cellStyle name="Título 18" xfId="1414" xr:uid="{00000000-0005-0000-0000-000087050000}"/>
    <cellStyle name="Título 19" xfId="1415" xr:uid="{00000000-0005-0000-0000-000088050000}"/>
    <cellStyle name="Título 2 10" xfId="1416" xr:uid="{00000000-0005-0000-0000-000089050000}"/>
    <cellStyle name="Título 2 11" xfId="1417" xr:uid="{00000000-0005-0000-0000-00008A050000}"/>
    <cellStyle name="Título 2 12" xfId="1418" xr:uid="{00000000-0005-0000-0000-00008B050000}"/>
    <cellStyle name="Título 2 13" xfId="1419" xr:uid="{00000000-0005-0000-0000-00008C050000}"/>
    <cellStyle name="Título 2 14" xfId="1420" xr:uid="{00000000-0005-0000-0000-00008D050000}"/>
    <cellStyle name="Título 2 15" xfId="1421" xr:uid="{00000000-0005-0000-0000-00008E050000}"/>
    <cellStyle name="Título 2 16" xfId="1422" xr:uid="{00000000-0005-0000-0000-00008F050000}"/>
    <cellStyle name="Título 2 17" xfId="1423" xr:uid="{00000000-0005-0000-0000-000090050000}"/>
    <cellStyle name="Título 2 18" xfId="1424" xr:uid="{00000000-0005-0000-0000-000091050000}"/>
    <cellStyle name="Título 2 19" xfId="1425" xr:uid="{00000000-0005-0000-0000-000092050000}"/>
    <cellStyle name="Título 2 2" xfId="1426" xr:uid="{00000000-0005-0000-0000-000093050000}"/>
    <cellStyle name="Título 2 20" xfId="1427" xr:uid="{00000000-0005-0000-0000-000094050000}"/>
    <cellStyle name="Título 2 21" xfId="1428" xr:uid="{00000000-0005-0000-0000-000095050000}"/>
    <cellStyle name="Título 2 22" xfId="1429" xr:uid="{00000000-0005-0000-0000-000096050000}"/>
    <cellStyle name="Título 2 23" xfId="1430" xr:uid="{00000000-0005-0000-0000-000097050000}"/>
    <cellStyle name="Título 2 24" xfId="1431" xr:uid="{00000000-0005-0000-0000-000098050000}"/>
    <cellStyle name="Título 2 25" xfId="1432" xr:uid="{00000000-0005-0000-0000-000099050000}"/>
    <cellStyle name="Título 2 26" xfId="1433" xr:uid="{00000000-0005-0000-0000-00009A050000}"/>
    <cellStyle name="Título 2 27" xfId="1434" xr:uid="{00000000-0005-0000-0000-00009B050000}"/>
    <cellStyle name="Título 2 28" xfId="1435" xr:uid="{00000000-0005-0000-0000-00009C050000}"/>
    <cellStyle name="Título 2 29" xfId="1436" xr:uid="{00000000-0005-0000-0000-00009D050000}"/>
    <cellStyle name="Título 2 3" xfId="1437" xr:uid="{00000000-0005-0000-0000-00009E050000}"/>
    <cellStyle name="Título 2 30" xfId="1438" xr:uid="{00000000-0005-0000-0000-00009F050000}"/>
    <cellStyle name="Título 2 31" xfId="1439" xr:uid="{00000000-0005-0000-0000-0000A0050000}"/>
    <cellStyle name="Título 2 32" xfId="1440" xr:uid="{00000000-0005-0000-0000-0000A1050000}"/>
    <cellStyle name="Título 2 4" xfId="1441" xr:uid="{00000000-0005-0000-0000-0000A2050000}"/>
    <cellStyle name="Título 2 5" xfId="1442" xr:uid="{00000000-0005-0000-0000-0000A3050000}"/>
    <cellStyle name="Título 2 6" xfId="1443" xr:uid="{00000000-0005-0000-0000-0000A4050000}"/>
    <cellStyle name="Título 2 7" xfId="1444" xr:uid="{00000000-0005-0000-0000-0000A5050000}"/>
    <cellStyle name="Título 2 8" xfId="1445" xr:uid="{00000000-0005-0000-0000-0000A6050000}"/>
    <cellStyle name="Título 2 9" xfId="1446" xr:uid="{00000000-0005-0000-0000-0000A7050000}"/>
    <cellStyle name="Título 20" xfId="1447" xr:uid="{00000000-0005-0000-0000-0000A8050000}"/>
    <cellStyle name="Título 21" xfId="1448" xr:uid="{00000000-0005-0000-0000-0000A9050000}"/>
    <cellStyle name="Título 22" xfId="1449" xr:uid="{00000000-0005-0000-0000-0000AA050000}"/>
    <cellStyle name="Título 23" xfId="1450" xr:uid="{00000000-0005-0000-0000-0000AB050000}"/>
    <cellStyle name="Título 24" xfId="1451" xr:uid="{00000000-0005-0000-0000-0000AC050000}"/>
    <cellStyle name="Título 25" xfId="1452" xr:uid="{00000000-0005-0000-0000-0000AD050000}"/>
    <cellStyle name="Título 26" xfId="1453" xr:uid="{00000000-0005-0000-0000-0000AE050000}"/>
    <cellStyle name="Título 27" xfId="1454" xr:uid="{00000000-0005-0000-0000-0000AF050000}"/>
    <cellStyle name="Título 28" xfId="1455" xr:uid="{00000000-0005-0000-0000-0000B0050000}"/>
    <cellStyle name="Título 29" xfId="1456" xr:uid="{00000000-0005-0000-0000-0000B1050000}"/>
    <cellStyle name="Título 3 10" xfId="1457" xr:uid="{00000000-0005-0000-0000-0000B2050000}"/>
    <cellStyle name="Título 3 11" xfId="1458" xr:uid="{00000000-0005-0000-0000-0000B3050000}"/>
    <cellStyle name="Título 3 12" xfId="1459" xr:uid="{00000000-0005-0000-0000-0000B4050000}"/>
    <cellStyle name="Título 3 13" xfId="1460" xr:uid="{00000000-0005-0000-0000-0000B5050000}"/>
    <cellStyle name="Título 3 14" xfId="1461" xr:uid="{00000000-0005-0000-0000-0000B6050000}"/>
    <cellStyle name="Título 3 15" xfId="1462" xr:uid="{00000000-0005-0000-0000-0000B7050000}"/>
    <cellStyle name="Título 3 16" xfId="1463" xr:uid="{00000000-0005-0000-0000-0000B8050000}"/>
    <cellStyle name="Título 3 17" xfId="1464" xr:uid="{00000000-0005-0000-0000-0000B9050000}"/>
    <cellStyle name="Título 3 18" xfId="1465" xr:uid="{00000000-0005-0000-0000-0000BA050000}"/>
    <cellStyle name="Título 3 19" xfId="1466" xr:uid="{00000000-0005-0000-0000-0000BB050000}"/>
    <cellStyle name="Título 3 2" xfId="1467" xr:uid="{00000000-0005-0000-0000-0000BC050000}"/>
    <cellStyle name="Título 3 20" xfId="1468" xr:uid="{00000000-0005-0000-0000-0000BD050000}"/>
    <cellStyle name="Título 3 21" xfId="1469" xr:uid="{00000000-0005-0000-0000-0000BE050000}"/>
    <cellStyle name="Título 3 22" xfId="1470" xr:uid="{00000000-0005-0000-0000-0000BF050000}"/>
    <cellStyle name="Título 3 23" xfId="1471" xr:uid="{00000000-0005-0000-0000-0000C0050000}"/>
    <cellStyle name="Título 3 24" xfId="1472" xr:uid="{00000000-0005-0000-0000-0000C1050000}"/>
    <cellStyle name="Título 3 25" xfId="1473" xr:uid="{00000000-0005-0000-0000-0000C2050000}"/>
    <cellStyle name="Título 3 26" xfId="1474" xr:uid="{00000000-0005-0000-0000-0000C3050000}"/>
    <cellStyle name="Título 3 27" xfId="1475" xr:uid="{00000000-0005-0000-0000-0000C4050000}"/>
    <cellStyle name="Título 3 28" xfId="1476" xr:uid="{00000000-0005-0000-0000-0000C5050000}"/>
    <cellStyle name="Título 3 29" xfId="1477" xr:uid="{00000000-0005-0000-0000-0000C6050000}"/>
    <cellStyle name="Título 3 3" xfId="1478" xr:uid="{00000000-0005-0000-0000-0000C7050000}"/>
    <cellStyle name="Título 3 30" xfId="1479" xr:uid="{00000000-0005-0000-0000-0000C8050000}"/>
    <cellStyle name="Título 3 31" xfId="1480" xr:uid="{00000000-0005-0000-0000-0000C9050000}"/>
    <cellStyle name="Título 3 32" xfId="1481" xr:uid="{00000000-0005-0000-0000-0000CA050000}"/>
    <cellStyle name="Título 3 4" xfId="1482" xr:uid="{00000000-0005-0000-0000-0000CB050000}"/>
    <cellStyle name="Título 3 5" xfId="1483" xr:uid="{00000000-0005-0000-0000-0000CC050000}"/>
    <cellStyle name="Título 3 6" xfId="1484" xr:uid="{00000000-0005-0000-0000-0000CD050000}"/>
    <cellStyle name="Título 3 7" xfId="1485" xr:uid="{00000000-0005-0000-0000-0000CE050000}"/>
    <cellStyle name="Título 3 8" xfId="1486" xr:uid="{00000000-0005-0000-0000-0000CF050000}"/>
    <cellStyle name="Título 3 9" xfId="1487" xr:uid="{00000000-0005-0000-0000-0000D0050000}"/>
    <cellStyle name="Título 30" xfId="1488" xr:uid="{00000000-0005-0000-0000-0000D1050000}"/>
    <cellStyle name="Título 31" xfId="1489" xr:uid="{00000000-0005-0000-0000-0000D2050000}"/>
    <cellStyle name="Título 32" xfId="1490" xr:uid="{00000000-0005-0000-0000-0000D3050000}"/>
    <cellStyle name="Título 33" xfId="1491" xr:uid="{00000000-0005-0000-0000-0000D4050000}"/>
    <cellStyle name="Título 34" xfId="1492" xr:uid="{00000000-0005-0000-0000-0000D5050000}"/>
    <cellStyle name="Título 4" xfId="1493" xr:uid="{00000000-0005-0000-0000-0000D6050000}"/>
    <cellStyle name="Título 5" xfId="1494" xr:uid="{00000000-0005-0000-0000-0000D7050000}"/>
    <cellStyle name="Título 6" xfId="1495" xr:uid="{00000000-0005-0000-0000-0000D8050000}"/>
    <cellStyle name="Título 7" xfId="1496" xr:uid="{00000000-0005-0000-0000-0000D9050000}"/>
    <cellStyle name="Título 8" xfId="1497" xr:uid="{00000000-0005-0000-0000-0000DA050000}"/>
    <cellStyle name="Título 9" xfId="1498" xr:uid="{00000000-0005-0000-0000-0000DB050000}"/>
    <cellStyle name="Título de hoja" xfId="1499" xr:uid="{00000000-0005-0000-0000-0000DC050000}"/>
    <cellStyle name="Total 10" xfId="1500" xr:uid="{00000000-0005-0000-0000-0000DD050000}"/>
    <cellStyle name="Total 11" xfId="1501" xr:uid="{00000000-0005-0000-0000-0000DE050000}"/>
    <cellStyle name="Total 12" xfId="1502" xr:uid="{00000000-0005-0000-0000-0000DF050000}"/>
    <cellStyle name="Total 13" xfId="1503" xr:uid="{00000000-0005-0000-0000-0000E0050000}"/>
    <cellStyle name="Total 14" xfId="1504" xr:uid="{00000000-0005-0000-0000-0000E1050000}"/>
    <cellStyle name="Total 15" xfId="1505" xr:uid="{00000000-0005-0000-0000-0000E2050000}"/>
    <cellStyle name="Total 16" xfId="1506" xr:uid="{00000000-0005-0000-0000-0000E3050000}"/>
    <cellStyle name="Total 17" xfId="1507" xr:uid="{00000000-0005-0000-0000-0000E4050000}"/>
    <cellStyle name="Total 18" xfId="1508" xr:uid="{00000000-0005-0000-0000-0000E5050000}"/>
    <cellStyle name="Total 19" xfId="1509" xr:uid="{00000000-0005-0000-0000-0000E6050000}"/>
    <cellStyle name="Total 2" xfId="1510" xr:uid="{00000000-0005-0000-0000-0000E7050000}"/>
    <cellStyle name="Total 20" xfId="1511" xr:uid="{00000000-0005-0000-0000-0000E8050000}"/>
    <cellStyle name="Total 21" xfId="1512" xr:uid="{00000000-0005-0000-0000-0000E9050000}"/>
    <cellStyle name="Total 22" xfId="1513" xr:uid="{00000000-0005-0000-0000-0000EA050000}"/>
    <cellStyle name="Total 23" xfId="1514" xr:uid="{00000000-0005-0000-0000-0000EB050000}"/>
    <cellStyle name="Total 24" xfId="1515" xr:uid="{00000000-0005-0000-0000-0000EC050000}"/>
    <cellStyle name="Total 25" xfId="1516" xr:uid="{00000000-0005-0000-0000-0000ED050000}"/>
    <cellStyle name="Total 26" xfId="1517" xr:uid="{00000000-0005-0000-0000-0000EE050000}"/>
    <cellStyle name="Total 27" xfId="1518" xr:uid="{00000000-0005-0000-0000-0000EF050000}"/>
    <cellStyle name="Total 28" xfId="1519" xr:uid="{00000000-0005-0000-0000-0000F0050000}"/>
    <cellStyle name="Total 29" xfId="1520" xr:uid="{00000000-0005-0000-0000-0000F1050000}"/>
    <cellStyle name="Total 3" xfId="1521" xr:uid="{00000000-0005-0000-0000-0000F2050000}"/>
    <cellStyle name="Total 30" xfId="1522" xr:uid="{00000000-0005-0000-0000-0000F3050000}"/>
    <cellStyle name="Total 31" xfId="1523" xr:uid="{00000000-0005-0000-0000-0000F4050000}"/>
    <cellStyle name="Total 32" xfId="1524" xr:uid="{00000000-0005-0000-0000-0000F5050000}"/>
    <cellStyle name="Total 4" xfId="1525" xr:uid="{00000000-0005-0000-0000-0000F6050000}"/>
    <cellStyle name="Total 5" xfId="1526" xr:uid="{00000000-0005-0000-0000-0000F7050000}"/>
    <cellStyle name="Total 6" xfId="1527" xr:uid="{00000000-0005-0000-0000-0000F8050000}"/>
    <cellStyle name="Total 7" xfId="1528" xr:uid="{00000000-0005-0000-0000-0000F9050000}"/>
    <cellStyle name="Total 8" xfId="1529" xr:uid="{00000000-0005-0000-0000-0000FA050000}"/>
    <cellStyle name="Total 9" xfId="1530" xr:uid="{00000000-0005-0000-0000-0000FB050000}"/>
    <cellStyle name="常规_Sheet1" xfId="1531" xr:uid="{00000000-0005-0000-0000-0000FC050000}"/>
  </cellStyles>
  <dxfs count="27">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209550</xdr:colOff>
      <xdr:row>1</xdr:row>
      <xdr:rowOff>142875</xdr:rowOff>
    </xdr:from>
    <xdr:to>
      <xdr:col>1</xdr:col>
      <xdr:colOff>1104900</xdr:colOff>
      <xdr:row>3</xdr:row>
      <xdr:rowOff>142875</xdr:rowOff>
    </xdr:to>
    <xdr:pic>
      <xdr:nvPicPr>
        <xdr:cNvPr id="13481" name="Imagen 2">
          <a:extLst>
            <a:ext uri="{FF2B5EF4-FFF2-40B4-BE49-F238E27FC236}">
              <a16:creationId xmlns:a16="http://schemas.microsoft.com/office/drawing/2014/main" id="{00000000-0008-0000-0000-0000A93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0525" y="323850"/>
          <a:ext cx="89535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123825</xdr:colOff>
      <xdr:row>1</xdr:row>
      <xdr:rowOff>114300</xdr:rowOff>
    </xdr:from>
    <xdr:to>
      <xdr:col>1</xdr:col>
      <xdr:colOff>1295400</xdr:colOff>
      <xdr:row>3</xdr:row>
      <xdr:rowOff>190500</xdr:rowOff>
    </xdr:to>
    <xdr:pic>
      <xdr:nvPicPr>
        <xdr:cNvPr id="1461" name="Imagen 3" descr="Descripción: UMV_CABEZOTE">
          <a:extLst>
            <a:ext uri="{FF2B5EF4-FFF2-40B4-BE49-F238E27FC236}">
              <a16:creationId xmlns:a16="http://schemas.microsoft.com/office/drawing/2014/main" id="{00000000-0008-0000-0100-0000B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476250" y="276225"/>
          <a:ext cx="11715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123825</xdr:colOff>
      <xdr:row>1</xdr:row>
      <xdr:rowOff>114300</xdr:rowOff>
    </xdr:from>
    <xdr:to>
      <xdr:col>1</xdr:col>
      <xdr:colOff>1295400</xdr:colOff>
      <xdr:row>3</xdr:row>
      <xdr:rowOff>190500</xdr:rowOff>
    </xdr:to>
    <xdr:pic>
      <xdr:nvPicPr>
        <xdr:cNvPr id="8666" name="Imagen 3" descr="Descripción: UMV_CABEZOTE">
          <a:extLst>
            <a:ext uri="{FF2B5EF4-FFF2-40B4-BE49-F238E27FC236}">
              <a16:creationId xmlns:a16="http://schemas.microsoft.com/office/drawing/2014/main" id="{00000000-0008-0000-0200-0000DA2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400050" y="276225"/>
          <a:ext cx="11715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142875</xdr:colOff>
      <xdr:row>1</xdr:row>
      <xdr:rowOff>95250</xdr:rowOff>
    </xdr:from>
    <xdr:to>
      <xdr:col>1</xdr:col>
      <xdr:colOff>1419225</xdr:colOff>
      <xdr:row>3</xdr:row>
      <xdr:rowOff>238125</xdr:rowOff>
    </xdr:to>
    <xdr:pic>
      <xdr:nvPicPr>
        <xdr:cNvPr id="12608" name="Imagen 3" descr="Descripción: UMV_CABEZOTE">
          <a:extLst>
            <a:ext uri="{FF2B5EF4-FFF2-40B4-BE49-F238E27FC236}">
              <a16:creationId xmlns:a16="http://schemas.microsoft.com/office/drawing/2014/main" id="{00000000-0008-0000-0300-0000403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333375" y="257175"/>
          <a:ext cx="127635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123825</xdr:colOff>
      <xdr:row>1</xdr:row>
      <xdr:rowOff>152400</xdr:rowOff>
    </xdr:from>
    <xdr:to>
      <xdr:col>1</xdr:col>
      <xdr:colOff>1266825</xdr:colOff>
      <xdr:row>3</xdr:row>
      <xdr:rowOff>190500</xdr:rowOff>
    </xdr:to>
    <xdr:pic>
      <xdr:nvPicPr>
        <xdr:cNvPr id="5792" name="Imagen 3" descr="Descripción: UMV_CABEZOTE">
          <a:extLst>
            <a:ext uri="{FF2B5EF4-FFF2-40B4-BE49-F238E27FC236}">
              <a16:creationId xmlns:a16="http://schemas.microsoft.com/office/drawing/2014/main" id="{00000000-0008-0000-0400-0000A01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409575" y="333375"/>
          <a:ext cx="11430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20" zoomScale="85" zoomScaleNormal="85" zoomScalePageLayoutView="40" workbookViewId="0">
      <selection activeCell="B19" sqref="B19:F19"/>
    </sheetView>
  </sheetViews>
  <sheetFormatPr defaultColWidth="11.42578125" defaultRowHeight="12.75"/>
  <cols>
    <col min="1" max="1" width="2.7109375" customWidth="1"/>
    <col min="2" max="2" width="20.42578125" customWidth="1"/>
    <col min="3" max="3" width="71.42578125" customWidth="1"/>
    <col min="4" max="4" width="36.7109375" customWidth="1"/>
    <col min="5" max="5" width="23.42578125" customWidth="1"/>
    <col min="6" max="6" width="22.42578125" customWidth="1"/>
    <col min="7" max="7" width="2.7109375" customWidth="1"/>
  </cols>
  <sheetData>
    <row r="1" spans="2:6" ht="14.25" customHeight="1"/>
    <row r="2" spans="2:6" ht="48.75" customHeight="1">
      <c r="B2" s="175"/>
      <c r="C2" s="174" t="s">
        <v>0</v>
      </c>
      <c r="D2" s="174"/>
      <c r="E2" s="174"/>
      <c r="F2" s="174"/>
    </row>
    <row r="3" spans="2:6" ht="21" customHeight="1">
      <c r="B3" s="175"/>
      <c r="C3" s="52" t="s">
        <v>1</v>
      </c>
      <c r="D3" s="171" t="s">
        <v>2</v>
      </c>
      <c r="E3" s="172"/>
      <c r="F3" s="173"/>
    </row>
    <row r="4" spans="2:6" ht="21" customHeight="1">
      <c r="B4" s="175"/>
      <c r="C4" s="171" t="s">
        <v>3</v>
      </c>
      <c r="D4" s="172"/>
      <c r="E4" s="172"/>
      <c r="F4" s="173"/>
    </row>
    <row r="5" spans="2:6" ht="37.5" customHeight="1" thickBot="1">
      <c r="B5" s="77"/>
      <c r="C5" s="78"/>
      <c r="D5" s="78"/>
      <c r="E5" s="78"/>
      <c r="F5" s="78"/>
    </row>
    <row r="6" spans="2:6" ht="21" customHeight="1" thickBot="1">
      <c r="B6" s="179" t="s">
        <v>4</v>
      </c>
      <c r="C6" s="180"/>
      <c r="D6" s="180"/>
      <c r="E6" s="180"/>
      <c r="F6" s="181"/>
    </row>
    <row r="7" spans="2:6" ht="78.75" customHeight="1">
      <c r="B7" s="184" t="s">
        <v>5</v>
      </c>
      <c r="C7" s="185"/>
      <c r="D7" s="185"/>
      <c r="E7" s="185"/>
      <c r="F7" s="186"/>
    </row>
    <row r="8" spans="2:6" ht="49.5" customHeight="1">
      <c r="B8" s="176" t="s">
        <v>6</v>
      </c>
      <c r="C8" s="182"/>
      <c r="D8" s="182"/>
      <c r="E8" s="182"/>
      <c r="F8" s="183"/>
    </row>
    <row r="9" spans="2:6" ht="34.5" customHeight="1">
      <c r="B9" s="176" t="s">
        <v>7</v>
      </c>
      <c r="C9" s="177"/>
      <c r="D9" s="177"/>
      <c r="E9" s="177"/>
      <c r="F9" s="178"/>
    </row>
    <row r="10" spans="2:6" ht="36" customHeight="1">
      <c r="B10" s="176" t="s">
        <v>8</v>
      </c>
      <c r="C10" s="177"/>
      <c r="D10" s="177"/>
      <c r="E10" s="177"/>
      <c r="F10" s="178"/>
    </row>
    <row r="11" spans="2:6" ht="72" customHeight="1">
      <c r="B11" s="176" t="s">
        <v>9</v>
      </c>
      <c r="C11" s="177"/>
      <c r="D11" s="177"/>
      <c r="E11" s="177"/>
      <c r="F11" s="178"/>
    </row>
    <row r="12" spans="2:6" ht="34.5" customHeight="1">
      <c r="B12" s="176" t="s">
        <v>10</v>
      </c>
      <c r="C12" s="177"/>
      <c r="D12" s="177"/>
      <c r="E12" s="177"/>
      <c r="F12" s="178"/>
    </row>
    <row r="13" spans="2:6" ht="108.6" customHeight="1">
      <c r="B13" s="176" t="s">
        <v>11</v>
      </c>
      <c r="C13" s="177"/>
      <c r="D13" s="177"/>
      <c r="E13" s="177"/>
      <c r="F13" s="178"/>
    </row>
    <row r="14" spans="2:6" ht="26.25" customHeight="1">
      <c r="B14" s="176" t="s">
        <v>12</v>
      </c>
      <c r="C14" s="177"/>
      <c r="D14" s="177"/>
      <c r="E14" s="177"/>
      <c r="F14" s="178"/>
    </row>
    <row r="15" spans="2:6" ht="22.5" customHeight="1">
      <c r="B15" s="176" t="s">
        <v>13</v>
      </c>
      <c r="C15" s="177"/>
      <c r="D15" s="177"/>
      <c r="E15" s="177"/>
      <c r="F15" s="178"/>
    </row>
    <row r="16" spans="2:6" ht="262.89999999999998" customHeight="1">
      <c r="B16" s="176" t="s">
        <v>14</v>
      </c>
      <c r="C16" s="177"/>
      <c r="D16" s="177"/>
      <c r="E16" s="177"/>
      <c r="F16" s="178"/>
    </row>
    <row r="17" spans="2:6" ht="36.75" customHeight="1">
      <c r="B17" s="176" t="s">
        <v>15</v>
      </c>
      <c r="C17" s="177"/>
      <c r="D17" s="177"/>
      <c r="E17" s="177"/>
      <c r="F17" s="178"/>
    </row>
    <row r="18" spans="2:6" ht="192.75" customHeight="1">
      <c r="B18" s="176" t="s">
        <v>16</v>
      </c>
      <c r="C18" s="177"/>
      <c r="D18" s="177"/>
      <c r="E18" s="177"/>
      <c r="F18" s="178"/>
    </row>
    <row r="19" spans="2:6" ht="82.5" customHeight="1" thickBot="1">
      <c r="B19" s="188" t="s">
        <v>17</v>
      </c>
      <c r="C19" s="189"/>
      <c r="D19" s="189"/>
      <c r="E19" s="189"/>
      <c r="F19" s="190"/>
    </row>
    <row r="20" spans="2:6" ht="14.25" customHeight="1">
      <c r="B20" s="15"/>
    </row>
    <row r="21" spans="2:6">
      <c r="B21" s="16"/>
    </row>
    <row r="22" spans="2:6" ht="17.25" customHeight="1">
      <c r="B22" s="187"/>
      <c r="C22" s="187"/>
      <c r="D22" s="187"/>
      <c r="E22" s="187"/>
      <c r="F22" s="187"/>
    </row>
  </sheetData>
  <mergeCells count="19">
    <mergeCell ref="B22:F22"/>
    <mergeCell ref="B17:F17"/>
    <mergeCell ref="B19:F19"/>
    <mergeCell ref="B16:F16"/>
    <mergeCell ref="B18:F18"/>
    <mergeCell ref="C4:F4"/>
    <mergeCell ref="D3:F3"/>
    <mergeCell ref="C2:F2"/>
    <mergeCell ref="B2:B4"/>
    <mergeCell ref="B15:F15"/>
    <mergeCell ref="B6:F6"/>
    <mergeCell ref="B8:F8"/>
    <mergeCell ref="B9:F9"/>
    <mergeCell ref="B7:F7"/>
    <mergeCell ref="B10:F10"/>
    <mergeCell ref="B11:F11"/>
    <mergeCell ref="B12:F12"/>
    <mergeCell ref="B13:F13"/>
    <mergeCell ref="B14:F14"/>
  </mergeCells>
  <printOptions horizontalCentered="1"/>
  <pageMargins left="0.70866141732283472" right="0.70866141732283472" top="0.74803149606299213" bottom="0.74803149606299213" header="0.31496062992125984" footer="0.31496062992125984"/>
  <pageSetup scale="52" orientation="portrait" horizontalDpi="4294967295" verticalDpi="4294967295" r:id="rId1"/>
  <headerFooter alignWithMargins="0">
    <oddFooter>&amp;L&amp;12Sede Administrativa: Calle 26 No. 57-41, Torre 8, Piso 8
Código Postal: 111321
Sede operativa: Calle 22d No. 120 - 40 
PBX: (+57) (1)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view="pageLayout" topLeftCell="A43" zoomScale="85" zoomScaleNormal="70" zoomScalePageLayoutView="85" workbookViewId="0">
      <selection activeCell="E41" sqref="E41"/>
    </sheetView>
  </sheetViews>
  <sheetFormatPr defaultColWidth="11.42578125" defaultRowHeight="12.75"/>
  <cols>
    <col min="1" max="1" width="5.28515625" customWidth="1"/>
    <col min="2" max="2" width="20.42578125" customWidth="1"/>
    <col min="3" max="3" width="105.28515625" customWidth="1"/>
    <col min="4" max="4" width="20" customWidth="1"/>
    <col min="5" max="5" width="23.42578125" customWidth="1"/>
    <col min="6" max="6" width="22.42578125" customWidth="1"/>
  </cols>
  <sheetData>
    <row r="2" spans="2:6" ht="48.75" customHeight="1">
      <c r="B2" s="175"/>
      <c r="C2" s="174" t="s">
        <v>0</v>
      </c>
      <c r="D2" s="174"/>
      <c r="E2" s="174"/>
      <c r="F2" s="174"/>
    </row>
    <row r="3" spans="2:6" ht="21" customHeight="1">
      <c r="B3" s="175"/>
      <c r="C3" s="52" t="s">
        <v>1</v>
      </c>
      <c r="D3" s="171" t="s">
        <v>2</v>
      </c>
      <c r="E3" s="172"/>
      <c r="F3" s="173"/>
    </row>
    <row r="4" spans="2:6" ht="21" customHeight="1">
      <c r="B4" s="175"/>
      <c r="C4" s="171" t="s">
        <v>3</v>
      </c>
      <c r="D4" s="172"/>
      <c r="E4" s="172"/>
      <c r="F4" s="173"/>
    </row>
    <row r="5" spans="2:6" ht="24.75" customHeight="1" thickBot="1">
      <c r="B5" s="77"/>
      <c r="C5" s="78"/>
      <c r="D5" s="78"/>
      <c r="E5" s="78"/>
      <c r="F5" s="78"/>
    </row>
    <row r="6" spans="2:6" ht="18" customHeight="1" thickBot="1">
      <c r="B6" s="200" t="s">
        <v>18</v>
      </c>
      <c r="C6" s="201"/>
      <c r="D6" s="201"/>
      <c r="E6" s="201"/>
      <c r="F6" s="202"/>
    </row>
    <row r="7" spans="2:6" ht="21" customHeight="1">
      <c r="B7" s="197" t="s">
        <v>19</v>
      </c>
      <c r="C7" s="198"/>
      <c r="D7" s="198"/>
      <c r="E7" s="198"/>
      <c r="F7" s="199"/>
    </row>
    <row r="8" spans="2:6" ht="20.25" customHeight="1">
      <c r="B8" s="203" t="s">
        <v>20</v>
      </c>
      <c r="C8" s="204"/>
      <c r="D8" s="204"/>
      <c r="E8" s="204"/>
      <c r="F8" s="205"/>
    </row>
    <row r="9" spans="2:6" ht="22.5" customHeight="1">
      <c r="B9" s="203" t="s">
        <v>21</v>
      </c>
      <c r="C9" s="204"/>
      <c r="D9" s="204"/>
      <c r="E9" s="204"/>
      <c r="F9" s="205"/>
    </row>
    <row r="10" spans="2:6" ht="24.75" customHeight="1">
      <c r="B10" s="191" t="s">
        <v>22</v>
      </c>
      <c r="C10" s="192"/>
      <c r="D10" s="192"/>
      <c r="E10" s="192"/>
      <c r="F10" s="193"/>
    </row>
    <row r="11" spans="2:6" ht="36" customHeight="1">
      <c r="B11" s="191" t="s">
        <v>23</v>
      </c>
      <c r="C11" s="192"/>
      <c r="D11" s="192"/>
      <c r="E11" s="192"/>
      <c r="F11" s="193"/>
    </row>
    <row r="12" spans="2:6" ht="37.5" customHeight="1">
      <c r="B12" s="191" t="s">
        <v>24</v>
      </c>
      <c r="C12" s="192"/>
      <c r="D12" s="192"/>
      <c r="E12" s="192"/>
      <c r="F12" s="193"/>
    </row>
    <row r="13" spans="2:6" ht="20.25" customHeight="1">
      <c r="B13" s="191" t="s">
        <v>25</v>
      </c>
      <c r="C13" s="192"/>
      <c r="D13" s="192"/>
      <c r="E13" s="192"/>
      <c r="F13" s="193"/>
    </row>
    <row r="14" spans="2:6" ht="18.75" customHeight="1" thickBot="1">
      <c r="B14" s="213" t="s">
        <v>26</v>
      </c>
      <c r="C14" s="214"/>
      <c r="D14" s="214"/>
      <c r="E14" s="214"/>
      <c r="F14" s="215"/>
    </row>
    <row r="15" spans="2:6" ht="16.5" customHeight="1" thickBot="1">
      <c r="B15" s="210" t="s">
        <v>27</v>
      </c>
      <c r="C15" s="211"/>
      <c r="D15" s="211"/>
      <c r="E15" s="211"/>
      <c r="F15" s="212"/>
    </row>
    <row r="16" spans="2:6" ht="37.5" customHeight="1">
      <c r="B16" s="194" t="s">
        <v>28</v>
      </c>
      <c r="C16" s="195"/>
      <c r="D16" s="195"/>
      <c r="E16" s="195"/>
      <c r="F16" s="196"/>
    </row>
    <row r="17" spans="2:6" ht="19.5" customHeight="1">
      <c r="B17" s="89"/>
      <c r="C17" s="76" t="s">
        <v>29</v>
      </c>
      <c r="D17" s="208" t="s">
        <v>30</v>
      </c>
      <c r="E17" s="208" t="s">
        <v>31</v>
      </c>
      <c r="F17" s="206" t="s">
        <v>32</v>
      </c>
    </row>
    <row r="18" spans="2:6" ht="21" customHeight="1">
      <c r="B18" s="89"/>
      <c r="C18" s="76" t="s">
        <v>33</v>
      </c>
      <c r="D18" s="209"/>
      <c r="E18" s="209"/>
      <c r="F18" s="207"/>
    </row>
    <row r="19" spans="2:6" ht="18.75" customHeight="1">
      <c r="B19" s="26" t="s">
        <v>34</v>
      </c>
      <c r="C19" s="19"/>
      <c r="D19" s="45" t="s">
        <v>35</v>
      </c>
      <c r="E19" s="41" t="s">
        <v>36</v>
      </c>
      <c r="F19" s="27" t="s">
        <v>37</v>
      </c>
    </row>
    <row r="20" spans="2:6" ht="18.75" customHeight="1">
      <c r="B20" s="28" t="s">
        <v>38</v>
      </c>
      <c r="C20" s="20"/>
      <c r="D20" s="46" t="s">
        <v>35</v>
      </c>
      <c r="E20" s="42" t="s">
        <v>36</v>
      </c>
      <c r="F20" s="29" t="s">
        <v>37</v>
      </c>
    </row>
    <row r="21" spans="2:6" ht="18.75" customHeight="1">
      <c r="B21" s="28" t="s">
        <v>39</v>
      </c>
      <c r="C21" s="20"/>
      <c r="D21" s="46" t="s">
        <v>35</v>
      </c>
      <c r="E21" s="42" t="s">
        <v>36</v>
      </c>
      <c r="F21" s="29" t="s">
        <v>40</v>
      </c>
    </row>
    <row r="22" spans="2:6" ht="18.75" customHeight="1">
      <c r="B22" s="28" t="s">
        <v>41</v>
      </c>
      <c r="C22" s="20"/>
      <c r="D22" s="46" t="s">
        <v>35</v>
      </c>
      <c r="E22" s="42" t="s">
        <v>36</v>
      </c>
      <c r="F22" s="29" t="s">
        <v>37</v>
      </c>
    </row>
    <row r="23" spans="2:6" ht="18.75" customHeight="1">
      <c r="B23" s="28" t="s">
        <v>42</v>
      </c>
      <c r="C23" s="20"/>
      <c r="D23" s="46"/>
      <c r="E23" s="42"/>
      <c r="F23" s="29" t="s">
        <v>37</v>
      </c>
    </row>
    <row r="24" spans="2:6" ht="18.75" customHeight="1">
      <c r="B24" s="28" t="s">
        <v>43</v>
      </c>
      <c r="C24" s="20"/>
      <c r="D24" s="46" t="s">
        <v>35</v>
      </c>
      <c r="E24" s="42" t="s">
        <v>44</v>
      </c>
      <c r="F24" s="29" t="s">
        <v>37</v>
      </c>
    </row>
    <row r="25" spans="2:6" ht="18.75" customHeight="1">
      <c r="B25" s="28" t="s">
        <v>45</v>
      </c>
      <c r="C25" s="20"/>
      <c r="D25" s="46"/>
      <c r="E25" s="42"/>
      <c r="F25" s="30" t="s">
        <v>40</v>
      </c>
    </row>
    <row r="26" spans="2:6" ht="18.75" customHeight="1">
      <c r="B26" s="28" t="s">
        <v>46</v>
      </c>
      <c r="C26" s="20"/>
      <c r="D26" s="46"/>
      <c r="E26" s="42"/>
      <c r="F26" s="29" t="s">
        <v>37</v>
      </c>
    </row>
    <row r="27" spans="2:6" ht="18.75" customHeight="1">
      <c r="B27" s="28" t="s">
        <v>47</v>
      </c>
      <c r="C27" s="20"/>
      <c r="D27" s="46"/>
      <c r="E27" s="42"/>
      <c r="F27" s="29" t="s">
        <v>37</v>
      </c>
    </row>
    <row r="28" spans="2:6" ht="18.75" customHeight="1">
      <c r="B28" s="28" t="s">
        <v>48</v>
      </c>
      <c r="C28" s="20"/>
      <c r="D28" s="46"/>
      <c r="E28" s="42"/>
      <c r="F28" s="29" t="s">
        <v>37</v>
      </c>
    </row>
    <row r="29" spans="2:6" ht="18.75" customHeight="1">
      <c r="B29" s="31" t="s">
        <v>49</v>
      </c>
      <c r="C29" s="21"/>
      <c r="D29" s="46"/>
      <c r="E29" s="43"/>
      <c r="F29" s="32" t="s">
        <v>37</v>
      </c>
    </row>
    <row r="30" spans="2:6" ht="24" customHeight="1">
      <c r="B30" s="89"/>
      <c r="C30" s="76" t="s">
        <v>50</v>
      </c>
      <c r="D30" s="48"/>
      <c r="E30" s="48"/>
      <c r="F30" s="33"/>
    </row>
    <row r="31" spans="2:6" ht="19.5" customHeight="1">
      <c r="B31" s="26" t="s">
        <v>51</v>
      </c>
      <c r="C31" s="55"/>
      <c r="D31" s="45" t="s">
        <v>35</v>
      </c>
      <c r="E31" s="41" t="s">
        <v>36</v>
      </c>
      <c r="F31" s="27" t="s">
        <v>37</v>
      </c>
    </row>
    <row r="32" spans="2:6" ht="19.5" customHeight="1">
      <c r="B32" s="28" t="s">
        <v>52</v>
      </c>
      <c r="C32" s="56"/>
      <c r="D32" s="46"/>
      <c r="E32" s="42"/>
      <c r="F32" s="29" t="s">
        <v>37</v>
      </c>
    </row>
    <row r="33" spans="2:6" ht="19.5" customHeight="1">
      <c r="B33" s="28" t="s">
        <v>53</v>
      </c>
      <c r="C33" s="56"/>
      <c r="D33" s="46"/>
      <c r="E33" s="42"/>
      <c r="F33" s="29" t="s">
        <v>37</v>
      </c>
    </row>
    <row r="34" spans="2:6" ht="19.5" customHeight="1">
      <c r="B34" s="28" t="s">
        <v>54</v>
      </c>
      <c r="C34" s="56"/>
      <c r="D34" s="46" t="s">
        <v>35</v>
      </c>
      <c r="E34" s="42" t="s">
        <v>36</v>
      </c>
      <c r="F34" s="29" t="s">
        <v>37</v>
      </c>
    </row>
    <row r="35" spans="2:6" ht="19.5" customHeight="1">
      <c r="B35" s="28" t="s">
        <v>55</v>
      </c>
      <c r="C35" s="56"/>
      <c r="D35" s="46" t="s">
        <v>35</v>
      </c>
      <c r="E35" s="42" t="s">
        <v>36</v>
      </c>
      <c r="F35" s="29" t="s">
        <v>37</v>
      </c>
    </row>
    <row r="36" spans="2:6" ht="19.5" customHeight="1">
      <c r="B36" s="28" t="s">
        <v>56</v>
      </c>
      <c r="C36" s="56"/>
      <c r="D36" s="46" t="s">
        <v>35</v>
      </c>
      <c r="E36" s="42" t="s">
        <v>44</v>
      </c>
      <c r="F36" s="29" t="s">
        <v>37</v>
      </c>
    </row>
    <row r="37" spans="2:6" ht="19.5" customHeight="1">
      <c r="B37" s="31" t="s">
        <v>57</v>
      </c>
      <c r="C37" s="57"/>
      <c r="D37" s="47" t="s">
        <v>35</v>
      </c>
      <c r="E37" s="43" t="s">
        <v>36</v>
      </c>
      <c r="F37" s="32" t="s">
        <v>37</v>
      </c>
    </row>
    <row r="38" spans="2:6" ht="23.25" customHeight="1">
      <c r="B38" s="89"/>
      <c r="C38" s="76" t="s">
        <v>58</v>
      </c>
      <c r="D38" s="49"/>
      <c r="E38" s="49"/>
      <c r="F38" s="34"/>
    </row>
    <row r="39" spans="2:6" ht="19.5" customHeight="1">
      <c r="B39" s="26" t="s">
        <v>59</v>
      </c>
      <c r="C39" s="55"/>
      <c r="D39" s="45" t="s">
        <v>35</v>
      </c>
      <c r="E39" s="41"/>
      <c r="F39" s="27" t="s">
        <v>37</v>
      </c>
    </row>
    <row r="40" spans="2:6" ht="19.5" customHeight="1">
      <c r="B40" s="170" t="s">
        <v>60</v>
      </c>
      <c r="C40" s="56"/>
      <c r="D40" s="46"/>
      <c r="E40" s="42"/>
      <c r="F40" s="29" t="s">
        <v>37</v>
      </c>
    </row>
    <row r="41" spans="2:6" ht="19.5" customHeight="1">
      <c r="B41" s="28" t="s">
        <v>61</v>
      </c>
      <c r="C41" s="56"/>
      <c r="D41" s="46" t="s">
        <v>62</v>
      </c>
      <c r="E41" s="42" t="s">
        <v>36</v>
      </c>
      <c r="F41" s="29" t="s">
        <v>37</v>
      </c>
    </row>
    <row r="42" spans="2:6" ht="19.5" customHeight="1">
      <c r="B42" s="28" t="s">
        <v>55</v>
      </c>
      <c r="C42" s="56"/>
      <c r="D42" s="46" t="s">
        <v>35</v>
      </c>
      <c r="E42" s="42" t="s">
        <v>36</v>
      </c>
      <c r="F42" s="29" t="s">
        <v>37</v>
      </c>
    </row>
    <row r="43" spans="2:6" ht="19.5" customHeight="1">
      <c r="B43" s="31" t="s">
        <v>63</v>
      </c>
      <c r="C43" s="57"/>
      <c r="D43" s="47" t="s">
        <v>62</v>
      </c>
      <c r="E43" s="43" t="s">
        <v>44</v>
      </c>
      <c r="F43" s="32" t="s">
        <v>37</v>
      </c>
    </row>
    <row r="44" spans="2:6" ht="23.25" customHeight="1">
      <c r="B44" s="89"/>
      <c r="C44" s="76" t="s">
        <v>64</v>
      </c>
      <c r="D44" s="50"/>
      <c r="E44" s="50"/>
      <c r="F44" s="35"/>
    </row>
    <row r="45" spans="2:6" ht="19.5" customHeight="1">
      <c r="B45" s="26" t="s">
        <v>65</v>
      </c>
      <c r="C45" s="55"/>
      <c r="D45" s="46"/>
      <c r="E45" s="41"/>
      <c r="F45" s="36" t="s">
        <v>40</v>
      </c>
    </row>
    <row r="46" spans="2:6" ht="19.5" customHeight="1">
      <c r="B46" s="28" t="s">
        <v>66</v>
      </c>
      <c r="C46" s="56"/>
      <c r="D46" s="46"/>
      <c r="E46" s="42"/>
      <c r="F46" s="37" t="s">
        <v>40</v>
      </c>
    </row>
    <row r="47" spans="2:6" ht="19.5" customHeight="1">
      <c r="B47" s="28" t="s">
        <v>67</v>
      </c>
      <c r="C47" s="56"/>
      <c r="D47" s="46" t="s">
        <v>62</v>
      </c>
      <c r="E47" s="42" t="s">
        <v>44</v>
      </c>
      <c r="F47" s="37" t="s">
        <v>40</v>
      </c>
    </row>
    <row r="48" spans="2:6" ht="19.5" customHeight="1">
      <c r="B48" s="28" t="s">
        <v>68</v>
      </c>
      <c r="C48" s="56"/>
      <c r="D48" s="46"/>
      <c r="E48" s="42"/>
      <c r="F48" s="37" t="s">
        <v>69</v>
      </c>
    </row>
    <row r="49" spans="2:6" ht="19.5" customHeight="1">
      <c r="B49" s="28" t="s">
        <v>70</v>
      </c>
      <c r="C49" s="56"/>
      <c r="D49" s="46"/>
      <c r="E49" s="42"/>
      <c r="F49" s="37" t="s">
        <v>40</v>
      </c>
    </row>
    <row r="50" spans="2:6" ht="19.5" customHeight="1">
      <c r="B50" s="28" t="s">
        <v>71</v>
      </c>
      <c r="C50" s="56"/>
      <c r="D50" s="46"/>
      <c r="E50" s="42"/>
      <c r="F50" s="37" t="s">
        <v>40</v>
      </c>
    </row>
    <row r="51" spans="2:6" ht="21" customHeight="1">
      <c r="B51" s="28" t="s">
        <v>72</v>
      </c>
      <c r="C51" s="56"/>
      <c r="D51" s="46" t="s">
        <v>35</v>
      </c>
      <c r="E51" s="42" t="s">
        <v>44</v>
      </c>
      <c r="F51" s="37" t="s">
        <v>40</v>
      </c>
    </row>
    <row r="52" spans="2:6" ht="19.5" customHeight="1">
      <c r="B52" s="28" t="s">
        <v>73</v>
      </c>
      <c r="C52" s="56"/>
      <c r="D52" s="46"/>
      <c r="E52" s="42"/>
      <c r="F52" s="37" t="s">
        <v>40</v>
      </c>
    </row>
    <row r="53" spans="2:6" ht="19.5" customHeight="1">
      <c r="B53" s="28" t="s">
        <v>74</v>
      </c>
      <c r="C53" s="56"/>
      <c r="D53" s="46"/>
      <c r="E53" s="42"/>
      <c r="F53" s="37" t="s">
        <v>37</v>
      </c>
    </row>
    <row r="54" spans="2:6" ht="19.5" customHeight="1">
      <c r="B54" s="28" t="s">
        <v>75</v>
      </c>
      <c r="C54" s="56"/>
      <c r="D54" s="46"/>
      <c r="E54" s="42"/>
      <c r="F54" s="37" t="s">
        <v>37</v>
      </c>
    </row>
    <row r="55" spans="2:6" ht="19.5" customHeight="1">
      <c r="B55" s="28" t="s">
        <v>76</v>
      </c>
      <c r="C55" s="56"/>
      <c r="D55" s="46"/>
      <c r="E55" s="42"/>
      <c r="F55" s="37" t="s">
        <v>37</v>
      </c>
    </row>
    <row r="56" spans="2:6" ht="19.5" customHeight="1">
      <c r="B56" s="28" t="s">
        <v>77</v>
      </c>
      <c r="C56" s="56"/>
      <c r="D56" s="46" t="s">
        <v>62</v>
      </c>
      <c r="E56" s="42" t="s">
        <v>44</v>
      </c>
      <c r="F56" s="37" t="s">
        <v>78</v>
      </c>
    </row>
    <row r="57" spans="2:6" ht="19.5" customHeight="1">
      <c r="B57" s="28" t="s">
        <v>79</v>
      </c>
      <c r="C57" s="56"/>
      <c r="D57" s="46"/>
      <c r="E57" s="42"/>
      <c r="F57" s="37" t="s">
        <v>78</v>
      </c>
    </row>
    <row r="58" spans="2:6" ht="19.5" customHeight="1">
      <c r="B58" s="28" t="s">
        <v>80</v>
      </c>
      <c r="C58" s="56"/>
      <c r="D58" s="46"/>
      <c r="E58" s="42"/>
      <c r="F58" s="37" t="s">
        <v>78</v>
      </c>
    </row>
    <row r="59" spans="2:6" ht="19.5" customHeight="1">
      <c r="B59" s="28" t="s">
        <v>81</v>
      </c>
      <c r="C59" s="56"/>
      <c r="D59" s="46"/>
      <c r="E59" s="42"/>
      <c r="F59" s="37" t="s">
        <v>82</v>
      </c>
    </row>
    <row r="60" spans="2:6" ht="19.5" customHeight="1">
      <c r="B60" s="28" t="s">
        <v>83</v>
      </c>
      <c r="C60" s="56"/>
      <c r="D60" s="46" t="s">
        <v>62</v>
      </c>
      <c r="E60" s="42" t="s">
        <v>44</v>
      </c>
      <c r="F60" s="29" t="s">
        <v>37</v>
      </c>
    </row>
    <row r="61" spans="2:6" ht="19.5" customHeight="1">
      <c r="B61" s="28" t="s">
        <v>84</v>
      </c>
      <c r="C61" s="56"/>
      <c r="D61" s="46" t="s">
        <v>62</v>
      </c>
      <c r="E61" s="42" t="s">
        <v>44</v>
      </c>
      <c r="F61" s="29" t="s">
        <v>37</v>
      </c>
    </row>
    <row r="62" spans="2:6" ht="19.5" customHeight="1">
      <c r="B62" s="28" t="s">
        <v>85</v>
      </c>
      <c r="C62" s="56"/>
      <c r="D62" s="46"/>
      <c r="E62" s="42"/>
      <c r="F62" s="29" t="s">
        <v>37</v>
      </c>
    </row>
    <row r="63" spans="2:6" ht="19.5" customHeight="1">
      <c r="B63" s="28" t="s">
        <v>86</v>
      </c>
      <c r="C63" s="56"/>
      <c r="D63" s="46"/>
      <c r="E63" s="42"/>
      <c r="F63" s="29" t="s">
        <v>37</v>
      </c>
    </row>
    <row r="64" spans="2:6" ht="19.5" customHeight="1">
      <c r="B64" s="28" t="s">
        <v>87</v>
      </c>
      <c r="C64" s="56"/>
      <c r="D64" s="46"/>
      <c r="E64" s="42"/>
      <c r="F64" s="29" t="s">
        <v>88</v>
      </c>
    </row>
    <row r="65" spans="2:6" ht="19.5" customHeight="1">
      <c r="B65" s="28" t="s">
        <v>89</v>
      </c>
      <c r="C65" s="56"/>
      <c r="D65" s="46" t="s">
        <v>62</v>
      </c>
      <c r="E65" s="42" t="s">
        <v>44</v>
      </c>
      <c r="F65" s="29" t="s">
        <v>88</v>
      </c>
    </row>
    <row r="66" spans="2:6" ht="19.5" customHeight="1">
      <c r="B66" s="28" t="s">
        <v>90</v>
      </c>
      <c r="C66" s="20"/>
      <c r="D66" s="46" t="s">
        <v>62</v>
      </c>
      <c r="E66" s="42" t="s">
        <v>44</v>
      </c>
      <c r="F66" s="37" t="s">
        <v>91</v>
      </c>
    </row>
    <row r="67" spans="2:6" ht="19.5" customHeight="1">
      <c r="B67" s="28" t="s">
        <v>92</v>
      </c>
      <c r="C67" s="56"/>
      <c r="D67" s="46" t="s">
        <v>62</v>
      </c>
      <c r="E67" s="42" t="s">
        <v>44</v>
      </c>
      <c r="F67" s="37" t="s">
        <v>91</v>
      </c>
    </row>
    <row r="68" spans="2:6" ht="19.5" customHeight="1" thickBot="1">
      <c r="B68" s="58" t="s">
        <v>93</v>
      </c>
      <c r="C68" s="59"/>
      <c r="D68" s="51"/>
      <c r="E68" s="44"/>
      <c r="F68" s="38" t="s">
        <v>94</v>
      </c>
    </row>
    <row r="73" spans="2:6" hidden="1">
      <c r="B73" s="15" t="s">
        <v>35</v>
      </c>
    </row>
    <row r="74" spans="2:6" hidden="1">
      <c r="B74" s="16" t="s">
        <v>95</v>
      </c>
    </row>
    <row r="75" spans="2:6" hidden="1">
      <c r="B75" s="16" t="s">
        <v>62</v>
      </c>
    </row>
    <row r="76" spans="2:6" hidden="1"/>
    <row r="77" spans="2:6" hidden="1">
      <c r="B77" t="s">
        <v>36</v>
      </c>
    </row>
    <row r="78" spans="2:6" hidden="1">
      <c r="B78" t="s">
        <v>44</v>
      </c>
    </row>
  </sheetData>
  <mergeCells count="18">
    <mergeCell ref="B2:B4"/>
    <mergeCell ref="C2:F2"/>
    <mergeCell ref="D3:F3"/>
    <mergeCell ref="C4:F4"/>
    <mergeCell ref="F17:F18"/>
    <mergeCell ref="E17:E18"/>
    <mergeCell ref="D17:D18"/>
    <mergeCell ref="B15:F15"/>
    <mergeCell ref="B13:F13"/>
    <mergeCell ref="B14:F14"/>
    <mergeCell ref="B12:F12"/>
    <mergeCell ref="B16:F16"/>
    <mergeCell ref="B7:F7"/>
    <mergeCell ref="B6:F6"/>
    <mergeCell ref="B9:F9"/>
    <mergeCell ref="B10:F10"/>
    <mergeCell ref="B8:F8"/>
    <mergeCell ref="B11:F11"/>
  </mergeCells>
  <phoneticPr fontId="2" type="noConversion"/>
  <dataValidations count="4">
    <dataValidation type="list" allowBlank="1" showInputMessage="1" showErrorMessage="1" sqref="D19:D29 D39:D43 D31:D37 D45:D59 D61:D65 D67:D68" xr:uid="{00000000-0002-0000-0100-000000000000}">
      <formula1>$B$73:$B$75</formula1>
    </dataValidation>
    <dataValidation type="list" allowBlank="1" showInputMessage="1" showErrorMessage="1" sqref="E19:E29 E39:E43 E31:E37 E45:E59 E61:E68" xr:uid="{00000000-0002-0000-0100-000001000000}">
      <formula1>$B$77:$B$78</formula1>
    </dataValidation>
    <dataValidation type="list" allowBlank="1" showInputMessage="1" showErrorMessage="1" sqref="E60" xr:uid="{00000000-0002-0000-0100-000002000000}">
      <formula1>$B$79:$B$80</formula1>
    </dataValidation>
    <dataValidation type="list" allowBlank="1" showInputMessage="1" showErrorMessage="1" sqref="D60 D66" xr:uid="{00000000-0002-0000-0100-000003000000}">
      <formula1>$B$75:$B$77</formula1>
    </dataValidation>
  </dataValidations>
  <printOptions horizontalCentered="1"/>
  <pageMargins left="0.70866141732283472" right="0.70866141732283472" top="0.74803149606299213" bottom="0.74803149606299213" header="0.31496062992125984" footer="0.31496062992125984"/>
  <pageSetup scale="46" orientation="portrait" verticalDpi="4294967295" r:id="rId1"/>
  <headerFooter alignWithMargins="0">
    <oddFooter>&amp;LSede Administrativa: Calle 26 No. 57-41, Torre 8, Piso 8
Código Postal: 111321
Sede operativa: Calle 22d No. 120 - 40 
PBX: (+57) (1) 3779555 - Información: Línea 195
www.umv.gov.co&amp;C
CON-FM-089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8"/>
  <sheetViews>
    <sheetView showGridLines="0" view="pageLayout" topLeftCell="C11" zoomScale="95" zoomScaleNormal="100" zoomScalePageLayoutView="95" workbookViewId="0">
      <selection activeCell="I32" sqref="I32"/>
    </sheetView>
  </sheetViews>
  <sheetFormatPr defaultColWidth="11.42578125" defaultRowHeight="12.75"/>
  <cols>
    <col min="1" max="1" width="4.140625" customWidth="1"/>
    <col min="2" max="2" width="21.42578125" customWidth="1"/>
    <col min="3" max="3" width="25.140625" customWidth="1"/>
    <col min="4" max="4" width="14.7109375" customWidth="1"/>
    <col min="5" max="5" width="12.42578125" customWidth="1"/>
    <col min="6" max="6" width="18.28515625" customWidth="1"/>
    <col min="7" max="7" width="24.85546875" customWidth="1"/>
    <col min="8" max="8" width="31.42578125" style="61" customWidth="1"/>
    <col min="9" max="9" width="14.7109375" customWidth="1"/>
    <col min="10" max="10" width="11.85546875" customWidth="1"/>
    <col min="11" max="11" width="14" customWidth="1"/>
    <col min="12" max="12" width="15.28515625" style="6" customWidth="1"/>
    <col min="13" max="13" width="4.85546875" customWidth="1"/>
  </cols>
  <sheetData>
    <row r="1" spans="2:17">
      <c r="H1"/>
      <c r="L1"/>
    </row>
    <row r="2" spans="2:17" ht="48.75" customHeight="1">
      <c r="B2" s="175"/>
      <c r="C2" s="174" t="s">
        <v>0</v>
      </c>
      <c r="D2" s="174"/>
      <c r="E2" s="174"/>
      <c r="F2" s="174"/>
      <c r="G2" s="174"/>
      <c r="H2" s="174"/>
      <c r="I2" s="174"/>
      <c r="J2" s="174"/>
      <c r="K2" s="174"/>
      <c r="L2" s="174"/>
    </row>
    <row r="3" spans="2:17" ht="21" customHeight="1">
      <c r="B3" s="175"/>
      <c r="C3" s="219" t="s">
        <v>1</v>
      </c>
      <c r="D3" s="219"/>
      <c r="E3" s="219"/>
      <c r="F3" s="219"/>
      <c r="G3" s="219"/>
      <c r="H3" s="219" t="s">
        <v>2</v>
      </c>
      <c r="I3" s="219"/>
      <c r="J3" s="219"/>
      <c r="K3" s="219"/>
      <c r="L3" s="219"/>
    </row>
    <row r="4" spans="2:17" ht="21" customHeight="1">
      <c r="B4" s="175"/>
      <c r="C4" s="219" t="s">
        <v>3</v>
      </c>
      <c r="D4" s="219"/>
      <c r="E4" s="219"/>
      <c r="F4" s="219"/>
      <c r="G4" s="219"/>
      <c r="H4" s="219"/>
      <c r="I4" s="219"/>
      <c r="J4" s="219"/>
      <c r="K4" s="219"/>
      <c r="L4" s="219"/>
    </row>
    <row r="5" spans="2:17" ht="24.75" customHeight="1" thickBot="1">
      <c r="C5" s="77"/>
      <c r="D5" s="78"/>
      <c r="E5" s="78"/>
      <c r="F5" s="78"/>
      <c r="G5" s="78"/>
      <c r="H5"/>
      <c r="L5"/>
    </row>
    <row r="6" spans="2:17" ht="103.5" customHeight="1" thickBot="1">
      <c r="B6" s="226" t="s">
        <v>96</v>
      </c>
      <c r="C6" s="227"/>
      <c r="D6" s="227"/>
      <c r="E6" s="227"/>
      <c r="F6" s="227"/>
      <c r="G6" s="227"/>
      <c r="H6" s="227"/>
      <c r="I6" s="227"/>
      <c r="J6" s="227"/>
      <c r="K6" s="227"/>
      <c r="L6" s="228"/>
      <c r="M6" s="1"/>
      <c r="N6" s="1"/>
      <c r="O6" s="1"/>
      <c r="P6" s="1"/>
      <c r="Q6" s="1"/>
    </row>
    <row r="7" spans="2:17" ht="24.75" customHeight="1">
      <c r="B7" s="232" t="s">
        <v>27</v>
      </c>
      <c r="C7" s="221"/>
      <c r="D7" s="221"/>
      <c r="E7" s="221"/>
      <c r="F7" s="221"/>
      <c r="G7" s="221"/>
      <c r="H7" s="221"/>
      <c r="I7" s="221"/>
      <c r="J7" s="221"/>
      <c r="K7" s="221"/>
      <c r="L7" s="222"/>
    </row>
    <row r="8" spans="2:17" ht="18" customHeight="1">
      <c r="B8" s="17" t="s">
        <v>97</v>
      </c>
      <c r="C8" s="53"/>
      <c r="D8" s="53"/>
      <c r="E8" s="53"/>
      <c r="F8" s="53"/>
      <c r="G8" s="53"/>
      <c r="H8" s="60"/>
      <c r="I8" s="53"/>
      <c r="J8" s="53"/>
      <c r="K8" s="53"/>
      <c r="L8" s="54"/>
    </row>
    <row r="9" spans="2:17">
      <c r="B9" s="17" t="s">
        <v>98</v>
      </c>
      <c r="I9" s="2"/>
      <c r="L9" s="5"/>
    </row>
    <row r="10" spans="2:17">
      <c r="B10" s="17" t="s">
        <v>99</v>
      </c>
      <c r="L10" s="5"/>
    </row>
    <row r="11" spans="2:17">
      <c r="B11" s="17" t="s">
        <v>100</v>
      </c>
      <c r="L11" s="5"/>
    </row>
    <row r="12" spans="2:17" ht="18" customHeight="1">
      <c r="B12" s="229" t="s">
        <v>101</v>
      </c>
      <c r="C12" s="230"/>
      <c r="D12" s="230"/>
      <c r="E12" s="230"/>
      <c r="F12" s="230"/>
      <c r="G12" s="230"/>
      <c r="H12" s="230"/>
      <c r="I12" s="230"/>
      <c r="J12" s="230"/>
      <c r="K12" s="230"/>
      <c r="L12" s="231"/>
    </row>
    <row r="13" spans="2:17">
      <c r="B13" s="17" t="s">
        <v>102</v>
      </c>
      <c r="L13" s="5"/>
    </row>
    <row r="14" spans="2:17" ht="7.5" customHeight="1" thickBot="1">
      <c r="B14" s="22"/>
      <c r="C14" s="24"/>
      <c r="D14" s="24"/>
      <c r="E14" s="24"/>
      <c r="F14" s="24"/>
      <c r="G14" s="24"/>
      <c r="H14" s="72"/>
      <c r="I14" s="24"/>
      <c r="J14" s="24"/>
      <c r="K14" s="24"/>
      <c r="L14" s="25"/>
    </row>
    <row r="15" spans="2:17" ht="33.75" customHeight="1" thickBot="1">
      <c r="B15" s="223" t="s">
        <v>103</v>
      </c>
      <c r="C15" s="224"/>
      <c r="D15" s="224"/>
      <c r="E15" s="224"/>
      <c r="F15" s="224"/>
      <c r="G15" s="225"/>
      <c r="H15" s="220" t="s">
        <v>104</v>
      </c>
      <c r="I15" s="221"/>
      <c r="J15" s="221"/>
      <c r="K15" s="221"/>
      <c r="L15" s="222"/>
    </row>
    <row r="16" spans="2:17" ht="40.5" customHeight="1" thickBot="1">
      <c r="B16" s="92" t="s">
        <v>105</v>
      </c>
      <c r="C16" s="218" t="s">
        <v>106</v>
      </c>
      <c r="D16" s="218"/>
      <c r="E16" s="218"/>
      <c r="F16" s="218"/>
      <c r="G16" s="218"/>
      <c r="H16" s="93" t="s">
        <v>107</v>
      </c>
      <c r="I16" s="74" t="s">
        <v>108</v>
      </c>
      <c r="J16" s="74" t="s">
        <v>109</v>
      </c>
      <c r="K16" s="74" t="s">
        <v>110</v>
      </c>
      <c r="L16" s="75" t="s">
        <v>111</v>
      </c>
    </row>
    <row r="17" spans="2:12" ht="74.25" customHeight="1">
      <c r="B17" s="94" t="s">
        <v>33</v>
      </c>
      <c r="C17" s="236" t="s">
        <v>34</v>
      </c>
      <c r="D17" s="236"/>
      <c r="E17" s="236"/>
      <c r="F17" s="236"/>
      <c r="G17" s="236"/>
      <c r="H17" s="95" t="s">
        <v>112</v>
      </c>
      <c r="I17" s="142">
        <v>1</v>
      </c>
      <c r="J17" s="96">
        <v>3</v>
      </c>
      <c r="K17" s="96">
        <f t="shared" ref="K17:K30" si="0">+I17+J17</f>
        <v>4</v>
      </c>
      <c r="L17" s="102" t="str">
        <f t="shared" ref="L17:L36" si="1">IF(K17&lt;=4,"BAJO",IF(K17=5,"MEDIO",IF(K17=6,"ALTO",IF(K17=7,"ALTO","EXTREMO"))))</f>
        <v>BAJO</v>
      </c>
    </row>
    <row r="18" spans="2:12" ht="50.45" customHeight="1">
      <c r="B18" s="97" t="s">
        <v>33</v>
      </c>
      <c r="C18" s="216" t="s">
        <v>38</v>
      </c>
      <c r="D18" s="216"/>
      <c r="E18" s="216"/>
      <c r="F18" s="216"/>
      <c r="G18" s="216"/>
      <c r="H18" s="90" t="s">
        <v>113</v>
      </c>
      <c r="I18" s="101">
        <v>1</v>
      </c>
      <c r="J18" s="91">
        <v>3</v>
      </c>
      <c r="K18" s="91">
        <f t="shared" si="0"/>
        <v>4</v>
      </c>
      <c r="L18" s="103" t="str">
        <f t="shared" si="1"/>
        <v>BAJO</v>
      </c>
    </row>
    <row r="19" spans="2:12" ht="53.25" customHeight="1">
      <c r="B19" s="97" t="s">
        <v>33</v>
      </c>
      <c r="C19" s="216" t="s">
        <v>39</v>
      </c>
      <c r="D19" s="216"/>
      <c r="E19" s="216"/>
      <c r="F19" s="216"/>
      <c r="G19" s="216"/>
      <c r="H19" s="90" t="s">
        <v>114</v>
      </c>
      <c r="I19" s="101">
        <v>2</v>
      </c>
      <c r="J19" s="91">
        <v>3</v>
      </c>
      <c r="K19" s="91">
        <f t="shared" si="0"/>
        <v>5</v>
      </c>
      <c r="L19" s="103" t="str">
        <f t="shared" si="1"/>
        <v>MEDIO</v>
      </c>
    </row>
    <row r="20" spans="2:12" ht="61.9" customHeight="1">
      <c r="B20" s="97" t="s">
        <v>33</v>
      </c>
      <c r="C20" s="216" t="s">
        <v>41</v>
      </c>
      <c r="D20" s="216"/>
      <c r="E20" s="216"/>
      <c r="F20" s="216"/>
      <c r="G20" s="216"/>
      <c r="H20" s="90" t="s">
        <v>115</v>
      </c>
      <c r="I20" s="101">
        <v>1</v>
      </c>
      <c r="J20" s="91">
        <v>3</v>
      </c>
      <c r="K20" s="91">
        <f t="shared" si="0"/>
        <v>4</v>
      </c>
      <c r="L20" s="103" t="str">
        <f t="shared" si="1"/>
        <v>BAJO</v>
      </c>
    </row>
    <row r="21" spans="2:12" ht="80.45" customHeight="1">
      <c r="B21" s="97" t="s">
        <v>50</v>
      </c>
      <c r="C21" s="216" t="s">
        <v>51</v>
      </c>
      <c r="D21" s="216"/>
      <c r="E21" s="216"/>
      <c r="F21" s="216"/>
      <c r="G21" s="216"/>
      <c r="H21" s="90" t="s">
        <v>116</v>
      </c>
      <c r="I21" s="101">
        <v>1</v>
      </c>
      <c r="J21" s="91">
        <v>3</v>
      </c>
      <c r="K21" s="91">
        <f t="shared" si="0"/>
        <v>4</v>
      </c>
      <c r="L21" s="103" t="str">
        <f t="shared" si="1"/>
        <v>BAJO</v>
      </c>
    </row>
    <row r="22" spans="2:12" ht="53.25" customHeight="1">
      <c r="B22" s="97" t="s">
        <v>50</v>
      </c>
      <c r="C22" s="216" t="s">
        <v>54</v>
      </c>
      <c r="D22" s="216"/>
      <c r="E22" s="216"/>
      <c r="F22" s="216"/>
      <c r="G22" s="216"/>
      <c r="H22" s="90" t="s">
        <v>117</v>
      </c>
      <c r="I22" s="101">
        <v>1</v>
      </c>
      <c r="J22" s="91">
        <v>4</v>
      </c>
      <c r="K22" s="91">
        <f t="shared" si="0"/>
        <v>5</v>
      </c>
      <c r="L22" s="103" t="str">
        <f t="shared" si="1"/>
        <v>MEDIO</v>
      </c>
    </row>
    <row r="23" spans="2:12" ht="53.25" customHeight="1">
      <c r="B23" s="97" t="s">
        <v>50</v>
      </c>
      <c r="C23" s="216" t="s">
        <v>55</v>
      </c>
      <c r="D23" s="216"/>
      <c r="E23" s="216"/>
      <c r="F23" s="216"/>
      <c r="G23" s="216"/>
      <c r="H23" s="90" t="s">
        <v>118</v>
      </c>
      <c r="I23" s="101">
        <v>1</v>
      </c>
      <c r="J23" s="91">
        <v>4</v>
      </c>
      <c r="K23" s="91">
        <f t="shared" si="0"/>
        <v>5</v>
      </c>
      <c r="L23" s="103" t="str">
        <f t="shared" si="1"/>
        <v>MEDIO</v>
      </c>
    </row>
    <row r="24" spans="2:12" ht="53.25" customHeight="1">
      <c r="B24" s="97" t="s">
        <v>50</v>
      </c>
      <c r="C24" s="216" t="s">
        <v>56</v>
      </c>
      <c r="D24" s="216"/>
      <c r="E24" s="216"/>
      <c r="F24" s="216"/>
      <c r="G24" s="216"/>
      <c r="H24" s="90" t="s">
        <v>119</v>
      </c>
      <c r="I24" s="101">
        <v>2</v>
      </c>
      <c r="J24" s="91">
        <v>3</v>
      </c>
      <c r="K24" s="91">
        <f t="shared" si="0"/>
        <v>5</v>
      </c>
      <c r="L24" s="103" t="str">
        <f t="shared" si="1"/>
        <v>MEDIO</v>
      </c>
    </row>
    <row r="25" spans="2:12" ht="53.25" customHeight="1">
      <c r="B25" s="97" t="s">
        <v>50</v>
      </c>
      <c r="C25" s="216" t="s">
        <v>57</v>
      </c>
      <c r="D25" s="216"/>
      <c r="E25" s="216"/>
      <c r="F25" s="216"/>
      <c r="G25" s="216"/>
      <c r="H25" s="90" t="s">
        <v>120</v>
      </c>
      <c r="I25" s="101">
        <v>2</v>
      </c>
      <c r="J25" s="91">
        <v>3</v>
      </c>
      <c r="K25" s="91">
        <f t="shared" si="0"/>
        <v>5</v>
      </c>
      <c r="L25" s="103" t="str">
        <f t="shared" si="1"/>
        <v>MEDIO</v>
      </c>
    </row>
    <row r="26" spans="2:12" ht="53.25" customHeight="1">
      <c r="B26" s="97" t="s">
        <v>58</v>
      </c>
      <c r="C26" s="216" t="s">
        <v>61</v>
      </c>
      <c r="D26" s="216"/>
      <c r="E26" s="216"/>
      <c r="F26" s="216"/>
      <c r="G26" s="216"/>
      <c r="H26" s="90" t="s">
        <v>121</v>
      </c>
      <c r="I26" s="101">
        <v>1</v>
      </c>
      <c r="J26" s="91">
        <v>4</v>
      </c>
      <c r="K26" s="91">
        <f t="shared" si="0"/>
        <v>5</v>
      </c>
      <c r="L26" s="103" t="str">
        <f t="shared" si="1"/>
        <v>MEDIO</v>
      </c>
    </row>
    <row r="27" spans="2:12" ht="53.25" customHeight="1">
      <c r="B27" s="97" t="s">
        <v>58</v>
      </c>
      <c r="C27" s="216" t="s">
        <v>55</v>
      </c>
      <c r="D27" s="216"/>
      <c r="E27" s="216"/>
      <c r="F27" s="216"/>
      <c r="G27" s="216"/>
      <c r="H27" s="90" t="s">
        <v>118</v>
      </c>
      <c r="I27" s="101">
        <v>1</v>
      </c>
      <c r="J27" s="91">
        <v>4</v>
      </c>
      <c r="K27" s="91">
        <f t="shared" si="0"/>
        <v>5</v>
      </c>
      <c r="L27" s="103" t="str">
        <f t="shared" si="1"/>
        <v>MEDIO</v>
      </c>
    </row>
    <row r="28" spans="2:12" ht="53.25" customHeight="1">
      <c r="B28" s="97" t="s">
        <v>64</v>
      </c>
      <c r="C28" s="216" t="s">
        <v>72</v>
      </c>
      <c r="D28" s="216"/>
      <c r="E28" s="216"/>
      <c r="F28" s="216"/>
      <c r="G28" s="216"/>
      <c r="H28" s="90" t="s">
        <v>122</v>
      </c>
      <c r="I28" s="101">
        <v>1</v>
      </c>
      <c r="J28" s="91">
        <v>4</v>
      </c>
      <c r="K28" s="91">
        <f t="shared" si="0"/>
        <v>5</v>
      </c>
      <c r="L28" s="103" t="str">
        <f t="shared" si="1"/>
        <v>MEDIO</v>
      </c>
    </row>
    <row r="29" spans="2:12" ht="53.25" customHeight="1">
      <c r="B29" s="97" t="s">
        <v>64</v>
      </c>
      <c r="C29" s="216" t="s">
        <v>83</v>
      </c>
      <c r="D29" s="216"/>
      <c r="E29" s="216"/>
      <c r="F29" s="216"/>
      <c r="G29" s="216"/>
      <c r="H29" s="90" t="s">
        <v>123</v>
      </c>
      <c r="I29" s="101">
        <v>2</v>
      </c>
      <c r="J29" s="91">
        <v>3</v>
      </c>
      <c r="K29" s="91">
        <f t="shared" si="0"/>
        <v>5</v>
      </c>
      <c r="L29" s="103" t="str">
        <f t="shared" si="1"/>
        <v>MEDIO</v>
      </c>
    </row>
    <row r="30" spans="2:12" ht="53.25" customHeight="1">
      <c r="B30" s="97" t="s">
        <v>64</v>
      </c>
      <c r="C30" s="216" t="s">
        <v>84</v>
      </c>
      <c r="D30" s="216"/>
      <c r="E30" s="216"/>
      <c r="F30" s="216"/>
      <c r="G30" s="216"/>
      <c r="H30" s="90" t="s">
        <v>124</v>
      </c>
      <c r="I30" s="101">
        <v>1</v>
      </c>
      <c r="J30" s="91">
        <v>3</v>
      </c>
      <c r="K30" s="91">
        <f t="shared" si="0"/>
        <v>4</v>
      </c>
      <c r="L30" s="103" t="str">
        <f t="shared" si="1"/>
        <v>BAJO</v>
      </c>
    </row>
    <row r="31" spans="2:12" ht="53.25" customHeight="1">
      <c r="B31" s="97" t="s">
        <v>64</v>
      </c>
      <c r="C31" s="216" t="s">
        <v>90</v>
      </c>
      <c r="D31" s="216"/>
      <c r="E31" s="216"/>
      <c r="F31" s="216"/>
      <c r="G31" s="216"/>
      <c r="H31" s="90" t="s">
        <v>125</v>
      </c>
      <c r="I31" s="101">
        <v>3</v>
      </c>
      <c r="J31" s="91">
        <v>2</v>
      </c>
      <c r="K31" s="91">
        <f t="shared" ref="K31:K36" si="2">+I31+J31</f>
        <v>5</v>
      </c>
      <c r="L31" s="103" t="str">
        <f t="shared" si="1"/>
        <v>MEDIO</v>
      </c>
    </row>
    <row r="32" spans="2:12" ht="53.25" customHeight="1">
      <c r="B32" s="97" t="s">
        <v>64</v>
      </c>
      <c r="C32" s="216" t="s">
        <v>92</v>
      </c>
      <c r="D32" s="216"/>
      <c r="E32" s="216"/>
      <c r="F32" s="216"/>
      <c r="G32" s="216"/>
      <c r="H32" s="90" t="s">
        <v>126</v>
      </c>
      <c r="I32" s="101">
        <v>3</v>
      </c>
      <c r="J32" s="91">
        <v>2</v>
      </c>
      <c r="K32" s="91">
        <f t="shared" si="2"/>
        <v>5</v>
      </c>
      <c r="L32" s="103" t="str">
        <f t="shared" si="1"/>
        <v>MEDIO</v>
      </c>
    </row>
    <row r="33" spans="2:14" ht="53.25" customHeight="1" thickBot="1">
      <c r="B33" s="97" t="s">
        <v>64</v>
      </c>
      <c r="C33" s="216" t="s">
        <v>89</v>
      </c>
      <c r="D33" s="216"/>
      <c r="E33" s="216"/>
      <c r="F33" s="216"/>
      <c r="G33" s="216"/>
      <c r="H33" s="90" t="s">
        <v>127</v>
      </c>
      <c r="I33" s="101">
        <v>3</v>
      </c>
      <c r="J33" s="91">
        <v>2</v>
      </c>
      <c r="K33" s="91">
        <f t="shared" si="2"/>
        <v>5</v>
      </c>
      <c r="L33" s="103" t="str">
        <f t="shared" si="1"/>
        <v>MEDIO</v>
      </c>
    </row>
    <row r="34" spans="2:14" ht="53.25" hidden="1" customHeight="1" thickBot="1">
      <c r="B34" s="97"/>
      <c r="C34" s="216"/>
      <c r="D34" s="216"/>
      <c r="E34" s="216"/>
      <c r="F34" s="216"/>
      <c r="G34" s="216"/>
      <c r="H34" s="90"/>
      <c r="I34" s="101"/>
      <c r="J34" s="91"/>
      <c r="K34" s="91"/>
      <c r="L34" s="103" t="str">
        <f t="shared" si="1"/>
        <v>BAJO</v>
      </c>
    </row>
    <row r="35" spans="2:14" ht="53.25" hidden="1" customHeight="1" thickBot="1">
      <c r="B35" s="97"/>
      <c r="C35" s="216"/>
      <c r="D35" s="216"/>
      <c r="E35" s="216"/>
      <c r="F35" s="216"/>
      <c r="G35" s="216"/>
      <c r="H35" s="90"/>
      <c r="I35" s="101"/>
      <c r="J35" s="91"/>
      <c r="K35" s="91">
        <f t="shared" si="2"/>
        <v>0</v>
      </c>
      <c r="L35" s="103" t="str">
        <f t="shared" si="1"/>
        <v>BAJO</v>
      </c>
    </row>
    <row r="36" spans="2:14" ht="53.25" hidden="1" customHeight="1" thickBot="1">
      <c r="B36" s="98"/>
      <c r="C36" s="217"/>
      <c r="D36" s="217"/>
      <c r="E36" s="217"/>
      <c r="F36" s="217"/>
      <c r="G36" s="217"/>
      <c r="H36" s="99"/>
      <c r="I36" s="148"/>
      <c r="J36" s="100"/>
      <c r="K36" s="100">
        <f t="shared" si="2"/>
        <v>0</v>
      </c>
      <c r="L36" s="104" t="str">
        <f t="shared" si="1"/>
        <v>BAJO</v>
      </c>
    </row>
    <row r="37" spans="2:14" ht="12.75" customHeight="1">
      <c r="B37" s="105"/>
      <c r="C37" s="106"/>
      <c r="D37" s="106"/>
      <c r="E37" s="106"/>
      <c r="F37" s="106"/>
      <c r="G37" s="106"/>
      <c r="H37" s="107"/>
      <c r="I37" s="106"/>
      <c r="J37" s="106"/>
      <c r="K37" s="106"/>
      <c r="L37" s="108"/>
    </row>
    <row r="38" spans="2:14">
      <c r="B38" s="4"/>
      <c r="C38" s="252"/>
      <c r="D38" s="252"/>
      <c r="E38" s="252"/>
      <c r="H38" s="238"/>
      <c r="I38" s="238"/>
      <c r="L38" s="5"/>
    </row>
    <row r="39" spans="2:14" ht="19.5" customHeight="1">
      <c r="B39" s="233" t="s">
        <v>128</v>
      </c>
      <c r="C39" s="234" t="s">
        <v>129</v>
      </c>
      <c r="D39" s="234"/>
      <c r="E39" s="7" t="s">
        <v>130</v>
      </c>
      <c r="G39" s="237" t="s">
        <v>109</v>
      </c>
      <c r="H39" s="79" t="s">
        <v>131</v>
      </c>
      <c r="I39" s="62" t="s">
        <v>130</v>
      </c>
      <c r="L39" s="5"/>
    </row>
    <row r="40" spans="2:14" ht="21" customHeight="1">
      <c r="B40" s="233"/>
      <c r="C40" s="235" t="s">
        <v>132</v>
      </c>
      <c r="D40" s="235"/>
      <c r="E40" s="9">
        <v>1</v>
      </c>
      <c r="G40" s="237"/>
      <c r="H40" s="9" t="s">
        <v>133</v>
      </c>
      <c r="I40" s="63">
        <v>1</v>
      </c>
      <c r="L40" s="5"/>
    </row>
    <row r="41" spans="2:14" ht="15.75" customHeight="1">
      <c r="B41" s="233"/>
      <c r="C41" s="235" t="s">
        <v>134</v>
      </c>
      <c r="D41" s="235"/>
      <c r="E41" s="9">
        <v>2</v>
      </c>
      <c r="G41" s="237"/>
      <c r="H41" s="9" t="s">
        <v>135</v>
      </c>
      <c r="I41" s="63">
        <v>2</v>
      </c>
      <c r="L41" s="5"/>
      <c r="N41" s="11"/>
    </row>
    <row r="42" spans="2:14" ht="24.75" customHeight="1">
      <c r="B42" s="233"/>
      <c r="C42" s="235" t="s">
        <v>136</v>
      </c>
      <c r="D42" s="235"/>
      <c r="E42" s="9">
        <v>3</v>
      </c>
      <c r="G42" s="237"/>
      <c r="H42" s="9" t="s">
        <v>137</v>
      </c>
      <c r="I42" s="63">
        <v>3</v>
      </c>
      <c r="L42" s="5"/>
    </row>
    <row r="43" spans="2:14" ht="18" customHeight="1">
      <c r="B43" s="233"/>
      <c r="C43" s="235" t="s">
        <v>138</v>
      </c>
      <c r="D43" s="235"/>
      <c r="E43" s="9">
        <v>4</v>
      </c>
      <c r="G43" s="237"/>
      <c r="H43" s="9" t="s">
        <v>139</v>
      </c>
      <c r="I43" s="63">
        <v>4</v>
      </c>
      <c r="L43" s="5"/>
    </row>
    <row r="44" spans="2:14" ht="29.25" customHeight="1">
      <c r="B44" s="233"/>
      <c r="C44" s="235" t="s">
        <v>140</v>
      </c>
      <c r="D44" s="235"/>
      <c r="E44" s="9">
        <v>5</v>
      </c>
      <c r="G44" s="237"/>
      <c r="H44" s="9" t="s">
        <v>141</v>
      </c>
      <c r="I44" s="63">
        <v>5</v>
      </c>
      <c r="L44" s="5"/>
    </row>
    <row r="45" spans="2:14" ht="16.5" customHeight="1">
      <c r="B45" s="39"/>
      <c r="C45" s="8"/>
      <c r="D45" s="8"/>
      <c r="E45" s="8"/>
      <c r="G45" s="8"/>
      <c r="H45" s="64"/>
      <c r="I45" s="8"/>
      <c r="J45" s="8"/>
      <c r="K45" s="8"/>
      <c r="L45" s="5"/>
    </row>
    <row r="46" spans="2:14" ht="16.5" customHeight="1">
      <c r="B46" s="39"/>
      <c r="C46" s="238" t="s">
        <v>142</v>
      </c>
      <c r="D46" s="238"/>
      <c r="E46" s="238"/>
      <c r="F46" s="238"/>
      <c r="G46" s="238"/>
      <c r="H46" s="249"/>
      <c r="I46" s="249"/>
      <c r="J46" s="249"/>
      <c r="K46" s="249"/>
      <c r="L46" s="5"/>
    </row>
    <row r="47" spans="2:14" ht="69.75" customHeight="1">
      <c r="B47" s="39"/>
      <c r="C47" s="235" t="s">
        <v>143</v>
      </c>
      <c r="D47" s="235"/>
      <c r="E47" s="235"/>
      <c r="F47" s="40" t="s">
        <v>144</v>
      </c>
      <c r="G47" s="9" t="s">
        <v>145</v>
      </c>
      <c r="H47" s="65" t="s">
        <v>146</v>
      </c>
      <c r="I47" s="235" t="s">
        <v>147</v>
      </c>
      <c r="J47" s="235"/>
      <c r="K47" s="235" t="s">
        <v>148</v>
      </c>
      <c r="L47" s="239"/>
    </row>
    <row r="48" spans="2:14" ht="69.75" customHeight="1">
      <c r="B48" s="39"/>
      <c r="C48" s="235" t="s">
        <v>149</v>
      </c>
      <c r="D48" s="235"/>
      <c r="E48" s="235"/>
      <c r="F48" s="9" t="s">
        <v>150</v>
      </c>
      <c r="G48" s="9" t="s">
        <v>151</v>
      </c>
      <c r="H48" s="65" t="s">
        <v>152</v>
      </c>
      <c r="I48" s="235" t="s">
        <v>153</v>
      </c>
      <c r="J48" s="235"/>
      <c r="K48" s="235" t="s">
        <v>154</v>
      </c>
      <c r="L48" s="239"/>
    </row>
    <row r="49" spans="2:12">
      <c r="B49" s="4"/>
      <c r="C49" s="234" t="s">
        <v>155</v>
      </c>
      <c r="D49" s="234"/>
      <c r="E49" s="234" t="s">
        <v>130</v>
      </c>
      <c r="F49" s="81" t="s">
        <v>133</v>
      </c>
      <c r="G49" s="81" t="s">
        <v>135</v>
      </c>
      <c r="H49" s="66" t="s">
        <v>137</v>
      </c>
      <c r="I49" s="241" t="s">
        <v>139</v>
      </c>
      <c r="J49" s="241"/>
      <c r="K49" s="234" t="s">
        <v>141</v>
      </c>
      <c r="L49" s="250"/>
    </row>
    <row r="50" spans="2:12">
      <c r="B50" s="4"/>
      <c r="C50" s="234"/>
      <c r="D50" s="234"/>
      <c r="E50" s="234"/>
      <c r="F50" s="80">
        <v>1</v>
      </c>
      <c r="G50" s="80">
        <v>2</v>
      </c>
      <c r="H50" s="67">
        <v>3</v>
      </c>
      <c r="I50" s="247">
        <v>4</v>
      </c>
      <c r="J50" s="247"/>
      <c r="K50" s="247">
        <v>5</v>
      </c>
      <c r="L50" s="251"/>
    </row>
    <row r="51" spans="2:12" ht="19.5" customHeight="1">
      <c r="B51" s="4"/>
      <c r="C51" s="235" t="s">
        <v>132</v>
      </c>
      <c r="D51" s="235"/>
      <c r="E51" s="10">
        <v>1</v>
      </c>
      <c r="F51" s="85">
        <v>2</v>
      </c>
      <c r="G51" s="85">
        <v>3</v>
      </c>
      <c r="H51" s="68">
        <v>4</v>
      </c>
      <c r="I51" s="248">
        <v>5</v>
      </c>
      <c r="J51" s="248"/>
      <c r="K51" s="242">
        <v>6</v>
      </c>
      <c r="L51" s="243"/>
    </row>
    <row r="52" spans="2:12" ht="21.75" customHeight="1">
      <c r="B52" s="4"/>
      <c r="C52" s="235" t="s">
        <v>134</v>
      </c>
      <c r="D52" s="235"/>
      <c r="E52" s="10">
        <v>2</v>
      </c>
      <c r="F52" s="85">
        <v>3</v>
      </c>
      <c r="G52" s="85">
        <v>4</v>
      </c>
      <c r="H52" s="69">
        <v>5</v>
      </c>
      <c r="I52" s="242">
        <v>6</v>
      </c>
      <c r="J52" s="242"/>
      <c r="K52" s="244">
        <v>7</v>
      </c>
      <c r="L52" s="245"/>
    </row>
    <row r="53" spans="2:12" ht="26.25" customHeight="1">
      <c r="B53" s="4"/>
      <c r="C53" s="235" t="s">
        <v>136</v>
      </c>
      <c r="D53" s="235"/>
      <c r="E53" s="10">
        <v>3</v>
      </c>
      <c r="F53" s="85">
        <v>4</v>
      </c>
      <c r="G53" s="83">
        <v>5</v>
      </c>
      <c r="H53" s="70">
        <v>6</v>
      </c>
      <c r="I53" s="242">
        <v>7</v>
      </c>
      <c r="J53" s="242"/>
      <c r="K53" s="240">
        <v>8</v>
      </c>
      <c r="L53" s="246"/>
    </row>
    <row r="54" spans="2:12" ht="21" customHeight="1">
      <c r="B54" s="4"/>
      <c r="C54" s="235" t="s">
        <v>138</v>
      </c>
      <c r="D54" s="235"/>
      <c r="E54" s="10">
        <v>4</v>
      </c>
      <c r="F54" s="83">
        <v>5</v>
      </c>
      <c r="G54" s="82">
        <v>6</v>
      </c>
      <c r="H54" s="70">
        <v>7</v>
      </c>
      <c r="I54" s="240">
        <v>8</v>
      </c>
      <c r="J54" s="240"/>
      <c r="K54" s="240">
        <v>9</v>
      </c>
      <c r="L54" s="246"/>
    </row>
    <row r="55" spans="2:12" ht="27" customHeight="1">
      <c r="B55" s="4"/>
      <c r="C55" s="235" t="s">
        <v>140</v>
      </c>
      <c r="D55" s="235"/>
      <c r="E55" s="10">
        <v>5</v>
      </c>
      <c r="F55" s="82">
        <v>6</v>
      </c>
      <c r="G55" s="82">
        <v>7</v>
      </c>
      <c r="H55" s="71">
        <v>8</v>
      </c>
      <c r="I55" s="240">
        <v>9</v>
      </c>
      <c r="J55" s="240"/>
      <c r="K55" s="240">
        <v>10</v>
      </c>
      <c r="L55" s="246"/>
    </row>
    <row r="56" spans="2:12">
      <c r="B56" s="4"/>
      <c r="L56" s="5"/>
    </row>
    <row r="57" spans="2:12" ht="19.5" customHeight="1">
      <c r="B57" s="4"/>
      <c r="G57" s="238" t="s">
        <v>156</v>
      </c>
      <c r="H57" s="238"/>
      <c r="L57" s="5"/>
    </row>
    <row r="58" spans="2:12" ht="18" customHeight="1">
      <c r="B58" s="4"/>
      <c r="G58" s="81" t="s">
        <v>142</v>
      </c>
      <c r="H58" s="12" t="s">
        <v>155</v>
      </c>
      <c r="L58" s="5"/>
    </row>
    <row r="59" spans="2:12" ht="18" customHeight="1">
      <c r="B59" s="4"/>
      <c r="G59" s="88" t="s">
        <v>157</v>
      </c>
      <c r="H59" s="13" t="s">
        <v>158</v>
      </c>
      <c r="L59" s="5"/>
    </row>
    <row r="60" spans="2:12" ht="18" customHeight="1">
      <c r="B60" s="4"/>
      <c r="G60" s="84" t="s">
        <v>159</v>
      </c>
      <c r="H60" s="13" t="s">
        <v>160</v>
      </c>
      <c r="L60" s="5"/>
    </row>
    <row r="61" spans="2:12" ht="18" customHeight="1">
      <c r="B61" s="4"/>
      <c r="G61" s="86">
        <v>5</v>
      </c>
      <c r="H61" s="14" t="s">
        <v>161</v>
      </c>
      <c r="L61" s="5"/>
    </row>
    <row r="62" spans="2:12" ht="18" customHeight="1">
      <c r="B62" s="4"/>
      <c r="G62" s="87" t="s">
        <v>162</v>
      </c>
      <c r="H62" s="13" t="s">
        <v>163</v>
      </c>
      <c r="L62" s="5"/>
    </row>
    <row r="63" spans="2:12" ht="13.5" thickBot="1">
      <c r="B63" s="22"/>
      <c r="C63" s="24"/>
      <c r="D63" s="24"/>
      <c r="E63" s="24"/>
      <c r="F63" s="24"/>
      <c r="G63" s="24"/>
      <c r="H63" s="72"/>
      <c r="I63" s="24"/>
      <c r="J63" s="24"/>
      <c r="K63" s="24"/>
      <c r="L63" s="25"/>
    </row>
    <row r="67" spans="2:2" hidden="1">
      <c r="B67" s="16" t="s">
        <v>104</v>
      </c>
    </row>
    <row r="68" spans="2:2" hidden="1">
      <c r="B68" s="16" t="s">
        <v>164</v>
      </c>
    </row>
  </sheetData>
  <mergeCells count="70">
    <mergeCell ref="C53:D53"/>
    <mergeCell ref="C49:D50"/>
    <mergeCell ref="I50:J50"/>
    <mergeCell ref="H38:I38"/>
    <mergeCell ref="C48:E48"/>
    <mergeCell ref="C51:D51"/>
    <mergeCell ref="I51:J51"/>
    <mergeCell ref="C44:D44"/>
    <mergeCell ref="C47:E47"/>
    <mergeCell ref="I52:J52"/>
    <mergeCell ref="E49:E50"/>
    <mergeCell ref="C46:K46"/>
    <mergeCell ref="K49:L49"/>
    <mergeCell ref="K50:L50"/>
    <mergeCell ref="K48:L48"/>
    <mergeCell ref="C38:E38"/>
    <mergeCell ref="G57:H57"/>
    <mergeCell ref="C52:D52"/>
    <mergeCell ref="K47:L47"/>
    <mergeCell ref="C55:D55"/>
    <mergeCell ref="C54:D54"/>
    <mergeCell ref="I55:J55"/>
    <mergeCell ref="I49:J49"/>
    <mergeCell ref="I47:J47"/>
    <mergeCell ref="I48:J48"/>
    <mergeCell ref="K51:L51"/>
    <mergeCell ref="K52:L52"/>
    <mergeCell ref="K53:L53"/>
    <mergeCell ref="K54:L54"/>
    <mergeCell ref="K55:L55"/>
    <mergeCell ref="I54:J54"/>
    <mergeCell ref="I53:J53"/>
    <mergeCell ref="B39:B44"/>
    <mergeCell ref="C39:D39"/>
    <mergeCell ref="C40:D40"/>
    <mergeCell ref="C17:G17"/>
    <mergeCell ref="C41:D41"/>
    <mergeCell ref="C42:D42"/>
    <mergeCell ref="C43:D43"/>
    <mergeCell ref="G39:G44"/>
    <mergeCell ref="C27:G27"/>
    <mergeCell ref="C28:G28"/>
    <mergeCell ref="C29:G29"/>
    <mergeCell ref="C30:G30"/>
    <mergeCell ref="C22:G22"/>
    <mergeCell ref="C23:G23"/>
    <mergeCell ref="C33:G33"/>
    <mergeCell ref="C34:G34"/>
    <mergeCell ref="C2:L2"/>
    <mergeCell ref="C3:G3"/>
    <mergeCell ref="H3:L3"/>
    <mergeCell ref="C4:L4"/>
    <mergeCell ref="H15:L15"/>
    <mergeCell ref="B15:G15"/>
    <mergeCell ref="B6:L6"/>
    <mergeCell ref="B2:B4"/>
    <mergeCell ref="B12:L12"/>
    <mergeCell ref="B7:L7"/>
    <mergeCell ref="C16:G16"/>
    <mergeCell ref="C18:G18"/>
    <mergeCell ref="C19:G19"/>
    <mergeCell ref="C20:G20"/>
    <mergeCell ref="C21:G21"/>
    <mergeCell ref="C35:G35"/>
    <mergeCell ref="C36:G36"/>
    <mergeCell ref="C32:G32"/>
    <mergeCell ref="C24:G24"/>
    <mergeCell ref="C25:G25"/>
    <mergeCell ref="C26:G26"/>
    <mergeCell ref="C31:G31"/>
  </mergeCells>
  <phoneticPr fontId="2" type="noConversion"/>
  <conditionalFormatting sqref="J17:K36">
    <cfRule type="expression" dxfId="26" priority="1" stopIfTrue="1">
      <formula>"""bajo"""</formula>
    </cfRule>
  </conditionalFormatting>
  <conditionalFormatting sqref="L17:L36">
    <cfRule type="cellIs" dxfId="25" priority="6" stopIfTrue="1" operator="equal">
      <formula>"EXTREMO"</formula>
    </cfRule>
    <cfRule type="cellIs" dxfId="24" priority="7" stopIfTrue="1" operator="equal">
      <formula>"ALTO"</formula>
    </cfRule>
    <cfRule type="cellIs" dxfId="23" priority="8" stopIfTrue="1" operator="equal">
      <formula>"MEDIO"</formula>
    </cfRule>
    <cfRule type="cellIs" dxfId="22" priority="9" stopIfTrue="1" operator="equal">
      <formula>"BAJO"</formula>
    </cfRule>
  </conditionalFormatting>
  <dataValidations count="24">
    <dataValidation type="list" allowBlank="1" showInputMessage="1" showErrorMessage="1" sqref="I31:I36" xr:uid="{00000000-0002-0000-0200-000000000000}">
      <formula1>$E$40:$E$44</formula1>
    </dataValidation>
    <dataValidation type="list" allowBlank="1" showInputMessage="1" showErrorMessage="1" sqref="J31:J36" xr:uid="{00000000-0002-0000-0200-000001000000}">
      <formula1>$I$40:$I$44</formula1>
    </dataValidation>
    <dataValidation type="list" allowBlank="1" showInputMessage="1" showErrorMessage="1" sqref="H15" xr:uid="{00000000-0002-0000-0200-000002000000}">
      <formula1>$B$67:$B$68</formula1>
    </dataValidation>
    <dataValidation type="list" allowBlank="1" showInputMessage="1" showErrorMessage="1" sqref="C17:G17" xr:uid="{00000000-0002-0000-0200-000003000000}">
      <formula1>INDIRECT($B$17)</formula1>
    </dataValidation>
    <dataValidation type="list" allowBlank="1" showInputMessage="1" showErrorMessage="1" sqref="B17:B36" xr:uid="{00000000-0002-0000-0200-000004000000}">
      <formula1>"PLANEACIÓN,SELECCIÓN,CONTRATACIÓN,EJECUCIÓN"</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INDIRECT($B$22)</formula1>
    </dataValidation>
    <dataValidation type="list" allowBlank="1" showInputMessage="1" showErrorMessage="1" sqref="C22:G22" xr:uid="{00000000-0002-0000-0200-000009000000}">
      <formula1>INDIRECT($B$23)</formula1>
    </dataValidation>
    <dataValidation type="list" allowBlank="1" showInputMessage="1" showErrorMessage="1" sqref="C23:G23 C29:G29" xr:uid="{00000000-0002-0000-0200-00000A000000}">
      <formula1>INDIRECT($B$24)</formula1>
    </dataValidation>
    <dataValidation type="list" allowBlank="1" showInputMessage="1" showErrorMessage="1" sqref="C24:G24" xr:uid="{00000000-0002-0000-0200-00000B000000}">
      <formula1>INDIRECT($B$25)</formula1>
    </dataValidation>
    <dataValidation type="list" allowBlank="1" showInputMessage="1" showErrorMessage="1" sqref="C25:G25" xr:uid="{00000000-0002-0000-0200-00000C000000}">
      <formula1>INDIRECT($B$26)</formula1>
    </dataValidation>
    <dataValidation type="list" allowBlank="1" showInputMessage="1" showErrorMessage="1" sqref="C26:G26" xr:uid="{00000000-0002-0000-0200-00000D000000}">
      <formula1>INDIRECT($B$28)</formula1>
    </dataValidation>
    <dataValidation type="list" allowBlank="1" showInputMessage="1" showErrorMessage="1" sqref="C27:G27" xr:uid="{00000000-0002-0000-0200-00000E000000}">
      <formula1>INDIRECT($B$29)</formula1>
    </dataValidation>
    <dataValidation type="list" allowBlank="1" showInputMessage="1" showErrorMessage="1" sqref="C30:G30 C28:G28" xr:uid="{00000000-0002-0000-0200-000010000000}">
      <formula1>INDIRECT($B$32)</formula1>
    </dataValidation>
    <dataValidation type="list" allowBlank="1" showInputMessage="1" showErrorMessage="1" sqref="C33:G33 C31:G31" xr:uid="{00000000-0002-0000-0200-000011000000}">
      <formula1>INDIRECT($B$33)</formula1>
    </dataValidation>
    <dataValidation type="list" allowBlank="1" showInputMessage="1" showErrorMessage="1" sqref="C34:G34 C32:G32" xr:uid="{00000000-0002-0000-0200-000012000000}">
      <formula1>INDIRECT($B$34)</formula1>
    </dataValidation>
    <dataValidation type="list" allowBlank="1" showInputMessage="1" showErrorMessage="1" sqref="C35:G35" xr:uid="{00000000-0002-0000-0200-000013000000}">
      <formula1>INDIRECT($B$35)</formula1>
    </dataValidation>
    <dataValidation type="list" allowBlank="1" showInputMessage="1" showErrorMessage="1" sqref="C36:G36" xr:uid="{00000000-0002-0000-0200-000014000000}">
      <formula1>INDIRECT($B$36)</formula1>
    </dataValidation>
    <dataValidation type="list" allowBlank="1" showInputMessage="1" showErrorMessage="1" sqref="I17:I28" xr:uid="{00000000-0002-0000-0200-000015000000}">
      <formula1>$E$39:$E$43</formula1>
    </dataValidation>
    <dataValidation type="list" allowBlank="1" showInputMessage="1" showErrorMessage="1" sqref="J17:J28" xr:uid="{00000000-0002-0000-0200-000016000000}">
      <formula1>$I$39:$I$43</formula1>
    </dataValidation>
    <dataValidation type="list" allowBlank="1" showInputMessage="1" showErrorMessage="1" sqref="J29:J30" xr:uid="{00000000-0002-0000-0200-000017000000}">
      <formula1>$I$38:$I$42</formula1>
    </dataValidation>
    <dataValidation type="list" allowBlank="1" showInputMessage="1" showErrorMessage="1" sqref="I29:I30" xr:uid="{00000000-0002-0000-0200-000018000000}">
      <formula1>$E$38:$E$42</formula1>
    </dataValidation>
  </dataValidations>
  <printOptions horizontalCentered="1"/>
  <pageMargins left="0.70866141732283472" right="0.70866141732283472" top="0.74803149606299213" bottom="0.74803149606299213" header="0.31496062992125984" footer="0.31496062992125984"/>
  <pageSetup scale="35" orientation="portrait" verticalDpi="4294967295" r:id="rId1"/>
  <headerFooter alignWithMargins="0">
    <oddFooter>&amp;LSede Administrativa: Calle 26 No. 57-41, Torre 8, Piso 8
Código Postal: 111321
Sede operativa: Calle 22d No. 120 - 40 
PBX: (+57) (1) 3779555 - Información: Línea 195
www.umv.gov.co&amp;C
CON-FM-089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5"/>
  <sheetViews>
    <sheetView showGridLines="0" view="pageLayout" topLeftCell="A18" zoomScale="70" zoomScaleNormal="100" zoomScalePageLayoutView="70" workbookViewId="0">
      <selection activeCell="I21" sqref="I21"/>
    </sheetView>
  </sheetViews>
  <sheetFormatPr defaultColWidth="11.42578125" defaultRowHeight="12.75"/>
  <cols>
    <col min="1" max="1" width="2.85546875" customWidth="1"/>
    <col min="2" max="2" width="24.14062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7" width="14" customWidth="1"/>
    <col min="18" max="18" width="20.85546875" style="6" customWidth="1"/>
  </cols>
  <sheetData>
    <row r="2" spans="2:26" ht="48.75" customHeight="1">
      <c r="B2" s="175"/>
      <c r="C2" s="174" t="s">
        <v>0</v>
      </c>
      <c r="D2" s="174"/>
      <c r="E2" s="174"/>
      <c r="F2" s="174"/>
      <c r="G2" s="174"/>
      <c r="H2" s="174"/>
      <c r="I2" s="174"/>
      <c r="J2" s="174"/>
      <c r="K2" s="174"/>
      <c r="L2" s="174"/>
      <c r="M2" s="174"/>
      <c r="N2" s="174"/>
      <c r="O2" s="174"/>
      <c r="P2" s="174"/>
      <c r="Q2" s="174"/>
      <c r="R2" s="174"/>
    </row>
    <row r="3" spans="2:26" ht="24.75" customHeight="1">
      <c r="B3" s="175"/>
      <c r="C3" s="219" t="s">
        <v>1</v>
      </c>
      <c r="D3" s="219"/>
      <c r="E3" s="219"/>
      <c r="F3" s="219"/>
      <c r="G3" s="219"/>
      <c r="H3" s="219"/>
      <c r="I3" s="219"/>
      <c r="J3" s="219" t="s">
        <v>2</v>
      </c>
      <c r="K3" s="219"/>
      <c r="L3" s="219"/>
      <c r="M3" s="219"/>
      <c r="N3" s="219"/>
      <c r="O3" s="219"/>
      <c r="P3" s="219"/>
      <c r="Q3" s="219"/>
      <c r="R3" s="219"/>
    </row>
    <row r="4" spans="2:26" ht="24.75" customHeight="1">
      <c r="B4" s="175"/>
      <c r="C4" s="219" t="s">
        <v>3</v>
      </c>
      <c r="D4" s="219"/>
      <c r="E4" s="219"/>
      <c r="F4" s="219"/>
      <c r="G4" s="219"/>
      <c r="H4" s="219"/>
      <c r="I4" s="219"/>
      <c r="J4" s="219"/>
      <c r="K4" s="219"/>
      <c r="L4" s="219"/>
      <c r="M4" s="219"/>
      <c r="N4" s="219"/>
      <c r="O4" s="219"/>
      <c r="P4" s="219"/>
      <c r="Q4" s="219"/>
      <c r="R4" s="219"/>
    </row>
    <row r="5" spans="2:26" ht="13.5" thickBot="1"/>
    <row r="6" spans="2:26" ht="78.75" customHeight="1" thickBot="1">
      <c r="B6" s="226" t="s">
        <v>165</v>
      </c>
      <c r="C6" s="227"/>
      <c r="D6" s="227"/>
      <c r="E6" s="227"/>
      <c r="F6" s="227"/>
      <c r="G6" s="227"/>
      <c r="H6" s="227"/>
      <c r="I6" s="227"/>
      <c r="J6" s="227"/>
      <c r="K6" s="227"/>
      <c r="L6" s="227"/>
      <c r="M6" s="227"/>
      <c r="N6" s="227"/>
      <c r="O6" s="227"/>
      <c r="P6" s="227"/>
      <c r="Q6" s="227"/>
      <c r="R6" s="228"/>
      <c r="S6" s="1"/>
      <c r="T6" s="1"/>
      <c r="U6" s="1"/>
      <c r="V6" s="1"/>
      <c r="W6" s="1"/>
      <c r="X6" s="1"/>
      <c r="Y6" s="1"/>
      <c r="Z6" s="1"/>
    </row>
    <row r="7" spans="2:26" ht="24.75" customHeight="1">
      <c r="B7" s="254" t="s">
        <v>27</v>
      </c>
      <c r="C7" s="255"/>
      <c r="D7" s="255"/>
      <c r="E7" s="255"/>
      <c r="F7" s="255"/>
      <c r="G7" s="255"/>
      <c r="H7" s="255"/>
      <c r="I7" s="255"/>
      <c r="J7" s="255"/>
      <c r="K7" s="255"/>
      <c r="L7" s="255"/>
      <c r="M7" s="255"/>
      <c r="N7" s="255"/>
      <c r="O7" s="255"/>
      <c r="P7" s="255"/>
      <c r="Q7" s="255"/>
      <c r="R7" s="256"/>
    </row>
    <row r="8" spans="2:26">
      <c r="B8" s="17" t="s">
        <v>166</v>
      </c>
      <c r="I8" s="3"/>
      <c r="R8" s="5"/>
    </row>
    <row r="9" spans="2:26">
      <c r="B9" s="17" t="s">
        <v>167</v>
      </c>
      <c r="R9" s="5"/>
    </row>
    <row r="10" spans="2:26">
      <c r="B10" s="17" t="s">
        <v>168</v>
      </c>
      <c r="R10" s="5"/>
    </row>
    <row r="11" spans="2:26">
      <c r="B11" s="17" t="s">
        <v>169</v>
      </c>
      <c r="R11" s="5"/>
    </row>
    <row r="12" spans="2:26">
      <c r="B12" s="17" t="s">
        <v>170</v>
      </c>
      <c r="R12" s="5"/>
    </row>
    <row r="13" spans="2:26">
      <c r="B13" s="17" t="s">
        <v>171</v>
      </c>
      <c r="R13" s="5"/>
    </row>
    <row r="14" spans="2:26" ht="7.5" customHeight="1" thickBot="1">
      <c r="B14" s="4"/>
      <c r="R14" s="5"/>
    </row>
    <row r="15" spans="2:26" ht="93.75" customHeight="1" thickBot="1">
      <c r="B15" s="73" t="s">
        <v>105</v>
      </c>
      <c r="C15" s="259" t="s">
        <v>106</v>
      </c>
      <c r="D15" s="259"/>
      <c r="E15" s="259"/>
      <c r="F15" s="259"/>
      <c r="G15" s="218" t="s">
        <v>172</v>
      </c>
      <c r="H15" s="218"/>
      <c r="I15" s="74" t="s">
        <v>108</v>
      </c>
      <c r="J15" s="74" t="s">
        <v>109</v>
      </c>
      <c r="K15" s="74" t="s">
        <v>110</v>
      </c>
      <c r="L15" s="74" t="s">
        <v>111</v>
      </c>
      <c r="M15" s="74" t="s">
        <v>173</v>
      </c>
      <c r="N15" s="74" t="s">
        <v>174</v>
      </c>
      <c r="O15" s="74" t="s">
        <v>175</v>
      </c>
      <c r="P15" s="74" t="s">
        <v>176</v>
      </c>
      <c r="Q15" s="74" t="s">
        <v>177</v>
      </c>
      <c r="R15" s="75" t="s">
        <v>178</v>
      </c>
    </row>
    <row r="16" spans="2:26" s="131" customFormat="1" ht="57.75" customHeight="1" thickBot="1">
      <c r="B16" s="141" t="str">
        <f>+EVALUACION!B17</f>
        <v>PLANEACIÓN</v>
      </c>
      <c r="C16" s="258" t="str">
        <f>+EVALUACION!C17</f>
        <v>Inadecuada escogencia de la modalidad de contratación</v>
      </c>
      <c r="D16" s="258"/>
      <c r="E16" s="258"/>
      <c r="F16" s="258"/>
      <c r="G16" s="257" t="s">
        <v>179</v>
      </c>
      <c r="H16" s="257"/>
      <c r="I16" s="142">
        <f>+EVALUACION!I17</f>
        <v>1</v>
      </c>
      <c r="J16" s="142">
        <f>+EVALUACION!J17</f>
        <v>3</v>
      </c>
      <c r="K16" s="142">
        <f>+I16+J16</f>
        <v>4</v>
      </c>
      <c r="L16" s="142" t="str">
        <f>IF(K16&lt;=4,"BAJO",IF(K16=5,"MEDIO",IF(K16=6,"ALTO",IF(K16=7,"ALTO","EXTREMO"))))</f>
        <v>BAJO</v>
      </c>
      <c r="M16" s="142" t="s">
        <v>180</v>
      </c>
      <c r="N16" s="143" t="s">
        <v>181</v>
      </c>
      <c r="O16" s="143" t="s">
        <v>182</v>
      </c>
      <c r="P16" s="143" t="s">
        <v>183</v>
      </c>
      <c r="Q16" s="143" t="s">
        <v>184</v>
      </c>
      <c r="R16" s="144" t="s">
        <v>185</v>
      </c>
    </row>
    <row r="17" spans="2:18" s="131" customFormat="1" ht="57.75" customHeight="1">
      <c r="B17" s="145" t="str">
        <f>+EVALUACION!B18</f>
        <v>PLANEACIÓN</v>
      </c>
      <c r="C17" s="253" t="str">
        <f>+EVALUACION!C18</f>
        <v xml:space="preserve">Requisitos habilitantes inapropiados para el proceso de selección </v>
      </c>
      <c r="D17" s="253"/>
      <c r="E17" s="253"/>
      <c r="F17" s="253"/>
      <c r="G17" s="257" t="s">
        <v>179</v>
      </c>
      <c r="H17" s="257"/>
      <c r="I17" s="101">
        <f>+EVALUACION!I18</f>
        <v>1</v>
      </c>
      <c r="J17" s="101">
        <f>+EVALUACION!J18</f>
        <v>3</v>
      </c>
      <c r="K17" s="101">
        <f>+I17+J17</f>
        <v>4</v>
      </c>
      <c r="L17" s="101" t="str">
        <f>IF(K17&lt;=4,"BAJO",IF(K17=5,"MEDIO",IF(K17=6,"ALTO",IF(K17=7,"ALTO","EXTREMO"))))</f>
        <v>BAJO</v>
      </c>
      <c r="M17" s="101" t="s">
        <v>180</v>
      </c>
      <c r="N17" s="143" t="s">
        <v>181</v>
      </c>
      <c r="O17" s="143" t="s">
        <v>186</v>
      </c>
      <c r="P17" s="143" t="s">
        <v>183</v>
      </c>
      <c r="Q17" s="143" t="s">
        <v>184</v>
      </c>
      <c r="R17" s="144" t="s">
        <v>185</v>
      </c>
    </row>
    <row r="18" spans="2:18" s="131" customFormat="1" ht="57.75" customHeight="1" thickBot="1">
      <c r="B18" s="145" t="str">
        <f>+EVALUACION!B19</f>
        <v>PLANEACIÓN</v>
      </c>
      <c r="C18" s="253" t="str">
        <f>+EVALUACION!C19</f>
        <v>Inadecuado análisis  económico estimativo del valor del contrato</v>
      </c>
      <c r="D18" s="253"/>
      <c r="E18" s="253"/>
      <c r="F18" s="253"/>
      <c r="G18" s="235" t="s">
        <v>187</v>
      </c>
      <c r="H18" s="235"/>
      <c r="I18" s="101">
        <f>+EVALUACION!I19</f>
        <v>2</v>
      </c>
      <c r="J18" s="101">
        <f>+EVALUACION!J19</f>
        <v>3</v>
      </c>
      <c r="K18" s="101">
        <f t="shared" ref="K18:K29" si="0">+I18+J18</f>
        <v>5</v>
      </c>
      <c r="L18" s="101" t="str">
        <f t="shared" ref="L18:L35" si="1">IF(K18&lt;=4,"BAJO",IF(K18=5,"MEDIO",IF(K18=6,"ALTO",IF(K18=7,"ALTO","EXTREMO"))))</f>
        <v>MEDIO</v>
      </c>
      <c r="M18" s="101" t="s">
        <v>188</v>
      </c>
      <c r="N18" s="153" t="s">
        <v>189</v>
      </c>
      <c r="O18" s="153" t="s">
        <v>190</v>
      </c>
      <c r="P18" s="153" t="s">
        <v>191</v>
      </c>
      <c r="Q18" s="153" t="s">
        <v>192</v>
      </c>
      <c r="R18" s="154" t="s">
        <v>193</v>
      </c>
    </row>
    <row r="19" spans="2:18" s="131" customFormat="1" ht="57.75" customHeight="1">
      <c r="B19" s="145" t="str">
        <f>+EVALUACION!B20</f>
        <v>PLANEACIÓN</v>
      </c>
      <c r="C19" s="253" t="str">
        <f>+EVALUACION!C20</f>
        <v xml:space="preserve">Inadecuada  descripción del bien o servicio requerido </v>
      </c>
      <c r="D19" s="253"/>
      <c r="E19" s="253"/>
      <c r="F19" s="253"/>
      <c r="G19" s="257" t="s">
        <v>179</v>
      </c>
      <c r="H19" s="257"/>
      <c r="I19" s="101">
        <f>+EVALUACION!I20</f>
        <v>1</v>
      </c>
      <c r="J19" s="101">
        <f>+EVALUACION!J20</f>
        <v>3</v>
      </c>
      <c r="K19" s="101">
        <f t="shared" si="0"/>
        <v>4</v>
      </c>
      <c r="L19" s="101" t="str">
        <f t="shared" si="1"/>
        <v>BAJO</v>
      </c>
      <c r="M19" s="101" t="s">
        <v>180</v>
      </c>
      <c r="N19" s="143" t="s">
        <v>181</v>
      </c>
      <c r="O19" s="143" t="s">
        <v>186</v>
      </c>
      <c r="P19" s="143" t="s">
        <v>183</v>
      </c>
      <c r="Q19" s="143" t="s">
        <v>184</v>
      </c>
      <c r="R19" s="144" t="s">
        <v>185</v>
      </c>
    </row>
    <row r="20" spans="2:18" s="131" customFormat="1" ht="39.75" customHeight="1">
      <c r="B20" s="145" t="str">
        <f>+EVALUACION!B21</f>
        <v>SELECCIÓN</v>
      </c>
      <c r="C20" s="253" t="str">
        <f>+EVALUACION!C21</f>
        <v>Inadecuada evaluación de las ofertas y/o verificación de requisitos habilitantes</v>
      </c>
      <c r="D20" s="253"/>
      <c r="E20" s="253"/>
      <c r="F20" s="253"/>
      <c r="G20" s="235" t="s">
        <v>194</v>
      </c>
      <c r="H20" s="235"/>
      <c r="I20" s="101">
        <f>+EVALUACION!I21</f>
        <v>1</v>
      </c>
      <c r="J20" s="101">
        <f>+EVALUACION!J21</f>
        <v>3</v>
      </c>
      <c r="K20" s="101">
        <f t="shared" si="0"/>
        <v>4</v>
      </c>
      <c r="L20" s="101" t="str">
        <f t="shared" si="1"/>
        <v>BAJO</v>
      </c>
      <c r="M20" s="101" t="s">
        <v>180</v>
      </c>
      <c r="N20" s="140" t="s">
        <v>195</v>
      </c>
      <c r="O20" s="140" t="s">
        <v>196</v>
      </c>
      <c r="P20" s="140" t="s">
        <v>197</v>
      </c>
      <c r="Q20" s="140" t="s">
        <v>198</v>
      </c>
      <c r="R20" s="146" t="s">
        <v>199</v>
      </c>
    </row>
    <row r="21" spans="2:18" s="131" customFormat="1" ht="57.75" customHeight="1">
      <c r="B21" s="145" t="str">
        <f>+EVALUACION!B22</f>
        <v>SELECCIÓN</v>
      </c>
      <c r="C21" s="253" t="str">
        <f>+EVALUACION!C22</f>
        <v>Contestación inoportuna a todas las observaciones formuladas a los documentos de la contratación</v>
      </c>
      <c r="D21" s="253"/>
      <c r="E21" s="253"/>
      <c r="F21" s="253"/>
      <c r="G21" s="235" t="s">
        <v>200</v>
      </c>
      <c r="H21" s="235"/>
      <c r="I21" s="101">
        <f>+EVALUACION!I22</f>
        <v>1</v>
      </c>
      <c r="J21" s="101">
        <v>3</v>
      </c>
      <c r="K21" s="101">
        <f t="shared" si="0"/>
        <v>4</v>
      </c>
      <c r="L21" s="101" t="str">
        <f t="shared" si="1"/>
        <v>BAJO</v>
      </c>
      <c r="M21" s="101" t="s">
        <v>180</v>
      </c>
      <c r="N21" s="140" t="s">
        <v>201</v>
      </c>
      <c r="O21" s="140" t="s">
        <v>202</v>
      </c>
      <c r="P21" s="140" t="s">
        <v>203</v>
      </c>
      <c r="Q21" s="140" t="s">
        <v>204</v>
      </c>
      <c r="R21" s="146" t="s">
        <v>193</v>
      </c>
    </row>
    <row r="22" spans="2:18" s="131" customFormat="1" ht="57.75" customHeight="1">
      <c r="B22" s="145" t="str">
        <f>+EVALUACION!B23</f>
        <v>SELECCIÓN</v>
      </c>
      <c r="C22" s="253" t="str">
        <f>+EVALUACION!C23</f>
        <v>No publicación de la documentación del proceso de selección en el SECOP</v>
      </c>
      <c r="D22" s="253"/>
      <c r="E22" s="253"/>
      <c r="F22" s="253"/>
      <c r="G22" s="235" t="s">
        <v>205</v>
      </c>
      <c r="H22" s="235"/>
      <c r="I22" s="101">
        <f>+EVALUACION!I23</f>
        <v>1</v>
      </c>
      <c r="J22" s="101">
        <v>3</v>
      </c>
      <c r="K22" s="101">
        <f t="shared" si="0"/>
        <v>4</v>
      </c>
      <c r="L22" s="101" t="str">
        <f t="shared" si="1"/>
        <v>BAJO</v>
      </c>
      <c r="M22" s="101" t="s">
        <v>180</v>
      </c>
      <c r="N22" s="140" t="s">
        <v>201</v>
      </c>
      <c r="O22" s="140" t="s">
        <v>202</v>
      </c>
      <c r="P22" s="140" t="s">
        <v>206</v>
      </c>
      <c r="Q22" s="140" t="s">
        <v>207</v>
      </c>
      <c r="R22" s="146" t="s">
        <v>193</v>
      </c>
    </row>
    <row r="23" spans="2:18" s="131" customFormat="1" ht="57.75" customHeight="1" thickBot="1">
      <c r="B23" s="145" t="str">
        <f>+EVALUACION!B24</f>
        <v>SELECCIÓN</v>
      </c>
      <c r="C23" s="253" t="str">
        <f>+EVALUACION!C24</f>
        <v>Confabulacion de los proponentes (Colusión)</v>
      </c>
      <c r="D23" s="253"/>
      <c r="E23" s="253"/>
      <c r="F23" s="253"/>
      <c r="G23" s="235" t="s">
        <v>208</v>
      </c>
      <c r="H23" s="235"/>
      <c r="I23" s="101">
        <f>+EVALUACION!I24</f>
        <v>2</v>
      </c>
      <c r="J23" s="101">
        <v>2</v>
      </c>
      <c r="K23" s="101">
        <f t="shared" si="0"/>
        <v>4</v>
      </c>
      <c r="L23" s="101" t="str">
        <f t="shared" si="1"/>
        <v>BAJO</v>
      </c>
      <c r="M23" s="101" t="s">
        <v>180</v>
      </c>
      <c r="N23" s="140" t="s">
        <v>195</v>
      </c>
      <c r="O23" s="140" t="s">
        <v>209</v>
      </c>
      <c r="P23" s="9" t="s">
        <v>210</v>
      </c>
      <c r="Q23" s="9" t="s">
        <v>211</v>
      </c>
      <c r="R23" s="167" t="s">
        <v>212</v>
      </c>
    </row>
    <row r="24" spans="2:18" s="131" customFormat="1" ht="57.75" customHeight="1">
      <c r="B24" s="145" t="str">
        <f>+EVALUACION!B25</f>
        <v>SELECCIÓN</v>
      </c>
      <c r="C24" s="253" t="str">
        <f>+EVALUACION!C25</f>
        <v>Selección de ofertas con precios  artificialmente bajos.</v>
      </c>
      <c r="D24" s="253"/>
      <c r="E24" s="253"/>
      <c r="F24" s="253"/>
      <c r="G24" s="235" t="s">
        <v>213</v>
      </c>
      <c r="H24" s="235"/>
      <c r="I24" s="101">
        <f>+EVALUACION!I25</f>
        <v>2</v>
      </c>
      <c r="J24" s="101">
        <v>2</v>
      </c>
      <c r="K24" s="101">
        <f t="shared" si="0"/>
        <v>4</v>
      </c>
      <c r="L24" s="101" t="str">
        <f t="shared" si="1"/>
        <v>BAJO</v>
      </c>
      <c r="M24" s="101" t="s">
        <v>188</v>
      </c>
      <c r="N24" s="168" t="s">
        <v>214</v>
      </c>
      <c r="O24" s="168" t="s">
        <v>215</v>
      </c>
      <c r="P24" s="168" t="s">
        <v>216</v>
      </c>
      <c r="Q24" s="169" t="s">
        <v>217</v>
      </c>
      <c r="R24" s="154" t="s">
        <v>218</v>
      </c>
    </row>
    <row r="25" spans="2:18" s="131" customFormat="1" ht="57.75" customHeight="1">
      <c r="B25" s="145" t="str">
        <f>+EVALUACION!B26</f>
        <v>CONTRATACIÓN</v>
      </c>
      <c r="C25" s="253" t="str">
        <f>+EVALUACION!C26</f>
        <v>Falta de solicitud o solicitud tardía del registro  presupuestal</v>
      </c>
      <c r="D25" s="253"/>
      <c r="E25" s="253"/>
      <c r="F25" s="253"/>
      <c r="G25" s="235" t="s">
        <v>219</v>
      </c>
      <c r="H25" s="235"/>
      <c r="I25" s="101">
        <f>+EVALUACION!I26</f>
        <v>1</v>
      </c>
      <c r="J25" s="101">
        <v>2</v>
      </c>
      <c r="K25" s="101">
        <f t="shared" si="0"/>
        <v>3</v>
      </c>
      <c r="L25" s="101" t="str">
        <f t="shared" si="1"/>
        <v>BAJO</v>
      </c>
      <c r="M25" s="101" t="s">
        <v>180</v>
      </c>
      <c r="N25" s="140" t="s">
        <v>201</v>
      </c>
      <c r="O25" s="140" t="s">
        <v>220</v>
      </c>
      <c r="P25" s="140" t="s">
        <v>221</v>
      </c>
      <c r="Q25" s="140" t="s">
        <v>222</v>
      </c>
      <c r="R25" s="146" t="s">
        <v>223</v>
      </c>
    </row>
    <row r="26" spans="2:18" s="131" customFormat="1" ht="57.75" customHeight="1">
      <c r="B26" s="145" t="str">
        <f>+EVALUACION!B27</f>
        <v>CONTRATACIÓN</v>
      </c>
      <c r="C26" s="253" t="str">
        <f>+EVALUACION!C27</f>
        <v>No publicación de la documentación del proceso de selección en el SECOP</v>
      </c>
      <c r="D26" s="253"/>
      <c r="E26" s="253"/>
      <c r="F26" s="253"/>
      <c r="G26" s="235" t="s">
        <v>224</v>
      </c>
      <c r="H26" s="235"/>
      <c r="I26" s="101">
        <f>+EVALUACION!I27</f>
        <v>1</v>
      </c>
      <c r="J26" s="101">
        <v>2</v>
      </c>
      <c r="K26" s="101">
        <f t="shared" si="0"/>
        <v>3</v>
      </c>
      <c r="L26" s="101" t="str">
        <f t="shared" si="1"/>
        <v>BAJO</v>
      </c>
      <c r="M26" s="101" t="s">
        <v>180</v>
      </c>
      <c r="N26" s="140" t="s">
        <v>225</v>
      </c>
      <c r="O26" s="140" t="s">
        <v>226</v>
      </c>
      <c r="P26" s="140" t="s">
        <v>227</v>
      </c>
      <c r="Q26" s="140" t="s">
        <v>228</v>
      </c>
      <c r="R26" s="146" t="s">
        <v>223</v>
      </c>
    </row>
    <row r="27" spans="2:18" s="131" customFormat="1" ht="57.75" customHeight="1">
      <c r="B27" s="145" t="str">
        <f>+EVALUACION!B28</f>
        <v>EJECUCIÓN</v>
      </c>
      <c r="C27" s="253" t="str">
        <f>+EVALUACION!C28</f>
        <v>Incumplimiento de compromisos adquiridos por el contratista seleccionado con sus subcontratistas, suministradores de bienes y servicios.</v>
      </c>
      <c r="D27" s="253"/>
      <c r="E27" s="253"/>
      <c r="F27" s="253"/>
      <c r="G27" s="235" t="s">
        <v>229</v>
      </c>
      <c r="H27" s="235"/>
      <c r="I27" s="101">
        <f>+EVALUACION!I28</f>
        <v>1</v>
      </c>
      <c r="J27" s="101">
        <v>2</v>
      </c>
      <c r="K27" s="101">
        <f t="shared" si="0"/>
        <v>3</v>
      </c>
      <c r="L27" s="101" t="str">
        <f t="shared" si="1"/>
        <v>BAJO</v>
      </c>
      <c r="M27" s="101" t="s">
        <v>230</v>
      </c>
      <c r="N27" s="140" t="s">
        <v>231</v>
      </c>
      <c r="O27" s="140" t="s">
        <v>232</v>
      </c>
      <c r="P27" s="140" t="s">
        <v>233</v>
      </c>
      <c r="Q27" s="140" t="s">
        <v>234</v>
      </c>
      <c r="R27" s="146" t="s">
        <v>235</v>
      </c>
    </row>
    <row r="28" spans="2:18" s="131" customFormat="1" ht="57.75" customHeight="1">
      <c r="B28" s="145" t="str">
        <f>+EVALUACION!B29</f>
        <v>EJECUCIÓN</v>
      </c>
      <c r="C28" s="253" t="str">
        <f>+EVALUACION!C29</f>
        <v>Demoras en la entrega de los bienes solicitados</v>
      </c>
      <c r="D28" s="253"/>
      <c r="E28" s="253"/>
      <c r="F28" s="253"/>
      <c r="G28" s="235" t="s">
        <v>229</v>
      </c>
      <c r="H28" s="235"/>
      <c r="I28" s="101">
        <f>+EVALUACION!I29</f>
        <v>2</v>
      </c>
      <c r="J28" s="101">
        <v>2</v>
      </c>
      <c r="K28" s="101">
        <f t="shared" si="0"/>
        <v>4</v>
      </c>
      <c r="L28" s="101" t="str">
        <f t="shared" si="1"/>
        <v>BAJO</v>
      </c>
      <c r="M28" s="101" t="s">
        <v>230</v>
      </c>
      <c r="N28" s="140" t="s">
        <v>231</v>
      </c>
      <c r="O28" s="140" t="s">
        <v>232</v>
      </c>
      <c r="P28" s="140" t="s">
        <v>233</v>
      </c>
      <c r="Q28" s="140" t="s">
        <v>234</v>
      </c>
      <c r="R28" s="146" t="s">
        <v>235</v>
      </c>
    </row>
    <row r="29" spans="2:18" s="131" customFormat="1" ht="82.15" customHeight="1">
      <c r="B29" s="145" t="str">
        <f>+EVALUACION!B30</f>
        <v>EJECUCIÓN</v>
      </c>
      <c r="C29" s="253" t="str">
        <f>+EVALUACION!C30</f>
        <v>Calidad deficiente de los elementos</v>
      </c>
      <c r="D29" s="253"/>
      <c r="E29" s="253"/>
      <c r="F29" s="253"/>
      <c r="G29" s="260" t="s">
        <v>236</v>
      </c>
      <c r="H29" s="261"/>
      <c r="I29" s="101">
        <f>+EVALUACION!I30</f>
        <v>1</v>
      </c>
      <c r="J29" s="101">
        <v>2</v>
      </c>
      <c r="K29" s="101">
        <f t="shared" si="0"/>
        <v>3</v>
      </c>
      <c r="L29" s="101" t="str">
        <f t="shared" si="1"/>
        <v>BAJO</v>
      </c>
      <c r="M29" s="101" t="s">
        <v>180</v>
      </c>
      <c r="N29" s="140" t="s">
        <v>231</v>
      </c>
      <c r="O29" s="140" t="s">
        <v>232</v>
      </c>
      <c r="P29" s="140" t="s">
        <v>233</v>
      </c>
      <c r="Q29" s="140" t="s">
        <v>234</v>
      </c>
      <c r="R29" s="146" t="s">
        <v>237</v>
      </c>
    </row>
    <row r="30" spans="2:18" s="131" customFormat="1" ht="72" customHeight="1">
      <c r="B30" s="145" t="str">
        <f>+EVALUACION!B31</f>
        <v>EJECUCIÓN</v>
      </c>
      <c r="C30" s="253" t="str">
        <f>+EVALUACION!C31</f>
        <v xml:space="preserve">Riesgo epidemiológico </v>
      </c>
      <c r="D30" s="253"/>
      <c r="E30" s="253"/>
      <c r="F30" s="253"/>
      <c r="G30" s="260" t="s">
        <v>238</v>
      </c>
      <c r="H30" s="261"/>
      <c r="I30" s="101">
        <v>2</v>
      </c>
      <c r="J30" s="101">
        <f>+EVALUACION!J31</f>
        <v>2</v>
      </c>
      <c r="K30" s="101">
        <f t="shared" ref="K30:K35" si="2">+I30+J30</f>
        <v>4</v>
      </c>
      <c r="L30" s="101" t="str">
        <f t="shared" si="1"/>
        <v>BAJO</v>
      </c>
      <c r="M30" s="101" t="s">
        <v>180</v>
      </c>
      <c r="N30" s="140" t="s">
        <v>231</v>
      </c>
      <c r="O30" s="140" t="s">
        <v>232</v>
      </c>
      <c r="P30" s="140" t="s">
        <v>233</v>
      </c>
      <c r="Q30" s="140" t="s">
        <v>234</v>
      </c>
      <c r="R30" s="146" t="s">
        <v>235</v>
      </c>
    </row>
    <row r="31" spans="2:18" s="131" customFormat="1" ht="75.599999999999994" customHeight="1">
      <c r="B31" s="145" t="str">
        <f>+EVALUACION!B32</f>
        <v>EJECUCIÓN</v>
      </c>
      <c r="C31" s="253" t="str">
        <f>+EVALUACION!C32</f>
        <v>Eventos naturales tales como lluvias, inundaciones y sequias entre otros</v>
      </c>
      <c r="D31" s="253"/>
      <c r="E31" s="253"/>
      <c r="F31" s="253"/>
      <c r="G31" s="260" t="s">
        <v>239</v>
      </c>
      <c r="H31" s="261"/>
      <c r="I31" s="101">
        <v>1</v>
      </c>
      <c r="J31" s="101">
        <f>+EVALUACION!J32</f>
        <v>2</v>
      </c>
      <c r="K31" s="101">
        <f t="shared" si="2"/>
        <v>3</v>
      </c>
      <c r="L31" s="101" t="str">
        <f t="shared" si="1"/>
        <v>BAJO</v>
      </c>
      <c r="M31" s="101" t="s">
        <v>180</v>
      </c>
      <c r="N31" s="140" t="s">
        <v>231</v>
      </c>
      <c r="O31" s="140" t="s">
        <v>232</v>
      </c>
      <c r="P31" s="140" t="s">
        <v>233</v>
      </c>
      <c r="Q31" s="140" t="s">
        <v>234</v>
      </c>
      <c r="R31" s="146" t="s">
        <v>235</v>
      </c>
    </row>
    <row r="32" spans="2:18" s="131" customFormat="1" ht="72.75" customHeight="1">
      <c r="B32" s="145" t="str">
        <f>+EVALUACION!B33</f>
        <v>EJECUCIÓN</v>
      </c>
      <c r="C32" s="253" t="str">
        <f>+EVALUACION!C33</f>
        <v>Gestión deficiente de la garantía</v>
      </c>
      <c r="D32" s="253"/>
      <c r="E32" s="253"/>
      <c r="F32" s="253"/>
      <c r="G32" s="235" t="s">
        <v>240</v>
      </c>
      <c r="H32" s="235"/>
      <c r="I32" s="101">
        <f>+EVALUACION!I33</f>
        <v>3</v>
      </c>
      <c r="J32" s="101">
        <f>+EVALUACION!J33</f>
        <v>2</v>
      </c>
      <c r="K32" s="101">
        <f t="shared" si="2"/>
        <v>5</v>
      </c>
      <c r="L32" s="101" t="str">
        <f t="shared" si="1"/>
        <v>MEDIO</v>
      </c>
      <c r="M32" s="101" t="s">
        <v>180</v>
      </c>
      <c r="N32" s="140" t="s">
        <v>241</v>
      </c>
      <c r="O32" s="140" t="s">
        <v>232</v>
      </c>
      <c r="P32" s="140" t="s">
        <v>233</v>
      </c>
      <c r="Q32" s="140" t="s">
        <v>242</v>
      </c>
      <c r="R32" s="146" t="s">
        <v>193</v>
      </c>
    </row>
    <row r="33" spans="2:23" s="131" customFormat="1" ht="1.5" customHeight="1">
      <c r="B33" s="145">
        <f>+EVALUACION!B34</f>
        <v>0</v>
      </c>
      <c r="C33" s="253">
        <f>+EVALUACION!C34</f>
        <v>0</v>
      </c>
      <c r="D33" s="253"/>
      <c r="E33" s="253"/>
      <c r="F33" s="253"/>
      <c r="G33" s="235"/>
      <c r="H33" s="235"/>
      <c r="I33" s="101">
        <f>+EVALUACION!I34</f>
        <v>0</v>
      </c>
      <c r="J33" s="101">
        <f>+EVALUACION!J34</f>
        <v>0</v>
      </c>
      <c r="K33" s="101">
        <f t="shared" si="2"/>
        <v>0</v>
      </c>
      <c r="L33" s="101" t="str">
        <f t="shared" si="1"/>
        <v>BAJO</v>
      </c>
      <c r="M33" s="101"/>
      <c r="N33" s="140"/>
      <c r="O33" s="140"/>
      <c r="P33" s="140"/>
      <c r="Q33" s="140"/>
      <c r="R33" s="146"/>
    </row>
    <row r="34" spans="2:23" s="131" customFormat="1" ht="57.75" hidden="1" customHeight="1">
      <c r="B34" s="145">
        <f>+EVALUACION!B35</f>
        <v>0</v>
      </c>
      <c r="C34" s="253">
        <f>+EVALUACION!C35</f>
        <v>0</v>
      </c>
      <c r="D34" s="253"/>
      <c r="E34" s="253"/>
      <c r="F34" s="253"/>
      <c r="G34" s="235"/>
      <c r="H34" s="235"/>
      <c r="I34" s="101">
        <f>+EVALUACION!I35</f>
        <v>0</v>
      </c>
      <c r="J34" s="101">
        <f>+EVALUACION!J35</f>
        <v>0</v>
      </c>
      <c r="K34" s="101">
        <f t="shared" si="2"/>
        <v>0</v>
      </c>
      <c r="L34" s="101" t="str">
        <f t="shared" si="1"/>
        <v>BAJO</v>
      </c>
      <c r="M34" s="101"/>
      <c r="N34" s="140"/>
      <c r="O34" s="140"/>
      <c r="P34" s="140"/>
      <c r="Q34" s="140"/>
      <c r="R34" s="146"/>
    </row>
    <row r="35" spans="2:23" s="131" customFormat="1" ht="57.75" hidden="1" customHeight="1" thickBot="1">
      <c r="B35" s="147">
        <f>+EVALUACION!B36</f>
        <v>0</v>
      </c>
      <c r="C35" s="294">
        <f>+EVALUACION!C36</f>
        <v>0</v>
      </c>
      <c r="D35" s="294"/>
      <c r="E35" s="294"/>
      <c r="F35" s="294"/>
      <c r="G35" s="302"/>
      <c r="H35" s="302"/>
      <c r="I35" s="148">
        <f>+EVALUACION!I36</f>
        <v>0</v>
      </c>
      <c r="J35" s="148">
        <f>+EVALUACION!J36</f>
        <v>0</v>
      </c>
      <c r="K35" s="148">
        <f t="shared" si="2"/>
        <v>0</v>
      </c>
      <c r="L35" s="148" t="str">
        <f t="shared" si="1"/>
        <v>BAJO</v>
      </c>
      <c r="M35" s="148"/>
      <c r="N35" s="149"/>
      <c r="O35" s="149"/>
      <c r="P35" s="149"/>
      <c r="Q35" s="149"/>
      <c r="R35" s="150"/>
    </row>
    <row r="36" spans="2:23" ht="12.75" hidden="1" customHeight="1">
      <c r="B36" s="4"/>
      <c r="R36" s="5"/>
    </row>
    <row r="37" spans="2:23">
      <c r="B37" s="4"/>
      <c r="C37" s="262" t="s">
        <v>156</v>
      </c>
      <c r="D37" s="262"/>
      <c r="E37" s="262"/>
      <c r="F37" s="262"/>
      <c r="H37" s="238" t="s">
        <v>243</v>
      </c>
      <c r="I37" s="238"/>
      <c r="J37" s="238"/>
      <c r="K37" s="238"/>
      <c r="L37" s="18"/>
      <c r="M37" s="18"/>
      <c r="N37" s="18"/>
      <c r="O37" s="18"/>
      <c r="P37" s="18"/>
      <c r="Q37" s="18"/>
      <c r="R37" s="5"/>
    </row>
    <row r="38" spans="2:23" ht="19.5" customHeight="1">
      <c r="B38" s="233" t="s">
        <v>128</v>
      </c>
      <c r="C38" s="268" t="s">
        <v>129</v>
      </c>
      <c r="D38" s="282"/>
      <c r="E38" s="269"/>
      <c r="F38" s="7" t="s">
        <v>130</v>
      </c>
      <c r="H38" s="268" t="s">
        <v>131</v>
      </c>
      <c r="I38" s="269"/>
      <c r="J38" s="268" t="s">
        <v>130</v>
      </c>
      <c r="K38" s="269"/>
      <c r="L38" s="8"/>
      <c r="M38" s="8"/>
      <c r="N38" s="238" t="s">
        <v>156</v>
      </c>
      <c r="O38" s="238"/>
      <c r="P38" s="238"/>
      <c r="Q38" s="8"/>
      <c r="R38" s="5"/>
    </row>
    <row r="39" spans="2:23" ht="21" customHeight="1">
      <c r="B39" s="233"/>
      <c r="C39" s="260" t="s">
        <v>132</v>
      </c>
      <c r="D39" s="263"/>
      <c r="E39" s="261"/>
      <c r="F39" s="9">
        <v>1</v>
      </c>
      <c r="H39" s="260" t="s">
        <v>133</v>
      </c>
      <c r="I39" s="261"/>
      <c r="J39" s="260">
        <v>1</v>
      </c>
      <c r="K39" s="261"/>
      <c r="L39" s="8"/>
      <c r="M39" s="8"/>
      <c r="N39" s="264" t="s">
        <v>142</v>
      </c>
      <c r="O39" s="265"/>
      <c r="P39" s="12" t="s">
        <v>155</v>
      </c>
      <c r="Q39" s="8"/>
      <c r="R39" s="5"/>
    </row>
    <row r="40" spans="2:23" ht="15.75" customHeight="1">
      <c r="B40" s="233"/>
      <c r="C40" s="260" t="s">
        <v>134</v>
      </c>
      <c r="D40" s="263"/>
      <c r="E40" s="261"/>
      <c r="F40" s="9">
        <v>2</v>
      </c>
      <c r="H40" s="260" t="s">
        <v>135</v>
      </c>
      <c r="I40" s="261"/>
      <c r="J40" s="260">
        <v>2</v>
      </c>
      <c r="K40" s="261"/>
      <c r="L40" s="8"/>
      <c r="M40" s="8"/>
      <c r="N40" s="266" t="s">
        <v>157</v>
      </c>
      <c r="O40" s="267"/>
      <c r="P40" s="13" t="s">
        <v>158</v>
      </c>
      <c r="Q40" s="8"/>
      <c r="R40" s="5"/>
      <c r="T40" s="11"/>
      <c r="U40" s="11"/>
      <c r="V40" s="11"/>
      <c r="W40" s="11"/>
    </row>
    <row r="41" spans="2:23" ht="24.75" customHeight="1">
      <c r="B41" s="233"/>
      <c r="C41" s="260" t="s">
        <v>136</v>
      </c>
      <c r="D41" s="263"/>
      <c r="E41" s="261"/>
      <c r="F41" s="9">
        <v>3</v>
      </c>
      <c r="H41" s="260" t="s">
        <v>137</v>
      </c>
      <c r="I41" s="261"/>
      <c r="J41" s="260">
        <v>3</v>
      </c>
      <c r="K41" s="261"/>
      <c r="L41" s="8"/>
      <c r="M41" s="8"/>
      <c r="N41" s="270" t="s">
        <v>159</v>
      </c>
      <c r="O41" s="271"/>
      <c r="P41" s="13" t="s">
        <v>160</v>
      </c>
      <c r="Q41" s="8"/>
      <c r="R41" s="5"/>
    </row>
    <row r="42" spans="2:23" ht="18" customHeight="1">
      <c r="B42" s="233"/>
      <c r="C42" s="260" t="s">
        <v>138</v>
      </c>
      <c r="D42" s="263"/>
      <c r="E42" s="261"/>
      <c r="F42" s="9">
        <v>4</v>
      </c>
      <c r="H42" s="260" t="s">
        <v>139</v>
      </c>
      <c r="I42" s="261"/>
      <c r="J42" s="260">
        <v>4</v>
      </c>
      <c r="K42" s="261"/>
      <c r="L42" s="8"/>
      <c r="M42" s="8"/>
      <c r="N42" s="274">
        <v>5</v>
      </c>
      <c r="O42" s="275"/>
      <c r="P42" s="14" t="s">
        <v>161</v>
      </c>
      <c r="Q42" s="8"/>
      <c r="R42" s="5"/>
    </row>
    <row r="43" spans="2:23" ht="21" customHeight="1" thickBot="1">
      <c r="B43" s="233"/>
      <c r="C43" s="260" t="s">
        <v>140</v>
      </c>
      <c r="D43" s="263"/>
      <c r="E43" s="261"/>
      <c r="F43" s="9">
        <v>5</v>
      </c>
      <c r="H43" s="260" t="s">
        <v>141</v>
      </c>
      <c r="I43" s="261"/>
      <c r="J43" s="260">
        <v>5</v>
      </c>
      <c r="K43" s="261"/>
      <c r="L43" s="8"/>
      <c r="M43" s="8"/>
      <c r="N43" s="276" t="s">
        <v>162</v>
      </c>
      <c r="O43" s="277"/>
      <c r="P43" s="23" t="s">
        <v>163</v>
      </c>
      <c r="Q43" s="8"/>
      <c r="R43" s="5"/>
    </row>
    <row r="44" spans="2:23">
      <c r="B44" s="4"/>
      <c r="R44" s="5"/>
    </row>
    <row r="45" spans="2:23" ht="18" customHeight="1">
      <c r="B45" s="4"/>
      <c r="C45" s="238" t="s">
        <v>142</v>
      </c>
      <c r="D45" s="238"/>
      <c r="E45" s="238"/>
      <c r="F45" s="238"/>
      <c r="G45" s="238"/>
      <c r="H45" s="238"/>
      <c r="I45" s="238"/>
      <c r="J45" s="238"/>
      <c r="K45" s="238"/>
      <c r="L45" s="238"/>
      <c r="M45" s="238"/>
      <c r="N45" s="238"/>
      <c r="O45" s="238"/>
      <c r="P45" s="238"/>
      <c r="Q45" s="238"/>
      <c r="R45" s="5"/>
    </row>
    <row r="46" spans="2:23" ht="68.25" customHeight="1">
      <c r="B46" s="4"/>
      <c r="C46" s="260" t="s">
        <v>143</v>
      </c>
      <c r="D46" s="263"/>
      <c r="E46" s="263"/>
      <c r="F46" s="261"/>
      <c r="G46" s="272" t="s">
        <v>144</v>
      </c>
      <c r="H46" s="273"/>
      <c r="I46" s="260" t="s">
        <v>145</v>
      </c>
      <c r="J46" s="263"/>
      <c r="K46" s="261"/>
      <c r="L46" s="272" t="s">
        <v>146</v>
      </c>
      <c r="M46" s="273"/>
      <c r="N46" s="272" t="s">
        <v>147</v>
      </c>
      <c r="O46" s="273"/>
      <c r="P46" s="272" t="s">
        <v>148</v>
      </c>
      <c r="Q46" s="273"/>
      <c r="R46" s="5"/>
    </row>
    <row r="47" spans="2:23" ht="60" customHeight="1">
      <c r="B47" s="4"/>
      <c r="C47" s="260" t="s">
        <v>149</v>
      </c>
      <c r="D47" s="263"/>
      <c r="E47" s="263"/>
      <c r="F47" s="261"/>
      <c r="G47" s="260" t="s">
        <v>150</v>
      </c>
      <c r="H47" s="261"/>
      <c r="I47" s="260" t="s">
        <v>151</v>
      </c>
      <c r="J47" s="263"/>
      <c r="K47" s="261"/>
      <c r="L47" s="272" t="s">
        <v>152</v>
      </c>
      <c r="M47" s="273"/>
      <c r="N47" s="272" t="s">
        <v>153</v>
      </c>
      <c r="O47" s="273"/>
      <c r="P47" s="272" t="s">
        <v>154</v>
      </c>
      <c r="Q47" s="273"/>
      <c r="R47" s="5"/>
    </row>
    <row r="48" spans="2:23">
      <c r="B48" s="4"/>
      <c r="C48" s="286" t="s">
        <v>129</v>
      </c>
      <c r="D48" s="287"/>
      <c r="E48" s="288"/>
      <c r="F48" s="292" t="s">
        <v>130</v>
      </c>
      <c r="G48" s="264" t="s">
        <v>133</v>
      </c>
      <c r="H48" s="265"/>
      <c r="I48" s="264" t="s">
        <v>135</v>
      </c>
      <c r="J48" s="299"/>
      <c r="K48" s="265"/>
      <c r="L48" s="264" t="s">
        <v>137</v>
      </c>
      <c r="M48" s="265"/>
      <c r="N48" s="264" t="s">
        <v>139</v>
      </c>
      <c r="O48" s="265"/>
      <c r="P48" s="268" t="s">
        <v>141</v>
      </c>
      <c r="Q48" s="269"/>
      <c r="R48" s="5"/>
    </row>
    <row r="49" spans="2:18">
      <c r="B49" s="4"/>
      <c r="C49" s="289"/>
      <c r="D49" s="290"/>
      <c r="E49" s="291"/>
      <c r="F49" s="293"/>
      <c r="G49" s="295">
        <v>1</v>
      </c>
      <c r="H49" s="296"/>
      <c r="I49" s="295">
        <v>2</v>
      </c>
      <c r="J49" s="300"/>
      <c r="K49" s="296"/>
      <c r="L49" s="295">
        <v>3</v>
      </c>
      <c r="M49" s="296"/>
      <c r="N49" s="295">
        <v>4</v>
      </c>
      <c r="O49" s="296"/>
      <c r="P49" s="295">
        <v>5</v>
      </c>
      <c r="Q49" s="296"/>
      <c r="R49" s="5"/>
    </row>
    <row r="50" spans="2:18" ht="19.5" customHeight="1">
      <c r="B50" s="4"/>
      <c r="C50" s="260" t="s">
        <v>132</v>
      </c>
      <c r="D50" s="263"/>
      <c r="E50" s="261"/>
      <c r="F50" s="10">
        <v>1</v>
      </c>
      <c r="G50" s="297">
        <v>2</v>
      </c>
      <c r="H50" s="298"/>
      <c r="I50" s="297">
        <v>3</v>
      </c>
      <c r="J50" s="301"/>
      <c r="K50" s="298"/>
      <c r="L50" s="297">
        <v>4</v>
      </c>
      <c r="M50" s="298"/>
      <c r="N50" s="283">
        <v>5</v>
      </c>
      <c r="O50" s="285"/>
      <c r="P50" s="244">
        <v>6</v>
      </c>
      <c r="Q50" s="279"/>
      <c r="R50" s="5"/>
    </row>
    <row r="51" spans="2:18" ht="21.75" customHeight="1">
      <c r="B51" s="4"/>
      <c r="C51" s="260" t="s">
        <v>134</v>
      </c>
      <c r="D51" s="263"/>
      <c r="E51" s="261"/>
      <c r="F51" s="10">
        <v>2</v>
      </c>
      <c r="G51" s="297">
        <v>3</v>
      </c>
      <c r="H51" s="298"/>
      <c r="I51" s="297">
        <v>4</v>
      </c>
      <c r="J51" s="301"/>
      <c r="K51" s="298"/>
      <c r="L51" s="283">
        <v>5</v>
      </c>
      <c r="M51" s="285"/>
      <c r="N51" s="244">
        <v>6</v>
      </c>
      <c r="O51" s="279"/>
      <c r="P51" s="244">
        <v>7</v>
      </c>
      <c r="Q51" s="279"/>
      <c r="R51" s="5"/>
    </row>
    <row r="52" spans="2:18" ht="21" customHeight="1">
      <c r="B52" s="4"/>
      <c r="C52" s="260" t="s">
        <v>136</v>
      </c>
      <c r="D52" s="263"/>
      <c r="E52" s="261"/>
      <c r="F52" s="10">
        <v>3</v>
      </c>
      <c r="G52" s="297">
        <v>4</v>
      </c>
      <c r="H52" s="298"/>
      <c r="I52" s="283">
        <v>5</v>
      </c>
      <c r="J52" s="284"/>
      <c r="K52" s="285"/>
      <c r="L52" s="244">
        <v>6</v>
      </c>
      <c r="M52" s="279"/>
      <c r="N52" s="244">
        <v>7</v>
      </c>
      <c r="O52" s="279"/>
      <c r="P52" s="280">
        <v>8</v>
      </c>
      <c r="Q52" s="281"/>
      <c r="R52" s="5"/>
    </row>
    <row r="53" spans="2:18" ht="21" customHeight="1">
      <c r="B53" s="4"/>
      <c r="C53" s="260" t="s">
        <v>138</v>
      </c>
      <c r="D53" s="263"/>
      <c r="E53" s="261"/>
      <c r="F53" s="10">
        <v>4</v>
      </c>
      <c r="G53" s="283">
        <v>5</v>
      </c>
      <c r="H53" s="285"/>
      <c r="I53" s="244">
        <v>6</v>
      </c>
      <c r="J53" s="278"/>
      <c r="K53" s="279"/>
      <c r="L53" s="244">
        <v>7</v>
      </c>
      <c r="M53" s="279"/>
      <c r="N53" s="280">
        <v>8</v>
      </c>
      <c r="O53" s="281"/>
      <c r="P53" s="280">
        <v>9</v>
      </c>
      <c r="Q53" s="281"/>
      <c r="R53" s="5"/>
    </row>
    <row r="54" spans="2:18" ht="21" customHeight="1">
      <c r="B54" s="4"/>
      <c r="C54" s="260" t="s">
        <v>140</v>
      </c>
      <c r="D54" s="263"/>
      <c r="E54" s="261"/>
      <c r="F54" s="10">
        <v>5</v>
      </c>
      <c r="G54" s="244">
        <v>6</v>
      </c>
      <c r="H54" s="279"/>
      <c r="I54" s="244">
        <v>7</v>
      </c>
      <c r="J54" s="278"/>
      <c r="K54" s="279"/>
      <c r="L54" s="280">
        <v>8</v>
      </c>
      <c r="M54" s="281"/>
      <c r="N54" s="280">
        <v>9</v>
      </c>
      <c r="O54" s="281"/>
      <c r="P54" s="280">
        <v>10</v>
      </c>
      <c r="Q54" s="281"/>
      <c r="R54" s="5"/>
    </row>
    <row r="55" spans="2:18" ht="13.5" thickBot="1">
      <c r="B55" s="22"/>
      <c r="C55" s="24"/>
      <c r="D55" s="24"/>
      <c r="E55" s="24"/>
      <c r="F55" s="24"/>
      <c r="G55" s="24"/>
      <c r="H55" s="24"/>
      <c r="I55" s="24"/>
      <c r="J55" s="24"/>
      <c r="K55" s="24"/>
      <c r="L55" s="24"/>
      <c r="M55" s="24"/>
      <c r="N55" s="24"/>
      <c r="O55" s="24"/>
      <c r="P55" s="24"/>
      <c r="Q55" s="24"/>
      <c r="R55" s="25"/>
    </row>
  </sheetData>
  <mergeCells count="131">
    <mergeCell ref="G35:H35"/>
    <mergeCell ref="L54:M54"/>
    <mergeCell ref="L52:M52"/>
    <mergeCell ref="L49:M49"/>
    <mergeCell ref="G54:H54"/>
    <mergeCell ref="I51:K51"/>
    <mergeCell ref="N49:O49"/>
    <mergeCell ref="N50:O50"/>
    <mergeCell ref="N51:O51"/>
    <mergeCell ref="N52:O52"/>
    <mergeCell ref="N53:O53"/>
    <mergeCell ref="C34:F34"/>
    <mergeCell ref="G34:H34"/>
    <mergeCell ref="C35:F35"/>
    <mergeCell ref="I53:K53"/>
    <mergeCell ref="C45:Q45"/>
    <mergeCell ref="G48:H48"/>
    <mergeCell ref="G49:H49"/>
    <mergeCell ref="G50:H50"/>
    <mergeCell ref="G51:H51"/>
    <mergeCell ref="G52:H52"/>
    <mergeCell ref="L53:M53"/>
    <mergeCell ref="P50:Q50"/>
    <mergeCell ref="P51:Q51"/>
    <mergeCell ref="L50:M50"/>
    <mergeCell ref="L51:M51"/>
    <mergeCell ref="I48:K48"/>
    <mergeCell ref="P49:Q49"/>
    <mergeCell ref="I49:K49"/>
    <mergeCell ref="I50:K50"/>
    <mergeCell ref="G53:H53"/>
    <mergeCell ref="N48:O48"/>
    <mergeCell ref="P48:Q48"/>
    <mergeCell ref="P52:Q52"/>
    <mergeCell ref="P53:Q53"/>
    <mergeCell ref="B38:B43"/>
    <mergeCell ref="C38:E38"/>
    <mergeCell ref="H38:I38"/>
    <mergeCell ref="C50:E50"/>
    <mergeCell ref="C51:E51"/>
    <mergeCell ref="C52:E52"/>
    <mergeCell ref="C46:F46"/>
    <mergeCell ref="C47:F47"/>
    <mergeCell ref="I52:K52"/>
    <mergeCell ref="C42:E42"/>
    <mergeCell ref="C43:E43"/>
    <mergeCell ref="H43:I43"/>
    <mergeCell ref="J43:K43"/>
    <mergeCell ref="C48:E49"/>
    <mergeCell ref="J42:K42"/>
    <mergeCell ref="F48:F49"/>
    <mergeCell ref="H42:I42"/>
    <mergeCell ref="G46:H46"/>
    <mergeCell ref="G47:H47"/>
    <mergeCell ref="I46:K46"/>
    <mergeCell ref="I47:K47"/>
    <mergeCell ref="J39:K39"/>
    <mergeCell ref="C40:E40"/>
    <mergeCell ref="H40:I40"/>
    <mergeCell ref="C53:E53"/>
    <mergeCell ref="C54:E54"/>
    <mergeCell ref="N38:P38"/>
    <mergeCell ref="N39:O39"/>
    <mergeCell ref="N40:O40"/>
    <mergeCell ref="C41:E41"/>
    <mergeCell ref="H41:I41"/>
    <mergeCell ref="J41:K41"/>
    <mergeCell ref="J38:K38"/>
    <mergeCell ref="C39:E39"/>
    <mergeCell ref="J40:K40"/>
    <mergeCell ref="N41:O41"/>
    <mergeCell ref="N46:O46"/>
    <mergeCell ref="N47:O47"/>
    <mergeCell ref="L46:M46"/>
    <mergeCell ref="L47:M47"/>
    <mergeCell ref="N42:O42"/>
    <mergeCell ref="N43:O43"/>
    <mergeCell ref="P46:Q46"/>
    <mergeCell ref="P47:Q47"/>
    <mergeCell ref="L48:M48"/>
    <mergeCell ref="I54:K54"/>
    <mergeCell ref="P54:Q54"/>
    <mergeCell ref="N54:O54"/>
    <mergeCell ref="G19:H19"/>
    <mergeCell ref="G30:H30"/>
    <mergeCell ref="C31:F31"/>
    <mergeCell ref="H39:I39"/>
    <mergeCell ref="C37:F37"/>
    <mergeCell ref="H37:K37"/>
    <mergeCell ref="C30:F30"/>
    <mergeCell ref="C27:F27"/>
    <mergeCell ref="G27:H27"/>
    <mergeCell ref="C28:F28"/>
    <mergeCell ref="G28:H28"/>
    <mergeCell ref="C29:F29"/>
    <mergeCell ref="G29:H29"/>
    <mergeCell ref="C23:F23"/>
    <mergeCell ref="G23:H23"/>
    <mergeCell ref="C24:F24"/>
    <mergeCell ref="G24:H24"/>
    <mergeCell ref="C25:F25"/>
    <mergeCell ref="G25:H25"/>
    <mergeCell ref="G31:H31"/>
    <mergeCell ref="C32:F32"/>
    <mergeCell ref="G32:H32"/>
    <mergeCell ref="C33:F33"/>
    <mergeCell ref="G33:H33"/>
    <mergeCell ref="C26:F26"/>
    <mergeCell ref="G26:H26"/>
    <mergeCell ref="B6:R6"/>
    <mergeCell ref="B7:R7"/>
    <mergeCell ref="G16:H16"/>
    <mergeCell ref="G15:H15"/>
    <mergeCell ref="C21:F21"/>
    <mergeCell ref="G21:H21"/>
    <mergeCell ref="B2:B4"/>
    <mergeCell ref="C16:F16"/>
    <mergeCell ref="C20:F20"/>
    <mergeCell ref="G20:H20"/>
    <mergeCell ref="C2:R2"/>
    <mergeCell ref="J3:R3"/>
    <mergeCell ref="C3:I3"/>
    <mergeCell ref="C4:R4"/>
    <mergeCell ref="C17:F17"/>
    <mergeCell ref="G17:H17"/>
    <mergeCell ref="C15:F15"/>
    <mergeCell ref="C22:F22"/>
    <mergeCell ref="G22:H22"/>
    <mergeCell ref="C18:F18"/>
    <mergeCell ref="G18:H18"/>
    <mergeCell ref="C19:F19"/>
  </mergeCells>
  <conditionalFormatting sqref="J16:K35 M30:Q30 M31:M33 M34:Q35">
    <cfRule type="expression" dxfId="21" priority="49" stopIfTrue="1">
      <formula>"""bajo"""</formula>
    </cfRule>
  </conditionalFormatting>
  <conditionalFormatting sqref="L16:L35">
    <cfRule type="cellIs" dxfId="20" priority="44" stopIfTrue="1" operator="equal">
      <formula>"EXTREMO"</formula>
    </cfRule>
    <cfRule type="cellIs" dxfId="19" priority="45" stopIfTrue="1" operator="equal">
      <formula>"ALTO"</formula>
    </cfRule>
    <cfRule type="cellIs" dxfId="18" priority="46" stopIfTrue="1" operator="equal">
      <formula>"MEDIO"</formula>
    </cfRule>
    <cfRule type="cellIs" dxfId="17" priority="47" stopIfTrue="1" operator="equal">
      <formula>"BAJO"</formula>
    </cfRule>
  </conditionalFormatting>
  <conditionalFormatting sqref="M29:P29">
    <cfRule type="expression" dxfId="16" priority="12" stopIfTrue="1">
      <formula>"""bajo"""</formula>
    </cfRule>
  </conditionalFormatting>
  <conditionalFormatting sqref="M16:Q22 M25:Q28 M23:O23 M24">
    <cfRule type="expression" dxfId="15" priority="11" stopIfTrue="1">
      <formula>"""bajo"""</formula>
    </cfRule>
  </conditionalFormatting>
  <conditionalFormatting sqref="N29:P33">
    <cfRule type="expression" dxfId="14" priority="8" stopIfTrue="1">
      <formula>"""bajo"""</formula>
    </cfRule>
  </conditionalFormatting>
  <conditionalFormatting sqref="Q27:Q33">
    <cfRule type="expression" dxfId="13" priority="6" stopIfTrue="1">
      <formula>"""bajo"""</formula>
    </cfRule>
  </conditionalFormatting>
  <conditionalFormatting sqref="P23">
    <cfRule type="expression" dxfId="12" priority="5" stopIfTrue="1">
      <formula>"""bajo"""</formula>
    </cfRule>
  </conditionalFormatting>
  <conditionalFormatting sqref="Q23">
    <cfRule type="expression" dxfId="11" priority="4" stopIfTrue="1">
      <formula>"""bajo"""</formula>
    </cfRule>
  </conditionalFormatting>
  <conditionalFormatting sqref="N24">
    <cfRule type="expression" dxfId="10" priority="3" stopIfTrue="1">
      <formula>"""bajo"""</formula>
    </cfRule>
  </conditionalFormatting>
  <conditionalFormatting sqref="O24">
    <cfRule type="expression" dxfId="9" priority="2" stopIfTrue="1">
      <formula>"""bajo"""</formula>
    </cfRule>
  </conditionalFormatting>
  <conditionalFormatting sqref="P24">
    <cfRule type="expression" dxfId="8" priority="1" stopIfTrue="1">
      <formula>"""bajo"""</formula>
    </cfRule>
  </conditionalFormatting>
  <printOptions horizontalCentered="1"/>
  <pageMargins left="0.70866141732283472" right="0.70866141732283472" top="0.74803149606299213" bottom="0.74803149606299213" header="0.31496062992125984" footer="0.31496062992125984"/>
  <pageSetup scale="25" orientation="portrait" horizontalDpi="4294967295" verticalDpi="4294967295" r:id="rId1"/>
  <headerFooter alignWithMargins="0">
    <oddFooter>&amp;LSede Administrativa: Calle 26 No. 57-41, Torre 8, Piso 8
Código Postal: 111321
Sede operativa: Calle 22d No. 120 - 40 
PBX: (+57) (1) 3779555 - Información: Línea 195
www.umv.gov.co&amp;C
CON-FM-089
&amp;P de &amp;N</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Y55"/>
  <sheetViews>
    <sheetView showGridLines="0" tabSelected="1" view="pageLayout" topLeftCell="A6" zoomScale="60" zoomScaleNormal="100" zoomScaleSheetLayoutView="25" zoomScalePageLayoutView="60" workbookViewId="0">
      <selection activeCell="Q17" sqref="Q17"/>
    </sheetView>
  </sheetViews>
  <sheetFormatPr defaultColWidth="11.42578125" defaultRowHeight="14.25"/>
  <cols>
    <col min="1" max="1" width="4.28515625" style="111" customWidth="1"/>
    <col min="2" max="2" width="21" style="111" customWidth="1"/>
    <col min="3" max="3" width="42" style="111" customWidth="1"/>
    <col min="4" max="4" width="17.7109375" style="111" customWidth="1"/>
    <col min="5" max="5" width="22.5703125" style="111" customWidth="1"/>
    <col min="6" max="6" width="15.140625" style="111" customWidth="1"/>
    <col min="7" max="7" width="17.42578125" style="111" customWidth="1"/>
    <col min="8" max="8" width="5.140625" style="111" customWidth="1"/>
    <col min="9" max="9" width="4.28515625" style="111" customWidth="1"/>
    <col min="10" max="10" width="5.85546875" style="111" customWidth="1"/>
    <col min="11" max="11" width="5.28515625" style="111" customWidth="1"/>
    <col min="12" max="12" width="14.140625" style="111" customWidth="1"/>
    <col min="13" max="13" width="5.28515625" style="111" customWidth="1"/>
    <col min="14" max="14" width="18" style="111" customWidth="1"/>
    <col min="15" max="15" width="5.7109375" style="111" customWidth="1"/>
    <col min="16" max="16" width="6.42578125" style="111" customWidth="1"/>
    <col min="17" max="17" width="8.42578125" style="111" customWidth="1"/>
    <col min="18" max="18" width="6" style="111" customWidth="1"/>
    <col min="19" max="19" width="9.7109375" style="111" customWidth="1"/>
    <col min="20" max="20" width="12.85546875" style="111" customWidth="1"/>
    <col min="21" max="21" width="11.42578125" style="111"/>
    <col min="22" max="22" width="10.85546875" style="111" customWidth="1"/>
    <col min="23" max="23" width="15.7109375" style="111" customWidth="1"/>
    <col min="24" max="24" width="13.85546875" style="111" customWidth="1"/>
    <col min="25" max="16384" width="11.42578125" style="111"/>
  </cols>
  <sheetData>
    <row r="1" spans="2:24" s="109" customFormat="1">
      <c r="S1" s="110"/>
    </row>
    <row r="2" spans="2:24" s="109" customFormat="1" ht="48.75" customHeight="1">
      <c r="B2" s="314"/>
      <c r="C2" s="174" t="s">
        <v>0</v>
      </c>
      <c r="D2" s="174"/>
      <c r="E2" s="174"/>
      <c r="F2" s="174"/>
      <c r="G2" s="174"/>
      <c r="H2" s="174"/>
      <c r="I2" s="174"/>
      <c r="J2" s="174"/>
      <c r="K2" s="174"/>
      <c r="L2" s="174"/>
      <c r="M2" s="174"/>
      <c r="N2" s="174"/>
      <c r="O2" s="174"/>
      <c r="P2" s="174"/>
      <c r="Q2" s="174"/>
      <c r="R2" s="174"/>
      <c r="S2" s="174"/>
      <c r="T2" s="174"/>
      <c r="U2" s="174"/>
      <c r="V2" s="174"/>
      <c r="W2" s="174"/>
      <c r="X2" s="174"/>
    </row>
    <row r="3" spans="2:24" s="109" customFormat="1" ht="24.75" customHeight="1">
      <c r="B3" s="314"/>
      <c r="C3" s="315" t="s">
        <v>1</v>
      </c>
      <c r="D3" s="315"/>
      <c r="E3" s="315"/>
      <c r="F3" s="315"/>
      <c r="G3" s="315"/>
      <c r="H3" s="315"/>
      <c r="I3" s="315"/>
      <c r="J3" s="315"/>
      <c r="K3" s="315"/>
      <c r="L3" s="315" t="s">
        <v>2</v>
      </c>
      <c r="M3" s="315"/>
      <c r="N3" s="315"/>
      <c r="O3" s="315"/>
      <c r="P3" s="315"/>
      <c r="Q3" s="315"/>
      <c r="R3" s="315"/>
      <c r="S3" s="315"/>
      <c r="T3" s="315"/>
      <c r="U3" s="315"/>
      <c r="V3" s="315"/>
      <c r="W3" s="315"/>
      <c r="X3" s="315"/>
    </row>
    <row r="4" spans="2:24" s="109" customFormat="1" ht="24.75" customHeight="1">
      <c r="B4" s="314"/>
      <c r="C4" s="315" t="s">
        <v>3</v>
      </c>
      <c r="D4" s="315"/>
      <c r="E4" s="315"/>
      <c r="F4" s="315"/>
      <c r="G4" s="315"/>
      <c r="H4" s="315"/>
      <c r="I4" s="315"/>
      <c r="J4" s="315"/>
      <c r="K4" s="315"/>
      <c r="L4" s="315"/>
      <c r="M4" s="315"/>
      <c r="N4" s="315"/>
      <c r="O4" s="315"/>
      <c r="P4" s="315"/>
      <c r="Q4" s="315"/>
      <c r="R4" s="315"/>
      <c r="S4" s="315"/>
      <c r="T4" s="315"/>
      <c r="U4" s="315"/>
      <c r="V4" s="315"/>
      <c r="W4" s="315"/>
      <c r="X4" s="315"/>
    </row>
    <row r="5" spans="2:24" s="109" customFormat="1" ht="32.25" customHeight="1" thickBot="1">
      <c r="B5" s="151"/>
      <c r="C5" s="151"/>
      <c r="D5" s="151"/>
      <c r="E5" s="151"/>
      <c r="F5" s="151"/>
      <c r="G5" s="151"/>
      <c r="H5" s="151"/>
      <c r="I5" s="151"/>
      <c r="J5" s="151"/>
      <c r="K5" s="151"/>
      <c r="L5" s="151"/>
      <c r="M5" s="151"/>
      <c r="N5" s="151"/>
      <c r="O5" s="151"/>
      <c r="P5" s="151"/>
      <c r="Q5" s="151"/>
      <c r="R5" s="151"/>
      <c r="S5" s="152"/>
      <c r="T5" s="151"/>
      <c r="U5" s="151"/>
      <c r="V5" s="151"/>
      <c r="W5" s="151"/>
      <c r="X5" s="151"/>
    </row>
    <row r="6" spans="2:24" ht="91.5" customHeight="1" thickBot="1">
      <c r="B6" s="305" t="s">
        <v>165</v>
      </c>
      <c r="C6" s="306"/>
      <c r="D6" s="306"/>
      <c r="E6" s="306"/>
      <c r="F6" s="306"/>
      <c r="G6" s="306"/>
      <c r="H6" s="306"/>
      <c r="I6" s="306"/>
      <c r="J6" s="306"/>
      <c r="K6" s="306"/>
      <c r="L6" s="306"/>
      <c r="M6" s="306"/>
      <c r="N6" s="306"/>
      <c r="O6" s="306"/>
      <c r="P6" s="306"/>
      <c r="Q6" s="306"/>
      <c r="R6" s="306"/>
      <c r="S6" s="306"/>
      <c r="T6" s="306"/>
      <c r="U6" s="306"/>
      <c r="V6" s="306"/>
      <c r="W6" s="306"/>
      <c r="X6" s="307"/>
    </row>
    <row r="7" spans="2:24" ht="18.75" customHeight="1">
      <c r="B7" s="308" t="s">
        <v>27</v>
      </c>
      <c r="C7" s="309"/>
      <c r="D7" s="309"/>
      <c r="E7" s="309"/>
      <c r="F7" s="309"/>
      <c r="G7" s="309"/>
      <c r="H7" s="309"/>
      <c r="I7" s="309"/>
      <c r="J7" s="309"/>
      <c r="K7" s="309"/>
      <c r="L7" s="309"/>
      <c r="M7" s="309"/>
      <c r="N7" s="309"/>
      <c r="O7" s="309"/>
      <c r="P7" s="309"/>
      <c r="Q7" s="309"/>
      <c r="R7" s="309"/>
      <c r="S7" s="309"/>
      <c r="T7" s="309"/>
      <c r="U7" s="309"/>
      <c r="V7" s="309"/>
      <c r="W7" s="309"/>
      <c r="X7" s="310"/>
    </row>
    <row r="8" spans="2:24" ht="21" customHeight="1">
      <c r="B8" s="311" t="s">
        <v>244</v>
      </c>
      <c r="C8" s="312"/>
      <c r="D8" s="312"/>
      <c r="E8" s="312"/>
      <c r="F8" s="312"/>
      <c r="G8" s="312"/>
      <c r="H8" s="312"/>
      <c r="I8" s="312"/>
      <c r="J8" s="312"/>
      <c r="K8" s="312"/>
      <c r="L8" s="312"/>
      <c r="M8" s="312"/>
      <c r="N8" s="312"/>
      <c r="O8" s="312"/>
      <c r="P8" s="312"/>
      <c r="Q8" s="312"/>
      <c r="R8" s="312"/>
      <c r="S8" s="312"/>
      <c r="T8" s="312"/>
      <c r="U8" s="312"/>
      <c r="V8" s="312"/>
      <c r="W8" s="312"/>
      <c r="X8" s="313"/>
    </row>
    <row r="9" spans="2:24" ht="9" customHeight="1" thickBot="1">
      <c r="B9" s="303"/>
      <c r="C9" s="304"/>
      <c r="D9" s="304"/>
      <c r="E9" s="304"/>
      <c r="F9" s="304"/>
      <c r="G9" s="304"/>
      <c r="H9" s="304"/>
      <c r="I9" s="304"/>
      <c r="J9" s="304"/>
      <c r="K9" s="304"/>
      <c r="L9" s="304"/>
      <c r="M9" s="304"/>
      <c r="N9" s="304"/>
      <c r="O9" s="304"/>
      <c r="P9" s="304"/>
      <c r="Q9" s="304"/>
      <c r="R9" s="304"/>
      <c r="X9" s="113"/>
    </row>
    <row r="10" spans="2:24" ht="106.5" customHeight="1" thickBot="1">
      <c r="B10" s="132" t="s">
        <v>245</v>
      </c>
      <c r="C10" s="133" t="s">
        <v>106</v>
      </c>
      <c r="D10" s="134" t="s">
        <v>246</v>
      </c>
      <c r="E10" s="134" t="s">
        <v>247</v>
      </c>
      <c r="F10" s="134" t="s">
        <v>248</v>
      </c>
      <c r="G10" s="133" t="s">
        <v>107</v>
      </c>
      <c r="H10" s="134" t="s">
        <v>128</v>
      </c>
      <c r="I10" s="134" t="s">
        <v>109</v>
      </c>
      <c r="J10" s="134" t="s">
        <v>249</v>
      </c>
      <c r="K10" s="134" t="s">
        <v>111</v>
      </c>
      <c r="L10" s="134" t="s">
        <v>250</v>
      </c>
      <c r="M10" s="133" t="s">
        <v>251</v>
      </c>
      <c r="N10" s="133" t="s">
        <v>172</v>
      </c>
      <c r="O10" s="134" t="s">
        <v>128</v>
      </c>
      <c r="P10" s="134" t="s">
        <v>109</v>
      </c>
      <c r="Q10" s="134" t="s">
        <v>249</v>
      </c>
      <c r="R10" s="134" t="s">
        <v>111</v>
      </c>
      <c r="S10" s="133" t="s">
        <v>173</v>
      </c>
      <c r="T10" s="133" t="s">
        <v>174</v>
      </c>
      <c r="U10" s="133" t="s">
        <v>175</v>
      </c>
      <c r="V10" s="133" t="s">
        <v>176</v>
      </c>
      <c r="W10" s="133" t="s">
        <v>252</v>
      </c>
      <c r="X10" s="135" t="s">
        <v>178</v>
      </c>
    </row>
    <row r="11" spans="2:24" ht="188.45" customHeight="1" thickBot="1">
      <c r="B11" s="136">
        <v>1</v>
      </c>
      <c r="C11" s="137" t="str">
        <f>+'EVALUACION CON CONTROLES'!C16:F16</f>
        <v>Inadecuada escogencia de la modalidad de contratación</v>
      </c>
      <c r="D11" s="138" t="str">
        <f>+'EVALUACION CON CONTROLES'!B16</f>
        <v>PLANEACIÓN</v>
      </c>
      <c r="E11" s="138" t="str">
        <f>VLOOKUP(C11,'IDENTIFICACION Y ANALISIS'!$B$19:$F$68,3,FALSE)</f>
        <v>General</v>
      </c>
      <c r="F11" s="138" t="str">
        <f>VLOOKUP(C11,'IDENTIFICACION Y ANALISIS'!$B$19:$F$68,4,FALSE)</f>
        <v>Interno</v>
      </c>
      <c r="G11" s="137" t="str">
        <f>+EVALUACION!H17</f>
        <v xml:space="preserve">Tipificación de delitos como celebración indebida de contratos sin el cumplimiento de requieitos previos, investigaciones de tipo administrativo y penal </v>
      </c>
      <c r="H11" s="137">
        <f>+EVALUACION!I17</f>
        <v>1</v>
      </c>
      <c r="I11" s="137">
        <f>+EVALUACION!J17</f>
        <v>3</v>
      </c>
      <c r="J11" s="137">
        <f>+EVALUACION!K17</f>
        <v>4</v>
      </c>
      <c r="K11" s="138" t="str">
        <f>+EVALUACION!L17</f>
        <v>BAJO</v>
      </c>
      <c r="L11" s="137" t="s">
        <v>253</v>
      </c>
      <c r="M11" s="138">
        <v>100</v>
      </c>
      <c r="N11" s="137" t="str">
        <f>+'EVALUACION CON CONTROLES'!G16</f>
        <v>Elaboración de mesas de trabajo con equipo estructurador e interdisciplinarias previas a la radicación definitiva del proceso</v>
      </c>
      <c r="O11" s="137">
        <f>+'EVALUACION CON CONTROLES'!I16</f>
        <v>1</v>
      </c>
      <c r="P11" s="137">
        <v>2</v>
      </c>
      <c r="Q11" s="137">
        <v>3</v>
      </c>
      <c r="R11" s="138" t="str">
        <f>+'EVALUACION CON CONTROLES'!L16</f>
        <v>BAJO</v>
      </c>
      <c r="S11" s="137" t="str">
        <f>+'EVALUACION CON CONTROLES'!M16</f>
        <v>no</v>
      </c>
      <c r="T11" s="137" t="str">
        <f>+'EVALUACION CON CONTROLES'!N16</f>
        <v>Área generadora de la necesidad</v>
      </c>
      <c r="U11" s="137" t="str">
        <f>+'EVALUACION CON CONTROLES'!O16</f>
        <v>Desde generación necesidad en PAA</v>
      </c>
      <c r="V11" s="137" t="str">
        <f>+'EVALUACION CON CONTROLES'!P16</f>
        <v xml:space="preserve">Mesa interdisciplinaría previa a radicación de los documentos </v>
      </c>
      <c r="W11" s="137" t="str">
        <f>+'EVALUACION CON CONTROLES'!Q16</f>
        <v>Observaciones y revisiones realizadas por equipo estructurador en mesas de trabajo</v>
      </c>
      <c r="X11" s="139" t="str">
        <f>+'EVALUACION CON CONTROLES'!R16</f>
        <v xml:space="preserve">periódica, cada vez que se realicen mesas de trabajo en la etapa de estructuración </v>
      </c>
    </row>
    <row r="12" spans="2:24" ht="106.5" customHeight="1" thickBot="1">
      <c r="B12" s="114">
        <v>2</v>
      </c>
      <c r="C12" s="116" t="str">
        <f>+'EVALUACION CON CONTROLES'!C17:F17</f>
        <v xml:space="preserve">Requisitos habilitantes inapropiados para el proceso de selección </v>
      </c>
      <c r="D12" s="115" t="str">
        <f>+'EVALUACION CON CONTROLES'!B17</f>
        <v>PLANEACIÓN</v>
      </c>
      <c r="E12" s="115" t="str">
        <f>VLOOKUP(C12,'IDENTIFICACION Y ANALISIS'!$B$19:$F$68,3,FALSE)</f>
        <v>General</v>
      </c>
      <c r="F12" s="115" t="str">
        <f>VLOOKUP(C12,'IDENTIFICACION Y ANALISIS'!$B$19:$F$68,4,FALSE)</f>
        <v>Interno</v>
      </c>
      <c r="G12" s="116" t="str">
        <f>+EVALUACION!H18</f>
        <v>Inexistencia de pluralidad de oferentes, quebrantamiento del principio de selección objetiva, posible declaratoria de desierta</v>
      </c>
      <c r="H12" s="116">
        <f>+EVALUACION!I18</f>
        <v>1</v>
      </c>
      <c r="I12" s="116">
        <f>+EVALUACION!J18</f>
        <v>3</v>
      </c>
      <c r="J12" s="116">
        <f>+EVALUACION!K18</f>
        <v>4</v>
      </c>
      <c r="K12" s="115" t="str">
        <f>+EVALUACION!L18</f>
        <v>BAJO</v>
      </c>
      <c r="L12" s="137" t="s">
        <v>253</v>
      </c>
      <c r="M12" s="138">
        <v>100</v>
      </c>
      <c r="N12" s="116" t="str">
        <f>+'EVALUACION CON CONTROLES'!G17</f>
        <v>Elaboración de mesas de trabajo con equipo estructurador e interdisciplinarias previas a la radicación definitiva del proceso</v>
      </c>
      <c r="O12" s="116">
        <f>+'EVALUACION CON CONTROLES'!I17</f>
        <v>1</v>
      </c>
      <c r="P12" s="116">
        <f>+'EVALUACION CON CONTROLES'!J17</f>
        <v>3</v>
      </c>
      <c r="Q12" s="116">
        <f>+'EVALUACION CON CONTROLES'!K17</f>
        <v>4</v>
      </c>
      <c r="R12" s="115" t="str">
        <f>+'EVALUACION CON CONTROLES'!L17</f>
        <v>BAJO</v>
      </c>
      <c r="S12" s="116" t="str">
        <f>+'EVALUACION CON CONTROLES'!M17</f>
        <v>no</v>
      </c>
      <c r="T12" s="116" t="str">
        <f>+'EVALUACION CON CONTROLES'!N17</f>
        <v>Área generadora de la necesidad</v>
      </c>
      <c r="U12" s="116" t="str">
        <f>+'EVALUACION CON CONTROLES'!O17</f>
        <v>Desde que abogado líder de proceso inicia estructuración estudios previos</v>
      </c>
      <c r="V12" s="116" t="str">
        <f>+'EVALUACION CON CONTROLES'!P17</f>
        <v xml:space="preserve">Mesa interdisciplinaría previa a radicación de los documentos </v>
      </c>
      <c r="W12" s="116" t="str">
        <f>+'EVALUACION CON CONTROLES'!Q17</f>
        <v>Observaciones y revisiones realizadas por equipo estructurador en mesas de trabajo</v>
      </c>
      <c r="X12" s="117" t="str">
        <f>+'EVALUACION CON CONTROLES'!R17</f>
        <v xml:space="preserve">periódica, cada vez que se realicen mesas de trabajo en la etapa de estructuración </v>
      </c>
    </row>
    <row r="13" spans="2:24" ht="106.5" customHeight="1" thickBot="1">
      <c r="B13" s="114">
        <v>3</v>
      </c>
      <c r="C13" s="116" t="str">
        <f>+'EVALUACION CON CONTROLES'!C18:F18</f>
        <v>Inadecuado análisis  económico estimativo del valor del contrato</v>
      </c>
      <c r="D13" s="115" t="str">
        <f>+'EVALUACION CON CONTROLES'!B18</f>
        <v>PLANEACIÓN</v>
      </c>
      <c r="E13" s="115" t="str">
        <f>VLOOKUP(C13,'IDENTIFICACION Y ANALISIS'!$B$19:$F$68,3,FALSE)</f>
        <v>General</v>
      </c>
      <c r="F13" s="115" t="str">
        <f>VLOOKUP(C13,'IDENTIFICACION Y ANALISIS'!$B$19:$F$68,4,FALSE)</f>
        <v>Interno</v>
      </c>
      <c r="G13" s="116" t="str">
        <f>+EVALUACION!H19</f>
        <v>Posible insuficiencia presupuestal ocasionando posible declaratoria desierta del proceso</v>
      </c>
      <c r="H13" s="116">
        <f>+EVALUACION!I19</f>
        <v>2</v>
      </c>
      <c r="I13" s="116">
        <f>+EVALUACION!J19</f>
        <v>3</v>
      </c>
      <c r="J13" s="116">
        <f>+EVALUACION!K19</f>
        <v>5</v>
      </c>
      <c r="K13" s="115" t="str">
        <f>+EVALUACION!L19</f>
        <v>MEDIO</v>
      </c>
      <c r="L13" s="137" t="s">
        <v>253</v>
      </c>
      <c r="M13" s="138">
        <v>100</v>
      </c>
      <c r="N13" s="116" t="str">
        <f>+'EVALUACION CON CONTROLES'!G18</f>
        <v xml:space="preserve">Revision del estudio del  sector, por parte de los diferentes profesionales que participan en la estructuración del proceso, realidad del sector económico </v>
      </c>
      <c r="O13" s="137">
        <v>1</v>
      </c>
      <c r="P13" s="116">
        <v>2</v>
      </c>
      <c r="Q13" s="116">
        <v>3</v>
      </c>
      <c r="R13" s="115" t="s">
        <v>254</v>
      </c>
      <c r="S13" s="116" t="str">
        <f>+'EVALUACION CON CONTROLES'!M18</f>
        <v>si</v>
      </c>
      <c r="T13" s="116" t="str">
        <f>+'EVALUACION CON CONTROLES'!N18</f>
        <v>Grupo Estructurador (Económico) - Gerencia de Contratación</v>
      </c>
      <c r="U13" s="116" t="str">
        <f>+'EVALUACION CON CONTROLES'!O18</f>
        <v>presentación del estudio económico y sector</v>
      </c>
      <c r="V13" s="116" t="str">
        <f>+'EVALUACION CON CONTROLES'!P18</f>
        <v>Publicación del proceso en el secop ii</v>
      </c>
      <c r="W13" s="116" t="str">
        <f>+'EVALUACION CON CONTROLES'!Q18</f>
        <v>Análisis adecuado del sector en el cual se ubica el objeto del contrato, Cotizaciones recibidas y verificación de contrataciones anteriores</v>
      </c>
      <c r="X13" s="117" t="str">
        <f>+'EVALUACION CON CONTROLES'!R18</f>
        <v>permanente</v>
      </c>
    </row>
    <row r="14" spans="2:24" ht="106.5" customHeight="1" thickBot="1">
      <c r="B14" s="114">
        <v>4</v>
      </c>
      <c r="C14" s="116" t="str">
        <f>+'EVALUACION CON CONTROLES'!C19:F19</f>
        <v xml:space="preserve">Inadecuada  descripción del bien o servicio requerido </v>
      </c>
      <c r="D14" s="115" t="str">
        <f>+'EVALUACION CON CONTROLES'!B19</f>
        <v>PLANEACIÓN</v>
      </c>
      <c r="E14" s="115" t="str">
        <f>VLOOKUP(C14,'IDENTIFICACION Y ANALISIS'!$B$19:$F$68,3,FALSE)</f>
        <v>General</v>
      </c>
      <c r="F14" s="115" t="str">
        <f>VLOOKUP(C14,'IDENTIFICACION Y ANALISIS'!$B$19:$F$68,4,FALSE)</f>
        <v>Interno</v>
      </c>
      <c r="G14" s="116" t="str">
        <f>+EVALUACION!H20</f>
        <v>objeto del proceso anti-técnico, no cumplimiento de las necesidad de la entidad conllevando retrasos en la satisfaccion de la misma</v>
      </c>
      <c r="H14" s="116">
        <f>+EVALUACION!I20</f>
        <v>1</v>
      </c>
      <c r="I14" s="116">
        <f>+EVALUACION!J20</f>
        <v>3</v>
      </c>
      <c r="J14" s="116">
        <f>+EVALUACION!K20</f>
        <v>4</v>
      </c>
      <c r="K14" s="115" t="str">
        <f>+EVALUACION!L20</f>
        <v>BAJO</v>
      </c>
      <c r="L14" s="137" t="s">
        <v>253</v>
      </c>
      <c r="M14" s="138">
        <v>100</v>
      </c>
      <c r="N14" s="116" t="str">
        <f>+'EVALUACION CON CONTROLES'!G19</f>
        <v>Elaboración de mesas de trabajo con equipo estructurador e interdisciplinarias previas a la radicación definitiva del proceso</v>
      </c>
      <c r="O14" s="116">
        <f>+'EVALUACION CON CONTROLES'!I19</f>
        <v>1</v>
      </c>
      <c r="P14" s="116">
        <f>+'EVALUACION CON CONTROLES'!J19</f>
        <v>3</v>
      </c>
      <c r="Q14" s="116">
        <f>+'EVALUACION CON CONTROLES'!K19</f>
        <v>4</v>
      </c>
      <c r="R14" s="115" t="str">
        <f>+'EVALUACION CON CONTROLES'!L19</f>
        <v>BAJO</v>
      </c>
      <c r="S14" s="116" t="str">
        <f>+'EVALUACION CON CONTROLES'!M19</f>
        <v>no</v>
      </c>
      <c r="T14" s="116" t="str">
        <f>+'EVALUACION CON CONTROLES'!N19</f>
        <v>Área generadora de la necesidad</v>
      </c>
      <c r="U14" s="116" t="str">
        <f>+'EVALUACION CON CONTROLES'!O19</f>
        <v>Desde que abogado líder de proceso inicia estructuración estudios previos</v>
      </c>
      <c r="V14" s="116" t="str">
        <f>+'EVALUACION CON CONTROLES'!P19</f>
        <v xml:space="preserve">Mesa interdisciplinaría previa a radicación de los documentos </v>
      </c>
      <c r="W14" s="116" t="str">
        <f>+'EVALUACION CON CONTROLES'!Q19</f>
        <v>Observaciones y revisiones realizadas por equipo estructurador en mesas de trabajo</v>
      </c>
      <c r="X14" s="117" t="str">
        <f>+'EVALUACION CON CONTROLES'!R19</f>
        <v xml:space="preserve">periódica, cada vez que se realicen mesas de trabajo en la etapa de estructuración </v>
      </c>
    </row>
    <row r="15" spans="2:24" ht="234.6" customHeight="1" thickBot="1">
      <c r="B15" s="114">
        <v>5</v>
      </c>
      <c r="C15" s="116" t="str">
        <f>+'EVALUACION CON CONTROLES'!C20:F20</f>
        <v>Inadecuada evaluación de las ofertas y/o verificación de requisitos habilitantes</v>
      </c>
      <c r="D15" s="115" t="str">
        <f>+'EVALUACION CON CONTROLES'!B20</f>
        <v>SELECCIÓN</v>
      </c>
      <c r="E15" s="115" t="str">
        <f>VLOOKUP(C15,'IDENTIFICACION Y ANALISIS'!$B$19:$F$68,3,FALSE)</f>
        <v>General</v>
      </c>
      <c r="F15" s="115" t="str">
        <f>VLOOKUP(C15,'IDENTIFICACION Y ANALISIS'!$B$19:$F$68,4,FALSE)</f>
        <v>Interno</v>
      </c>
      <c r="G15" s="116" t="str">
        <f>+EVALUACION!H21</f>
        <v xml:space="preserve">Aceptación de oferta evaluada a proponente que no cumple con requisitos de la invitación pública;, reprocesos que implican revocar actos administrativos e iniciar investigaciones de tipo disciplinario </v>
      </c>
      <c r="H15" s="116">
        <f>+EVALUACION!I21</f>
        <v>1</v>
      </c>
      <c r="I15" s="116">
        <f>+EVALUACION!J21</f>
        <v>3</v>
      </c>
      <c r="J15" s="116">
        <f>+EVALUACION!K21</f>
        <v>4</v>
      </c>
      <c r="K15" s="115" t="str">
        <f>+EVALUACION!L21</f>
        <v>BAJO</v>
      </c>
      <c r="L15" s="137" t="s">
        <v>253</v>
      </c>
      <c r="M15" s="138">
        <v>100</v>
      </c>
      <c r="N15" s="116" t="str">
        <f>+'EVALUACION CON CONTROLES'!G20</f>
        <v>Seleccionar evaluadores idóneos para  la evaluación de las ofertas presentadas dentro del procesos de selección, conforme lo exigido en la invitaci0n publica y los documentos que hacen parte integral del proceso</v>
      </c>
      <c r="O15" s="116">
        <f>+'EVALUACION CON CONTROLES'!I20</f>
        <v>1</v>
      </c>
      <c r="P15" s="116">
        <f>+'EVALUACION CON CONTROLES'!J20</f>
        <v>3</v>
      </c>
      <c r="Q15" s="116">
        <f>+'EVALUACION CON CONTROLES'!K20</f>
        <v>4</v>
      </c>
      <c r="R15" s="115" t="str">
        <f>+'EVALUACION CON CONTROLES'!L20</f>
        <v>BAJO</v>
      </c>
      <c r="S15" s="116" t="str">
        <f>+'EVALUACION CON CONTROLES'!M20</f>
        <v>no</v>
      </c>
      <c r="T15" s="116" t="str">
        <f>+'EVALUACION CON CONTROLES'!N20</f>
        <v>Comité Evaluador</v>
      </c>
      <c r="U15" s="116" t="str">
        <f>+'EVALUACION CON CONTROLES'!O20</f>
        <v>Desde que se recepcionan las ofertas</v>
      </c>
      <c r="V15" s="116" t="str">
        <f>+'EVALUACION CON CONTROLES'!P20</f>
        <v xml:space="preserve">Publicación informes definitivos de evaluación </v>
      </c>
      <c r="W15" s="116" t="str">
        <f>+'EVALUACION CON CONTROLES'!Q20</f>
        <v>Análisis de las ofertas de conformidad con los requisitos indicados en los documentos del proceso</v>
      </c>
      <c r="X15" s="117" t="str">
        <f>+'EVALUACION CON CONTROLES'!R20</f>
        <v xml:space="preserve">Permanente </v>
      </c>
    </row>
    <row r="16" spans="2:24" ht="106.5" customHeight="1" thickBot="1">
      <c r="B16" s="114">
        <v>6</v>
      </c>
      <c r="C16" s="116" t="str">
        <f>+'EVALUACION CON CONTROLES'!C21:F21</f>
        <v>Contestación inoportuna a todas las observaciones formuladas a los documentos de la contratación</v>
      </c>
      <c r="D16" s="115" t="str">
        <f>+'EVALUACION CON CONTROLES'!B21</f>
        <v>SELECCIÓN</v>
      </c>
      <c r="E16" s="115" t="str">
        <f>VLOOKUP(C16,'IDENTIFICACION Y ANALISIS'!$B$19:$F$68,3,FALSE)</f>
        <v>General</v>
      </c>
      <c r="F16" s="115" t="str">
        <f>VLOOKUP(C16,'IDENTIFICACION Y ANALISIS'!$B$19:$F$68,4,FALSE)</f>
        <v>Interno</v>
      </c>
      <c r="G16" s="116" t="str">
        <f>+EVALUACION!H22</f>
        <v>Incumplimiento con cronograma del proceso, violación al principio del debido proceso que genera vicios en el proceso de selección.</v>
      </c>
      <c r="H16" s="116">
        <f>+EVALUACION!I22</f>
        <v>1</v>
      </c>
      <c r="I16" s="116">
        <f>+EVALUACION!J22</f>
        <v>4</v>
      </c>
      <c r="J16" s="116">
        <f>+EVALUACION!K22</f>
        <v>5</v>
      </c>
      <c r="K16" s="115" t="str">
        <f>+EVALUACION!L22</f>
        <v>MEDIO</v>
      </c>
      <c r="L16" s="137" t="s">
        <v>253</v>
      </c>
      <c r="M16" s="138">
        <v>100</v>
      </c>
      <c r="N16" s="116" t="str">
        <f>+'EVALUACION CON CONTROLES'!G21</f>
        <v>Realizar control a los cronogramas de los procesos de selección  -  bandeja de mensajes del proceso, realizar alertas tempranas por parte del lider del proceso</v>
      </c>
      <c r="O16" s="116">
        <f>+'EVALUACION CON CONTROLES'!I21</f>
        <v>1</v>
      </c>
      <c r="P16" s="116">
        <f>+'EVALUACION CON CONTROLES'!J21</f>
        <v>3</v>
      </c>
      <c r="Q16" s="116">
        <f>+'EVALUACION CON CONTROLES'!K21</f>
        <v>4</v>
      </c>
      <c r="R16" s="115" t="str">
        <f>+'EVALUACION CON CONTROLES'!L21</f>
        <v>BAJO</v>
      </c>
      <c r="S16" s="116" t="str">
        <f>+'EVALUACION CON CONTROLES'!M21</f>
        <v>no</v>
      </c>
      <c r="T16" s="116" t="str">
        <f>+'EVALUACION CON CONTROLES'!N21</f>
        <v>abogado responsable Gerencia de Contratación</v>
      </c>
      <c r="U16" s="116" t="str">
        <f>+'EVALUACION CON CONTROLES'!O21</f>
        <v>Desde publicación del proceso de selección en Secop ii</v>
      </c>
      <c r="V16" s="116" t="str">
        <f>+'EVALUACION CON CONTROLES'!P21</f>
        <v>publicación del Contrato</v>
      </c>
      <c r="W16" s="116" t="str">
        <f>+'EVALUACION CON CONTROLES'!Q21</f>
        <v>Verificación de mensajes recibidos, contestando en el plazo fijado en cronograma del proceso</v>
      </c>
      <c r="X16" s="117" t="str">
        <f>+'EVALUACION CON CONTROLES'!R21</f>
        <v>permanente</v>
      </c>
    </row>
    <row r="17" spans="2:25" ht="106.5" customHeight="1" thickBot="1">
      <c r="B17" s="156">
        <v>7</v>
      </c>
      <c r="C17" s="157" t="str">
        <f>+'EVALUACION CON CONTROLES'!C22:F22</f>
        <v>No publicación de la documentación del proceso de selección en el SECOP</v>
      </c>
      <c r="D17" s="158" t="str">
        <f>+'EVALUACION CON CONTROLES'!B22</f>
        <v>SELECCIÓN</v>
      </c>
      <c r="E17" s="158" t="str">
        <f>VLOOKUP(C17,'IDENTIFICACION Y ANALISIS'!$B$19:$F$68,3,FALSE)</f>
        <v>General</v>
      </c>
      <c r="F17" s="158" t="str">
        <f>VLOOKUP(C17,'IDENTIFICACION Y ANALISIS'!$B$19:$F$68,4,FALSE)</f>
        <v>Interno</v>
      </c>
      <c r="G17" s="157" t="str">
        <f>+EVALUACION!H23</f>
        <v>Incumplimiento procedimiento administrativo y vulneración principio de publicidad en la contratación estatal</v>
      </c>
      <c r="H17" s="157">
        <f>+EVALUACION!I23</f>
        <v>1</v>
      </c>
      <c r="I17" s="157">
        <f>+EVALUACION!J23</f>
        <v>4</v>
      </c>
      <c r="J17" s="157">
        <f>+EVALUACION!K23</f>
        <v>5</v>
      </c>
      <c r="K17" s="158" t="str">
        <f>+EVALUACION!L23</f>
        <v>MEDIO</v>
      </c>
      <c r="L17" s="160" t="s">
        <v>253</v>
      </c>
      <c r="M17" s="161">
        <v>100</v>
      </c>
      <c r="N17" s="162" t="str">
        <f>+'EVALUACION CON CONTROLES'!G22</f>
        <v>Realizar control a los cronogramas de los procesos de selección, verificando la publicación de todos los documentos que hacen parte del proceso de selección</v>
      </c>
      <c r="O17" s="162">
        <f>+'EVALUACION CON CONTROLES'!I22</f>
        <v>1</v>
      </c>
      <c r="P17" s="162">
        <f>+'EVALUACION CON CONTROLES'!J22</f>
        <v>3</v>
      </c>
      <c r="Q17" s="162">
        <f>+'EVALUACION CON CONTROLES'!K22</f>
        <v>4</v>
      </c>
      <c r="R17" s="166" t="str">
        <f>+'EVALUACION CON CONTROLES'!L22</f>
        <v>BAJO</v>
      </c>
      <c r="S17" s="157" t="str">
        <f>+'EVALUACION CON CONTROLES'!M22</f>
        <v>no</v>
      </c>
      <c r="T17" s="157" t="str">
        <f>+'EVALUACION CON CONTROLES'!N22</f>
        <v>abogado responsable Gerencia de Contratación</v>
      </c>
      <c r="U17" s="157" t="str">
        <f>+'EVALUACION CON CONTROLES'!O22</f>
        <v>Desde publicación del proceso de selección en Secop ii</v>
      </c>
      <c r="V17" s="157" t="str">
        <f>+'EVALUACION CON CONTROLES'!P22</f>
        <v>publicación acta de inicio del contrato</v>
      </c>
      <c r="W17" s="157" t="str">
        <f>+'EVALUACION CON CONTROLES'!Q22</f>
        <v>Publicar documentos una vez se tengan suscritos, sin superar el plazo máximo establecido para su publicación</v>
      </c>
      <c r="X17" s="159" t="str">
        <f>+'EVALUACION CON CONTROLES'!R22</f>
        <v>permanente</v>
      </c>
    </row>
    <row r="18" spans="2:25" ht="106.5" customHeight="1" thickBot="1">
      <c r="B18" s="136">
        <v>8</v>
      </c>
      <c r="C18" s="137" t="str">
        <f>+'EVALUACION CON CONTROLES'!C23:F23</f>
        <v>Confabulacion de los proponentes (Colusión)</v>
      </c>
      <c r="D18" s="138" t="str">
        <f>+'EVALUACION CON CONTROLES'!B23</f>
        <v>SELECCIÓN</v>
      </c>
      <c r="E18" s="138" t="str">
        <f>VLOOKUP(C18,'IDENTIFICACION Y ANALISIS'!$B$19:$F$68,3,FALSE)</f>
        <v>General</v>
      </c>
      <c r="F18" s="138" t="str">
        <f>VLOOKUP(C18,'IDENTIFICACION Y ANALISIS'!$B$19:$F$68,4,FALSE)</f>
        <v>Externo</v>
      </c>
      <c r="G18" s="116" t="s">
        <v>208</v>
      </c>
      <c r="H18" s="137">
        <f>+EVALUACION!I24</f>
        <v>2</v>
      </c>
      <c r="I18" s="137">
        <f>+EVALUACION!J24</f>
        <v>3</v>
      </c>
      <c r="J18" s="137">
        <f>+EVALUACION!K24</f>
        <v>5</v>
      </c>
      <c r="K18" s="115" t="str">
        <f>+EVALUACION!L24</f>
        <v>MEDIO</v>
      </c>
      <c r="L18" s="137" t="s">
        <v>253</v>
      </c>
      <c r="M18" s="138">
        <v>100</v>
      </c>
      <c r="N18" s="137" t="str">
        <f>+'EVALUACION CON CONTROLES'!G23</f>
        <v>Frente a la existencia de elementos que implique colusion, aplicar buenas practicas de colombia compra eficiente.
Dar aviso a las autoridades competentes solicitando la investigacion.</v>
      </c>
      <c r="O18" s="116">
        <f>+'EVALUACION CON CONTROLES'!I23</f>
        <v>2</v>
      </c>
      <c r="P18" s="116">
        <f>+'EVALUACION CON CONTROLES'!J23</f>
        <v>2</v>
      </c>
      <c r="Q18" s="116">
        <f>+'EVALUACION CON CONTROLES'!K23</f>
        <v>4</v>
      </c>
      <c r="R18" s="115" t="str">
        <f>+'EVALUACION CON CONTROLES'!L23</f>
        <v>BAJO</v>
      </c>
      <c r="S18" s="137" t="str">
        <f>+'EVALUACION CON CONTROLES'!M23</f>
        <v>no</v>
      </c>
      <c r="T18" s="137" t="str">
        <f>+'EVALUACION CON CONTROLES'!N23</f>
        <v>Comité Evaluador</v>
      </c>
      <c r="U18" s="137" t="str">
        <f>+'EVALUACION CON CONTROLES'!O23</f>
        <v>Desde la recepción de las ofertas</v>
      </c>
      <c r="V18" s="137" t="str">
        <f>+'EVALUACION CON CONTROLES'!P23</f>
        <v>Ante la adjudicación</v>
      </c>
      <c r="W18" s="137" t="str">
        <f>+'EVALUACION CON CONTROLES'!Q23</f>
        <v>En la evaluacion de las ofertas presentadas y antes de la adjudicación</v>
      </c>
      <c r="X18" s="139" t="str">
        <f>+'EVALUACION CON CONTROLES'!R23</f>
        <v>Permanente en la etapa de evaluación</v>
      </c>
    </row>
    <row r="19" spans="2:25" ht="106.5" customHeight="1" thickBot="1">
      <c r="B19" s="114">
        <v>9</v>
      </c>
      <c r="C19" s="116" t="str">
        <f>+'EVALUACION CON CONTROLES'!C24:F24</f>
        <v>Selección de ofertas con precios  artificialmente bajos.</v>
      </c>
      <c r="D19" s="115" t="str">
        <f>+'EVALUACION CON CONTROLES'!B24</f>
        <v>SELECCIÓN</v>
      </c>
      <c r="E19" s="115" t="str">
        <f>VLOOKUP(C19,'IDENTIFICACION Y ANALISIS'!$B$19:$F$68,3,FALSE)</f>
        <v>General</v>
      </c>
      <c r="F19" s="115" t="str">
        <f>VLOOKUP(C19,'IDENTIFICACION Y ANALISIS'!$B$19:$F$68,4,FALSE)</f>
        <v>Interno</v>
      </c>
      <c r="G19" s="116" t="str">
        <f>+EVALUACION!H25</f>
        <v>Posible afectación del equilibrio económico del contrato, que pueda llegar a generar el incumplimiento en el alcance del objeto contractual</v>
      </c>
      <c r="H19" s="116">
        <f>+EVALUACION!I25</f>
        <v>2</v>
      </c>
      <c r="I19" s="116">
        <f>+EVALUACION!J25</f>
        <v>3</v>
      </c>
      <c r="J19" s="116">
        <f>+EVALUACION!K25</f>
        <v>5</v>
      </c>
      <c r="K19" s="115" t="str">
        <f>+EVALUACION!L25</f>
        <v>MEDIO</v>
      </c>
      <c r="L19" s="137" t="s">
        <v>253</v>
      </c>
      <c r="M19" s="138">
        <v>100</v>
      </c>
      <c r="N19" s="116" t="str">
        <f>+'EVALUACION CON CONTROLES'!G24</f>
        <v>Revisar los precios ofertados en la propuesta de menor valor y aplicar el análisis que corresponda de acuerdo a la Guía de Colombia Compra Eficiente, respecto a los precios artificialmente bajos</v>
      </c>
      <c r="O19" s="116">
        <f>+'EVALUACION CON CONTROLES'!I24</f>
        <v>2</v>
      </c>
      <c r="P19" s="116">
        <f>+'EVALUACION CON CONTROLES'!J24</f>
        <v>2</v>
      </c>
      <c r="Q19" s="116">
        <f>+'EVALUACION CON CONTROLES'!K24</f>
        <v>4</v>
      </c>
      <c r="R19" s="115" t="str">
        <f>+'EVALUACION CON CONTROLES'!L24</f>
        <v>BAJO</v>
      </c>
      <c r="S19" s="116" t="str">
        <f>+'EVALUACION CON CONTROLES'!M24</f>
        <v>si</v>
      </c>
      <c r="T19" s="116" t="str">
        <f>+'EVALUACION CON CONTROLES'!N24</f>
        <v>Comité Evaluador y Ordenador del Gasto</v>
      </c>
      <c r="U19" s="116" t="str">
        <f>+'EVALUACION CON CONTROLES'!O24</f>
        <v>Entrega de propuestas a los miembros del comité evaluador</v>
      </c>
      <c r="V19" s="116" t="str">
        <f>+'EVALUACION CON CONTROLES'!P24</f>
        <v>Fecha de expedición del Acto administrativo de adjudicación.</v>
      </c>
      <c r="W19" s="116" t="str">
        <f>+'EVALUACION CON CONTROLES'!Q24</f>
        <v>Comparación de los valores ofertados con los precios del mercado vigentes a la fecha de presentación de la propuesta.</v>
      </c>
      <c r="X19" s="117" t="str">
        <f>+'EVALUACION CON CONTROLES'!R24</f>
        <v>Durante la fase de evaluación del proceso de contratación.</v>
      </c>
    </row>
    <row r="20" spans="2:25" ht="106.5" customHeight="1" thickBot="1">
      <c r="B20" s="114">
        <v>10</v>
      </c>
      <c r="C20" s="116" t="str">
        <f>+'EVALUACION CON CONTROLES'!C25:F25</f>
        <v>Falta de solicitud o solicitud tardía del registro  presupuestal</v>
      </c>
      <c r="D20" s="115" t="str">
        <f>+'EVALUACION CON CONTROLES'!B25</f>
        <v>CONTRATACIÓN</v>
      </c>
      <c r="E20" s="115" t="str">
        <f>VLOOKUP(C20,'IDENTIFICACION Y ANALISIS'!$B$19:$F$68,3,FALSE)</f>
        <v>Especifico</v>
      </c>
      <c r="F20" s="115" t="str">
        <f>VLOOKUP(C20,'IDENTIFICACION Y ANALISIS'!$B$19:$F$68,4,FALSE)</f>
        <v>Interno</v>
      </c>
      <c r="G20" s="116" t="str">
        <f>+EVALUACION!H26</f>
        <v xml:space="preserve">Imposibilidad de dar inicio a la ejecución del contato, por no cumplir con requisitos de ejecución, conllevando retrasos en la ejecución; hallazgos en auditorias </v>
      </c>
      <c r="H20" s="116">
        <f>+EVALUACION!I26</f>
        <v>1</v>
      </c>
      <c r="I20" s="116">
        <f>+EVALUACION!J26</f>
        <v>4</v>
      </c>
      <c r="J20" s="116">
        <f>+EVALUACION!K26</f>
        <v>5</v>
      </c>
      <c r="K20" s="115" t="str">
        <f>+EVALUACION!L26</f>
        <v>MEDIO</v>
      </c>
      <c r="L20" s="137" t="s">
        <v>253</v>
      </c>
      <c r="M20" s="138">
        <v>100</v>
      </c>
      <c r="N20" s="116" t="str">
        <f>+'EVALUACION CON CONTROLES'!G25</f>
        <v>Firmado el contrato, remitir solicitud de CRP al área de financiera y realizar seguimiento periódico a través de orfeo</v>
      </c>
      <c r="O20" s="116">
        <f>+'EVALUACION CON CONTROLES'!I25</f>
        <v>1</v>
      </c>
      <c r="P20" s="116">
        <f>+'EVALUACION CON CONTROLES'!J25</f>
        <v>2</v>
      </c>
      <c r="Q20" s="116">
        <f>+'EVALUACION CON CONTROLES'!K25</f>
        <v>3</v>
      </c>
      <c r="R20" s="165" t="str">
        <f>+'EVALUACION CON CONTROLES'!L25</f>
        <v>BAJO</v>
      </c>
      <c r="S20" s="116" t="str">
        <f>+'EVALUACION CON CONTROLES'!M25</f>
        <v>no</v>
      </c>
      <c r="T20" s="116" t="str">
        <f>+'EVALUACION CON CONTROLES'!N25</f>
        <v>abogado responsable Gerencia de Contratación</v>
      </c>
      <c r="U20" s="116" t="str">
        <f>+'EVALUACION CON CONTROLES'!O25</f>
        <v xml:space="preserve">Desde firma del contrato </v>
      </c>
      <c r="V20" s="116" t="str">
        <f>+'EVALUACION CON CONTROLES'!P25</f>
        <v>Hasta fecha máxima otorgada para entregar pólizas</v>
      </c>
      <c r="W20" s="116" t="str">
        <f>+'EVALUACION CON CONTROLES'!Q25</f>
        <v>Seguimiento a través de orfeo de la solicitud de CRP</v>
      </c>
      <c r="X20" s="117" t="str">
        <f>+'EVALUACION CON CONTROLES'!R25</f>
        <v>Permanente</v>
      </c>
    </row>
    <row r="21" spans="2:25" ht="106.5" customHeight="1">
      <c r="B21" s="114">
        <v>11</v>
      </c>
      <c r="C21" s="116" t="str">
        <f>+'EVALUACION CON CONTROLES'!C26:F26</f>
        <v>No publicación de la documentación del proceso de selección en el SECOP</v>
      </c>
      <c r="D21" s="115" t="str">
        <f>+'EVALUACION CON CONTROLES'!B26</f>
        <v>CONTRATACIÓN</v>
      </c>
      <c r="E21" s="115" t="str">
        <f>VLOOKUP(C21,'IDENTIFICACION Y ANALISIS'!$B$19:$F$68,3,FALSE)</f>
        <v>General</v>
      </c>
      <c r="F21" s="115" t="str">
        <f>VLOOKUP(C21,'IDENTIFICACION Y ANALISIS'!$B$19:$F$68,4,FALSE)</f>
        <v>Interno</v>
      </c>
      <c r="G21" s="116" t="str">
        <f>+EVALUACION!H27</f>
        <v>Incumplimiento procedimiento administrativo y vulneración principio de publicidad en la contratación estatal</v>
      </c>
      <c r="H21" s="116">
        <f>+EVALUACION!I27</f>
        <v>1</v>
      </c>
      <c r="I21" s="116">
        <f>+EVALUACION!J27</f>
        <v>4</v>
      </c>
      <c r="J21" s="116">
        <f>+EVALUACION!K27</f>
        <v>5</v>
      </c>
      <c r="K21" s="115" t="str">
        <f>+EVALUACION!L27</f>
        <v>MEDIO</v>
      </c>
      <c r="L21" s="137" t="s">
        <v>253</v>
      </c>
      <c r="M21" s="138">
        <v>100</v>
      </c>
      <c r="N21" s="116" t="str">
        <f>+'EVALUACION CON CONTROLES'!G26</f>
        <v>Atender el cronograma del proceso de selección, publicadando los documentos de cada una de sus etapas. Verificación por parte del líder del proceso</v>
      </c>
      <c r="O21" s="116">
        <f>+'EVALUACION CON CONTROLES'!I26</f>
        <v>1</v>
      </c>
      <c r="P21" s="116">
        <f>+'EVALUACION CON CONTROLES'!J26</f>
        <v>2</v>
      </c>
      <c r="Q21" s="116">
        <f>+'EVALUACION CON CONTROLES'!K26</f>
        <v>3</v>
      </c>
      <c r="R21" s="165" t="str">
        <f>+'EVALUACION CON CONTROLES'!L26</f>
        <v>BAJO</v>
      </c>
      <c r="S21" s="116" t="str">
        <f>+'EVALUACION CON CONTROLES'!M26</f>
        <v>no</v>
      </c>
      <c r="T21" s="116" t="str">
        <f>+'EVALUACION CON CONTROLES'!N26</f>
        <v>Grupo Gerencia de Contratación</v>
      </c>
      <c r="U21" s="116" t="str">
        <f>+'EVALUACION CON CONTROLES'!O26</f>
        <v>Desde que se realiza la publicación del proceso en Secop II</v>
      </c>
      <c r="V21" s="116" t="str">
        <f>+'EVALUACION CON CONTROLES'!P26</f>
        <v>tercer día posterior a la producción de cada documento</v>
      </c>
      <c r="W21" s="116" t="str">
        <f>+'EVALUACION CON CONTROLES'!Q26</f>
        <v xml:space="preserve">Cronograma del proceso </v>
      </c>
      <c r="X21" s="117" t="str">
        <f>+'EVALUACION CON CONTROLES'!R26</f>
        <v>Permanente</v>
      </c>
    </row>
    <row r="22" spans="2:25" ht="106.5" customHeight="1">
      <c r="B22" s="114">
        <v>12</v>
      </c>
      <c r="C22" s="116" t="str">
        <f>+'EVALUACION CON CONTROLES'!C27:F27</f>
        <v>Incumplimiento de compromisos adquiridos por el contratista seleccionado con sus subcontratistas, suministradores de bienes y servicios.</v>
      </c>
      <c r="D22" s="115" t="str">
        <f>+'EVALUACION CON CONTROLES'!B27</f>
        <v>EJECUCIÓN</v>
      </c>
      <c r="E22" s="115" t="str">
        <f>VLOOKUP(C22,'IDENTIFICACION Y ANALISIS'!$B$19:$F$68,3,FALSE)</f>
        <v>General</v>
      </c>
      <c r="F22" s="115" t="str">
        <f>VLOOKUP(C22,'IDENTIFICACION Y ANALISIS'!$B$19:$F$68,4,FALSE)</f>
        <v>Externo</v>
      </c>
      <c r="G22" s="116" t="str">
        <f>+EVALUACION!H28</f>
        <v>Incumplimiento en la ejecución del contrato, necesidad de iniciar procesos de incumplimiento e imposición de multas.</v>
      </c>
      <c r="H22" s="116">
        <f>+EVALUACION!I28</f>
        <v>1</v>
      </c>
      <c r="I22" s="116">
        <f>+EVALUACION!J28</f>
        <v>4</v>
      </c>
      <c r="J22" s="116">
        <f>+EVALUACION!K28</f>
        <v>5</v>
      </c>
      <c r="K22" s="115" t="str">
        <f>+EVALUACION!L28</f>
        <v>MEDIO</v>
      </c>
      <c r="L22" s="116" t="s">
        <v>255</v>
      </c>
      <c r="M22" s="115">
        <v>100</v>
      </c>
      <c r="N22" s="116" t="str">
        <f>+'EVALUACION CON CONTROLES'!G27</f>
        <v>Exigir el cumplimiento de las condiciones establecidas en la ficha técnica, con la periocidad requerida. Imposición de multas</v>
      </c>
      <c r="O22" s="116">
        <f>+'EVALUACION CON CONTROLES'!I27</f>
        <v>1</v>
      </c>
      <c r="P22" s="116">
        <f>+'EVALUACION CON CONTROLES'!J27</f>
        <v>2</v>
      </c>
      <c r="Q22" s="116">
        <f>+'EVALUACION CON CONTROLES'!K27</f>
        <v>3</v>
      </c>
      <c r="R22" s="165" t="str">
        <f>+'EVALUACION CON CONTROLES'!L27</f>
        <v>BAJO</v>
      </c>
      <c r="S22" s="116" t="str">
        <f>+'EVALUACION CON CONTROLES'!M27</f>
        <v xml:space="preserve">no </v>
      </c>
      <c r="T22" s="116" t="str">
        <f>+'EVALUACION CON CONTROLES'!N27</f>
        <v>Supervisor del contrato - contratista</v>
      </c>
      <c r="U22" s="116" t="str">
        <f>+'EVALUACION CON CONTROLES'!O27</f>
        <v xml:space="preserve">Desde firma acta de inicio </v>
      </c>
      <c r="V22" s="116" t="str">
        <f>+'EVALUACION CON CONTROLES'!P27</f>
        <v>terminación del contrato</v>
      </c>
      <c r="W22" s="116" t="str">
        <f>+'EVALUACION CON CONTROLES'!Q27</f>
        <v>Cumplimiento de cronograma de actividades</v>
      </c>
      <c r="X22" s="117" t="str">
        <f>+'EVALUACION CON CONTROLES'!R27</f>
        <v>periódico</v>
      </c>
    </row>
    <row r="23" spans="2:25" ht="106.5" customHeight="1">
      <c r="B23" s="156">
        <v>13</v>
      </c>
      <c r="C23" s="157" t="str">
        <f>+'EVALUACION CON CONTROLES'!C28:F28</f>
        <v>Demoras en la entrega de los bienes solicitados</v>
      </c>
      <c r="D23" s="158" t="str">
        <f>+'EVALUACION CON CONTROLES'!B28</f>
        <v>EJECUCIÓN</v>
      </c>
      <c r="E23" s="158" t="str">
        <f>VLOOKUP(C23,'IDENTIFICACION Y ANALISIS'!$B$19:$F$68,3,FALSE)</f>
        <v>Especifico</v>
      </c>
      <c r="F23" s="158" t="str">
        <f>VLOOKUP(C23,'IDENTIFICACION Y ANALISIS'!$B$19:$F$68,4,FALSE)</f>
        <v>Externo</v>
      </c>
      <c r="G23" s="157" t="str">
        <f>+EVALUACION!H29</f>
        <v>Afectacion en la ejecucion de actividades operativas ambientales asociadas al bienestar del personal que labora, necesidad de iniciar procesos de imposición de multas.</v>
      </c>
      <c r="H23" s="157">
        <f>+EVALUACION!I29</f>
        <v>2</v>
      </c>
      <c r="I23" s="157">
        <f>+EVALUACION!J29</f>
        <v>3</v>
      </c>
      <c r="J23" s="157">
        <f>+EVALUACION!K29</f>
        <v>5</v>
      </c>
      <c r="K23" s="158" t="str">
        <f>+EVALUACION!L29</f>
        <v>MEDIO</v>
      </c>
      <c r="L23" s="157" t="s">
        <v>255</v>
      </c>
      <c r="M23" s="158">
        <v>100</v>
      </c>
      <c r="N23" s="157" t="str">
        <f>+'EVALUACION CON CONTROLES'!G28</f>
        <v>Exigir el cumplimiento de las condiciones establecidas en la ficha técnica, con la periocidad requerida. Imposición de multas</v>
      </c>
      <c r="O23" s="157">
        <f>+'EVALUACION CON CONTROLES'!I28</f>
        <v>2</v>
      </c>
      <c r="P23" s="157">
        <f>+'EVALUACION CON CONTROLES'!J28</f>
        <v>2</v>
      </c>
      <c r="Q23" s="157">
        <f>+'EVALUACION CON CONTROLES'!K28</f>
        <v>4</v>
      </c>
      <c r="R23" s="166" t="str">
        <f>+'EVALUACION CON CONTROLES'!L28</f>
        <v>BAJO</v>
      </c>
      <c r="S23" s="157" t="str">
        <f>+'EVALUACION CON CONTROLES'!M28</f>
        <v xml:space="preserve">no </v>
      </c>
      <c r="T23" s="157" t="str">
        <f>+'EVALUACION CON CONTROLES'!N28</f>
        <v>Supervisor del contrato - contratista</v>
      </c>
      <c r="U23" s="157" t="str">
        <f>+'EVALUACION CON CONTROLES'!O28</f>
        <v xml:space="preserve">Desde firma acta de inicio </v>
      </c>
      <c r="V23" s="157" t="str">
        <f>+'EVALUACION CON CONTROLES'!P28</f>
        <v>terminación del contrato</v>
      </c>
      <c r="W23" s="157" t="str">
        <f>+'EVALUACION CON CONTROLES'!Q28</f>
        <v>Cumplimiento de cronograma de actividades</v>
      </c>
      <c r="X23" s="159" t="str">
        <f>+'EVALUACION CON CONTROLES'!R28</f>
        <v>periódico</v>
      </c>
    </row>
    <row r="24" spans="2:25" ht="90.6" customHeight="1">
      <c r="B24" s="114">
        <v>14</v>
      </c>
      <c r="C24" s="157" t="str">
        <f>+'EVALUACION CON CONTROLES'!C29:F29</f>
        <v>Calidad deficiente de los elementos</v>
      </c>
      <c r="D24" s="158" t="str">
        <f>+'EVALUACION CON CONTROLES'!B29</f>
        <v>EJECUCIÓN</v>
      </c>
      <c r="E24" s="158" t="str">
        <f>VLOOKUP(C24,'IDENTIFICACION Y ANALISIS'!$B$19:$F$68,3,FALSE)</f>
        <v>Especifico</v>
      </c>
      <c r="F24" s="158" t="str">
        <f>VLOOKUP(C24,'IDENTIFICACION Y ANALISIS'!$B$19:$F$68,4,FALSE)</f>
        <v>Externo</v>
      </c>
      <c r="G24" s="157" t="str">
        <f>+EVALUACION!H30</f>
        <v>Incumplimieto en la calidad y resistencia de los materiales para la fabricacion de los bienes adquiridos lo que genera devoluciones y retrazos por parte del contratista</v>
      </c>
      <c r="H24" s="157">
        <f>+EVALUACION!I30</f>
        <v>1</v>
      </c>
      <c r="I24" s="157">
        <f>+EVALUACION!J30</f>
        <v>3</v>
      </c>
      <c r="J24" s="157">
        <f>+EVALUACION!K30</f>
        <v>4</v>
      </c>
      <c r="K24" s="158" t="str">
        <f>+EVALUACION!L30</f>
        <v>BAJO</v>
      </c>
      <c r="L24" s="157" t="s">
        <v>255</v>
      </c>
      <c r="M24" s="158">
        <v>100</v>
      </c>
      <c r="N24" s="157" t="str">
        <f>+'EVALUACION CON CONTROLES'!G29</f>
        <v>Suministrar ficha tecnica  donde  se especifiquenlos requerimientos  de los colores, materiales y especificaciones reguladas y revisar el cumplimiento de los mismos</v>
      </c>
      <c r="O24" s="157">
        <f>+'EVALUACION CON CONTROLES'!I29</f>
        <v>1</v>
      </c>
      <c r="P24" s="157">
        <f>+'EVALUACION CON CONTROLES'!J29</f>
        <v>2</v>
      </c>
      <c r="Q24" s="157">
        <f>+'EVALUACION CON CONTROLES'!K29</f>
        <v>3</v>
      </c>
      <c r="R24" s="166" t="str">
        <f>+'EVALUACION CON CONTROLES'!L29</f>
        <v>BAJO</v>
      </c>
      <c r="S24" s="157" t="str">
        <f>+'EVALUACION CON CONTROLES'!M29</f>
        <v>no</v>
      </c>
      <c r="T24" s="157" t="str">
        <f>+'EVALUACION CON CONTROLES'!N29</f>
        <v>Supervisor del contrato - contratista</v>
      </c>
      <c r="U24" s="157" t="str">
        <f>+'EVALUACION CON CONTROLES'!O29</f>
        <v xml:space="preserve">Desde firma acta de inicio </v>
      </c>
      <c r="V24" s="157" t="str">
        <f>+'EVALUACION CON CONTROLES'!P29</f>
        <v>terminación del contrato</v>
      </c>
      <c r="W24" s="157" t="str">
        <f>+'EVALUACION CON CONTROLES'!Q29</f>
        <v>Cumplimiento de cronograma de actividades</v>
      </c>
      <c r="X24" s="159" t="str">
        <f>+'EVALUACION CON CONTROLES'!R29</f>
        <v xml:space="preserve">Periodicamente cuando se realiza la entrega de la muesta delbien y en la entrega final del bien adquirido </v>
      </c>
      <c r="Y24" s="155"/>
    </row>
    <row r="25" spans="2:25" ht="103.9" customHeight="1">
      <c r="B25" s="114">
        <v>15</v>
      </c>
      <c r="C25" s="157" t="str">
        <f>+'EVALUACION CON CONTROLES'!C30:F30</f>
        <v xml:space="preserve">Riesgo epidemiológico </v>
      </c>
      <c r="D25" s="158" t="str">
        <f>+'EVALUACION CON CONTROLES'!B30</f>
        <v>EJECUCIÓN</v>
      </c>
      <c r="E25" s="158" t="str">
        <f>VLOOKUP(C25,'IDENTIFICACION Y ANALISIS'!$B$19:$F$68,3,FALSE)</f>
        <v>Especifico</v>
      </c>
      <c r="F25" s="158" t="str">
        <f>VLOOKUP(C25,'IDENTIFICACION Y ANALISIS'!$B$19:$F$68,4,FALSE)</f>
        <v>Externo</v>
      </c>
      <c r="G25" s="157" t="str">
        <f>+EVALUACION!H31</f>
        <v xml:space="preserve">Incumplimiento en la entrega por emergencias sanitarias decretados </v>
      </c>
      <c r="H25" s="157">
        <f>+EVALUACION!I31</f>
        <v>3</v>
      </c>
      <c r="I25" s="157">
        <f>+EVALUACION!J31</f>
        <v>2</v>
      </c>
      <c r="J25" s="157">
        <f>+EVALUACION!K31</f>
        <v>5</v>
      </c>
      <c r="K25" s="158" t="str">
        <f>+EVALUACION!L31</f>
        <v>MEDIO</v>
      </c>
      <c r="L25" s="157" t="s">
        <v>255</v>
      </c>
      <c r="M25" s="158">
        <v>100</v>
      </c>
      <c r="N25" s="157" t="str">
        <f>+'EVALUACION CON CONTROLES'!G30</f>
        <v xml:space="preserve">Proporcionar y exigir el uso de EPP adecuados, como guantes, mascarillas, batas y gafas de seguridad, para proteger a los trabajadores de la exposición. </v>
      </c>
      <c r="O25" s="157">
        <v>2</v>
      </c>
      <c r="P25" s="157">
        <v>1</v>
      </c>
      <c r="Q25" s="157">
        <v>3</v>
      </c>
      <c r="R25" s="166" t="str">
        <f>+'EVALUACION CON CONTROLES'!L30</f>
        <v>BAJO</v>
      </c>
      <c r="S25" s="157" t="str">
        <f>+'EVALUACION CON CONTROLES'!M30</f>
        <v>no</v>
      </c>
      <c r="T25" s="157" t="str">
        <f>+'EVALUACION CON CONTROLES'!N30</f>
        <v>Supervisor del contrato - contratista</v>
      </c>
      <c r="U25" s="157" t="str">
        <f>+'EVALUACION CON CONTROLES'!O30</f>
        <v xml:space="preserve">Desde firma acta de inicio </v>
      </c>
      <c r="V25" s="157" t="str">
        <f>+'EVALUACION CON CONTROLES'!P30</f>
        <v>terminación del contrato</v>
      </c>
      <c r="W25" s="157" t="str">
        <f>+'EVALUACION CON CONTROLES'!Q30</f>
        <v>Cumplimiento de cronograma de actividades</v>
      </c>
      <c r="X25" s="159" t="str">
        <f>+'EVALUACION CON CONTROLES'!R30</f>
        <v>periódico</v>
      </c>
      <c r="Y25" s="155"/>
    </row>
    <row r="26" spans="2:25" ht="93" customHeight="1" thickBot="1">
      <c r="B26" s="116">
        <v>16</v>
      </c>
      <c r="C26" s="116" t="str">
        <f>+'EVALUACION CON CONTROLES'!C31:F31</f>
        <v>Eventos naturales tales como lluvias, inundaciones y sequias entre otros</v>
      </c>
      <c r="D26" s="115" t="str">
        <f>+'EVALUACION CON CONTROLES'!B31</f>
        <v>EJECUCIÓN</v>
      </c>
      <c r="E26" s="115" t="str">
        <f>VLOOKUP(C26,'IDENTIFICACION Y ANALISIS'!$B$19:$F$68,3,FALSE)</f>
        <v>Especifico</v>
      </c>
      <c r="F26" s="115" t="str">
        <f>VLOOKUP(C26,'IDENTIFICACION Y ANALISIS'!$B$19:$F$68,4,FALSE)</f>
        <v>Externo</v>
      </c>
      <c r="G26" s="116" t="str">
        <f>+EVALUACION!H32</f>
        <v xml:space="preserve">Demora en la entrega por inundaciones  de vias o establecionetos por condiciones ambientales meterologicas </v>
      </c>
      <c r="H26" s="116">
        <f>+EVALUACION!I32</f>
        <v>3</v>
      </c>
      <c r="I26" s="116">
        <f>+EVALUACION!J32</f>
        <v>2</v>
      </c>
      <c r="J26" s="116">
        <f>+EVALUACION!K32</f>
        <v>5</v>
      </c>
      <c r="K26" s="115" t="str">
        <f>+EVALUACION!L32</f>
        <v>MEDIO</v>
      </c>
      <c r="L26" s="116" t="s">
        <v>255</v>
      </c>
      <c r="M26" s="115">
        <v>100</v>
      </c>
      <c r="N26" s="116" t="str">
        <f>+'EVALUACION CON CONTROLES'!G31</f>
        <v>Identificar una ruta de evacuación, y otras vías alternativas</v>
      </c>
      <c r="O26" s="116">
        <f>+'EVALUACION CON CONTROLES'!I31</f>
        <v>1</v>
      </c>
      <c r="P26" s="116">
        <f>+'EVALUACION CON CONTROLES'!J31</f>
        <v>2</v>
      </c>
      <c r="Q26" s="116">
        <f>+'EVALUACION CON CONTROLES'!K31</f>
        <v>3</v>
      </c>
      <c r="R26" s="165" t="str">
        <f>+'EVALUACION CON CONTROLES'!L31</f>
        <v>BAJO</v>
      </c>
      <c r="S26" s="116" t="str">
        <f>+'EVALUACION CON CONTROLES'!M31</f>
        <v>no</v>
      </c>
      <c r="T26" s="116" t="str">
        <f>+'EVALUACION CON CONTROLES'!N31</f>
        <v>Supervisor del contrato - contratista</v>
      </c>
      <c r="U26" s="116" t="str">
        <f>+'EVALUACION CON CONTROLES'!O31</f>
        <v xml:space="preserve">Desde firma acta de inicio </v>
      </c>
      <c r="V26" s="116" t="str">
        <f>+'EVALUACION CON CONTROLES'!P31</f>
        <v>terminación del contrato</v>
      </c>
      <c r="W26" s="116" t="str">
        <f>+'EVALUACION CON CONTROLES'!Q31</f>
        <v>Cumplimiento de cronograma de actividades</v>
      </c>
      <c r="X26" s="163" t="str">
        <f>+'EVALUACION CON CONTROLES'!R31</f>
        <v>periódico</v>
      </c>
      <c r="Y26" s="155"/>
    </row>
    <row r="27" spans="2:25" ht="11.45" customHeight="1">
      <c r="B27" s="112"/>
      <c r="D27" s="164"/>
      <c r="E27" s="164"/>
      <c r="F27" s="164"/>
      <c r="K27" s="164"/>
      <c r="M27" s="164"/>
      <c r="R27" s="164"/>
      <c r="X27" s="113"/>
    </row>
    <row r="28" spans="2:25" ht="13.5" customHeight="1">
      <c r="B28" s="112"/>
      <c r="E28" s="109"/>
      <c r="F28" s="316" t="s">
        <v>256</v>
      </c>
      <c r="G28" s="316"/>
      <c r="H28" s="109"/>
      <c r="I28" s="109"/>
      <c r="J28" s="317" t="s">
        <v>243</v>
      </c>
      <c r="K28" s="317"/>
      <c r="L28" s="317"/>
      <c r="M28" s="317"/>
      <c r="X28" s="113"/>
    </row>
    <row r="29" spans="2:25" ht="13.5" customHeight="1">
      <c r="B29" s="112"/>
      <c r="E29" s="325" t="s">
        <v>128</v>
      </c>
      <c r="F29" s="118" t="s">
        <v>129</v>
      </c>
      <c r="G29" s="118" t="s">
        <v>130</v>
      </c>
      <c r="H29" s="109"/>
      <c r="I29" s="109"/>
      <c r="J29" s="331" t="s">
        <v>131</v>
      </c>
      <c r="K29" s="332"/>
      <c r="L29" s="331" t="s">
        <v>130</v>
      </c>
      <c r="M29" s="332"/>
      <c r="X29" s="113"/>
    </row>
    <row r="30" spans="2:25" ht="13.5" customHeight="1">
      <c r="B30" s="112"/>
      <c r="E30" s="325"/>
      <c r="F30" s="116" t="s">
        <v>132</v>
      </c>
      <c r="G30" s="116">
        <v>1</v>
      </c>
      <c r="H30" s="109"/>
      <c r="I30" s="109"/>
      <c r="J30" s="320" t="s">
        <v>133</v>
      </c>
      <c r="K30" s="321"/>
      <c r="L30" s="253">
        <v>1</v>
      </c>
      <c r="M30" s="253"/>
      <c r="X30" s="113"/>
    </row>
    <row r="31" spans="2:25" ht="13.5" customHeight="1">
      <c r="B31" s="112"/>
      <c r="E31" s="325"/>
      <c r="F31" s="116" t="s">
        <v>134</v>
      </c>
      <c r="G31" s="116">
        <v>2</v>
      </c>
      <c r="H31" s="109"/>
      <c r="I31" s="109"/>
      <c r="J31" s="320" t="s">
        <v>135</v>
      </c>
      <c r="K31" s="321"/>
      <c r="L31" s="253">
        <v>2</v>
      </c>
      <c r="M31" s="253"/>
      <c r="X31" s="113"/>
    </row>
    <row r="32" spans="2:25" ht="13.5" customHeight="1">
      <c r="B32" s="112"/>
      <c r="E32" s="325"/>
      <c r="F32" s="116" t="s">
        <v>136</v>
      </c>
      <c r="G32" s="116">
        <v>3</v>
      </c>
      <c r="H32" s="109"/>
      <c r="I32" s="109"/>
      <c r="J32" s="320" t="s">
        <v>137</v>
      </c>
      <c r="K32" s="321"/>
      <c r="L32" s="253">
        <v>3</v>
      </c>
      <c r="M32" s="253"/>
      <c r="X32" s="113"/>
    </row>
    <row r="33" spans="2:24" ht="13.5" customHeight="1">
      <c r="B33" s="112"/>
      <c r="E33" s="325"/>
      <c r="F33" s="116" t="s">
        <v>138</v>
      </c>
      <c r="G33" s="116">
        <v>4</v>
      </c>
      <c r="H33" s="109"/>
      <c r="I33" s="109"/>
      <c r="J33" s="320" t="s">
        <v>139</v>
      </c>
      <c r="K33" s="321"/>
      <c r="L33" s="253">
        <v>4</v>
      </c>
      <c r="M33" s="253"/>
      <c r="X33" s="113"/>
    </row>
    <row r="34" spans="2:24" ht="13.5" customHeight="1">
      <c r="B34" s="112"/>
      <c r="E34" s="325"/>
      <c r="F34" s="116" t="s">
        <v>140</v>
      </c>
      <c r="G34" s="116">
        <v>5</v>
      </c>
      <c r="H34" s="109"/>
      <c r="I34" s="109"/>
      <c r="J34" s="320" t="s">
        <v>141</v>
      </c>
      <c r="K34" s="321"/>
      <c r="L34" s="253">
        <v>5</v>
      </c>
      <c r="M34" s="253"/>
      <c r="X34" s="113"/>
    </row>
    <row r="35" spans="2:24" ht="13.5" customHeight="1">
      <c r="B35" s="112"/>
      <c r="D35" s="109"/>
      <c r="E35" s="109"/>
      <c r="F35" s="109"/>
      <c r="G35" s="109"/>
      <c r="H35" s="109"/>
      <c r="I35" s="109"/>
      <c r="J35" s="109"/>
      <c r="K35" s="109"/>
      <c r="L35" s="109"/>
      <c r="M35" s="109"/>
      <c r="X35" s="113"/>
    </row>
    <row r="36" spans="2:24" ht="13.5" customHeight="1">
      <c r="B36" s="112"/>
      <c r="D36" s="317" t="s">
        <v>142</v>
      </c>
      <c r="E36" s="317"/>
      <c r="F36" s="317"/>
      <c r="G36" s="317"/>
      <c r="H36" s="317"/>
      <c r="I36" s="317"/>
      <c r="J36" s="317"/>
      <c r="K36" s="317"/>
      <c r="X36" s="113"/>
    </row>
    <row r="37" spans="2:24" ht="31.9" customHeight="1">
      <c r="B37" s="112"/>
      <c r="D37" s="323" t="s">
        <v>129</v>
      </c>
      <c r="E37" s="323" t="s">
        <v>130</v>
      </c>
      <c r="F37" s="322" t="s">
        <v>133</v>
      </c>
      <c r="G37" s="322"/>
      <c r="H37" s="318" t="s">
        <v>135</v>
      </c>
      <c r="I37" s="319"/>
      <c r="J37" s="120" t="s">
        <v>137</v>
      </c>
      <c r="K37" s="120" t="s">
        <v>139</v>
      </c>
      <c r="L37" s="118" t="s">
        <v>141</v>
      </c>
      <c r="P37" s="317" t="s">
        <v>156</v>
      </c>
      <c r="Q37" s="317"/>
      <c r="R37" s="317"/>
      <c r="S37" s="317"/>
      <c r="T37" s="317"/>
      <c r="X37" s="113"/>
    </row>
    <row r="38" spans="2:24" ht="13.5" customHeight="1">
      <c r="B38" s="112"/>
      <c r="D38" s="323"/>
      <c r="E38" s="323"/>
      <c r="F38" s="324">
        <v>1</v>
      </c>
      <c r="G38" s="324"/>
      <c r="H38" s="333">
        <v>2</v>
      </c>
      <c r="I38" s="334"/>
      <c r="J38" s="121">
        <v>3</v>
      </c>
      <c r="K38" s="121">
        <v>4</v>
      </c>
      <c r="L38" s="121">
        <v>5</v>
      </c>
      <c r="P38" s="322" t="s">
        <v>142</v>
      </c>
      <c r="Q38" s="322"/>
      <c r="R38" s="322"/>
      <c r="S38" s="322" t="s">
        <v>155</v>
      </c>
      <c r="T38" s="322"/>
      <c r="X38" s="113"/>
    </row>
    <row r="39" spans="2:24" ht="13.5" customHeight="1">
      <c r="B39" s="112"/>
      <c r="D39" s="116" t="s">
        <v>132</v>
      </c>
      <c r="E39" s="119">
        <v>1</v>
      </c>
      <c r="F39" s="327">
        <v>2</v>
      </c>
      <c r="G39" s="327"/>
      <c r="H39" s="338">
        <v>3</v>
      </c>
      <c r="I39" s="339"/>
      <c r="J39" s="122">
        <v>4</v>
      </c>
      <c r="K39" s="123">
        <v>5</v>
      </c>
      <c r="L39" s="124">
        <v>6</v>
      </c>
      <c r="P39" s="328" t="s">
        <v>157</v>
      </c>
      <c r="Q39" s="328"/>
      <c r="R39" s="328"/>
      <c r="S39" s="326" t="s">
        <v>158</v>
      </c>
      <c r="T39" s="326"/>
      <c r="X39" s="113"/>
    </row>
    <row r="40" spans="2:24" ht="13.5" customHeight="1">
      <c r="B40" s="112"/>
      <c r="D40" s="116" t="s">
        <v>134</v>
      </c>
      <c r="E40" s="119">
        <v>2</v>
      </c>
      <c r="F40" s="327">
        <v>3</v>
      </c>
      <c r="G40" s="327"/>
      <c r="H40" s="338">
        <v>4</v>
      </c>
      <c r="I40" s="339"/>
      <c r="J40" s="123">
        <v>5</v>
      </c>
      <c r="K40" s="124">
        <v>6</v>
      </c>
      <c r="L40" s="124">
        <v>7</v>
      </c>
      <c r="P40" s="335" t="s">
        <v>159</v>
      </c>
      <c r="Q40" s="335"/>
      <c r="R40" s="335"/>
      <c r="S40" s="326" t="s">
        <v>160</v>
      </c>
      <c r="T40" s="326"/>
      <c r="X40" s="113"/>
    </row>
    <row r="41" spans="2:24" ht="13.5" customHeight="1">
      <c r="B41" s="112"/>
      <c r="D41" s="116" t="s">
        <v>136</v>
      </c>
      <c r="E41" s="119">
        <v>3</v>
      </c>
      <c r="F41" s="327">
        <v>4</v>
      </c>
      <c r="G41" s="327"/>
      <c r="H41" s="329">
        <v>5</v>
      </c>
      <c r="I41" s="330"/>
      <c r="J41" s="124">
        <v>6</v>
      </c>
      <c r="K41" s="124">
        <v>7</v>
      </c>
      <c r="L41" s="125">
        <v>8</v>
      </c>
      <c r="P41" s="340">
        <v>5</v>
      </c>
      <c r="Q41" s="340"/>
      <c r="R41" s="340"/>
      <c r="S41" s="326" t="s">
        <v>161</v>
      </c>
      <c r="T41" s="326"/>
      <c r="X41" s="113"/>
    </row>
    <row r="42" spans="2:24" ht="13.5" customHeight="1">
      <c r="B42" s="112"/>
      <c r="D42" s="116" t="s">
        <v>138</v>
      </c>
      <c r="E42" s="119">
        <v>4</v>
      </c>
      <c r="F42" s="340">
        <v>5</v>
      </c>
      <c r="G42" s="340"/>
      <c r="H42" s="336">
        <v>6</v>
      </c>
      <c r="I42" s="337"/>
      <c r="J42" s="124">
        <v>7</v>
      </c>
      <c r="K42" s="125">
        <v>8</v>
      </c>
      <c r="L42" s="125">
        <v>9</v>
      </c>
      <c r="P42" s="327" t="s">
        <v>162</v>
      </c>
      <c r="Q42" s="327"/>
      <c r="R42" s="327"/>
      <c r="S42" s="326" t="s">
        <v>163</v>
      </c>
      <c r="T42" s="326"/>
      <c r="X42" s="113"/>
    </row>
    <row r="43" spans="2:24" ht="13.5" customHeight="1">
      <c r="B43" s="112"/>
      <c r="D43" s="116" t="s">
        <v>140</v>
      </c>
      <c r="E43" s="119">
        <v>5</v>
      </c>
      <c r="F43" s="335">
        <v>6</v>
      </c>
      <c r="G43" s="335"/>
      <c r="H43" s="336">
        <v>7</v>
      </c>
      <c r="I43" s="337"/>
      <c r="J43" s="125">
        <v>8</v>
      </c>
      <c r="K43" s="125">
        <v>9</v>
      </c>
      <c r="L43" s="125">
        <v>10</v>
      </c>
      <c r="X43" s="113"/>
    </row>
    <row r="44" spans="2:24" ht="13.5" customHeight="1" thickBot="1">
      <c r="B44" s="126"/>
      <c r="C44" s="127"/>
      <c r="D44" s="128"/>
      <c r="E44" s="128"/>
      <c r="F44" s="128"/>
      <c r="G44" s="128"/>
      <c r="H44" s="128"/>
      <c r="I44" s="128"/>
      <c r="J44" s="128"/>
      <c r="K44" s="128"/>
      <c r="L44" s="128"/>
      <c r="M44" s="128"/>
      <c r="N44" s="127"/>
      <c r="O44" s="127"/>
      <c r="P44" s="127"/>
      <c r="Q44" s="127"/>
      <c r="R44" s="127"/>
      <c r="S44" s="127"/>
      <c r="T44" s="127"/>
      <c r="U44" s="127"/>
      <c r="V44" s="127"/>
      <c r="W44" s="127"/>
      <c r="X44" s="129"/>
    </row>
    <row r="45" spans="2:24" ht="16.5" customHeight="1">
      <c r="D45" s="109"/>
      <c r="F45" s="109"/>
      <c r="G45" s="109"/>
      <c r="H45" s="109"/>
      <c r="I45" s="109"/>
      <c r="J45" s="109"/>
      <c r="K45" s="109"/>
      <c r="L45" s="109"/>
      <c r="M45" s="109"/>
      <c r="N45" s="109"/>
      <c r="O45" s="109"/>
      <c r="P45" s="109"/>
      <c r="Q45" s="109"/>
      <c r="R45" s="109"/>
    </row>
    <row r="46" spans="2:24" ht="16.5" customHeight="1">
      <c r="D46" s="109"/>
      <c r="F46" s="109"/>
      <c r="G46" s="109"/>
      <c r="H46" s="109"/>
      <c r="I46" s="109"/>
      <c r="J46" s="109"/>
      <c r="K46" s="109"/>
      <c r="L46" s="109"/>
      <c r="M46" s="109"/>
      <c r="N46" s="109"/>
      <c r="O46" s="109"/>
      <c r="P46" s="109"/>
      <c r="Q46" s="109"/>
      <c r="R46" s="109"/>
    </row>
    <row r="47" spans="2:24" ht="12.75" customHeight="1">
      <c r="D47" s="109"/>
      <c r="F47" s="109"/>
      <c r="G47" s="109"/>
      <c r="H47" s="109"/>
      <c r="I47" s="109"/>
      <c r="J47" s="109"/>
      <c r="K47" s="109"/>
      <c r="L47" s="109"/>
      <c r="M47" s="109"/>
      <c r="N47" s="109"/>
      <c r="O47" s="109"/>
      <c r="P47" s="109"/>
      <c r="Q47" s="109"/>
      <c r="R47" s="109"/>
    </row>
    <row r="48" spans="2:24" hidden="1">
      <c r="B48" s="111" t="s">
        <v>255</v>
      </c>
      <c r="D48" s="109"/>
      <c r="F48" s="109"/>
      <c r="G48" s="109"/>
      <c r="H48" s="109"/>
      <c r="I48" s="109"/>
      <c r="J48" s="109"/>
      <c r="K48" s="109"/>
      <c r="L48" s="109"/>
      <c r="M48" s="109"/>
      <c r="N48" s="109"/>
      <c r="O48" s="109"/>
      <c r="P48" s="109"/>
      <c r="Q48" s="109"/>
      <c r="R48" s="109"/>
    </row>
    <row r="49" spans="2:18" ht="15" hidden="1">
      <c r="B49" s="111" t="s">
        <v>253</v>
      </c>
      <c r="D49" s="130"/>
      <c r="F49" s="109"/>
      <c r="G49" s="130"/>
      <c r="H49" s="130"/>
      <c r="I49" s="130"/>
      <c r="J49" s="130"/>
      <c r="K49" s="130"/>
      <c r="L49" s="130"/>
      <c r="M49" s="130"/>
      <c r="N49" s="130"/>
      <c r="O49" s="130"/>
      <c r="P49" s="130"/>
      <c r="Q49" s="130"/>
      <c r="R49" s="130"/>
    </row>
    <row r="50" spans="2:18">
      <c r="D50" s="109"/>
      <c r="F50" s="109"/>
      <c r="G50" s="109"/>
      <c r="H50" s="109"/>
      <c r="I50" s="109"/>
      <c r="J50" s="109"/>
      <c r="K50" s="109"/>
      <c r="L50" s="109"/>
      <c r="M50" s="109"/>
      <c r="N50" s="109"/>
      <c r="O50" s="109"/>
      <c r="P50" s="109"/>
      <c r="Q50" s="109"/>
      <c r="R50" s="109"/>
    </row>
    <row r="51" spans="2:18">
      <c r="D51" s="109"/>
      <c r="F51" s="109"/>
      <c r="G51" s="109"/>
      <c r="H51" s="109"/>
      <c r="I51" s="109"/>
      <c r="J51" s="109"/>
      <c r="K51" s="109"/>
      <c r="L51" s="109"/>
      <c r="M51" s="109"/>
      <c r="N51" s="109"/>
      <c r="O51" s="109"/>
      <c r="P51" s="109"/>
      <c r="Q51" s="109"/>
      <c r="R51" s="109"/>
    </row>
    <row r="52" spans="2:18">
      <c r="D52" s="109"/>
      <c r="F52" s="109"/>
      <c r="G52" s="109"/>
      <c r="H52" s="109"/>
      <c r="I52" s="109"/>
      <c r="J52" s="109"/>
      <c r="K52" s="109"/>
      <c r="L52" s="109"/>
      <c r="M52" s="109"/>
      <c r="N52" s="109"/>
      <c r="O52" s="109"/>
      <c r="P52" s="109"/>
      <c r="Q52" s="109"/>
      <c r="R52" s="109"/>
    </row>
    <row r="53" spans="2:18">
      <c r="D53" s="109"/>
      <c r="F53" s="109"/>
      <c r="G53" s="109"/>
      <c r="H53" s="109"/>
      <c r="I53" s="109"/>
      <c r="J53" s="109"/>
      <c r="K53" s="109"/>
      <c r="L53" s="109"/>
      <c r="M53" s="109"/>
      <c r="N53" s="109"/>
      <c r="O53" s="109"/>
      <c r="P53" s="109"/>
      <c r="Q53" s="109"/>
      <c r="R53" s="109"/>
    </row>
    <row r="54" spans="2:18" ht="12.75" customHeight="1">
      <c r="D54" s="109"/>
    </row>
    <row r="55" spans="2:18">
      <c r="D55" s="109"/>
    </row>
  </sheetData>
  <mergeCells count="52">
    <mergeCell ref="F43:G43"/>
    <mergeCell ref="H43:I43"/>
    <mergeCell ref="P38:R38"/>
    <mergeCell ref="H40:I40"/>
    <mergeCell ref="H39:I39"/>
    <mergeCell ref="F41:G41"/>
    <mergeCell ref="F42:G42"/>
    <mergeCell ref="P41:R41"/>
    <mergeCell ref="H42:I42"/>
    <mergeCell ref="P40:R40"/>
    <mergeCell ref="F40:G40"/>
    <mergeCell ref="L29:M29"/>
    <mergeCell ref="J29:K29"/>
    <mergeCell ref="H38:I38"/>
    <mergeCell ref="J32:K32"/>
    <mergeCell ref="S38:T38"/>
    <mergeCell ref="J33:K33"/>
    <mergeCell ref="P37:T37"/>
    <mergeCell ref="S42:T42"/>
    <mergeCell ref="P42:R42"/>
    <mergeCell ref="P39:R39"/>
    <mergeCell ref="E37:E38"/>
    <mergeCell ref="S39:T39"/>
    <mergeCell ref="F39:G39"/>
    <mergeCell ref="S40:T40"/>
    <mergeCell ref="S41:T41"/>
    <mergeCell ref="H41:I41"/>
    <mergeCell ref="F28:G28"/>
    <mergeCell ref="J28:M28"/>
    <mergeCell ref="H37:I37"/>
    <mergeCell ref="J30:K30"/>
    <mergeCell ref="J31:K31"/>
    <mergeCell ref="L32:M32"/>
    <mergeCell ref="L33:M33"/>
    <mergeCell ref="D36:K36"/>
    <mergeCell ref="F37:G37"/>
    <mergeCell ref="L30:M30"/>
    <mergeCell ref="L31:M31"/>
    <mergeCell ref="D37:D38"/>
    <mergeCell ref="F38:G38"/>
    <mergeCell ref="E29:E34"/>
    <mergeCell ref="J34:K34"/>
    <mergeCell ref="L34:M34"/>
    <mergeCell ref="B9:R9"/>
    <mergeCell ref="B6:X6"/>
    <mergeCell ref="B7:X7"/>
    <mergeCell ref="B8:X8"/>
    <mergeCell ref="B2:B4"/>
    <mergeCell ref="C2:X2"/>
    <mergeCell ref="L3:X3"/>
    <mergeCell ref="C3:K3"/>
    <mergeCell ref="C4:X4"/>
  </mergeCells>
  <phoneticPr fontId="2" type="noConversion"/>
  <conditionalFormatting sqref="K11:K27">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7">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27" xr:uid="{00000000-0002-0000-0400-000000000000}">
      <formula1>$B$48:$B$49</formula1>
    </dataValidation>
  </dataValidations>
  <printOptions horizontalCentered="1" verticalCentered="1"/>
  <pageMargins left="0.23622047244094491" right="0.23622047244094491" top="0.74803149606299213" bottom="0.74803149606299213" header="0.31496062992125984" footer="0.31496062992125984"/>
  <pageSetup scale="45" orientation="landscape" verticalDpi="4294967295" r:id="rId1"/>
  <headerFooter alignWithMargins="0">
    <oddFooter xml:space="preserve">&amp;LAvenida Calle 26 No. 57-83 Torre 8, Piso 8 CEMSA - C.P. 111321 PBX:(+57) 601-3779555 - Información: Línea 195 
Sede Operativa - Atención al Ciudadano: Calle 22D No. 120-40 www.umv.gov.co&amp;C
</oddFooter>
  </headerFooter>
  <rowBreaks count="1" manualBreakCount="1">
    <brk id="17" min="1" max="23" man="1"/>
  </row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c9999ec7-f639-4382-afa7-6be9e93ee972"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605F962B5E8184B8216F9510C14EE20" ma:contentTypeVersion="17" ma:contentTypeDescription="Crear nuevo documento." ma:contentTypeScope="" ma:versionID="abcf7846f4e17dc3d357a40c0608ad2b">
  <xsd:schema xmlns:xsd="http://www.w3.org/2001/XMLSchema" xmlns:xs="http://www.w3.org/2001/XMLSchema" xmlns:p="http://schemas.microsoft.com/office/2006/metadata/properties" xmlns:ns3="c9999ec7-f639-4382-afa7-6be9e93ee972" xmlns:ns4="633b97ec-5e5f-4806-87bc-e2d4e810ca6b" targetNamespace="http://schemas.microsoft.com/office/2006/metadata/properties" ma:root="true" ma:fieldsID="95387609c17917c6360763ded546c347" ns3:_="" ns4:_="">
    <xsd:import namespace="c9999ec7-f639-4382-afa7-6be9e93ee972"/>
    <xsd:import namespace="633b97ec-5e5f-4806-87bc-e2d4e810ca6b"/>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element ref="ns3:MediaServiceSearchProperties" minOccurs="0"/>
                <xsd:element ref="ns3:_activity"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999ec7-f639-4382-afa7-6be9e93ee97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33b97ec-5e5f-4806-87bc-e2d4e810ca6b"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4EDF6B-DDDA-4F7A-B1A1-3D6E67421DF0}"/>
</file>

<file path=customXml/itemProps2.xml><?xml version="1.0" encoding="utf-8"?>
<ds:datastoreItem xmlns:ds="http://schemas.openxmlformats.org/officeDocument/2006/customXml" ds:itemID="{F513635E-E03C-4421-ABF1-4021E7E81585}"/>
</file>

<file path=customXml/itemProps3.xml><?xml version="1.0" encoding="utf-8"?>
<ds:datastoreItem xmlns:ds="http://schemas.openxmlformats.org/officeDocument/2006/customXml" ds:itemID="{CD28338E-0A4E-43CD-96A6-137B8AD9638A}"/>
</file>

<file path=docProps/app.xml><?xml version="1.0" encoding="utf-8"?>
<Properties xmlns="http://schemas.openxmlformats.org/officeDocument/2006/extended-properties" xmlns:vt="http://schemas.openxmlformats.org/officeDocument/2006/docPropsVTypes">
  <Application>Microsoft Excel Online</Application>
  <Manager/>
  <Company>Workgroup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Estefany Pallares Guarnizo</cp:lastModifiedBy>
  <cp:revision/>
  <dcterms:created xsi:type="dcterms:W3CDTF">2007-06-14T01:55:06Z</dcterms:created>
  <dcterms:modified xsi:type="dcterms:W3CDTF">2025-07-23T21:31:26Z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0x0101008605F962B5E8184B8216F9510C14EE20</vt:lpwstr>
  </property>
</Properties>
</file>