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mc:AlternateContent xmlns:mc="http://schemas.openxmlformats.org/markup-compatibility/2006">
    <mc:Choice Requires="x15">
      <x15ac:absPath xmlns:x15ac="http://schemas.microsoft.com/office/spreadsheetml/2010/11/ac" url="https://sena4-my.sharepoint.com/personal/vduquem_sena_edu_co/Documents/CONTRATACION 2025/MINIMA CUANTÍA/INSUMOS TRATAMIENTO DE AGUA/FORMATOS/"/>
    </mc:Choice>
  </mc:AlternateContent>
  <xr:revisionPtr revIDLastSave="50" documentId="13_ncr:1_{438B15B0-235B-4BFA-96FF-560E4DFB1394}" xr6:coauthVersionLast="47" xr6:coauthVersionMax="47" xr10:uidLastSave="{7B0188F3-2D43-401D-B26C-CA64BCDA6F4E}"/>
  <bookViews>
    <workbookView xWindow="-120" yWindow="-120" windowWidth="29040" windowHeight="15720" firstSheet="1" activeTab="1" xr2:uid="{3B44F3A1-615F-4254-BA68-C021155F9C8A}"/>
  </bookViews>
  <sheets>
    <sheet name="FERRETERIA" sheetId="1" state="hidden" r:id="rId1"/>
    <sheet name="OFERTA" sheetId="2" r:id="rId2"/>
  </sheets>
  <definedNames>
    <definedName name="_xlnm._FilterDatabase" localSheetId="0" hidden="1">FERRETERIA!$A$3:$J$888</definedName>
    <definedName name="_xlnm._FilterDatabase" localSheetId="1" hidden="1">OFERTA!$A$11:$E$23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3" i="2" l="1"/>
  <c r="H5" i="1" l="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4" i="1"/>
  <c r="F449" i="1"/>
  <c r="F411" i="1"/>
  <c r="F387" i="1"/>
  <c r="G449" i="1"/>
  <c r="G411" i="1"/>
  <c r="G387" i="1"/>
  <c r="G5" i="1" l="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8" i="1"/>
  <c r="G389" i="1"/>
  <c r="G390" i="1"/>
  <c r="G391" i="1"/>
  <c r="G392" i="1"/>
  <c r="G393" i="1"/>
  <c r="G394" i="1"/>
  <c r="G395" i="1"/>
  <c r="G396" i="1"/>
  <c r="G397" i="1"/>
  <c r="G398" i="1"/>
  <c r="G399" i="1"/>
  <c r="G400" i="1"/>
  <c r="G401" i="1"/>
  <c r="G402" i="1"/>
  <c r="G403" i="1"/>
  <c r="G404" i="1"/>
  <c r="G405" i="1"/>
  <c r="G406" i="1"/>
  <c r="G407" i="1"/>
  <c r="G408" i="1"/>
  <c r="G409" i="1"/>
  <c r="G410"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50" i="1"/>
  <c r="G451" i="1"/>
  <c r="G452" i="1"/>
  <c r="G453" i="1"/>
  <c r="G454" i="1"/>
  <c r="G455" i="1"/>
  <c r="G456" i="1"/>
  <c r="G457" i="1"/>
  <c r="G458" i="1"/>
  <c r="G459" i="1"/>
  <c r="G460" i="1"/>
  <c r="G461" i="1"/>
  <c r="G462" i="1"/>
  <c r="G463" i="1"/>
  <c r="G464" i="1"/>
  <c r="G465" i="1"/>
  <c r="G466" i="1"/>
  <c r="G467" i="1"/>
  <c r="G468" i="1"/>
  <c r="G469" i="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499" i="1"/>
  <c r="G500" i="1"/>
  <c r="G501" i="1"/>
  <c r="G502" i="1"/>
  <c r="G503" i="1"/>
  <c r="G504" i="1"/>
  <c r="G505" i="1"/>
  <c r="G506" i="1"/>
  <c r="G507" i="1"/>
  <c r="G508" i="1"/>
  <c r="G509" i="1"/>
  <c r="G510" i="1"/>
  <c r="G511" i="1"/>
  <c r="G512" i="1"/>
  <c r="G513" i="1"/>
  <c r="G514" i="1"/>
  <c r="G515" i="1"/>
  <c r="G516" i="1"/>
  <c r="G517" i="1"/>
  <c r="G518" i="1"/>
  <c r="G519" i="1"/>
  <c r="G520" i="1"/>
  <c r="G521" i="1"/>
  <c r="G522" i="1"/>
  <c r="G523"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G604" i="1"/>
  <c r="G605" i="1"/>
  <c r="G606" i="1"/>
  <c r="G607" i="1"/>
  <c r="G608" i="1"/>
  <c r="G609" i="1"/>
  <c r="G610" i="1"/>
  <c r="G611" i="1"/>
  <c r="G612" i="1"/>
  <c r="G613" i="1"/>
  <c r="G614" i="1"/>
  <c r="G615" i="1"/>
  <c r="G616" i="1"/>
  <c r="G617" i="1"/>
  <c r="G618" i="1"/>
  <c r="G619" i="1"/>
  <c r="G620" i="1"/>
  <c r="G621" i="1"/>
  <c r="G622" i="1"/>
  <c r="G623" i="1"/>
  <c r="G624" i="1"/>
  <c r="G625" i="1"/>
  <c r="G626" i="1"/>
  <c r="G627" i="1"/>
  <c r="G628" i="1"/>
  <c r="G629" i="1"/>
  <c r="G630" i="1"/>
  <c r="G631" i="1"/>
  <c r="G632" i="1"/>
  <c r="G633" i="1"/>
  <c r="G634" i="1"/>
  <c r="G635" i="1"/>
  <c r="G636" i="1"/>
  <c r="G637" i="1"/>
  <c r="G638" i="1"/>
  <c r="G639" i="1"/>
  <c r="G640" i="1"/>
  <c r="G641" i="1"/>
  <c r="G642" i="1"/>
  <c r="G643" i="1"/>
  <c r="G644" i="1"/>
  <c r="G645" i="1"/>
  <c r="G646" i="1"/>
  <c r="G647" i="1"/>
  <c r="G648" i="1"/>
  <c r="G649" i="1"/>
  <c r="G650" i="1"/>
  <c r="G651" i="1"/>
  <c r="G652" i="1"/>
  <c r="G653" i="1"/>
  <c r="G654" i="1"/>
  <c r="G655" i="1"/>
  <c r="G656" i="1"/>
  <c r="G657" i="1"/>
  <c r="G658" i="1"/>
  <c r="G659" i="1"/>
  <c r="G660" i="1"/>
  <c r="G661" i="1"/>
  <c r="G662" i="1"/>
  <c r="G663" i="1"/>
  <c r="G664" i="1"/>
  <c r="G665" i="1"/>
  <c r="G666" i="1"/>
  <c r="G667" i="1"/>
  <c r="G668" i="1"/>
  <c r="G669" i="1"/>
  <c r="G670" i="1"/>
  <c r="G671" i="1"/>
  <c r="G672" i="1"/>
  <c r="G673" i="1"/>
  <c r="G674" i="1"/>
  <c r="G675" i="1"/>
  <c r="G676" i="1"/>
  <c r="G677" i="1"/>
  <c r="G678" i="1"/>
  <c r="G679" i="1"/>
  <c r="G680" i="1"/>
  <c r="G681" i="1"/>
  <c r="G682" i="1"/>
  <c r="G683" i="1"/>
  <c r="G684" i="1"/>
  <c r="G685" i="1"/>
  <c r="G686" i="1"/>
  <c r="G687" i="1"/>
  <c r="G688" i="1"/>
  <c r="G689" i="1"/>
  <c r="G690" i="1"/>
  <c r="G691" i="1"/>
  <c r="G692" i="1"/>
  <c r="G693" i="1"/>
  <c r="G694" i="1"/>
  <c r="G695" i="1"/>
  <c r="G696" i="1"/>
  <c r="G697" i="1"/>
  <c r="G698" i="1"/>
  <c r="G699" i="1"/>
  <c r="G700" i="1"/>
  <c r="G701" i="1"/>
  <c r="G702" i="1"/>
  <c r="G703" i="1"/>
  <c r="G704" i="1"/>
  <c r="G705" i="1"/>
  <c r="G706" i="1"/>
  <c r="G707" i="1"/>
  <c r="G708" i="1"/>
  <c r="G709" i="1"/>
  <c r="G710" i="1"/>
  <c r="G711" i="1"/>
  <c r="G712" i="1"/>
  <c r="G713" i="1"/>
  <c r="G714" i="1"/>
  <c r="G715" i="1"/>
  <c r="G716" i="1"/>
  <c r="G717" i="1"/>
  <c r="G718" i="1"/>
  <c r="G719" i="1"/>
  <c r="G720" i="1"/>
  <c r="G721" i="1"/>
  <c r="G722" i="1"/>
  <c r="G723" i="1"/>
  <c r="G724" i="1"/>
  <c r="G725" i="1"/>
  <c r="G726" i="1"/>
  <c r="G727" i="1"/>
  <c r="G728" i="1"/>
  <c r="G729" i="1"/>
  <c r="G730" i="1"/>
  <c r="G731" i="1"/>
  <c r="G732" i="1"/>
  <c r="G733" i="1"/>
  <c r="G734" i="1"/>
  <c r="G735" i="1"/>
  <c r="G736" i="1"/>
  <c r="G737" i="1"/>
  <c r="G738" i="1"/>
  <c r="G739" i="1"/>
  <c r="G740" i="1"/>
  <c r="G741" i="1"/>
  <c r="G742" i="1"/>
  <c r="G743" i="1"/>
  <c r="G744" i="1"/>
  <c r="G745" i="1"/>
  <c r="G746" i="1"/>
  <c r="G747" i="1"/>
  <c r="G748" i="1"/>
  <c r="G749" i="1"/>
  <c r="G750" i="1"/>
  <c r="G751" i="1"/>
  <c r="G752" i="1"/>
  <c r="G753" i="1"/>
  <c r="G754" i="1"/>
  <c r="G755" i="1"/>
  <c r="G756" i="1"/>
  <c r="G757" i="1"/>
  <c r="G758" i="1"/>
  <c r="G759" i="1"/>
  <c r="G760" i="1"/>
  <c r="G761" i="1"/>
  <c r="G762" i="1"/>
  <c r="G763" i="1"/>
  <c r="G764" i="1"/>
  <c r="G765" i="1"/>
  <c r="G766" i="1"/>
  <c r="G767" i="1"/>
  <c r="G768" i="1"/>
  <c r="G769" i="1"/>
  <c r="G770" i="1"/>
  <c r="G771" i="1"/>
  <c r="G772" i="1"/>
  <c r="G773" i="1"/>
  <c r="G774" i="1"/>
  <c r="G775" i="1"/>
  <c r="G776" i="1"/>
  <c r="G777" i="1"/>
  <c r="G778" i="1"/>
  <c r="G779" i="1"/>
  <c r="G780" i="1"/>
  <c r="G781" i="1"/>
  <c r="G782" i="1"/>
  <c r="G783" i="1"/>
  <c r="G784" i="1"/>
  <c r="G785" i="1"/>
  <c r="G786" i="1"/>
  <c r="G787" i="1"/>
  <c r="G788" i="1"/>
  <c r="G789" i="1"/>
  <c r="G790" i="1"/>
  <c r="G791" i="1"/>
  <c r="G792" i="1"/>
  <c r="G793" i="1"/>
  <c r="G794" i="1"/>
  <c r="G795" i="1"/>
  <c r="G796" i="1"/>
  <c r="G797" i="1"/>
  <c r="G798" i="1"/>
  <c r="G799" i="1"/>
  <c r="G800" i="1"/>
  <c r="G801" i="1"/>
  <c r="G802" i="1"/>
  <c r="G803" i="1"/>
  <c r="G804" i="1"/>
  <c r="G805" i="1"/>
  <c r="G806" i="1"/>
  <c r="G807" i="1"/>
  <c r="G808" i="1"/>
  <c r="G809" i="1"/>
  <c r="G810" i="1"/>
  <c r="G811" i="1"/>
  <c r="G812" i="1"/>
  <c r="G813" i="1"/>
  <c r="G814" i="1"/>
  <c r="G815" i="1"/>
  <c r="G816" i="1"/>
  <c r="G817" i="1"/>
  <c r="G818" i="1"/>
  <c r="G819" i="1"/>
  <c r="G820" i="1"/>
  <c r="G821" i="1"/>
  <c r="G822" i="1"/>
  <c r="G823" i="1"/>
  <c r="G824" i="1"/>
  <c r="G825" i="1"/>
  <c r="G826" i="1"/>
  <c r="G827" i="1"/>
  <c r="G828" i="1"/>
  <c r="G829" i="1"/>
  <c r="G830" i="1"/>
  <c r="G831" i="1"/>
  <c r="G832" i="1"/>
  <c r="G833" i="1"/>
  <c r="G834" i="1"/>
  <c r="G835" i="1"/>
  <c r="G836" i="1"/>
  <c r="G837" i="1"/>
  <c r="G838" i="1"/>
  <c r="G839" i="1"/>
  <c r="G840" i="1"/>
  <c r="G841" i="1"/>
  <c r="G842" i="1"/>
  <c r="G843" i="1"/>
  <c r="G844" i="1"/>
  <c r="G845" i="1"/>
  <c r="G846" i="1"/>
  <c r="G847" i="1"/>
  <c r="G848" i="1"/>
  <c r="G849" i="1"/>
  <c r="G850" i="1"/>
  <c r="G851" i="1"/>
  <c r="G852" i="1"/>
  <c r="G853" i="1"/>
  <c r="G854" i="1"/>
  <c r="G855" i="1"/>
  <c r="G856" i="1"/>
  <c r="G857" i="1"/>
  <c r="G858" i="1"/>
  <c r="G859" i="1"/>
  <c r="G860" i="1"/>
  <c r="G861" i="1"/>
  <c r="G862" i="1"/>
  <c r="G863" i="1"/>
  <c r="G864" i="1"/>
  <c r="G865" i="1"/>
  <c r="G866" i="1"/>
  <c r="G867" i="1"/>
  <c r="G868" i="1"/>
  <c r="G869" i="1"/>
  <c r="G870" i="1"/>
  <c r="G871" i="1"/>
  <c r="G872" i="1"/>
  <c r="G873" i="1"/>
  <c r="G874" i="1"/>
  <c r="G875" i="1"/>
  <c r="G876" i="1"/>
  <c r="G877" i="1"/>
  <c r="G878" i="1"/>
  <c r="G879" i="1"/>
  <c r="G880" i="1"/>
  <c r="G881" i="1"/>
  <c r="G882" i="1"/>
  <c r="G883" i="1"/>
  <c r="G884" i="1"/>
  <c r="G885" i="1"/>
  <c r="G886" i="1"/>
  <c r="G887" i="1"/>
  <c r="G4" i="1"/>
  <c r="E888" i="1"/>
  <c r="D888" i="1"/>
  <c r="G888"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E23" authorId="0" shapeId="0" xr:uid="{6BEB0C76-3EFA-44AF-9E93-34AB9461E216}">
      <text>
        <r>
          <rPr>
            <b/>
            <sz val="9"/>
            <color indexed="81"/>
            <rFont val="Tahoma"/>
            <charset val="1"/>
          </rPr>
          <t>ESTE VALOR CORRESPONDE AL QUE DEBE DILIGENCIARSE EN EL FORMULARIO DEL SECOP, EN EL CAMPO ESTABLECIDO PARA EL VALOR DE SU OFERTA ECONOMICA</t>
        </r>
        <r>
          <rPr>
            <sz val="9"/>
            <color indexed="81"/>
            <rFont val="Tahoma"/>
            <charset val="1"/>
          </rPr>
          <t xml:space="preserve">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<sst xmlns="http://schemas.openxmlformats.org/spreadsheetml/2006/main" count="1817" uniqueCount="993">
  <si>
    <t xml:space="preserve">FERRETERIA ARCOLORES- SIP </t>
  </si>
  <si>
    <t>FERRETERIA LOS TUBOS -SIP</t>
  </si>
  <si>
    <t>ITEM</t>
  </si>
  <si>
    <t>DESCRIPCION (FICHA TECNICA)</t>
  </si>
  <si>
    <t>UNIDAD DE MEDIDA</t>
  </si>
  <si>
    <t xml:space="preserve">VALOR UNITARIO IVA incluido </t>
  </si>
  <si>
    <t>COTIZACIONES EN PAGINA WEB</t>
  </si>
  <si>
    <t>PRECIO TECHO UNITARIO</t>
  </si>
  <si>
    <t>PRECIO TECNICO</t>
  </si>
  <si>
    <t xml:space="preserve">OBSERVACIONES </t>
  </si>
  <si>
    <t>Abrazadera Cremallera 1/2-29/32pg 2und. Anillo ajustable de acero inoxidable para asegurar mangueras y tuberías de 1/2".</t>
  </si>
  <si>
    <t>juego x 2</t>
  </si>
  <si>
    <t>Se presenta una gran diferencia en precio entre ambas cotizaciones, por favor revisar y en los casos donde hay gran diferencia por favor determinar que valor se ajusta mas al precio del mercado.</t>
  </si>
  <si>
    <t>Abrazadera Cremallera 13/16x1-3/4pg 2und Anillo ajustable para mangueras y tuberías de 3/4".</t>
  </si>
  <si>
    <t>Abrazadera doble oreja (omega) galvanizado de 3/4" x 2mm AISI 316 tipo A4 (caja x 12 und)Sujetador metálico con doble oreja para tuberías de 3/4", resistente a la corrosión.</t>
  </si>
  <si>
    <t>caja x 12</t>
  </si>
  <si>
    <t>Abrazadera Grapa metálica de sujeción para EMT 3/4"Grapa metálica de sujeción para tubo EMT de 3/4".</t>
  </si>
  <si>
    <t>UNIDAD</t>
  </si>
  <si>
    <t>Accesorio para riego tapón roscado en PVC x 1"Tapón para cerrar el extremo de una tubería de riego con rosca.</t>
  </si>
  <si>
    <t>Aceite 3 en 1 lubricante multiusos larga duración X 90 ml. Lubricante versátil para reducir fricción y prevenir corrosión.</t>
  </si>
  <si>
    <t>Aceite Afloja Todo 400 M Lubricante y aflojatodo de alto desempeño.</t>
  </si>
  <si>
    <t>Aceite hidraulico premium 750Cc original  aceite de suspensión.</t>
  </si>
  <si>
    <t>Aceite Para Motores De 2 Tiempos - 1/4 Galón 946 Ml. Aceite especial para motores de guadañas y equipos de jardinería.</t>
  </si>
  <si>
    <t xml:space="preserve">Aceiteras 300 ml. boquilla con punta de laton solido, bomba de acero, mecanismo interno metalico, aplicador flexible </t>
  </si>
  <si>
    <t xml:space="preserve">Acople 1/2 x 7/8 50 cm Plástico sanitario especificaciones Tipo Acople Material PP y PE alta densidad Características Acabado color blanco, resistente a la presión, corrosión, vida útil prolongada, es  flexible, conexión rosca 7/8" al inodoro. </t>
  </si>
  <si>
    <t>Acople con Válvula de Regulación 1/2*1/2 Especificaciones Tipo Acople Material PP y PE alta densidad Más detalles Características Acabado Color Blanco, Resistente A La Presión, Temperatura, Corrosión, Vida Útil Prolongada, Es Flexible, Conexión Roscas Hembra Npt De Válvula, Conexión Rosca 1/2" Al Lavamanos Y/O Lavaplatos.</t>
  </si>
  <si>
    <t>Acople Flexible Lavamanos 60cm Especificaciones Tipo Acople Altura 2,5cm Medida 1/2"*60cm Material polietileno y p.p. Uso agua fria y caliente Caracteristica flexible-aguanta temperaturas hasta 82°. Longitud 60cm Color blanco Conector flexible para instalar lavamanos, resistente a la presión del agua.</t>
  </si>
  <si>
    <t>Acople sanitario PVC ½" x 7/8"Conector de PVC para sistemas sanitarios.</t>
  </si>
  <si>
    <t>Acronal  50% Solidos X 5 Galón Contenido  5 galones Material Adhesivo acrílico para recubrimientos y pinturas.</t>
  </si>
  <si>
    <t>GALON X 5</t>
  </si>
  <si>
    <t>Adaptador hembra C/R ½" presión PVC,  por unidad. (Tuberías y conexiones para agua fría Presión con rosca según NTP 399.166/NTP 399.019 / NTE 002)Conector de PVC con rosca hembra para tuberías de 1/2".</t>
  </si>
  <si>
    <t>Adaptador hembra C/R 1 1/2" presión PVC,  por unidad. (Tuberías y conexiones para agua fría Presión con rosca según NTP 399.166/NTP 399.019 / NTE 002)</t>
  </si>
  <si>
    <t>Adaptador hembra C/R 1 1/4" presión  PVC,  por unidad. (Tuberías y conexiones para agua fría Presión con rosca según NTP 399.166/NTP 399.019 / NTE 002)Conector de PVC con rosca hembra para tuberías de 1-1/4".</t>
  </si>
  <si>
    <t>Adaptador hembra C/R 1" presión PVC,  por unidad. (Tuberías y conexiones para agua fría Presión con rosca según NTP 399.166/NTP 399.019 / NTE 002)Conector de PVC con rosca hembra para unir tuberías de riego de 1".</t>
  </si>
  <si>
    <t>Adaptador hembra C/R 2 1/2" presión PVC,  por unidad. (Tuberías y conexiones para agua fría Presión con rosca según NTP 399.166/NTP 399.019 / NTE 002)</t>
  </si>
  <si>
    <t>Adaptador hembra C/R 2" presión PVC,  por unidad. (Tuberías y conexiones para agua fría Presión con rosca según NTP 399.166/NTP 399.019 / NTE 002)</t>
  </si>
  <si>
    <t>Adaptador hembra C/R 3" presión PVC,  por unidad. (Tuberías y conexiones para agua fría Presión con rosca según NTP 399.166/NTP 399.019 / NTE 002)</t>
  </si>
  <si>
    <t>Adaptador hembra de presión PVC, 3/4"Conector de PVC con rosca hembra para tuberías de 3/4".</t>
  </si>
  <si>
    <t>Adaptador macho C/R 1 1/2" presión PVC,  por unidad. (Tuberías y conexiones para agua fría Presión con rosca según NTP 399.166/NTP 399.019 / NTE 002)Conector de PVC con rosca macho para tuberías de 1-1/4".</t>
  </si>
  <si>
    <t>Adaptador macho C/R 1 1/4" presión PVC,  por unidad. (Tuberías y conexiones para agua fría Presión con rosca según NTP 399.166/NTP 399.019 / NTE 002)</t>
  </si>
  <si>
    <t>Adaptador macho C/R 1" presión PVC, por unidad. (Tuberías y conexiones para agua fría Presión con rosca según NTP 399.166/NTP 399.019 / NTE 002)</t>
  </si>
  <si>
    <t>Adaptador macho C/R 1/2" presión PVC,  por unidad. (Tuberías y conexiones para agua fría Presión con rosca según NTP 399.166/NTP 399.019 / NTE 002)Conector macho con rosca externa para unir tuberías.</t>
  </si>
  <si>
    <t>Adaptador macho C/R 2 1/2" presión PVC,  por unidad. (Tuberías y conexiones para agua fría Presión con rosca según NTP 399.166/NTP 399.019 / NTE 002)</t>
  </si>
  <si>
    <t>Adaptador macho C/R 2" presión PVC,  por unidad. (Tuberías y conexiones para agua fría Presión con rosca según NTP 399.166/NTP 399.019 / NTE 002)</t>
  </si>
  <si>
    <t>Adaptador macho C/R 3" presión PVC,  por unidad. (Tuberías y conexiones para agua fría Presión con rosca según NTP 399.166/NTP 399.019 / NTE 002)</t>
  </si>
  <si>
    <t>Adaptador macho de presión PVC, 3/4"Conector de PVC con rosca macho para tuberías de 3/4".</t>
  </si>
  <si>
    <t>Adhesivo Epóxico Pega Material Construcción 0.5K Pegamento de alta resistencia para unir materiales diversos.</t>
  </si>
  <si>
    <t>Adoquín 20 cm largo x 10 cm ancho x 6 cm alto 50u/m2 2,3 kilos 5mpa Bloque de concreto en colores rojo, negro, gris y salmón, conforme a NTC 2017.</t>
  </si>
  <si>
    <t>Alambre AWG 12 THHN/THWN-2 90ºC 600V CT Modelo: A THHN/THWN-2 | 90°C – 600V.
Colores: Blanco, negro, amarillo, azul y rojo.
Corriente Máxima: 30 A.
Cuenta con Certificación RETIE.</t>
  </si>
  <si>
    <t>METRO</t>
  </si>
  <si>
    <t>Alambre Calibre 14 Galvanizado 1kg Alambre recubierto de zinc para mayor resistencia a la corrosión.</t>
  </si>
  <si>
    <t>kl</t>
  </si>
  <si>
    <t>Alambre Calibre 18 Galvanizado 1kgAlambre delgado para amarres y cercados.</t>
  </si>
  <si>
    <t>kL</t>
  </si>
  <si>
    <t>Alambre Galvanizado Calibre 10 Rollo X 50 KgAlambre grueso con recubrimiento de zinc.</t>
  </si>
  <si>
    <t>x 50  Kl</t>
  </si>
  <si>
    <t>Alambre Negro 50k Aprox Cal.18 Alambre maleable para diversas aplicaciones en construcción y jardinería.</t>
  </si>
  <si>
    <t>x 50 Kl</t>
  </si>
  <si>
    <t>Alambre Negro Recocido 25k Calibre 17 Alambre maleable utilizado en construcción y jardinería.</t>
  </si>
  <si>
    <t>X 25 Kl</t>
  </si>
  <si>
    <t>alambre trenzado galvanizado  x metroMts L</t>
  </si>
  <si>
    <t>metro</t>
  </si>
  <si>
    <t>Alcohol Isopropílico atomizador 1000mL envase redondo translucido Alcohol 99,5% pureza</t>
  </si>
  <si>
    <t>LITRO</t>
  </si>
  <si>
    <t xml:space="preserve">Alicate Corta Frío de 8" Uso Profesional Mango de PVC X 3 Unidades Dimensiones Alto 1.10 cm Ancho 24.80 cm Largo 5.30 cm Especificaciones  Material Acero al cromo vanadio Términos Garantía Garantía directamente con la marca. País de Origen México Garantía Producto 12 meses Cuenta con aislación Si  Tipo de alicate Corte Tipo de trabajo Profesional Tipo Corte Tipo herramienta de apriete Alicate corte  Fabricante Marca Truper Más detalles Características Cuchillas templadas para cortes rápidos y mayor vida útil, Punta standard corta frío, Fabricado en acero al cromo vanadio 2x más resistente al desgaste que las de acero al carbono, Mecanismo de suave apertura, Cabeza pulida para fácil limpieza, Mango de PVC resistente y flexible para mayor confort, Forro delgado que facilita el agarre y la fuerza de corte, Forro con acabado brillante para fácil identificación en lugares con poca iluminación, Mango curvo que evita desprendimiento del forro, Largo: 8" (20 cm). </t>
  </si>
  <si>
    <t>Alicate de 8 Pulgadas  Dimensiones to 3 cm Ancho 8 cm Largo 26 cm Especificaciones  Material Acero de aleación  Garantía 6 meses</t>
  </si>
  <si>
    <t>Alicates de Punta Larga 8 Pulgadas  Dimensiones Alto 14 cm   Ancho 9 cm   Largo 14 cm Especificaciones  Material Acero de aleación Características 6 herramientas en 1: alicates de punta larga, pelacables, cortador de alambre, escariador, cortador de pernos, llave inglesa Comodidad y control: agarres bimateriales multizona</t>
  </si>
  <si>
    <t>Almadana 2 libras con cabo Características  Almadana, herramienta manual con mango cómodo y resistente montado a presión, con cabeza octagonal de acero al carbono preparado para alto impacto y duración.</t>
  </si>
  <si>
    <t>Almadana 4 libras con cabo. Almadana, herramienta manual con mango cómodo y resistente montado a presión, con cabeza octagonal de acero al carbono preparado para alto impacto y duración.</t>
  </si>
  <si>
    <r>
      <t>Almohadilla de Lijado con Velcro de 12.70 cm, p</t>
    </r>
    <r>
      <rPr>
        <b/>
        <sz val="10"/>
        <rFont val="Calibri"/>
        <family val="2"/>
      </rPr>
      <t>ara lijadora DEWALL</t>
    </r>
    <r>
      <rPr>
        <sz val="10"/>
        <rFont val="Calibri"/>
        <family val="2"/>
      </rPr>
      <t xml:space="preserve"> Dimensiones Ancho 6 pulgadas Largo 17 pulgadas  Diámetro del disco 12.7 cm Tipo Accesorios lijadora  Almohadilla de repuesto de gancho y bucle de 5 pulgadas. Almohadilla de 8 agujeros para lijadoras con recogida de polvo</t>
    </r>
  </si>
  <si>
    <t>Amarra Plastica Negra 4.8 x 400mm Paquete x 100 Unidades Bridas de gran tamaño para organización de cables.</t>
  </si>
  <si>
    <t xml:space="preserve">paquete x 100 </t>
  </si>
  <si>
    <t>Amarre Plástico T12 30cm x 4.8mm x 100Unds Bridas plásticas reforzadas para sujeción de cables gruesos.</t>
  </si>
  <si>
    <t>Amarre Plástico T4 10cm x 2.5mm x 100Unds Bridas plásticas para sujetar cables y otros materiales.</t>
  </si>
  <si>
    <t>Amarre Teja Tapa Metalica 26cm Cal 18 . amarras para tejs de zinc</t>
  </si>
  <si>
    <t xml:space="preserve">paquete x 20 </t>
  </si>
  <si>
    <t xml:space="preserve">Amarre Teja Tapa Plástica 26cm Cal 18 100un  Especificaciones Tipo Amarre Tipo producto fijaciones Abrazaderas Color Gris  Material Alambre y plastico Capacidad de carga 1 kg Superficie de aplicación Fibrocemento Número de piezas 100 Medidas 12;28;12 cm </t>
  </si>
  <si>
    <t>Amarres Plásticos de 20 cm Tensión 18 LibrasBridas plásticas de mayor longitud para sujeción.</t>
  </si>
  <si>
    <t xml:space="preserve">Ancla Plastica 1/4 x 2 1/4 x 100 Unidades Paquete </t>
  </si>
  <si>
    <t xml:space="preserve">anclaje camisa 5/16" X 1 1/2" X 100 Und Paquete </t>
  </si>
  <si>
    <t xml:space="preserve">anclaje chazo drywall (cola de marrano) x uddPaquete </t>
  </si>
  <si>
    <t xml:space="preserve">Anclaje metalico 1/4 x 1 3/8" x uddPaquete </t>
  </si>
  <si>
    <t xml:space="preserve">Anclaje metalico 5/16 x 1 7/8" x UndPaquete </t>
  </si>
  <si>
    <t xml:space="preserve">Anclaje Metalico Cuña 1/4" x 2-1/4" 50undPaquete </t>
  </si>
  <si>
    <t>x 50 udd</t>
  </si>
  <si>
    <t>Angulo 20 x 20 x 0.38mm 2.44m Tipo: Perfiles metálicos drywall para cielo MATERIAL: Acero Galvanizado Medidas: 3/4 x 3/4" x 0.38mm x 2.44m Largo: 2.44m Perfil de acero en forma de "L" para estructuras.</t>
  </si>
  <si>
    <t>Angulo 6m x 1 x 1/8 pulgPerfil estructural de acero para soportes.</t>
  </si>
  <si>
    <t>Angulo 6m x 1-1/2 x 1/8 pulgPerfil estructural de acero reforzado.</t>
  </si>
  <si>
    <t>Ángulo Perimetral 3.05 mts Caja x 50 UnidadesElemento de soporte para estructuras.</t>
  </si>
  <si>
    <t>X 50 UND</t>
  </si>
  <si>
    <t>ARANDELA DE AJUSTE PLASTICA 70X140X2Elemento de sujeción y distribución de carga en fijaciones.</t>
  </si>
  <si>
    <t>Arandela Plana 1/2 6unArandela de acero para uso en fijaciones</t>
  </si>
  <si>
    <t>X 6 UND</t>
  </si>
  <si>
    <t>Arandela Plana 3/8 6unDisco metálico para distribuir carga de tornillos.</t>
  </si>
  <si>
    <t>ARENA REVOQUE X MT EMPACADA</t>
  </si>
  <si>
    <t>Arrancador Directo (Sn) 23 - 32A 220v MetálicoDispositivo para encender motores de hasta 32 amperios.</t>
  </si>
  <si>
    <t>Arrancador Directo AC3 12-18A 220V 5-6HPDispositivo eléctrico para el arranque de motores en ese rango de amperaje.</t>
  </si>
  <si>
    <t>Arrancador Directo AC3 17-25A 220V 7.5HPArrancador de motor para cargas eléctricas de 18 a 25 amperios.</t>
  </si>
  <si>
    <t>ASPERSOR RIEGO GRADUABLE ECO 1/2Rociador de agua para riego de cultivos y jardines.</t>
  </si>
  <si>
    <t>Bajo Puerta con Perfil PVC Transparente</t>
  </si>
  <si>
    <t>Balde Plastico para Pintura Capacidad 5 GalonesRecipiente de almacenamiento para pintura y otros líquidos.</t>
  </si>
  <si>
    <t>Bandeja para Panel de Yeso de Acero Inoxidable Herramienta para transportar y mezclar compuestos de yeso.</t>
  </si>
  <si>
    <t>Barniz poliuretano. GalonRecubrimiento protector para madera y otras superficies.</t>
  </si>
  <si>
    <t xml:space="preserve">GALON  </t>
  </si>
  <si>
    <t>Barra de acero de 16 pulgadas,   Características
Barra acerada, herramienta agrícola que termina con un ángulo afilado para mayor penetración en las áreas a trabajar. Su acabado con pintura horneada evita el óxido y garantiza una alta durabilidad.Barra metálica para refuerzo estructural.</t>
  </si>
  <si>
    <t>Barra de silicona gruesa presentación x kiloAdhesivo en barra para pistolas de calor.</t>
  </si>
  <si>
    <t>KILO</t>
  </si>
  <si>
    <t>Base Escualizable Doble Brazo Flexible para televisores 37” A 80”  Soporta máximo: 60 kg / 132 lb
Perfil: 58 a 402 mm (Distancia entre la pared y TV)
Inclinación: -15° a +5°
Giro horizontal: -60° a +60°
Ajuste nivel de pantalla: -3° a +3°</t>
  </si>
  <si>
    <t>Base nitrocelulosa  (variedad de colores ) por galón. (ESPECIFICACIONES TÉCNICAS  Resinas alquídicas, pigmentos inorgánicos, solventes, extendedores inertes y aditivos.  CONTENIDO DE SOLIDOS 45 ± 1% en peso  VISCOSIDAD 17-19 s Copa Ford 4 ( 25ºC) Dilución 2 a 1 en Acetato de n-Butilo MOLIENDA 5 Unidades Hegman Mínimo RENDIMIENTO A 1 MIL (SECO) 45 – 50 m2 /gal según el color  SECAMIENTO A 19ºC y 60% H.R. 2 Horas para lijar)Galón</t>
  </si>
  <si>
    <t>GALON</t>
  </si>
  <si>
    <t>Bisagra Cierre Lento Parche Recta 35mm2und 95grados,Características De fácil instalación y montaje. La solución trae todos los herrajes en el kit, necesarios para la instalación. Se utiliza con el carro DN 50. Capacidad de carga: 50 Kg. Especificaciones Acero cold-roll, galvanizada, recta. Cierre lento. Trae tornillos. Clip on.Bisagra con sistema de amortiguación para cierre suave.</t>
  </si>
  <si>
    <t>Bisagra omega de 2"Bisagra de acero para carpintería y estructuras.</t>
  </si>
  <si>
    <t>Bisagra Omega Puerta 3Pulg Zincada X 3Undset de 3</t>
  </si>
  <si>
    <t>X 3 UND</t>
  </si>
  <si>
    <t>Bisagras en hierro 3" x 3 udd.  Completas. bisagras metálicas para puertas.</t>
  </si>
  <si>
    <t>Bisturí Alma Metalica Y Grip Trabajo Pesado18mm Características, para trabajo pesado.  Cambio automático de navaja, seguro automático.</t>
  </si>
  <si>
    <t>Bloque tradicional No. 4 ladrilloMaterial de construcción para muros y estructuras.</t>
  </si>
  <si>
    <t>Bombillo LED 15W 1350 lúmenes luz día 6500KFuente de luz LED de bajo consumo y alta luminosidad.</t>
  </si>
  <si>
    <t>Bombillo LED 18W luz día E27 multivoltageLámpara LED compatible con múltiples voltajes.</t>
  </si>
  <si>
    <t>Bombillo LED 40W luz día E27 multivoltageBombillo LED de alto brillo para iluminación general.</t>
  </si>
  <si>
    <t>Boquilla de latón de 8 cm para manguera rosca 3/4'' Conector de latón para mangueras de jardín.</t>
  </si>
  <si>
    <t>Botas Para Conector Rj45 Utp Botas Para Conector Rj45 Utp</t>
  </si>
  <si>
    <t>BOLSA x 100</t>
  </si>
  <si>
    <t>Brazo Hidraulico Cierra Puerta Aereo 15kg a 30kg  Características CUERPO: De aluminio fundido de alta resistencia con piñón y cremallera para alto tráfico.;CERTIFICADO UL10C: Opción recomendada para puertas contra incendios.;VELOCIDAD DE CIERRE AJUSTABLE: incluye dos válvulas separadas para regular la velocidad, fuerza de cierre y el trancado final de la puerta.;ÓPTIMO FUNCIONAMIENTO DE TEMPERATURA ENTRE: -30°C y 60°C.;IDEAL PARA ANCHO DE PUERTAS: 750 mm.;VIDA ÚTIL ESTIMADA: 500.000 ciclos.;VERSATILIDAD: Sirve para puertas derechas e izquierdas.;USABILIDAD: Ideal para ser instalado en puertas de alto tráfico, de metal o madera.  Mecanismo de cierre automático para puertas.</t>
  </si>
  <si>
    <t>Breaker 20 AMPInterruptor automático para protección eléctrica.</t>
  </si>
  <si>
    <t>Brida Sanitaria Flexible Corta de 3"       Corrige Desfasamiento De Hasta 2,5Cm, Posee Dos Sellos Hermeticos Que Evita El Retorno De Malos Olores, Contiene Una Cuña Niveladora En 3 Medias Para Casos De Desniveles Del SueloConector flexible para sistemas sanitarios.</t>
  </si>
  <si>
    <t>Brida Sanitaria Flexible Larga 4-pulg  Corrige Desfasamiento De Hasta 5 Cm, Posee Dos Sellos Hermeticos Que Evita El Retorno De Malos Olores, Contiene Una Cuña Niveladora En 3 Medias Para Casos De Desniveles Del SueloConector flexible para sistemas sanitarios.</t>
  </si>
  <si>
    <t>Broca 3/16" x 2" CYL-5 granite Blue</t>
  </si>
  <si>
    <t>Broca Concreto 5/8″X4″X6″ CYL-5 Hormigón y Granito</t>
  </si>
  <si>
    <t xml:space="preserve">Broca Cyl-5 Blue Granite Turbo 1/4 X4 X6 2608588174 Características -Broca Cilíndrica 9, 1/4" X 4" X 6" Punta Activeteq Centradora para Perforar El Concreto. -2 Aristas de Corte Rectificadas con Diamante: Mayor Rapidez Menor Fricción. -De Metal Duro con Grano Muy Fino: Otorga Mejor Resistencia. -Buena Evacuación de Virutas para Perforaciones más Rápidas. -Para Concreto, Perforar Granito y Mampostería, Así Como Piedra Arenisca, Natural y Sintética. -Brocas Azules Pulidas al Brillo </t>
  </si>
  <si>
    <t>Broca de Fresadora con Punta de Ranura en V 7/8 Pulgadas Profesional Características
Material: Acero de carbono n°45, Punta: Carburo YG8, Nivel de dureza: 88 - 90 (HRC), Acabado: Azul lacado, Dimensiones: 7/8 pulgadas.
Largo
15 cm</t>
  </si>
  <si>
    <t xml:space="preserve">Broca Hss 1/4 Pulgadas </t>
  </si>
  <si>
    <t>Broca Hss 1/8 Pulgadas</t>
  </si>
  <si>
    <t xml:space="preserve">Broca Hss 5/16 Pulgadas </t>
  </si>
  <si>
    <t>Broca Multipropósito 1/4 x 4-pulg</t>
  </si>
  <si>
    <t>Broca para hormigón/granito 5 blue 3/8" x 4" x 6" industrial</t>
  </si>
  <si>
    <t>brochas cerda mona cabo de madera  de  3"Brocha de cerdas naturales para trabajos de pintura.</t>
  </si>
  <si>
    <t>brochas cerda mona cabo de madera  de 1"</t>
  </si>
  <si>
    <t>brochas cerda mona cabo de madera  de 2"Herramienta para aplicación de pintura o barniz.</t>
  </si>
  <si>
    <t>brochas cerda mona cabo de madera  de 4"Brocha de gran tamaño para superficies amplias.</t>
  </si>
  <si>
    <t>Buje caucho 1 1/2 lavaplatos Características
Acabado color blanco, resistente a la temperatura, corrosión, vida útil prolongada, flexible, adaptable a los diámetros de los desagües y a los tubos del lavaplatos, retenedor de olores.Conector flexible para instalación de lavamanos.</t>
  </si>
  <si>
    <t>Buje caucho 1 1/4 lavaplatos Características
Acabado color blanco, resistente a la temperatura, corrosión, vida útil prolongada, flexible, adaptable a los diámetros de los desagües y a los tubos del lavaplatos, retenedor de olores.Adaptador de rosca para tuberías de agua fría.</t>
  </si>
  <si>
    <t xml:space="preserve">Buje caucho 2 lavaplatos Características Acabado Color Blanco, Resistente A La Temperatura, Corrosión, Vida Útil Prolongada, Flexible, Adaptable A Los Diámetros De Los Desagües Y A Los Tubos Del Lavaplatos, Retenedor De Olores. </t>
  </si>
  <si>
    <t>Buje caucho 2"  lavamanos Características
Acabado Color Blanco, Resistente A La Temperatura, Corrosión, Vida Útil Prolongada, Flexible, Adaptable A Los Diámetros De Los Desagües Y A Los Tubos Del Lavaplatos, Retenedor De Olores.</t>
  </si>
  <si>
    <t>Buje roscado presión de 1 1/4 X 1/2" PVC,  por unidad. (Tuberías y conexiones para agua fría Presión con rosca según NTP 399.166/NTP 399.019 / NTE 002)</t>
  </si>
  <si>
    <t>Buje roscado presión de 1" ½" X 1/2" PVC,  por unidad. (Tuberías y conexiones para agua fría Presión con rosca según NTP 399.166/NTP 399.019 / NTE 002)</t>
  </si>
  <si>
    <t>Buje Soldado 3x2" Sanitaria  Certificación fabricadas bajo la norma NTC 1087 y NTC 1341 los accesorios.Adaptador de PVC para drenajes y ventilación.</t>
  </si>
  <si>
    <t>Buje Soldado 4x2 SanitariaConector de reducción para sistemas sanitarios.</t>
  </si>
  <si>
    <t>Buje Soldado 4x3" Sanitaria  norma NTC 1087 y NTC 1341 los accesorios.</t>
  </si>
  <si>
    <t>Buje soldado de 1 ½"  X 1/2" presión PVC,  por unidad. Tubería y conexiones para agua fría Presión según NTP 399.002/NTE002)</t>
  </si>
  <si>
    <t xml:space="preserve">Buje soldado de 1" 1/4 X 1/2" presión PVC,  por unidad. Tubería y conexiones para agua fría Presión según NTP 399.002/NTE002) </t>
  </si>
  <si>
    <t>Buje soldado de 2 1/2" X 1 1/4" presión PVC,  por unidad. Tubería y conexiones para agua fría Presión según NTP 399.002/NTE002)</t>
  </si>
  <si>
    <t>Buje soldado de 2 1/2" X 1" presión PVC,  por unidad. Tubería y conexiones para agua fría Presión según NTP 399.002/NTE002)</t>
  </si>
  <si>
    <t>Buje soldado de 2 1/2"X 1 1/2" presión PVC,  por unidad. Tubería y conexiones para agua fría Presión según NTP 399.002/NTE002)</t>
  </si>
  <si>
    <t>Buje soldado de 2 X 1 1/2" presión PVC,  por unidad. Tubería y conexiones para agua fría Presión según NTP 399.002/NTE002)</t>
  </si>
  <si>
    <t>Buje soldado de 2 X 1 1/4" presión PVC,  por unidad. Tubería y conexiones para agua fría Presión según NTP 399.002/NTE002)</t>
  </si>
  <si>
    <t>Buje soldado de 2 X 1" presión PVC,  por unidad. Tubería y conexiones para agua fría Presión según NTP 399.002/NTE002)</t>
  </si>
  <si>
    <t>Buje soldado de 2 X 1/2" presión PVC,  por unidad. Tubería y conexiones para agua fría Presión según NTP 399.002/NTE002)</t>
  </si>
  <si>
    <t>Bujía CJ8 guadaña/fumigadora/motosierraBujía de encendido para motores de jardinería.</t>
  </si>
  <si>
    <t>Cable #12 AWG, libre de halógenos x 100 metrosCable eléctrico de cobre con aislamiento resistente al fuego.</t>
  </si>
  <si>
    <t>ROLLO X 100 MT</t>
  </si>
  <si>
    <t>Cable dúplex 2X12 SPT-C rollo x 100 mCable paralelo para instalaciones eléctricas.</t>
  </si>
  <si>
    <t>Cable dúplex 2X14 SPT-C rollo x 100 mCable eléctrico de doble conductor para iluminación y tomas.</t>
  </si>
  <si>
    <t>Cable encauchetado 3x10AWG Ref. ST-C-3X10 / 600V 90 GRADOS cumplen con la normas ASTaplicables, con la NTC 5521 cordones flexibles tipo encauchetados y cables tipo duplex  para instalaciones de electrodomésticos y extensiones, con el Articulo 400 dela NTC 2050 y con laprueba de la llama vertical VW-1Metro</t>
  </si>
  <si>
    <t>Cable Encauchetado 3X12  Referencia: STC3X12.características: 600V – 105 °C.  Categoría: Cables de Cobre  Aislante termoplastico retardante a la llama.  cumplen con la normas ASTaplicables, con la NTC 5521 cordones flexibles tipo encauchetados y cables tipo duplex  para instalaciones de electrodomésticos y extensiones, con el Articulo 400 dela NTC 2050 y con laprueba de la llama vertical VW-1Metro</t>
  </si>
  <si>
    <t>CABLE N°12 AWG AZUL X 100 MTS Cable eléctrico de cobre con aislamiento termoplástico, ideal para instalaciones eléctricas.</t>
  </si>
  <si>
    <t>CABLE N°12 AWG BLANCO X 100 MTSCable eléctrico de calibre 12 AWG, color blanco, para circuitos de iluminación y tomas de corriente.</t>
  </si>
  <si>
    <t>CABLE N°12 AWG NEGRO X 100 MTSCable de cobre con forro de PVC, resistente a humedad y altas temperaturas.</t>
  </si>
  <si>
    <t>CABLE N°12 AWG ROJO X 100 MTSCable eléctrico de color rojo para identificación de fases en sistemas eléctricos.</t>
  </si>
  <si>
    <t>CABLE N°12 AWG VERDE X 100 MTSCable de calibre 12 AWG, color verde, para conexiones a tierra.</t>
  </si>
  <si>
    <t>CABLE N°14 AWG BLANCO X 100 MTSCable de uso eléctrico en circuitos de baja y media tensión.</t>
  </si>
  <si>
    <t>CABLE N°14 AWG ROJO X 100 MTSCable de cobre de alta conductividad, color rojo, con recubrimiento PVC.</t>
  </si>
  <si>
    <t>CABLE N°14 AWG VERDE X 100 MTSCable eléctrico verde para conexión a tierra, resistente a aceites y químicos.</t>
  </si>
  <si>
    <t>CABLE N°8 AWG ROLLO DE 100 MTSCable grueso de cobre para alimentación principal en sistemas eléctricos industriales, colores surtidos.</t>
  </si>
  <si>
    <t>CABLE TFFN N°18 AWG X 100 MTSCable delgado para conexiones eléctricas y electrónicas de baja tensión, colores surtidos.</t>
  </si>
  <si>
    <t>CABLE TRENZADO 3XN°12 AWG ROJO ROLLO DE 100 MTSCable trenzado con tres conductores de cobre, usado en instalaciones flexibles.</t>
  </si>
  <si>
    <t>Cable UTP Cat 6ACable LAN/RED Ethernet 100% cobre •Largo del cable : 305 m
•Características : Cable LAN/RED Ethernet 100% cobre 500 MHz por 600 MH</t>
  </si>
  <si>
    <t xml:space="preserve">ROLLO X 305 MTS </t>
  </si>
  <si>
    <t>CADENA ESLABONADA GALVANIZADA DE 5/16"Cadena de acero galvanizado resistente a la oxidación y cargas pesadas.</t>
  </si>
  <si>
    <t xml:space="preserve">METRO LINEAL </t>
  </si>
  <si>
    <t>Caja de herramienta industrial 23"Caja metálica con broches de seguridad para almacenamiento de herramientas. Peso 3 kg Altura 25,5 cm Profundidad 28,8 cm  caja de herramientas de plástico y metal 58.5cm</t>
  </si>
  <si>
    <t>Caja de Herramientas. Cierre metálico Color Negro/Amarillo Material Plastico Alto 72 cm Profundidad 43 cm Largo 51 cm Manillas 1
Características 3 piezas Torre: unidad de almacenamiento móvil, organizador de tapa transparente y caja de herramientas con mango largo</t>
  </si>
  <si>
    <t>Caja de Lápiz BiColor Rojo y Azul EC52Lápiz de doble color para escritura y marcado.</t>
  </si>
  <si>
    <t>CAJA x 12 udd</t>
  </si>
  <si>
    <r>
      <t xml:space="preserve">Caja de sobreponer 2x4 </t>
    </r>
    <r>
      <rPr>
        <b/>
        <sz val="10"/>
        <rFont val="Calibri"/>
        <family val="2"/>
      </rPr>
      <t xml:space="preserve">setx10 </t>
    </r>
    <r>
      <rPr>
        <sz val="10"/>
        <rFont val="Calibri"/>
        <family val="2"/>
      </rPr>
      <t>Caja plástica para instalación de tomacorrientes e interruptores.</t>
    </r>
  </si>
  <si>
    <t>set x 10 udd</t>
  </si>
  <si>
    <t>CAJA OCTOGONAL CAL20 GALVANIZADA Caja eléctrica octogonal para empalmes y conexiones en techos o muros.</t>
  </si>
  <si>
    <t>CAJA PLÁSTICA DE 2X4 PARA TOMACORRIENTECaja de material aislante resistente a impactos.</t>
  </si>
  <si>
    <t>Caja Rawelt Aluminio 2"x4" 20 UNDS Caja metálica resistente a la intemperie con 4 salidas roscadas.</t>
  </si>
  <si>
    <t>caja x 20 udd</t>
  </si>
  <si>
    <t>Caja Rawelt Aluminio 4"x4"Caja de aluminio con múltiples salidas para instalación eléctrica.</t>
  </si>
  <si>
    <t>Caja Remache Ciego No 4-6 1/8 X 1/2 Caja de 500 unidades, color natural, alta resistencia.</t>
  </si>
  <si>
    <t>CAJA X 500 UDD</t>
  </si>
  <si>
    <t>CAJA SENCILLA 103X60X45MM 10 UNDSCaja plástica para empotrar en instalaciones eléctricas.</t>
  </si>
  <si>
    <t>caja x 10 udd</t>
  </si>
  <si>
    <t>Cal Viva Bulto 10 KgÓxido de calcio en polvo, usado en construcción y tratamiento de suelos.</t>
  </si>
  <si>
    <t>BULTO X 10 KL</t>
  </si>
  <si>
    <t>Canal Base 6 Calibre 26 x 2.44 mt Paquete x 10 Unidades</t>
  </si>
  <si>
    <t>PAQUETE</t>
  </si>
  <si>
    <t>Canal Muro Base 90 Calibre 26 X 2.44Mt</t>
  </si>
  <si>
    <t>Canal Ranurada 50x50mm ( Ancho X Alto) | Tira De 2 Metros - Color Gris</t>
  </si>
  <si>
    <t>Canaleta 60 x 40 mm 2 metros división NDCanaleta tipo DLP de 65x50 mm con tapa desmontable, utilizada en entornos de oficina.</t>
  </si>
  <si>
    <t>CANALETA CÓNCAVA 60X13MMCanaleta plástica adhesiva para organización de cables.</t>
  </si>
  <si>
    <t>CANALETA DE PISO ADHESIVA BICOLOR 60X13MM X 2M Incluye cinta adhesiva; Cinta bicolor negro y amarillo; Fabricado en PVC</t>
  </si>
  <si>
    <t>Canaleta de Superficie 20mmx10mm Canaleta blanca con adhesivo para cableado en oficinas y residencias.</t>
  </si>
  <si>
    <t>Canaleta de Superficie 30mmx10mmCanaleta de PVC con tapa desmontable.</t>
  </si>
  <si>
    <t>Canaleta de Superficie 60mmx40mmCanaleta plástica con división interna.</t>
  </si>
  <si>
    <t>Canaleta Metálica 12 X 5 Blanca InfiniteCanaleta metálica 12×5 con división blanca c22 retie</t>
  </si>
  <si>
    <r>
      <t>CANASTILA para lavaplato</t>
    </r>
    <r>
      <rPr>
        <sz val="10"/>
        <color rgb="FFFF0000"/>
        <rFont val="Calibri"/>
        <family val="2"/>
      </rPr>
      <t xml:space="preserve">s REPUESTO CORONA </t>
    </r>
    <r>
      <rPr>
        <sz val="10"/>
        <rFont val="Calibri"/>
        <family val="2"/>
      </rPr>
      <t>Acero  Material Metal, Color Cromo Diámetro 11.5 cm Tipo Canastillas Características: Para todo tipo de lavaplatos, 4", funciona para la mayoria de los lavaplatos del mercado;sosco 11/2" REJILLA</t>
    </r>
  </si>
  <si>
    <t>CANASTILLA 4" para Desague Lavaplatos Acero 304 y Pvc Dimensiones Diámetro 4 pulgadas Especificaciones  Material PVC;ACERO Características USO EN LAVAPLATOS;Brillante;Cubierta en Acero cuerpo en pvc REJILLA</t>
  </si>
  <si>
    <t>Cáncamos Abiertos 22 x 100. Largo 69 Mm Acero Galvanizado, Bolsa x 72 udd</t>
  </si>
  <si>
    <t>CAJA</t>
  </si>
  <si>
    <t>Cáncamos Cerrados 23x110 Pulg X Caja 72 Und</t>
  </si>
  <si>
    <t>Candado Alemán 70mm Candado de seguridad con doble mecanismo de bloqueo.</t>
  </si>
  <si>
    <t>Candado Aleman 800 50mm  Características Gancho en acero  endurecido - doble bloqueo - anti - segueta -retiene la llave cuando el candado esta abierto. Tamaño 50mmCandado de alta seguridad con cuerpo de latón macizo.</t>
  </si>
  <si>
    <t>Candado Alemán 840Candado de acero reforzado, resistente a cortes.</t>
  </si>
  <si>
    <t>Candados 51mm para exteriores Exterior Llave Única   Características Estos candados ofrecen una gran resistencia en condiciones ambientales extremas. Su protección plástica tanto del cuerpo como del arco previene la entrada de agua al mecanismo, cuerpo en acero y zinc laminadogancho en acero endurecido , para uso en exteriores, resistencia en condiciones extremasdoble bloqueo con esferascilindro de 5 pines.Candado de acero reforzado, resistente a cortes.</t>
  </si>
  <si>
    <t>Capacitor de 10 microfaradios a 440VComponente eléctrico para arranque de motores monofásicos.</t>
  </si>
  <si>
    <t>Capacitor de 15 microfaradios a 440VCapacitor electrolítico de alta eficiencia.</t>
  </si>
  <si>
    <t>Carburador Para GuadañadoraAccesorio para guadaña. COMPATIBLE GUADAÑA MARCA BEAVER</t>
  </si>
  <si>
    <t>Carretilla Negra 6ft Antipinchazo. BuggyTolva metálica con cabo de madera inmunizado y llanta antipinchazo.</t>
  </si>
  <si>
    <t xml:space="preserve">Carro Corredizo kit X 2  División De Baño Vidrio deslizante Carros corredizos de kit glassvit para tubo de 1 pulgada, para división de baño en vidrio templado. Los carros son fabricados en acero inoxidable 304. Incluye: - 2 carros corredizos Kit </t>
  </si>
  <si>
    <t>CARTUCHO PUSH LAVAMANOS/ORINAL. Repuesto para grifería tipo push de orinal o lavamanosCartucho de repuesto para sistemas de orinal automáticos. COMPATIBLE ORINAL CORONA</t>
  </si>
  <si>
    <t>Válvula para Sanitario Push Empotrada 4.8 LitrosVálvula manual tipo push Presión óptima de funcionamiento entre 35 y 80 psi Descarga de alta eficienciaVálvula compacta que ahorra espacio y evita acciones vandálicas Descarga de agua variable según presión Ahorrador de agua. compatible sanitario CORONA</t>
  </si>
  <si>
    <t>Cartuchos para llave automática. BronceCartucho para grifos automáticos, color neutro.</t>
  </si>
  <si>
    <t>CEMENTO BLANCO BULTO DE 20KGCemento blanco para acabados arquitectónicos y reparaciones.</t>
  </si>
  <si>
    <t>CEMENTO GRIS TIPO I BULTO 50KGCemento estructural con certificación ISO 9001.</t>
  </si>
  <si>
    <t>Cepillo de Alambre Acero Inoxidable/Madera de 26.03 cm X 0.33 mmCepillo de alta resistencia al desgaste para soldadura.</t>
  </si>
  <si>
    <t xml:space="preserve">Ceramica  Pared Ticino 25x25 Blanca Caja 2.0 m2 Ambientes Cocina, Baño, Zona Social, Dormitorio Piezas por caja 32 Piezas Material  Aplicación: Pared Formato (cm): 25X25 Cm Espesor de la pieza mm 6.6 A 7.2 mm Superficie: Gl (Esmaltada) Contenido (m2) 2 M2 Color: Blanco Calidad Primera Origen Producto: Producto Nacional caja </t>
  </si>
  <si>
    <t>CERRADURA 31610 DERECHO 50MM SOBRE PONERCerradura de sobreponer para puerta, modelo 31610, derecha, 50 mm.</t>
  </si>
  <si>
    <t>CERRADURA 31610 IZQUIERDO 50MM SOBRE PONERCerradura de sobreponer para puerta, modelo 31610, izquierda, 50 mm.</t>
  </si>
  <si>
    <t>Cerradura 560 Vitrinas para Puertas Corredizas  Características Para vitrinas y puertas corredizas. Cuatro pines para mayor seguridad. Cobertura de caucho antideslizante. Incluye 2 llaves.</t>
  </si>
  <si>
    <t>CERRADURA 987 IZQUIERDA 70MM LLAVE MULTIPUNTOCerradura de seguridad de 70 mm con llave multipunto, modelo 987.</t>
  </si>
  <si>
    <t xml:space="preserve">Cerradura Alcoba Manija Satin Largo 43.5 cm Material Zinc Tipo pestillo Cerradura Reversible Si     </t>
  </si>
  <si>
    <t>CERRADURA DE POMO BAÑO ACABADO ANTICADO, CILINDRICO</t>
  </si>
  <si>
    <t>Cerradura Mueble Material Metal Tipo pestillo Cerradura Reversible No Unidad</t>
  </si>
  <si>
    <t>CERRADURA PARA ESCRITORIO CUADRADACerradura de seguridad cuadrada para escritorios. Medidas: 4CM alto X 4CM ancho en su base de fijacion. 8 Milimetros de espesor en su base de fijacion. 2CM de largo en su cilindro. 17 Milimetros de circunferencia en su cilindro.</t>
  </si>
  <si>
    <t>CERRADURA PARA ESCRITORIO OVALADACerradura de seguridad ovalada para escritorios.Color : Platedo Características : Para Cajones, Muebles Y Escritorios.Cerrojo De Acero De Acción Vertical.4 Pines Que Dificultan La Apertura Con Ganzúa.Incluye 2 Llaves</t>
  </si>
  <si>
    <t>Cerradura Pico de Loro Acero Inoxidable Tipo: Cerradura Pico de Loro  Cilindro: Pico de loro Material: Acero inoxidable Garantía Mecanismo: 5 años</t>
  </si>
  <si>
    <t xml:space="preserve">Cerradura Sobre Poner 105 50mm Derecha Alto 13.5 cm  Material Acero Largo 17.5 cm   Espesor 17.5 cm  </t>
  </si>
  <si>
    <t xml:space="preserve">CERROJO DE DOBLE SEGURIDADCerrojo reforzado para seguridad adicional en puertas. Cerrojo con recubrimiento antimicrobiano: Reduce la proliferación de virus, hongos y bacterias en más de un 99%. Para puertas de 35mm a 45mm de espesor. Backset* de 60mm.CContraguardas en forma de carrete anti-ganzúa.
Contraguarda anti-taladro de acero endurecido en el cilindro exterior.
Cumple norma ANSI / BHMA A156.36 Grado 2 de alta seguridad y desempeño </t>
  </si>
  <si>
    <t>CERROJO KENT LLAVE MARIPOSA BLISTECerrojo de seguridad con llave mariposa en blíster. Material Zamak Y Laton Tipo pestillo Cerrojo Uso Entrada Reversible No</t>
  </si>
  <si>
    <t>CHASIS PARA LUMINARIAS LED DE 32WEstructura metálica para montaje de luminarias LED de 32W.</t>
  </si>
  <si>
    <t>Chazo anclaje expansivo 5/16" x 2" x udd</t>
  </si>
  <si>
    <t xml:space="preserve">Chazo Concreto Impacto Nylon 1/4X1-5/8 6 UndPaquete </t>
  </si>
  <si>
    <t>X 6 UDD</t>
  </si>
  <si>
    <t xml:space="preserve">Chazo Concreto Impacto Nylon 3/16X1-1/4 6 UndPaquete </t>
  </si>
  <si>
    <t>CHAZO DE EXPANSIÓN 1/2" X 2"Chazo metálico de expansión, 1/2" x 2" para fijaciones.</t>
  </si>
  <si>
    <t>CHAZO DE EXPANSIÓN 1/2" X 3"Chazo metálico de expansión, 1/2" x 3" para fijaciones.</t>
  </si>
  <si>
    <t>CHAZO DE EXPANSIÓN 1/4" X 2"Chazo metálico de expansión, 1/4" x 2" para fijaciones.</t>
  </si>
  <si>
    <t>CHAZO DE EXPANSIÓN 3/8" X 1-1/2"Chazo metálico de expansión, 3/8" x 1-1/2" para fijaciones.</t>
  </si>
  <si>
    <t>CHAZO DE EXPANSIÓN 3/8" X 2"Chazo metálico de expansión, 3/8" x 2" para fijaciones.</t>
  </si>
  <si>
    <t>CHAZO DE EXPANSIÓN 3/8" X 3"Chazo metálico de expansión, 3/8" x 3" para fijaciones.</t>
  </si>
  <si>
    <t>CHAZO DE EXPANSIÓN 5/16" X 2"Chazo metálico de expansión, 5/16" x 2" para fijaciones.</t>
  </si>
  <si>
    <t xml:space="preserve">Chazo Expansivo 3/8x1-7/8pg 4undPaquete </t>
  </si>
  <si>
    <t>x 4 UDD</t>
  </si>
  <si>
    <t>CHAZO PARA PANEL YESO TIPO EZChazo especial para instalación en paneles de yeso. Chazo Plástico Drywall EZ100 con Tornillo 10un
Especificaciones Tipo Chazos Contenido 10 Material Acero Diámetro 1-1/8 pulgadas Medidas 1-5/8 pulgadas Uso Placas De Yeso</t>
  </si>
  <si>
    <t>CHAZO PLÁSTICO 1/4" CON TORNILLO 12 UNDSChazo plástico de 1/4" con tornillo para fijaciones.</t>
  </si>
  <si>
    <t>CAJA X 100 UDD</t>
  </si>
  <si>
    <t>CHAZO PLÁSTICO 3/16" CON TORNILLOChazo plástico de 3/16" con tornillo para fijaciones.</t>
  </si>
  <si>
    <t>CHAZO PLÁSTICO 3/8" CON TORNILLO DE 2"Chazo plástico de 3/8" con tornillo de 2" para fijaciones.</t>
  </si>
  <si>
    <t>CHAZO PLÁSTICO 3/8" CON TORNILLO HEXAGONAL Y ARANDELAChazo plástico de 3/8" con tornillo hexagonal y arandela.</t>
  </si>
  <si>
    <t>CHAZO PLÁSTICO 5/16" CON TORNILLOChazo plástico de 5/16" con tornillo para fijaciones.</t>
  </si>
  <si>
    <t xml:space="preserve">Chazo Puntilla Nylon 1/4X1-1/4; 50 UndPaquete </t>
  </si>
  <si>
    <t>X 50 UDD</t>
  </si>
  <si>
    <t>CHAZO SUPRA 1/4Comúnmente llamado chazo cocodrilo, el chazo supra es fabricado 100 porciento en nylon</t>
  </si>
  <si>
    <t>50 unidades</t>
  </si>
  <si>
    <t>Chazo supra plástico 1/4"x1"1/4"Chazo supra con tornillo drywall, de alta dureza, asegura, resistente al impacto. PAQUETE X 500</t>
  </si>
  <si>
    <t>CHEQUE HORIZONTAL 1/2". 20 PSI. BRONCEVálvula de retención horizontal de 1/2".</t>
  </si>
  <si>
    <t>Cielo Raso de PVC 3.48mt2 Color Blanco 4 Laminas de 2.9mt x 30cm x 7cm de espeso</t>
  </si>
  <si>
    <t>CILINDRO DE REFRIGERANTE 410A. 25 LBCilindro con gas refrigerante R-410A.</t>
  </si>
  <si>
    <t>Cilindro Neumático de Pistón Columna con Altura Ajustable, Silla giratoriaPistón de elevación graduable para silla giratoria, recorrido de 28.5 a 38.5 cm.</t>
  </si>
  <si>
    <t>CINTA AISLANTE PROFESIONAL 20M X 19MMCinta aislante de alto rendimiento, 20m de largo, 19mm de ancho.</t>
  </si>
  <si>
    <t>Cinta Aislante Super 33 19Mm X 20MtCinta vinílica, retardante de llama, auto extinguible, 600V, rollo de 20m.</t>
  </si>
  <si>
    <t>Cinta Aislante 165 Negra 18MtsCinta aislante de 0.15mm de espesor, 18.6m de largo, 19mm de ancho.</t>
  </si>
  <si>
    <t>Cinta Antideslizante Negra 20 Mtrs X48mm AnchoCinta adhesiva negra antideslizante, 48mm de ancho, 20m de largo.</t>
  </si>
  <si>
    <t>Cinta Autofundente 18Mm X 9.1MTipo Cinta de Caucho Características Elongacion 1000%-Hasta 69 kV Material Caucho Uso Aislamiento primario y secundario para baja, media y alta tension Largo 9.1 m Norma técnica RETIE Color NegrO</t>
  </si>
  <si>
    <t>Cinta de Enmascarar 24 mm x 40 Metros Cinta adhesiva de papel para protección en pintura,, 40m de largo.</t>
  </si>
  <si>
    <t>Cinta de Enmascarar 24 mm x 40 MetrosCinta adhesiva de papel para protección en pintura,, 40m de largo.</t>
  </si>
  <si>
    <t>Cinta de Enmascarar 48 mm x 40 MetrosCinta adhesiva de papel para protección en pintura,, 40m de largo.</t>
  </si>
  <si>
    <t>Cinta Doble Faz Extra Fuerte Vhb 4910 19mmx5madhesivo de alta adherencia.</t>
  </si>
  <si>
    <t>Cinta Foil Aluminio 25M X 50Mm 30Mic50mm x 25m, adhesivo acrílico resistente a temperaturas entre -40°C y +160°C. Certificada DIN 4102, clase B1 y UL 510A.</t>
  </si>
  <si>
    <t>Cinta Goteo, Línea de RiegoRollo de 400 m con separación de 20 cm entre goteros.</t>
  </si>
  <si>
    <t>Cinta Larga de Fibra de Vidrio 50m 164Pies Características Cinta larga fibra de vidrio 1/2 pulg x 30 m / 100 reforzada con fibra de vidrio para mediciones precisas, caja de alto impacto para mejor durabilidad, funda de alta visibilidad que detectarla fácilmente en el trabajo, gancho abatible, ancho de cinta 1/2 pulgada, 13 mm, Largo 50 m, 164 pies. Unidad</t>
  </si>
  <si>
    <t>Cinta Malla Fibra de Vidrio 90mt x 50mm 75g/m2refuerzo de juntas, 75g/m².</t>
  </si>
  <si>
    <t>Cinta Métrica PRO 8 m 26 Pies Modelo 30-088 Características Cinta recubierta de Nylon, caja ABS de alto impacto, con recubrimiento ahulado para mejor agarre y resistir impactos, Gancho Tru-Zero para mediciones precisas, punta magnética, Escala en ambos lados de la cintaUnidad</t>
  </si>
  <si>
    <t>Cinta Multiseal Bituminosa Autoadhesiva Impermeabilizante 10 1.2mm 10cm X 10 MTPara sellar y reparar juntas y fisuras para evitar entrada de agua y/o filtraciones. Para la elaboración de flanches, en Cubiertas en teja, incluyendo las de lámina metálica. Juntas en edificios, Láminas bituminosas y otros tipos de acabados de cubierta</t>
  </si>
  <si>
    <t>Cinta papel 75 metros x 50 mmPara sistema liviano ideal para drywall.</t>
  </si>
  <si>
    <t>Cinta Sellante Transparente 4 Pulg 1.5 M Cinta Impermeable Y Súper Fuerte Que Parcha, Une Y Sella Al Instante Prácticamente Cualquier Cosa. Se Puede Aplicar Sobre Superficies Secas O Húmedas, Y Hasta Funciona Bajo El Agua. Su Poder Adhesivo Aumenta Con El Tiempo Y La Presión. Su Recubierta Flexible De Caucho Se Adapta A Cualquier Forma U Objet</t>
  </si>
  <si>
    <t>ROLLO 10 CM X 1,5 MT</t>
  </si>
  <si>
    <t>Cinta Señalizacion Peligro Amarilla 100 MtsRollo  Medida: 10 cm x 100 mts, lamina amarilla, cal 2.5, Impresa precaución y/o peligro no pase</t>
  </si>
  <si>
    <t xml:space="preserve">Cinta Teflón ptfe Basic 1/2 Pulg x 10 Metros  cinta adherente que se usa en gasfitería para evitar fugas en las uniones de piezas de tuberías de agua y las juntas de las llaves de paso o grifería.
Características del Teflón Premium : Fabricado en politetrafluoroetileno (PTFE), </t>
  </si>
  <si>
    <t>ROLLO X 10 MT</t>
  </si>
  <si>
    <t xml:space="preserve">Cinta Teflón Ptfe Básica 3/4 Pulgada x 50 Mts cinta adherente que se usa en gasfitería para evitar fugas en las uniones de piezas de tuberías de agua y las juntas de las llaves de paso o grifería.
Características del Teflón Premium : Fabricado en politetrafluoroetileno (PTFE), </t>
  </si>
  <si>
    <t>ROLLO X 50 MT</t>
  </si>
  <si>
    <t>CLAVIJA CAUCHO TRIFILAR 20A 250V20A 250V, color amarillo, resistente a altas temperaturas.</t>
  </si>
  <si>
    <t>Clavija en caucho polo a tierra 15A - 250VClavija con cubierta de caucho, con polo a tierra, con arandela atornillable.</t>
  </si>
  <si>
    <t xml:space="preserve">Clavija Industrial 15A, 120-250V, IP20 Fabricada en Cloruro de Polivinilo 60°
* Contactos de cobre doble en U, que garantizan un ajuste eficaz a la clavija
</t>
  </si>
  <si>
    <t>Clavillo 1/2 Rpto Tr200/Tre500  Dimensiones Alto 16 cm Ancho 5 cm Largo 1 cm Especificaciones Material clavos Brad 18GA de 1/2 l</t>
  </si>
  <si>
    <t>Paquete</t>
  </si>
  <si>
    <t>Clavo Pistola 1 Pulgada 100Und Ftm  Diámetro: 0.3125 pulgadas Cantidad contenida en el empaque: 100
Uso de herramienta: Industrial Características: Clavo de Acero Material.Acero Largo: 2.5 cm</t>
  </si>
  <si>
    <t>Paquete x 100 und</t>
  </si>
  <si>
    <t xml:space="preserve">Codo ½" presión PVC,por unidad. (Tubería y conexiones para agua fría Presión según NTP 399.002/NTE002)     </t>
  </si>
  <si>
    <t>unidad</t>
  </si>
  <si>
    <t>Codo 1 1/2" presión PVC,  por unidad. (Tubería y conexiones para agua fría Presión según NTP 399.002/NTE002)Unidad</t>
  </si>
  <si>
    <t>Codo 1 1/4" presión  PVC,  por unidad. (Tubería y conexiones para agua fría Presión según NTP 399.002/NTE002)Unidad</t>
  </si>
  <si>
    <t>Codo 1" presión PVC, por unidad. (Tubería y conexiones para agua fría Presión según NTP 399.002/NTE002)Unidad</t>
  </si>
  <si>
    <t>Codo 2 1/2" presión PVC,  por unidad. (Tubería y conexiones para agua fría Presión según NTP 399.002/NTE002)Unidad</t>
  </si>
  <si>
    <t>Codo 2" presión PVC,  por unidad. (Tubería y conexiones para agua fría Presión según NTP 399.002/NTE002)Unidad</t>
  </si>
  <si>
    <t>Codo 3" presión PVC,  por unidad. (Tubería y conexiones para agua fría Presión según NTP 399.002/NTE002)Unidad</t>
  </si>
  <si>
    <t>Codo 45 x 3" CxC Sanitaria.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accesorios.Unidad</t>
  </si>
  <si>
    <t>Codo 45 x 4" CxC Sanitaria.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accesorios.Unidad</t>
  </si>
  <si>
    <t>Codo 90 x 2" CxC Sanitaria. Los tubos vienen de extremo liso y los accesorios con campana. El sistema de unión por medio de soldadura líquida, forma un conjunto homogéneo que desarrolla máxima resistencia en un mínimo de tiempo. Color Amarillo Certificaciónfabricadas bajo la norma NTC 1087 y NTC 1341 los accesorios. Unidad</t>
  </si>
  <si>
    <t>Codo 90 x 3" CxC Sanitaria.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accesorios.Unidad</t>
  </si>
  <si>
    <t>Codo 90 x 4" CxC Sanitaria.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accesorios.Unidad</t>
  </si>
  <si>
    <t xml:space="preserve">Collares derivación 2 x ¾  </t>
  </si>
  <si>
    <t xml:space="preserve">Collares derivación inserto metálico 2 x ½ </t>
  </si>
  <si>
    <t>Conduleta Tipo LB Rosca salida de 3/4", conexiones eléctricas.</t>
  </si>
  <si>
    <t>Conduleta tipo LL Rosca salida de 3/4", caja de paso eléctrico.</t>
  </si>
  <si>
    <t>Conduleta tipo LT Rosca salida de 3/4", sistemas eléctricos.</t>
  </si>
  <si>
    <t>Conector C EMT curvo3/4", conducción de cables eléctricos.</t>
  </si>
  <si>
    <t>Conector para tubos. Socket tubo electrónico T8Base para lámparas fluorescentes.</t>
  </si>
  <si>
    <t>Conector recto EMT3/4", instalación en tuberías de cables eléctricos.</t>
  </si>
  <si>
    <t>Conectores de resorte Para cable 10-12, conexión rápida de cables eléctricos.</t>
  </si>
  <si>
    <t>Conectores RJ45 x 25 udd Terminales para redes de datos.</t>
  </si>
  <si>
    <t>Conmutadores EthernetDispositivos de red para la conexión y gestión de múltiples dispositivos en redes cableadas.</t>
  </si>
  <si>
    <t>Contactor bipolar de 24 V a 40 A Dispositivo electromagnético para controlar cargas eléctricas en sistemas monofásicos de hasta 40 amperios.</t>
  </si>
  <si>
    <t>Corredera Ducloset Simple  Especificaciones Espesor de Puerta 15-30 mm Testeo Bajo Norma Norma ANSI - BHMA Grado 1 Ancho de Puerta min 500 mm Cantidad de Puertas Por Riel 2 puertas Altura de Marco &gt;= 32 mm Capacidad de Carga por Hoja 10 A 30 Kg por hoja Uso Closet Montaje de Puertas Dentro del vano Montaje del Carro Colgante Apertura de Puertas Traslapado Resistencias 96 Horas en camara de Niebla salina Unidad</t>
  </si>
  <si>
    <t>Cosedora para plástico invernadero P6-6 8001Herramienta para unir y reparar plásticos de invernaderos mediante grapas y perforaciones.</t>
  </si>
  <si>
    <t>Cosedora y selladora de sacos y costalesMáquina eléctrica para coser y sellar sacos con un ancho máximo de costura de 5 mm, velocidad de 1100 rpm y alimentación de 110 V.</t>
  </si>
  <si>
    <t>Cuchilla Guadaña 350mm x 2,4 mm Ojo 25,4 mmCuchilla Pulida Para Guadañadora 350mm x 2,4 mm Ojo 25,4 mm. Compatible con GUADAÑA BEAVER</t>
  </si>
  <si>
    <t xml:space="preserve">Curva EMT 1/2"Accesorio metálico para canalización eléctrica en tuberías EMT de 1/2". </t>
  </si>
  <si>
    <t>Curvas 90º de 3/4" Conduit Accesorio para canalización eléctrica en tuberías conduit de 3/4" con ángulo de 90°.</t>
  </si>
  <si>
    <t>Desagüe Sencillo sin Rebose ESPECIFICACIONES DE PRODUCT: Resistente a la corrosión, pelado y decoloración por agua. Resistente al efecto de jabones y limpiadores de tocador. Recubrimientos no tóxico. Condición de servicio  comendada, uso doméstico. CONDICIONES DE FUNCIONAMIENTO ESTE PRODUCTO CUMPLE CON LOS REQUERIMIENTOS Y ESPECIFICACIONES. EXIGIDOS POR LA NORMA IAPMO IGC 157.Sistema de drenaje resistente a la corrosión, diseñado para evitar decoloración y daños por agua. Conexión: tubo macho de 1 1/4 "al sifón
Cumplimiento de normas: NTC 5302
Temperatura de trabajo: 5 ° CA 60 °</t>
  </si>
  <si>
    <t>Desagüe Sifón Lavamanos Orinal Grv Lt  Caracteristicas:Reparaciones WC, tipo desagües, complemento de instalación de grifería, permite el adecuado desagüe, por si diseño evita los malos olores. Alto 20 cm Material Plástico UsoLavamanos Ancho 15 cm Incluye empaque de pared, escudo, tubo, tuerca aseguradora, empaque selle, desagüe de lavamanos, tuerca unión, empaque selle (5), cuerpo, anillo de selle y tapa. Color Gris Unidad</t>
  </si>
  <si>
    <t>Desincrustante líquido para equipos de aire acondicionadoProducto químico para remover incrustaciones y residuos en sistemas de refrigeración.Limpiador Aire Acondicionado  botella x 100ml</t>
  </si>
  <si>
    <t xml:space="preserve">Destapa Cañerías De Bomba Manual Con Presión Para Desagües   Especificaciones: Nombre: émbolo de poder de aire Material: cuerpo de pistola ABS, cabeza bloqueada de goma Color: azul Dimensiones: 27,5 cm x 28 cm x 9,5 cm / 10,8 "x 11" x 3,7 " Tamaño de la cabeza bloqueada (diámetro): 5 cm / 6,5 cm / 11 cm / 11,5 cm
El paquete incluye:
1 x émbolo
4 x ventosas  </t>
  </si>
  <si>
    <t>Destornillador Juego 6 piezas pala estrellaHerramientas manuales para ajustar y aflojar tornillos de diferentes tipos. LARGO 18.4 CM 1 destornillador punta plana: 5x150 mm-, 1 destornillador punta plana: 5x100 mm, 1 destornillador punta plana: 5x100 mm, 1 destornillador punta plana: 6,5x150 mm, 2 destornilladores punta en Cruz:1 destornillador punta cruz: PH2 x 150 mm, 1 destornillador punta cruz: PH1 x 100 mm</t>
  </si>
  <si>
    <t>Detector de cablesDispositivo para localizar cables eléctricos en paredes y techos sin contacto directo. Característica general  Energía Batería de 9V (6F22) Color del producto Rojo y gris Peso neto del producto Transmisor-110g Receptor-110g Tamaño del producto	Transmisor-103mm × 56mm × 30mm Receptor-192mm × 54mm × 28mm accesorios estandar	Pilas</t>
  </si>
  <si>
    <t>Disco Abrasivo Corte Metal 14" X 7/64" Pulg A24R Tipo 1  Características Características: Para cortadora de metales. Diámetro: 14 Pulg. » Espesor: 7/64 Pulg. » Eje: 1 Pulg. »  elocidad de rotación: 4.300 RPM. » Tipo: 1. Unidad</t>
  </si>
  <si>
    <t>Disco Corte Aluminio 10-pulg 80 Dientes Especificaciones técnicas: Diámetro: 10 Pulg (254 mm),Dientes: 8,Eje 1.18Pg (30mm),Adaptadores: 1Pg, 3/4Pg y 5/8Pg,Max. RPM: 5.500,Uso: AluminioUnidad</t>
  </si>
  <si>
    <t>Disco corte de metal para pulidora 4"Disco para corte de metales en pulidoras pequeñas con velocidad máxima de 13,300 rpm.</t>
  </si>
  <si>
    <t>Disco de corte 14" para tronzadoraSet de 25 discos diseñados para cortes industriales en metales con tronzadoras.</t>
  </si>
  <si>
    <t>Disco de lija (de acción orbital aleatoria) N.º 120, 8 ORIFICIOS PERFORADOS Ø125 mm, compatible con: DEWALT, AEG, Bosch, Atlas Copco, Festool, Elu, Fein, Hitachi, Kress, Makita, Metabo, Skil)Unidad</t>
  </si>
  <si>
    <t>Disco de lija (de acción orbital aleatoria) N.º 150, 8 ORIFICIOS PERFORADOS Ø125 mm, compatible con: DEWALT, AEG, Bosch, Atlas Copco, Festool, Elu, Fein, Hitachi, Kress, Makita, Metabo, Skil)Unidad</t>
  </si>
  <si>
    <t>Disco de lija (de acción orbital aleatoria) N.º 220, . 8 ORIFICIOS PERFORADOS Ø125 mm, compatible con: DEWALT, AEG, Bosch, Atlas Copco, Festool, Elu, Fein, Hitachi, Kress, Makita, Metabo, Skil)Unidad</t>
  </si>
  <si>
    <t>Disco de lija (de acción orbital aleatoria)
N.º 80, 8 ORIFICIOS PERFORADOS Ø125 mm, compatible con: DEWALT, AEG, Bosch, Atlas Copco, Festool, Elu, Fein, Hitachi, Kress, Makita, Metabo, Skil)Unidad</t>
  </si>
  <si>
    <t xml:space="preserve">Disco Flap 4-1/2 pulg Grano 40 </t>
  </si>
  <si>
    <t>Disco Flap 4-1/2 pulg Grano 60Unidad</t>
  </si>
  <si>
    <t>Disco Flap 4-1/2 pulg Grano 80Unidad</t>
  </si>
  <si>
    <t>Disco Flap 4-1/2X7/8 Pulgada Grano 120</t>
  </si>
  <si>
    <t>Disco madera 7 1/4 pulgadas 36 dientes     Especificaciones técnicas:Diámetro 7-1/4'' (184 mm). 36 Dientes. Eje: 1 Pulg (25.4 mm). Adaptadores 3/4"- 5/8". Perfil del Diente ATB. Ángulo del gancho positivo. Espesor de la hoja 0.059". Espesor del diente 0.102". Máx. RPM: 7.000. Uso: Madera. Corte general Unidad</t>
  </si>
  <si>
    <t>Disco para pulidora 4" de desbaste de metal,  por unidad. CARACTERÍSTICAS: •Óxido de aluminio de grado profesional. •Fibra de vidrio reforzada. •Adhesivo de resina de calidad superior.)Unidad</t>
  </si>
  <si>
    <t>Disco para pulidora 4" diamantado Unidad</t>
  </si>
  <si>
    <t xml:space="preserve">Disco para pulidora 4" para corte de metal,  por unidad. </t>
  </si>
  <si>
    <t xml:space="preserve">Disco Sierra Aluminio de 10'' Centro 5/8''  100 Dientes  </t>
  </si>
  <si>
    <t>Dispensador de jabón institucionalEquipos de baño para dispensación de jabón en espacios de alto tráfico.</t>
  </si>
  <si>
    <t>Dispensador de papel higiénico institucionalEquipos de baño para dispensación de papel higiénico en espacios de alto tráfico.</t>
  </si>
  <si>
    <t>Driver para panel LED 60x60, 48WFuente de alimentación para paneles LED con voltaje de entrada de 85-265V y salida de 30-40V DC.</t>
  </si>
  <si>
    <t>Ducto de cableado Canaleta de PVC de 100x50 mm, recomendada para instalaciones eléctricas de mayor capacidad.</t>
  </si>
  <si>
    <t>Emboquillador acrílico en color x kiloMezcla acrílica para acabados en juntas y revestimientos.</t>
  </si>
  <si>
    <t>Empaque manguera x 6 unidades Juego de empaques de goma para evitar fugas en conexiones de mangueras.</t>
  </si>
  <si>
    <t>Empaque para fumigadora Sello hermético para evitar fugas en equipos de fumigación.</t>
  </si>
  <si>
    <t>Escuadra nivel electrónico nivel de burbuja con forma de escuadra y brazo articulado, que cuenta con un perfil tubular de aluminio nervado, una fiola horizontal y otra vertical, y un lector de ángulos digital capaz de medir de 0º a 180º, en escala de 0.1º.</t>
  </si>
  <si>
    <t>Esmalte 3 en uno  Negro Galón Sintético Brillante de secamiento al aire, con pigmento anticorrosivo y convertidor de óxido. Ideal para facilitar el proceso de aplicación en superficies con oxidación moderada, ya que inhibe la corrosión y brinda un acabado brillante, con protección anticorrosiva.Gracias a su alto cubrimiento, brillo y rendimiento, son ideales para pintar todo tipo de superficies, como madera, metal o ladrillo, en ambientes interiores o exteriores. De secado rápido, excelente dureza y resistencia a la corrosión. Sus colores pueden entremezclarse para obtener nuevas tonalidades.Galón</t>
  </si>
  <si>
    <t>Esmalte 3 en uno Amarillo -Galón Sintético Brillante de secamiento al aire, con pigmento anticorrosivo y convertidor de óxido. Ideal para facilitar el proceso de aplicación en superficies con oxidación moderada, ya que inhibe la corrosión y brinda un acabado brillante, con protección anticorrosiva.Gracias a su alto cubrimiento, brillo y rendimiento, son ideales para pintar todo tipo de superficies, como madera, metal o ladrillo, en ambientes interiores o exteriores. De secado rápido, excelente dureza y resistencia a la corrosión. Sus colores pueden entremezclarse para obtener nuevas tonalidades.Galón</t>
  </si>
  <si>
    <t>Esmalte 3 en uno Naranja,  por galón. Pintura alquímica modificada con caucho clorado con excelente brillo y  Adherencia, durable, de gran resistencia y rápido secamiento. USOS Para el repintado de buses, equipo caminero, maquinarias y superficies Metálicas en general.Galón</t>
  </si>
  <si>
    <t>Esmalte 3 en uno verde esmeralda 1/4 Galón Sintético Brillante de secamiento al aire, con pigmento anticorrosivo y convertidor de óxido</t>
  </si>
  <si>
    <t>Espátula Flexible de 10 cm En Acero Inoxidable. Comfort Grip  Hoja fabricada en acero inoxidable para máxima resistencia a la corrosión.</t>
  </si>
  <si>
    <t>Espátula Flexible de 15 cm En Acero Inoxidable. Comfort Grip,  Hoja fabricada en acero inoxidable para máxima resistencia a la corrosión.;Mango Comfort Grip de doble inyección.;Casquillo metálico para golpear clavos.;Hoja desvanecida hacia el centro que proporciona mayor flexibilidad.;Pulido espejo para fácil limpieza.;Ancho: 6" (15 cm).</t>
  </si>
  <si>
    <t>Espátula Flexible de 5 cm En Acero Inoxidable. Comfort Grip  Hoja fabricada en acero inoxidable para máxima resistencia a la corrosión.;Mango Comfort Grip de doble inyección.;Casquillo metálico para golpear clavos.;Hoja desvanecida hacia el centro que proporciona mayor flexibilidad.;Pulido espejo para fácil limpieza.;Ancho: 2" (5 cm).</t>
  </si>
  <si>
    <t>Espatula para Drywall 10 Pulgadas  Espátula Para Drywall 10" Truper Especial para sacar las burbujas de aire y excesos de pegamento en trabajos de tapicería. Para acabados en paredes, parchar huecos o tapar tornillos con mezcla. Hoja flexible fabricada en acero al alto carbono. Mango ergonómico de polietileno y TPR.</t>
  </si>
  <si>
    <t xml:space="preserve">Espátula Plástica 2" Resistentes a solventes. Fabricadas en polipropileno. Medida:2" </t>
  </si>
  <si>
    <t>Espatula Plastica 4 Pulgadas Resistentes a solventes. Fabricadas en polipropileno. Medida: 4"</t>
  </si>
  <si>
    <t>Estopa plástica capacidad 50 kg Sacos de plástico resistentes para almacenamiento y transporte de productos.</t>
  </si>
  <si>
    <t>Estuco relleno x 25 Kl Material de alta densidad para reparaciones y nivelaciones en paredes.</t>
  </si>
  <si>
    <t>Estucor Estuco Profesional 25kg Material de relleno y alisado para superficies de construcción.</t>
  </si>
  <si>
    <t>Fan relay de 24V a 20ARelé de ventilador para sistemas eléctricos con capacidad de 20 amperios.</t>
  </si>
  <si>
    <t>Fibrocemento Gancho Teja Estructura Metálica 14cm Cal 12 10 Unidades   Especificaciones Tipo Amarre Tipo producto fijaciones Gancho País de Origen Colombia Color Gris Material Acero Capacidad de carga 2 kg Medidas 6, 18, 2.50 cm Número de piezas 10 Superficie de aplicación</t>
  </si>
  <si>
    <t>Filtro de 3/8" roscadoFiltro para sistemas hidráulicos y de aire comprimido.</t>
  </si>
  <si>
    <t>Filtro De Aire Completo. Accesorrio para guadañaAccesorio paraa guadaña BEAVER</t>
  </si>
  <si>
    <t>FLEXOMETRO PRO CON IMAN 5 METROS Características Cinta recubierta de Nylon, caja ABS de alto impacto, con recubrimiento ahulado para mejor agarre y resistir impactos, Gancho Tru-Zero para mediciones precisas, punta magnética, Escala en ambos lados de la cintaCinta métrica de precisión para medición de distancias.</t>
  </si>
  <si>
    <t>Flotador de cobre tipo pera 8"-10" industrial para tanque de almacenamiento de agua tubería 1 1/2", por unidad</t>
  </si>
  <si>
    <t>FLUMASTER SALIDA PARA SANITARIOSalida para sanitario de 32 cm, por unidad.</t>
  </si>
  <si>
    <t xml:space="preserve">Fluxómetro Palanca 4.8 litros para Taza Consumo de agua de 4.8 litros por descarga (1.28 gpf) CARACTERÍSTICAS GENERALES · Material: Metálico. · Tipo de Instalación: Expuesto E.S. · Dimensiónes generales de producto (H x W x L): 329 x 85 x 291 mm.  13 x 3 x 11 pulg. · Peso Neto Aproximado: 2,130 gr. 4,6959 lb. · Peso Bruto Aproximado: 2,370 gr. 5,2250 lb. </t>
  </si>
  <si>
    <t xml:space="preserve">Fresa Copiadora 38mm De Corte, Ruteadora 1/4, Carpintería  Modelo FRESA COPIADORA DE 38 mm DE CORTE, Para Ruteadora 1/2 pulgada Tipo de fresa COPIADORA Diámetro del vástago 0.25 in Longitud de trabajo 38 mm Otras características Superficies aptas Madera </t>
  </si>
  <si>
    <t>Friso Revoque Plástico Cuñete 30kg  Masilla de grano gruesoEspecificaciones</t>
  </si>
  <si>
    <t>Fulminante Verde Calibre 22 Fijación Drywall caja x 100 und   s.Fijación Drywall, caja x 100 unidades.    Las cargas fulminantes están diseñadas para ser usadas con herramientas de pistón de baja velocidad para realizar fijaciones mecánicas sobre diferentes tipos de sustrato</t>
  </si>
  <si>
    <t xml:space="preserve">CAJA </t>
  </si>
  <si>
    <t>Gafas Seguridad ClarasCaracterísticas Gafas de seguridad con lentes transparentes, resistentes al impacto y sin distorsión. Reducen la fatiga ocular. Diseño ergonómico y ligero. Piezas nasales de goma suave antideslizante. Patillas de goma acolchada para máxima comodidad. Protección 99. 9% UVA y UVB. Cumple con las normas ANSI Z87. 1 y CSA Z94. 3. Alto 2.99 pulgadas Ancho 2.99 pulgadas Largo 5.98 pulgadas</t>
  </si>
  <si>
    <t>GRAFITO X KILO Material lubricante en polvo o barra.</t>
  </si>
  <si>
    <t>Granito blanco No 20 por Kilo Granito de alta calidad, natural, brillante, compacto, de alta durabilidad y de forma redondeada.</t>
  </si>
  <si>
    <t>Granito mezclado no. 1,  por Kg.GRANITO CAF? 1 x 25 KG APROX</t>
  </si>
  <si>
    <t>Granito mezclado no. 2,  por Kg.Granito de alta calidad, natural, brillante, compacto, de alta durabilidad y de forma redondeada.</t>
  </si>
  <si>
    <t>Granito No1 negro por Kilo Grano de piedra natural triturada</t>
  </si>
  <si>
    <t>Grapa 3/4 T/Colgante X 10Und Galvanizadaispositivo metálico cuya función es sostener y fijar tubería eléctrica, gas, PVC, conduit, metálica, Fabricada en Lamina Cold Rolled. Acabado en Zincado.</t>
  </si>
  <si>
    <t>Grasa Rodamiento Grasa Cojinetes Grasa Industrial x 5KILOGRAMOSPresentación en 1/4 de galón.</t>
  </si>
  <si>
    <t>Grata de alambre para esmeril 6"Accesorio para esmerilado y pulido.</t>
  </si>
  <si>
    <t xml:space="preserve">Grifería Institucional De Mesa Tipo Push Para Lavamanos repuesto COMPATIBLE  para lavamanos CORONA
Uso Institucional Especificaciones Tipo Institucional Acabado Cromado Color Cromado Conexión a red de agua Fría Consumo de agua 5.7 l/min Material </t>
  </si>
  <si>
    <t xml:space="preserve">Grifería Lavaplatos Mezclador 8 Pulgadas Nogal     Especificaciones Tipo Mezclador Acabado Cromado Cartucho cerámico Si Color Cromado repuesto COMPATIBLE lavaplatos CORONA </t>
  </si>
  <si>
    <t xml:space="preserve">Grifería Orinal Push Tradicional Resistente a la corrosión, pelado y decoloración por agua. · CACTERÍSTICAS GENERALES · Tipo de Instalación: Expuesta. RECUBRIMIENTOS (ACABADOS) · Resistente a la corrosión, pelado y decoloración por agua. REPUESTOS COMPATIBLE PARA ORINAL CORONA   </t>
  </si>
  <si>
    <t xml:space="preserve">Grifería para Lavamanos Institucional de Empotrar Push Pico Expuesto Ideal para instituciones de alto tráfico. Alta resistencia al vandalismo con regadera de pico expuesto Cierre automático temporizado entre 5 a 9 segundos. Repuesto COMPATIBLE CORONA </t>
  </si>
  <si>
    <t>Grifería Ultra Ahorradora para Lavaplatos Monocontrol  Grifería monocontrol para lavaplatos ahorradora de agua, te permite controlar la salida de agua y la temperatura con una sola manija, facilitando de esta manera el accionamiento del lavaplatos. Cuenta con sistema pull out de manguera extraíble para proporcionar un alcance total en el lavaplatos  REPUESTO COMPATIBLE  CORONA</t>
  </si>
  <si>
    <t xml:space="preserve">Grifería para Lavaplatos Monocontrol Perugia Largo 45 cm Material
Cuerpo De Latón, Mango De Aleación De Zinc, Cromado, Cartucho De Cerámica Normal De 35 Mm, Con Aireador De Ranura Para Monedas (Sin Ahorro De Agua), Con Vinil Flexible. Modelo Perugia
</t>
  </si>
  <si>
    <t>Grifo Cocina Profesional Con Rociador Monomando Satinado Modelo MODERNO ALTO 51 CM X 4 CM Color: Satinado Estilo: Mezclador Función: Grifos Lavaplatos Estilo: Extraíble - Cuerpo con Resorte Rotable: Si Orificios de Instalación: 1 Orificio Material del Cuerpo: Acero Inox Contenido: 1 Acople de Aguas Frías y 1 Acople Agua Caliente</t>
  </si>
  <si>
    <t>Grifo Llave lavamanos de Pasta, por unidadCuerpo De Latón, Mango De Aleación De Zinc, Cromado, Cartucho De Cerámica Normal De 35 Mm, Con Aireador De Ranura Para Monedas (Sin Ahorro De Agua), Con Vinil Flexible</t>
  </si>
  <si>
    <t>grilletesHorquilla recta de 1 pulgada, límite de carga de 25, 000 libras, forjada, tratada térmicamente, acabado en pintura en polvo negro, pasador de aleación de zinc amarillo.</t>
  </si>
  <si>
    <t>GUANTE INGENIERO CON REFUERZO EXTERNO EN VAQUETAGuantes con refuerzo en carnaza, por par. Talla S a XL</t>
  </si>
  <si>
    <t xml:space="preserve">Guante Nylon Recubierto NitriloGuantes de nylon con recubrimiento de nitrilo, talla S a XL </t>
  </si>
  <si>
    <t>Guaya Con Codo De Aceleración Para GuadañaAccesorio para guadaña. Compatible con  la guadañña BEAVER</t>
  </si>
  <si>
    <t xml:space="preserve">Guaya De Acero Recubierta Pvc De 75 M, 5 Mm, Carga 1.320 Kg Características
Fabricado en acero;Acabado galvanizado;Rígida;Recubrimiento de PVC que evita maltratos a productos que se fijan o aseguran con el cable además de protegerla del agua;Largo: 75 m;Diámetro del cable: 3/16" (5 mm);Número de hilos: 7 x 7;Carga de trabajo: 1.320 Kg </t>
  </si>
  <si>
    <t>ROLLO</t>
  </si>
  <si>
    <t xml:space="preserve">Guia De Cajon 35cm Full Extencion Capacidad 20Kg   Características Riel extensión total carga liviana 350 mm acero zincado deslizamiento suave y silencioso resiste más de 25.000 ciclos con una carga de 20 kg Descuento del vano: 25 mm en total. Largo 35 cm Ancho 3.5 cm </t>
  </si>
  <si>
    <t xml:space="preserve">Guia De Cajon 50Cm Full Extencion Capacidad 20Kg   Largo 50 cm , Ancho 3.5 cm Características Riel extensión total carga liviana 500 mm acero zincado deslizamiento suave y silencioso resiste más de 25.000 ciclos con una carga de 20 kg Descuento del vano: 25 mm en total. Fixser </t>
  </si>
  <si>
    <t xml:space="preserve">Guia De Cajon Ext Total Zinc Pesado 45X45Cm 45Kg Características Riel de extensión total en acero. Acado galvanizado Capacidad de carga 45 kg por par. Ancho 12.7 cm Largo 45 cm </t>
  </si>
  <si>
    <t>Guia Magnética para Broca de 15.24 cm</t>
  </si>
  <si>
    <t>Hacha con cabo 1,5 librasDimensiones Ancho 14 cm Alto 2.5 cm Largo 35.5 cm Peso 0.82 kg Especificaciones Tipo Herramientas de mango largo Material de la cabeza Acero</t>
  </si>
  <si>
    <t xml:space="preserve">Hoja Bisturi Larga 18Mm 10Und fabricada en acero flexible,    estas hojas de 10 cm de largo son ideales para trabajos livianos. Cada paquete contiene 10 unidades                                                                                                                                                     </t>
  </si>
  <si>
    <t>HOJA DE SEGUETA BIMETAL18 dientes x 1", norma NTC 2313.</t>
  </si>
  <si>
    <t>HOJA DE ZINC DE 3,05 METROSCalibre 34 - 17 mm.</t>
  </si>
  <si>
    <t>Hoja para Bisturí de 2 Muescas Paquete X 5 juego</t>
  </si>
  <si>
    <t>HOMBRESOLO 10 PULGADAS RECTOSoporte estructural de 10 pulgadas.</t>
  </si>
  <si>
    <t>Impermeabilizante acrílicoBroncoelástico impermeabilizante de alta resistencia, presentación de 5 galones.</t>
  </si>
  <si>
    <t>IMPRIMANTE DE VINILO 1/4 GALON1/4 de galon Color transparente, para preparación de superficies.</t>
  </si>
  <si>
    <t>Interruptor Doble Inteligente Wifi-App Indicador LED azul, consumo en reposo: 0.1W/h, compatible con IOS/Android.</t>
  </si>
  <si>
    <t>INTERRUPTOR DOBLE, NTC 1337 CON TAPAInterruptor doble con tapa, norma NTC 1337.</t>
  </si>
  <si>
    <t xml:space="preserve">Interruptor Flotador De Nivel Para Tanque De Agua 110v -220v 
 Especificaciones Técnicas: &gt; Voltaje: 110V - 220V &gt; Amperaje: 16A - 220V &gt; Grado de protección IP: 68 (Uso para aguas limpias) &gt; Cumple con norma RETIE &gt; Contacto: 1 normalmente abierto + 1 normalmente cerrado Características Del Producto: &gt; Material de construcción: Polipropileno de alta resistencia &gt; Forma del flotador: Cuadrado para máxima estabilidad &gt; Forma del contrapeso: Cilindro, optimizando el funcionamiento  Cable: 2 Metros de longitud, ideal para diversas instalaciones </t>
  </si>
  <si>
    <t>INTERRUPTOR SENCILLO CONMUTABLECon tapa, para circuitos eléctricos.</t>
  </si>
  <si>
    <t>INTERRUPTOR SENCILLO DE INCRUSTARPeso de 50g.</t>
  </si>
  <si>
    <t>INTERRUPTOR SENCILLO, NTC 1337  Interruptor Sencilla 4 Vias 
Interruptor sencillo con tapa, norma NTC 1337.</t>
  </si>
  <si>
    <t>INTERRUPTOR TRIPLE CONMUTABLE boreal blancoCon tapa, para instalaciones eléctricas.</t>
  </si>
  <si>
    <t xml:space="preserve">Jack RJ45 Categoría 6 UTPJack RJ45 Categoría 6 UTP Blanco Ponchado sin Herramienta </t>
  </si>
  <si>
    <t>Jack RJ45 Categoría 7 UTPConector hembra blindado de nivel de canal certificado RJ45 Cat 8</t>
  </si>
  <si>
    <t>Juego Brocas para Materiales Varios X 5 UndEscalonadas Cobalto Con Estuche Trabajo Pesado brocas de 3.2 mm, 4 mm, 4,8 mm, 6.3 mm 7,9 mm</t>
  </si>
  <si>
    <t>Juego De 100 Puntas Para Destornillador Y Taladro Incluye: 9 Puntas Pala: 3 mm, 4 mm, 4.5 mm, 5 mm, 5.5 mm, 6 mm, 6.5 mm, 7 mm y 8 mm. 8 Puntas Phillips: #0, #1, #2 (5) y #3 9 Puntas Torx: T8, T10, T15, T20, T25, T27, T30, T40 y T45
9 Puntas Torx con seguro: TS8, TS10, TS15, TS20, TS25, TS27, TS30, TS35 y TS40 8 Puntas Pozidriv: PZ0, PZ1, PZ2 (5) y PZ3 3 Estrella de 12 puntas 4 Puntas cuadradas: S0, S1, S2 y S3 9 Puntas bristol milimétricas: 1.5 mm, 2 mm, 2.5 mm, 3 mm, 4 mm, 5 mm, 5.5 mm, 6 mm y 8 mm 10 Puntas bristol Standard: 1/16", 5/64", 3/32", 7/64", 1/8", 9/64", 5/32", 3/16", 7/32" y 1/4" 6 Puntas bristol milimétricas con seguro: 2 mm, 2.5 mm, 3 mm, 4 mm, 5 mm y 6 mm 6 Puntas bristol Standard con seguro: 5/64", 3/32", 7/64", 1/8", 9/64" y 5/32" 3 Puntas clutch: 1, 2 y 3 4 Puntas spanner: 4 mm, 6 mm, 8 mm y 10 mm 4 Puntas triwing: 1, 2, 3 y 4 3 Puntas torque: 6 mm, 8 mm y 10 mm 1 Extensión hexagonal magnética 1 Adaptador de 1/4" (6.3 mm) hexagonal a cuadro 1/4" (6.3 mm 1 Copa de 6.3 mm hexagonal a 6.3 mm cuadrado 1 Extensión para copa 1 llave Y</t>
  </si>
  <si>
    <t xml:space="preserve">Juego De 15 Brocas Y Cinceles Sds Plus En Estuche                                                                                                                                                                                Brocas y cinceles fabricados en acero al cromo • Brocas con punta de cruz, tecnología con doble inserto de carburo para mayor precisión • de perforación, 2X mayor durabilidad que las brocas convencionales • Sistema directo de inserción • Estuche con marco de aluminio Incluye • Cincel largo de punta • Cincel largo plano 3/4" • Cincel largo plano 1 1/2" • Broca 3/16" x 8" • Broca 1/4" x 4" • Broca 1/4" x 6" • Broca 1/4" x 8" • Broca 1/4" x 10" •         Broca 5/16" x 6" • Broca 5/16" x 12" • Broca 3/8" x 6" • Broca 3/8" x 12" • Broca 1/2" x 6" • Broca 1/2" x 12" • Broca 5/8" x 8"                                                                                                                                                         </t>
  </si>
  <si>
    <t xml:space="preserve">Juego de 2 Acoples Rápidos Sistema Click para MangueraConectores metálicos para unir mangueras de riego. Características
Entrada: 3/4" (19 mm). Fabricados en ABS. Sistema Click de Conexión fácil, rápida y automática.Largo 7 cm </t>
  </si>
  <si>
    <t xml:space="preserve">Juego de 4 puntas para cautín CAU-48ES,  CLAVE: R-CAU-48ES • Puntas preestañadas 10X más durables que las puntas convencionales • Para cautín modelo CAU-48ES marca Truper® Puntas preestañadas 10X más durables que las puntas convencionales REPUESTO COMPATIBLE Para cautín modelo CAU-48ES marca Truper®
</t>
  </si>
  <si>
    <t xml:space="preserve">Juego de Accesorios para Mototool 121 Piezas Profesional 
INCLUYE,36 Discos abrasivos de corte, 2 Puntas montadas de carburo de silicio (verdes), 2 Puntas montadas de óxido de aluminio, 12 Discos de esmerilar, 8 Tambores de lijas, 40 Discos de lija, 1 Cepillo de acero inoxidable, 3 Discos de fieltro para pulido. 1", 4 Discos de fieltro para pulido. 1/2", 1 Punta de fieltro, 5 Fresas diamantadas, 2 Ejes porta-discos, 2 Ejes porta-tambor, 2 Collets, 1 Piedra para asentar </t>
  </si>
  <si>
    <r>
      <t xml:space="preserve">Juego de Accesorios para Mototool 121 Piezas Profesional Truper - Homecenter.com.co
</t>
    </r>
    <r>
      <rPr>
        <sz val="11"/>
        <rFont val="Aptos Narrow"/>
        <family val="2"/>
        <scheme val="minor"/>
      </rPr>
      <t>Para la cotización de la página web se incrementa un 20% por costos de envio</t>
    </r>
  </si>
  <si>
    <t>Juego de Acoples Roscados de Latón 3/4'' Espiga 1/2'' Incluye
1 Empaque de hule, 1 conector hembra, 1 conector macho.
Características Fabricado en latón sólido para máxima resistencia. Espiga: 1/2" (13 mm). Rosca: 3/4 -11.5 NH. Conector macho / hembra. Empaque antifuga con diseño cónic</t>
  </si>
  <si>
    <t xml:space="preserve">Juego de Brocas 4 Piezas Avellanador # 6-8-10-12. ESTE JUEGO INCLUYE LA SIGUENTE NUMERACIÓN REFERENTE AL DIAMETRO DE LAS RESPECTIVAS BROCAS. 3mm (diámetro) x 60mm (largo) 4mm (diámetro) x 75mm(largo) 5mm (diámetro) x 85mm (largo) 6mm (diámetro) x 93mm(largo) 7mm (diámetro) x 100mm(largo) 8mm (diámetro) X 110mm (largo) 10mm (diámetro) x 120mm(largo) CADA BROCA ESTÁ ACOMPAÑADA DEL AVELLANADOR El PAQUETE INCLUYE: 7 brocas avellanadoras 1 llave </t>
  </si>
  <si>
    <t>Juego De Brocas Machuelo X3 Material Acero Largo 6. 2 cm</t>
  </si>
  <si>
    <t>Juego De Brocas Para Ruteadora Susota Con Vastago Hexagona Fabricados con materiales de alta calidad y artesanía de clase mundial, calidad asegurada y hechos para soportar incluso los trabajos más difíciles. Punta partida para evitar el desplazamiento y revestimiento de óxido negro para una mayor duración de la broca. Incluye brocas de 1/16, 3/32, 1/8, 5/32, 3/16 y 1/4 de pulgada.</t>
  </si>
  <si>
    <t>JUEGO X 6 UDD</t>
  </si>
  <si>
    <t>Juego de Copas 3/8 a 3/4-pulg Ratchet 3/8-pulg de 9 PiezasMaterial Acero cromo vanadio
Largo 3 cm
Número de piezas 10
Incluye 10 piezas 1 Ratchet Cabeza Redonda 38 Pulgadas (7) Dados 38, 716, 12, 916, 58, 1116 &amp; 34 Pulgadas 1 Barra de extensión 3 Pulgadas 1 Portadados</t>
  </si>
  <si>
    <t>Juego de Copas Magnéticas 5 Piezas 1/4 Pulgadas Zanco 1/4 Pulgadas.Características Fabricados en acero al cromo 2X más resistentes al desgaste que los de acero al carbono. Maquinado para un ajuste preciso. Estuche reutilizable. Zanco 1/4". Largo: 2" (50 mm). Medida: 1/4".</t>
  </si>
  <si>
    <t xml:space="preserve">juego de Copas Magnéticas 5 Piezas 5/16 Pulgadas Zanco 1/4 Pulgada            Características Fabricados en acero al cromo 2X más resistentes al desgaste que los de acero al carbono.Maquinado para un ajuste preciso. Estuche reutilizable. Zanco 1/4". Largo: 2" (50 mm). Medida: 5/16" </t>
  </si>
  <si>
    <t xml:space="preserve">Juego De Llaves Bristol En T Largas 7 Piezas  Para Fuerza Descripción
Articulo nuevo  Material de fabricación: Acero Chrome Vanadium
Llaves Bristol para fuerza con mango de caucho para mejor agarre.
Fabricadas en acero cromo vanadio, . Este set incluye siete llaves de diferentes medidas: 2mm, 2.5mm, 3mm, 4mm, 5mm, 6mm y 8mm,  largo de 25 cm
</t>
  </si>
  <si>
    <t>Juego Tijeras Aviación para Lámina 3 Piezas Derecho Izquierdo Recto Características Filos endurecidos por inducción, Cuerpo con tratamiento térmico, Material forjado, Corte máximo 1 pulgada Largo 30 cm</t>
  </si>
  <si>
    <t>Junta Estrecha Beige 5kg  Boquilla de base de cementosa con aditivos poliméricos, alta adherencia y resistencia, baja absorción de agua, apta para todo tipo de revestimientos y buena flexibilidad reduciendo la figuración.Material de fabricación: Acero Chrome Vanadium</t>
  </si>
  <si>
    <t>Junta Estrecha Blanco Antiguo 5kg Boquilla de base de cementosa con aditivos poliméricos, alta adherencia y resistencia, baja absorción de agua, apta para todo tipo de revestimientos y buena flexibilidad reduciendo la figuración.Llaves Bristol para fuerza con mango de caucho para mejor agarre.</t>
  </si>
  <si>
    <t>Juntas de Expansión 3" Sanitaria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  Incluye 7 llaves Bristol en milímetros</t>
  </si>
  <si>
    <t>Juntas de Expansión 4" Sanitaria2mm - 2.5mm - 3mm - 4mm - 5mm - 6mm - 8mm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t>
  </si>
  <si>
    <t>Kit Bases Adhesivas X18Und / Amarres 10X15Cm X20Un 2mm - 2.5mm - 3mm - 4mm - 5mm - 6mm - 8mm</t>
  </si>
  <si>
    <t>BOLSA X 20 UDD</t>
  </si>
  <si>
    <t>KIT BOQUILLAS Y EMPAQUES FUMIG. ASIA DE 20 LTSIncluye diferentes boquillas Y EMPAQUES para ajuste de aspersión.</t>
  </si>
  <si>
    <t xml:space="preserve">Kit Canastilla Para Lavaplatos + Sifon Flexible En Pvc  Dimensiones Diámetro 4 pulgadas Especificaciones Acero; PVC  Características Cubierta En Acero cuerpo en PVC;Sifon flexible PVC  </t>
  </si>
  <si>
    <t>Kit de fibra ópticaKit de fibra óptica Incluye:
Maletin, medidor de potencia óptica, pelador de fibra drop (verde), cortadora de fibra óptica FC-6S, alicate amarillo pelador y cortador de fibra, localizador de fallas visual tipo lápiz VFL, marcador de corte de fibra (azul), 1 llave allen</t>
  </si>
  <si>
    <t>Kit de limpieza para conectores de fibra óptica Este  kit consta de un casete de limpieza que puede ser utilizado más de 500 veces en conectores de fibra óptica SC, FC, LC, ST, MU, D4,MPO, limpia casquillos de 2.5mm y 1.25mm; un làpiz limpiador de adaptadores SC (APC y UPC); un lápiz limpiador de  adaptadores y casquillos LC/MU de 1,25 mm, soplador, frasco para alcohol isopropílico y  maletín.</t>
  </si>
  <si>
    <t>Kit de repuestos bomba de espalda, repuestos para fumigadora DAHIATSU ncluye juntas, empaques, válvulas, filtros</t>
  </si>
  <si>
    <t>Kit Electrico Incluye 1 Multitoma 4 Salidas P/t + Multitoma Flat + Adaptador 3 a 2 Características Kit de eléctrico.Multitoma con cable 4 salidas con polo a tierra.Multitoma Flat 3 salidas polarizadas.Adaptador de tomas 3 a 2 contactos.Ideal para dispositivos eléctricos y electrónicos de bajo consumo.</t>
  </si>
  <si>
    <t>Kit empaques carburador. Accesorios guadaña BEAVER INCLUYE DiafragmaS, Juntas, Empaques</t>
  </si>
  <si>
    <t>Kit grifería sanitaria doble descargaCONTIENE 1 Válvula de doble descarga:  1 Flotador o sistema de llenado: . 1 Mecanismo de accionamiento:  1 Sello o empaque de goma</t>
  </si>
  <si>
    <t>Kit para cableado estructura de red Kit de herramientas de red 9 en 1, que incluye Pinza ponchadora, probador de cables de red, 2 pelacables multifunción y cortador, destornillador pala y estrella, cortador de pelacables, herramienta de perforación y conectores RJ45.
cables de computadora, línea de intercomunicador y funciones de línea de altavoz, es ideal para conectores RJ-45, RJ-11 y RJ-12, apto para cables Cat5 y Cat5e con conectores 8P8C, 6P6C.
El kit de reparación de herramientas de red está fabricado en metal y plástico ABS.
Almacenado en una bolsa de herramientas de nailon con cremallera, fácil de transportar y almacenar, evita pérdidas y daños.</t>
  </si>
  <si>
    <t>Kit Pegante PARA MADERA 100 gr + 200 ml ACTIVADOR MAS ADHHERENTE Kit Características
Alta fuerza adhesiva. Mayor velocidad de curado</t>
  </si>
  <si>
    <r>
      <t xml:space="preserve">Kit Pegante 100 gr + 200 ml Afix Express - Homecenter.com.co
</t>
    </r>
    <r>
      <rPr>
        <sz val="11"/>
        <rFont val="Aptos Narrow"/>
        <family val="2"/>
        <scheme val="minor"/>
      </rPr>
      <t>Para la cotización de la página web se incrementa un 20% por costos de envio</t>
    </r>
  </si>
  <si>
    <t>Kit Valvula Pedal Lavamanos + Grifo + 2 ManguerasCaracteristicas Cuello: •Conexión A 1/2 PULGADA •Sistema: salida de agua •Color: cromado •Material: metalico •Acabado: alto brillo •Contenido: 1 cuello Caracteristicas Llave valvula de pedal: •Producto probado para resistir oxidación o corrosión. •Funcionamiento adecuado desde 20 hasta 125 PSI. •Sistema de cierre probado hasta los 500.000 ciclos, sin presentar fugas. •Material: cuerpo de bronce, brazo en acero inoxidable •Instalacion: 1/2 al piso •Sistema de cierre Automático. •Incluye chazos expansivos para instalar al piso. •Recomendado para uso de fregaderos de cocina, lavamanos o en lavanderías. •Exigido por asociacion sanitaria. Caracteristicas Acoples: •Temperatura de trabajo 0°c a 82°c •Material: Manguera Interna: HULE EPDM - Trenzado: Acero Inoxidable</t>
  </si>
  <si>
    <t xml:space="preserve">Laca catalizada brillante para madera,  por galón. </t>
  </si>
  <si>
    <t>Lámina drywall Panel de yeso de 1/2", dimensiones 122cm x 244cm.</t>
  </si>
  <si>
    <t>Lámina MDF Dimensiones: 12mm x 1,83cm x 244cm, cumple con NTC 698.</t>
  </si>
  <si>
    <t>Lámpara especular LEDModelo de 2x18W.</t>
  </si>
  <si>
    <t>Lámpara LED sobreponer2500 lúmenes, 32W, luz fría, duración 50,000 horas.</t>
  </si>
  <si>
    <t>lápiz (tester) prueba fase ncv de alta/baja sensibilidad ajustablerango de voltaje ac de doble sensibilidad de 12 v 1000 y 18 v de 1000v con boton de conmutacion s.detección de voltaje ac: detecta el voltaje de ca contactando la toma de corriente o acercándose al cable con una punta sin contactodetección de secuencia de fases ncv: diseñada con la función de medición de la secuencia de fases.
iluminación led</t>
  </si>
  <si>
    <t>Lija de agua No. 120,  Lija de agua con papel, resistente a la humedad, desbaste rápido en húmedo, lijado en seco sobre madera, elimina la corrosión acumulada.</t>
  </si>
  <si>
    <t>PLIEGO</t>
  </si>
  <si>
    <t>Lija de agua No. 150,  por pliego.Lija de agua con papel, desbaste rápido en húmedo, lijado en seco sobre madera, elimina la corrosión acumulada.</t>
  </si>
  <si>
    <t>Lija de agua No. 1500,  por pliego.Papel de lija impermeable de alta resistencia para la preparación en húmedo y en seco desuperficies, con una mayor duración, flexibilidad y un terminado profesional.</t>
  </si>
  <si>
    <t>Lija de agua No. 180,  por pliego.Lija de agua con papel, resistente a la humedad, lijado en seco sobre madera, elimina la corrosión acumulada.</t>
  </si>
  <si>
    <t>Lija de agua No. 220,  por pliego.Lija de agua con papel, resistente a la humedad, desbaste rápido en húmedo, lijado en seco sobre madera, elimina la corrosión acumulada.</t>
  </si>
  <si>
    <t>Lija de agua No. 280,  por pliego.Pliego Papel de lija impermeable de alta resistencia para la preparación en húmedo y en seco desuperficies, con una mayor duración, flexibilidad y un terminado profesional.</t>
  </si>
  <si>
    <t>Lima para serruchoLima de 4.5 pulgadas con mango ergonómico.</t>
  </si>
  <si>
    <t>Lima plana fina 8" Herramienta manual para afilado y ajuste. Largo 8 pulgadas Especificaciones Tipo de trabajo Profesional
Tipo de lima Plana
Material Acero</t>
  </si>
  <si>
    <t xml:space="preserve">Limpiador electrónico 235 cm3 Características : Limpiador Para Contactos Eléctricos Y Electrónicos. </t>
  </si>
  <si>
    <t>Limpiador PVCPresentación de 1/4 de galón 730 GR, certificación NTC 576.</t>
  </si>
  <si>
    <t>Linterna recargable Con reflector y cargador.</t>
  </si>
  <si>
    <t>Listón cepillado OTOBO Dimensiones: 4cm x 4cm x 3 metros.</t>
  </si>
  <si>
    <t>Llantas macizas para buggy Llanta antipinchazo.</t>
  </si>
  <si>
    <t>Llave jardín 1/2 pulgada (1,27 cm diámetro entrada) x 3/4 pulgada (1,90 cm diámetro salida) bronce, Fabricada en bronce, entrada de 1/2", salida de 3/4". Grival llave terminal, Presión Máxima 20 Psi Diámetro 2.8;10;15.8 Material Metal Garantía 60 meses País de Origen China Características : Manija con sistema de cierre a compresión. Para trabajo pesado, alto caudal. Con acabado robusto y resistente. Color Bronce</t>
  </si>
  <si>
    <t>Llave Lavaplatos De Pared Flexible De Palanca  Doble función (chorro y regadera) 
35 cm de extensión, cuello flexible en zinc, palanca, cuerpo y vástago metálico cromado</t>
  </si>
  <si>
    <t>Llave mordaza para plomero 12"Capacidad 1/2" a 1", ideal para ajuste de tuberías.</t>
  </si>
  <si>
    <t>Llave para mandril 1/2 pulgada   Dimensiones  Alto 53 cm Ancho 13 mm Largo 23 cm Especificaciones Superficie de aplicación Multiuso Uso de herramienta Profesional Compatibilidad taladros Garantía Producto 12 meses Tipo de punta Otra Fabricante Modelo KEY13</t>
  </si>
  <si>
    <t>Llave universal de 1" PVCLlave de paso para sistemas de agua en PVC.</t>
  </si>
  <si>
    <t>Llaves de paso PVC 1"Llaves de cierre con rosca.</t>
  </si>
  <si>
    <t>Lubricante 5-56 penetrante 400 o 430cc Producto diseñado para aflojar piezas oxidadas y proteger contra la corrosiónCategoría Aerosol Tipo Aceites y Lubricantes Contenido 400 cm Características Lubricante que penetra aflojando las impurezas y limpia desplazando la humedad ,adicionalmente protege las superficies contra la oxidación. .</t>
  </si>
  <si>
    <t>Lubricante en gel para el tendido de cables en ductos. Gel Lubricante para Tirado de Cable, WL-1, 3.78 litrosNorma UL 842F, facilita la instalación de cables eléctricos reduciendo la fricción.</t>
  </si>
  <si>
    <t>Machete con cubierta bilateral de 12 pulgadas Mango de caucho para mejor agarre y durabilidad.</t>
  </si>
  <si>
    <t xml:space="preserve">Machete doble filo 18" cacha bimaterial,con funda, </t>
  </si>
  <si>
    <t>Malla eslabonada alambre galvanizado Malla de 2-1/4 x 2-1/4, rollo por 1.8 x 10 m.</t>
  </si>
  <si>
    <t>Malla metálica hexagonal X ROLLO Alambre galvanizado, calibre 0,8 mm, presentación rollo de 1,80 m x 36 m con abertura de 1 1/4".</t>
  </si>
  <si>
    <t xml:space="preserve">MALLA 100% Nylon de Alta Tencidad Con protección UV Cuadros o Rombos Ojo de 10 cm Calibres #4Mts2 </t>
  </si>
  <si>
    <t>mts2</t>
  </si>
  <si>
    <t>Manguera 1/2Pulgpolietileno 100 M 120 Psi Presión Máxima
120 psi Diámetro 1/2 pulgadas Material Poliéster</t>
  </si>
  <si>
    <t>Manija cromada para tanque de sanitario,  por unidad. Acabado cromado, Recortes/curvas para adaptarse a la mayoría de tanques&amp;nbsp,frontales, laterales o diagonales., Fácil de instalar, Confiable para no perder la descarga correcta en su accionamiento,Certificado conforme a la norma técnica a los códigos de plomería americanos UPC&amp;nbsp,, Instrucciones incluidas&amp;nbsp,</t>
  </si>
  <si>
    <t xml:space="preserve">Manómetro Glicerina 0 - 100 Psi 2pg   Tiempo de uso contínuo 24 hora(s) Presión máxima 100 Bar Dimensiones 7;9;3,5 Material Plastico procedencia USA Caudal máximo 0 l/min Diámetro 2" Tipo Manometro </t>
  </si>
  <si>
    <t>Manto autoadhesivo de alumbana de 50cm por metro  Manto Autoadhesivo (50cm - 2mm Esp) X 5 Metros</t>
  </si>
  <si>
    <t>MÁQUINA PARA EMBOLSAR PLÁTANO Y BANANO Descripción General: mango en aluminio de alargue telescópico aproximadamente de 4 m de longitud y un aro en polímero de alta resistencia de 60 cm de diámetro. Incluye tornillos para ensamblar. Accesorios complementarios exclusivos:  Cuchillas para Deshoje, Cirugía y Desmane</t>
  </si>
  <si>
    <t>https://apdacol.com/product/maquina-para-embolsar-platano-y-banano/
Para la cotización de la página web se incrementa un 20% por costos de envio</t>
  </si>
  <si>
    <t xml:space="preserve">Martillo Uña 16oz Magnético Mango MetaL </t>
  </si>
  <si>
    <t xml:space="preserve">Martillo Uña 20oz Mango Grafito </t>
  </si>
  <si>
    <t>MASILLA MULTIUSO Plus 4.5gal 28kg</t>
  </si>
  <si>
    <t>Masilla piroxilina para lámina,  por galón.</t>
  </si>
  <si>
    <t>Mineral azul Alemán 1 libra Facilidad al utiluzar e incorporar, respeta un patron de color, solubilidad al mezclarse con el agua, excelente relacion costo-beneficio</t>
  </si>
  <si>
    <t>Mineral Rojo Alemán 1 libra Facilidad al utiluzar e incorporar, respeta un patron de color, solubilidad al mezclarse con el agua, excelente relacion costo-beneficio</t>
  </si>
  <si>
    <t>Mineral Verde  Alemán 1 libra  Facilidad al utiluzar e incorporar, respeta un patron de color, solubilidad al mezclarse con el agua, excelente relacion costo-beneficio</t>
  </si>
  <si>
    <t>Mini Breaker, 1 Polo, 40 A, 10 kA, 120-240 V AC, EnchufableDispositivo de protección para circuitos eléctricos.</t>
  </si>
  <si>
    <t>Multitoma Flat Con 3 Salidas Polarizada   Color Blanco;Voltaje de operación: 125VAC;Frecuencia: 60Hz;Potencia: 1875W;Corriente: 15 A.Cilindrada cm³ 45,4 Potencia kW 2,3 Potencia_ CV 3,1 Peso kg 4,6 Relación peso potencia kg/kW 2 Paso de cadena Pulgadas .325″. Dimensiones 56 × 30 × 33 cm</t>
  </si>
  <si>
    <t xml:space="preserve">Niple 1/4 De Pulg1/4 Bronce  Especificaciones Diámetro 1/4 Material Bronce  Características  Resistencia a altas Temperaturas Color Dorado Número de piezas 1 Espesor 0.01 mm
Presión 150 Medidas 1/4 pulgadas Tipo de hilo conexión M10 - HE </t>
  </si>
  <si>
    <t>JUEGO</t>
  </si>
  <si>
    <t>Niple galvanizado de 1/2" x 10 cm Conector metálico resistente a la corrosión.</t>
  </si>
  <si>
    <t>Niple galvanizado de 1/2" x 12 cm Conector metálico para instalaciones hidráulicas.</t>
  </si>
  <si>
    <t>Niple galvanizado de 1/2" x 5 cm Pieza de conexión corta para tuberías.</t>
  </si>
  <si>
    <t>Niple galvanizado de 3/4" x 12 cm Adaptador metálico resistente para sistemas de tuberías.</t>
  </si>
  <si>
    <t>Nivel aluminio 12 pulgadas Herramienta de medición precisa para construcción y carpintería. Largo 30 cm Margen de error 0.03 % Material Aluminio Orientación Horizontal Tamaño referente 0 pulgadas Tipo de nivel Burbuja</t>
  </si>
  <si>
    <t xml:space="preserve">Nivel de Alumínio 36 Pulgadas (914mm) Dimensiones Aluminio  Características Burbuja con apertura superior de 270 Facilita la lectura desde la parte superior y desde los lados. Color amarillo. </t>
  </si>
  <si>
    <t xml:space="preserve">Nivel Torpedo Magnético 9 Pulgadas  Dimensiones Ancho 4 cm Largo 25 cm Especificaciones  Tipo Burbuja Tipo de trabajo: Trabajo pesado </t>
  </si>
  <si>
    <t>Nylon grueso para guadaña Rollo de 400 m, material resistente para corte de césped. Repuesto para Guadaña BEAVER</t>
  </si>
  <si>
    <t xml:space="preserve">Omega Lisa 2-5/16 x 3/4-pulg x 0.38mm x 2.44m
Tipo: Perfiles metálicos drywall para cielo MATERIAL: Acero Galvanizado Medidas: 2-5/16 x 3/4" x 0.38mm x 2.44m Largo: 2.44m Usos: Estructura cielo rasos, Drywall, Construcción liviana. Espesor: 0.38mm        </t>
  </si>
  <si>
    <t xml:space="preserve">Organizador de Escobas. Traperos Porta Escobas y Colgador X4 TTipo Portaescobas Observaciones Material Polipropileno Incluye 1 Organizador de escobas o traperos con 4 servicios y 8 ganchos.4 tornillos4 chazos Color Blanco Alto (cm) 6 cm Ancho (cm) 5 cm Largo (cm) 33 cm </t>
  </si>
  <si>
    <t xml:space="preserve">Pala Punta Tipo Americano Liviana # 1.5  Alto 20,5 cm Material Acero-Madera Uso Doméstico Ancho 28 cm  Color Negro - Madera Tipo Herramientas de mango largo </t>
  </si>
  <si>
    <t>Paladraga de 48'' Apertura 6.1/2'' y Mangos en Madera. Características
Hojas de acero templado, Mangos cuadrados de madera, Apertura máxima: 6.1/2" (165 mm), Largo de los mangos: 48" (122 cm), Espesor de la hoja: 1.8 mm, Socket: 4 mm. hoja 15 cm Material del mango Madera</t>
  </si>
  <si>
    <t xml:space="preserve">Palín hoyador con cabo  PALIN HOYADOR 120 cm Alto 160 cm Ancho 19 cm
Características Ancho de la hoja: 17.7 cm, Longitud total: 1.69 m, peso aproximado: 2.5 kg, Diseño alargado que facilita la perforación en terrenosduros, Hoja de acero de alta resistencia con filo afilado para mayor eficiencia., Mango de madera </t>
  </si>
  <si>
    <t>Panel Adhesivo Epóxico Multiproposito, Juntas Rígidas 1kg  DESCRIPCION DEL PRODUCTO  Adhesivo epóxico de dos componentes, libre de solventes, con alta resistencia mecánica y adherencia. .</t>
  </si>
  <si>
    <t>Panel LED 60 cm x 60 Cm Dimensiones Alto 60 cm
Ancho 60 cm Especificaciones Tecnología ampolleta Led Temperatura de color 6500 K Material ALUMINIO Y POLICARBONATO Vida útil 30000 horas Términos Diámetro 1.5 cm Color referencial Blanco Largo 20 cm Cuenta con sensor No Compatible con Otro Dimmer No Cantidad contenida en el empaque 1
Cantidad de bombillos/tubos 1 unidad(es) Flujo luminoso 3200 lm Potencia 40 W Color BLANCO Profundidad 1.5 cm Amperaje 0.333 A Características
Panel Led 40w Tamaño 60x60 Cm, Luz Fria, Instalacion Incrustar Y Sobreponer, 3200 Lumen, 100-277v, Ip20 Rosca Led integrado
Voltaje 100 V, 277 V Potencia máxima 40 W Material de la lámpara Metal Tipo de lámpara fija Panel empotrado Estilo deco Clásico Cuenta con puertos USB No Incluye Driver</t>
  </si>
  <si>
    <t>Panel LED redondo de sobreponer 8"18W, 1350 lúmenes, 85-265V.</t>
  </si>
  <si>
    <t>Set X5 Paños Microfibra 30X40 Cm paños de limpieza de microfibrapaños con filamentos de microfibra</t>
  </si>
  <si>
    <t>Paquete 5 Cuchillas Bisturí Exacto Tipo Navaja Ancho 19 Mm</t>
  </si>
  <si>
    <t>Paraguas 5Gal 23.5kg  Blanco  es un copolímero de estireno butadieno líquido que forma una membrana impermeabilizante que puede ser utilizada en una gran variedad de sustratos, en particular en los nuevos proyectos de construcción. Esta membrana monolítica está reforzada con fibras funciona incluso sumergida en agua continuamente; además, es resistente al cloro y a la penetración de raíces. Es la solución ideal para piscinas y zonas verdes, así como también el primer adecuado para toda la línea de impermeabilizantes Paraguas ®. Atributos especiales Alta resistencia al agua líquida. Reforzado con fibras. Resistente al cloro. Resistente a la penetración de raíces. Barrera al vapor de agua. Alta adherencia a una gran variedad de sustratos. Secado rápido. Alta  resistencia alcalina.Libre de plastificantes. Bajo olor. Cuñete</t>
  </si>
  <si>
    <t>CUÑETE</t>
  </si>
  <si>
    <t>Paral 89 x 31mm Calibre 26 x 2.44 MT  Paral de 9cm de Ancho calibre 26, sirve como soporte vertical para muros en Drywall. Paquete x 10</t>
  </si>
  <si>
    <t>juego</t>
  </si>
  <si>
    <t xml:space="preserve">Paral Base 6 calibre 26 Material: Acero Galvanizado Largo: 2.44m Estructura Muros, Drywall, Construcción liviana. Espesor 0.38mm </t>
  </si>
  <si>
    <t xml:space="preserve">Pasador Cromo 2-1/2pg </t>
  </si>
  <si>
    <t xml:space="preserve">Pasador Embutir 1/4″  Mecanismo operador tipo “U” (3/4” extensión) • 5/8” largo de extensión (varilla 10”) • Punta de plástico c/ esquinas redondeadas • Placa radial • 2” de ajuste en el largo de la varilla </t>
  </si>
  <si>
    <t>Pasador metálico de 2 1/2", por unidad</t>
  </si>
  <si>
    <t>Pasador metálico de 2", por unidad</t>
  </si>
  <si>
    <t>Pasta Térmica  Conductividad Térmica: 8.5 W/(MK) Viscosidad: 870 Poise  Densidad: 2.50 G/Cm³  Rendimiento: Cubre De 15 A 25 Procesadores Pequeños, O De 6 A 10 Procesadores Grandes.</t>
  </si>
  <si>
    <t xml:space="preserve">Pegacor blanco 25 kilos  Pegante a base de cementos especiales, agregados de granulometrías seleccionadas y aditivos. Contenido 25 kilos,  Material Cemento Uso Ideal para la construcción o uso residencial Color Blanco </t>
  </si>
  <si>
    <t xml:space="preserve">Pegadit Soldadura epóxica Ultra Fuerte - 22 gramos Base Resina Epoxico Medida 16,5 cmX1,7cmX8,5 cm Contenido 22 gr </t>
  </si>
  <si>
    <t>KIT</t>
  </si>
  <si>
    <t xml:space="preserve">Pegante  para madera  4 kg    </t>
  </si>
  <si>
    <t>Pegante para cerámica grisBolsa de 25 kg, ideal para revestimientos.</t>
  </si>
  <si>
    <t>Pegante uso profesional - 4.5 galones Uso Madera, Corcho, Papel, Cuero, Concreto, Caucho, Algunos textiles, Plásticos, Metales, Alfombra, Tapetes, Piso vinílico, Maderas a piso etc.</t>
  </si>
  <si>
    <t>Pegante PVC en Humedo 1/8 Galón Color Azul Contenido 473 ml Resistencia agua Si Peso 0.06 kg Secado final 72 horas Presentación Lata Superficie de aplicación PVC</t>
  </si>
  <si>
    <t>Película Polarizada Tipo Espejo Silver 1.52 x 3 Metros</t>
  </si>
  <si>
    <t>Perfil Anoloc T95,  Tubo De 3″ X 1″ Con Pestaña (T95) Peso	 0.278 kg/mt Longitud	 6 m</t>
  </si>
  <si>
    <t>Perfil Anoloc T96,  unidad de 6 metros.Perfil metálico tipo Drywall para estructuras de muros y cielos rasos.</t>
  </si>
  <si>
    <t>Perfil en aluminio en L de 1" x 1/8”,   x 2mtrs por unidad.Dimensiones 1" x 1/8", resistente a la corrosión.</t>
  </si>
  <si>
    <t>Perfil metálico tipo Drywall  CANAL BASE 6 2-1/2 X 1PGPerfil metálico tipo Drywall para estructuras de muros y cielos rasos.</t>
  </si>
  <si>
    <t xml:space="preserve">Perfil Perforado Ángulo Esquinero 90° 2,44mt  Material: ABS + PC lto: 70 mm Certificación: IEC 61084-2-1, UL 94 HB Ancho: 140 mm Color: Blanco Tipo: Perfiles plásticos para drywall Peso (Kg). 6,3 Largo: 2,44 mts </t>
  </si>
  <si>
    <t>Pie De Rey Calibrador Digital Metálico 6 150mm</t>
  </si>
  <si>
    <t xml:space="preserve">Piedra 200mm Afilar Cuchillos Doble Grano 150 Y 240 CARACTERISTICAS: • Fabricada de óxido de aluminio •ESPECIFICACIONES: • Dimensiones: (Largo x ancho x espesor) 200 x 50 x 25 mm • Tamaño de grano: 150 / 240 • Empaque individual: Caja </t>
  </si>
  <si>
    <t>Piedra para esmeril grano fino 6"6 pulgadas, para afilado y pulido de herramientas.</t>
  </si>
  <si>
    <t>Piedra para esmeril grano grueso 6"6 pulgadas, para desbaste de metales.</t>
  </si>
  <si>
    <t>Pila AA alcalina PAR Batería de larga duración.</t>
  </si>
  <si>
    <t>PAR</t>
  </si>
  <si>
    <t>Pila AAA alcalina PAR Batería de larga duración.</t>
  </si>
  <si>
    <t>Pila cuadrada 9V Sistema quimico zinc-dioxido de manganezi, IEC-LR20, Voltaje nominal 9V, blindake metalico, vida util 5 años, terminales cabeza redonda, borme hembra.</t>
  </si>
  <si>
    <t xml:space="preserve">Pino 1X10 Pulgadas 3.2 mts Cepillado 1.9X23 cm Pino 1X10 Pulgadas 3.2 mts Cepillado 1.9X23 cm  Ancho 230 mm , Espesor 19 mm, Largo, 3200 mm Dimensiones 230 mm x 19 mm x 3.200 mm Especificaciones  Color : Blanco - Amarillenta Material . Pino Radiata Más detalles  Garantía
1 Año Características Madera Pino Radiata seca cepillada 4 caras. Contenido de Humedad maximo 20%;mejor retención de fijaciones. </t>
  </si>
  <si>
    <t>Pino 2X2 Pulgadas 3.2 mts Cepillado 4.1X4.1 cmEstructura de madera seca para construcción o carpintería.</t>
  </si>
  <si>
    <t xml:space="preserve">Pino 2X3 Pulgadas 3.2 mts Cepillado 4.1X6.5 cm  Dimensiones  Ancho 65 mm Espesor 41 mm Largo 3200 mm Dimensiones 65 mm x 41 mm x 3.200 mm Especificaciones Color Blanco - Amarillenta Material Pino Radiata Más detalles Garantía 1 Año Características Madera Pino Radiata seca cepillada 4 caras. Contenido de Humedad maximo 20%;mejor retención de fijaciones </t>
  </si>
  <si>
    <t>PINTURA ACRÍLICA PARA FACHADAS HIDROREPELENTE Acabado mate, colores surtidos, norma NTC 5228, presentación en cuñete de 5 galones.</t>
  </si>
  <si>
    <t xml:space="preserve">PINTURA AEROSOL COLORES VARIOS Pintura en aerosol de distintos colores, de secado rápido y alta adherencia. LATA x 400ml </t>
  </si>
  <si>
    <t>PINTURA ANTICORROSIVA COLOR BLANCOPintura especial para prevenir la corrosión en superficies metálicas. GALON</t>
  </si>
  <si>
    <t>PINTURA DE ACEITE COLORPintura a base de aceite, ideal para acabados resistentes y de alta durabilidad. LATA X 1/8</t>
  </si>
  <si>
    <t>Pintura Epóxica Azul  1 . GALON</t>
  </si>
  <si>
    <t xml:space="preserve">Pintura Epóxica Blanco 1 Galón  </t>
  </si>
  <si>
    <t xml:space="preserve">Pintura Epóxica Gris 1 Galón </t>
  </si>
  <si>
    <t>PINTURA ESMALTE 3 EN 1 COLOR BLANCO 1/4 DE GALON Pintura esmalte anticorrosiva, de alto brillo y secado rápido, presentación en galón.</t>
  </si>
  <si>
    <t xml:space="preserve">Pintura vinilo tipo 1 color blanco, por cuñete. </t>
  </si>
  <si>
    <t xml:space="preserve">Pintura vinilo tipo 1 color Gis Basalto, por cuñete.  </t>
  </si>
  <si>
    <t xml:space="preserve">Pintura vinilo tipo 1 color verde pino, por cuñete. </t>
  </si>
  <si>
    <t>Pintura para Madera En Exterior Base Agua Incoloro 5 Lts  •Superficie de aplicación : Madera
•Acabado pintura : Mate
•Antimoho : Si</t>
  </si>
  <si>
    <t>Pinza Corte Diagonal 6-1/8''La Pinza Corte Diagonal 6" ideal para cortes precisos y eficientes. mango de goma, mordaza de 26 mm y su ancho de 23 mm</t>
  </si>
  <si>
    <t>Pinza Perro De Fuerza Presion Tipo Atlas Recta 10"Herramienta ajustable utilizada para sujetar piezas con fuerza.</t>
  </si>
  <si>
    <t>Pinza Ponchadora Crimpadora.  Ponchadora RJ11 RJ45 RJ12Mango aislado, ergonómico y anti-deslizante.Especificaciones técnicas:» Medida: 6" (152 Mm)Herramienta manual para uso profesional, Garantia de por vida uti. Herramienta manual para engaste de conectores en cables eléctricos y de red.</t>
  </si>
  <si>
    <t>Pinza Porta Masa 300Amp Elite  Pinza Porta Masa 300Amp Elite |  Herramientas Tipo: Pinzas Soldadora Tipo de trabajo: Profesional</t>
  </si>
  <si>
    <t xml:space="preserve">Pinza Portaelectrodo 300Amp  pinza portoelectrodo </t>
  </si>
  <si>
    <t>Pisavidrio anoloc crudo x 6 mtPeso	1.014 kg
Dimensiones	600 × 2.7 × 1.8 cm</t>
  </si>
  <si>
    <t>Piso Pared Cerámica Blanco 30x60cm Caja 1.62 m2Baldosa blanca para revestimiento de paredes de baño.</t>
  </si>
  <si>
    <t>Pistola Calafateo Tipo Esqueleto Reforzada  Para cartuchos tamaño estándar y aplicaciones de selladores de silicón. Cuerpo fabricado en acero tipo medio barril. Mango de aluminio inyectado. Doble varilla de empuje y medición. Muela robusta de acero para asegurar el trinquete.</t>
  </si>
  <si>
    <t xml:space="preserve">Placa de Yeso 3/8pg 1.22x2.44m 9.5mm Tipo Cielo raso drywall Medidas Ancho 1,22 metros x Largo 2,44 metros   Características Superplaca, elaborada de lámina de yeso formulado y procesado entre 2 cartoncillos, recubierto de papel 100% reciclado, liviana y fácil de usar. </t>
  </si>
  <si>
    <t>Placa de Yeso RH 1/2pg 1.22 x 2.44m 12.7mm . Material Yeso - c   Beneficios Se corta con facilidad para rápida instalación, resistente a la humedad, el moho y la abrasión Tipo Fibrocemento Medidas 1,22 metros x 2,44 metros Características Superplaca, conocida como una lámina de yeso recubierta de papel 100% reciclado. No cede a la combustión ni transmite temperaturas superiores a 100°C hasta estar totalmente calcinado</t>
  </si>
  <si>
    <t>Placa Fibrocemento 10mm 244x122cm 44.35kg aprox. Libre de asbesto</t>
  </si>
  <si>
    <t>Placa Fibrocemento 4mm 244x122cm 17.79kg aprox. Libre de asbesto</t>
  </si>
  <si>
    <t>Placa Fibrocemento 6mm 244x122cm 26.61kg aprox. Libre de asbesto</t>
  </si>
  <si>
    <t>Placa Fibrocemento 8mm 244x122cm 35.48kg aprox. Libre de asbesto</t>
  </si>
  <si>
    <t>PLASTICO INVERNADERO CALIBRE 7 X 72 mts x 6 mts ancho</t>
  </si>
  <si>
    <t>PLÁSTICO NEGRO CALIBRE 8Presentación de 8 metros de ancho por 5 metros de largo, espesor de calibre 8.</t>
  </si>
  <si>
    <t>Plato Sencillo Keystone Jack
Faceplate 1 Puerto, Tapa para Jack rj45</t>
  </si>
  <si>
    <t>Plugs rj45 Conector De Red Rj45 Cat6 Bolsa 100 Unidades Terminal Rj45</t>
  </si>
  <si>
    <t>Bolsa x 100</t>
  </si>
  <si>
    <t>Polisombra Negra 65% - Rollo 4 Mt X 100mtMalla de sombreo negra con 65% de protección, Largo 100 m Ancho 4 m</t>
  </si>
  <si>
    <t>Pomo Yale Dallas Bano  Pomo Yale Dallas Bano</t>
  </si>
  <si>
    <t>Ponchadora De Impacto Rj45Ponchadora De Impacto Rj45</t>
  </si>
  <si>
    <t>Porosil Abarco Oscuro 1/4 Galón x 1,3 Kilogramos Material acrílico Uso Para resanar y estucar superficies en madera naturales o reconstruidas en interiores. Beneficio Ofrece alta resistencia al agua. Una vez seca, deja una superficie que es afín a las pinturasbase solvente usadas para madera. Tiene alta resistencia a cambios de humedad. Posee una gran facilidad de aplicación y rápido secado. Permite que las maderas prensadas, inclusive las muyburdas, sean pintadas con facilidad. Es lijable cuando se aplica la técnica de lijado intermitente.</t>
  </si>
  <si>
    <t>Porosil Blanco 1/4 Galón X 1,3 Kilogramos .Material acrílico Uso Para resanar y estucar superficies en madera naturales o reconstruidas en interiores. Beneficio Ofrece alta resistencia al agua. Una vez seca, deja una superficie que es afín a las pinturasbase solvente usadas para madera. Tiene alta resistencia a cambios de humedad. Posee una gran facilidad de aplicación y rápido secado. Permite que las maderas prensadas, inclusive las muyburdas, sean pintadas con facilidad. Es lijable cuando se aplica la técnica de lijado intermitente</t>
  </si>
  <si>
    <t>Portabrocas mototool 1/32 a 1/8 pulg 4486 Modelo 2615004486  El mandril de apriete rápido ajusta los accesorios sin la necesidad de una tuerca de apriete, lo que ofrece una alternativa más rápida y fácil para cambio de los accesorios. Elimina la necesidad de llaves de cambio o tenazas, acepta accesorios con vástagos de 1/32'' a 1/8''.Unidad</t>
  </si>
  <si>
    <t>Portacandado metálico de 1 1/2", por unidad</t>
  </si>
  <si>
    <t xml:space="preserve">Portacandado metálico de 2", por unidad </t>
  </si>
  <si>
    <t xml:space="preserve">Portacandado metálico de 4", Master  por unidad </t>
  </si>
  <si>
    <t xml:space="preserve">Portaherramientas Delantal Portaherramientas 55x10.25 Pulg. 
- Tela Denier 600*600. 
- Resistente, fuerte y duradera
- Múltiples tamaños de bolsillos
- Proporciona una máxima organización de herramientas y piezas pequeñas
- Fácil acceso a bolsillos
- Tamaño y estructura de los bolsillos permite un fácil acceso
- Gancho para martillo integrado
- Cómodo para accesar el martillo y otras herramientas en el lugar de trabajo
- Bolsillo para cinta
- Cómodo para accesar la cinta mientras se realiza el trabajo
- Parte interna acolchonada – diseñado para llevar en la parte del frente del cuerpo
- Acolchado ergonómico para seguridad y comodidad mientras se realiza el trabajo 
- Dimensiones 60 * 7.5 * 25.5CM / 55 X 10.25 pulgNegro </t>
  </si>
  <si>
    <t xml:space="preserve">Portaherramientas Porta Herramientas 21X32Cm Tela, 11 bolsillos.Negro </t>
  </si>
  <si>
    <t>Prensa En F 12Pg Plástica  Capacidad de apertura: 59 cm Diámetro de apertura: 12 pulgadas Tipo de trabajo: Profesional Tipo de prensa: Prensa rápida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ostenida.Almohadillas de goma que no dañan su trabajo, resistente a la presión.Especificaciones técnicas:Tamaño: 12 (300 mm)Profundidad de garganta: 3-3/16 (81 mm) Material: Plástico Ancho: 4 cm Largo: 50 cm Color: Azul / amarillo Unidad</t>
  </si>
  <si>
    <t>Prensa En F 18Pg Plástica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sostenida.Almohadillas de goma que no dañan su trabajo, resistente a la presión.Especificaciones técnicas:Tamaño: 18 (450 mm)Profundidad de garganta: 3-3/16 (81 mm)Unidad</t>
  </si>
  <si>
    <t>Prensa En Grip 24Pg Plástica Herramientas
Capacidad de apertura: 79.5 cm
Diámetro de apertura: 24 pulgadas
Tipo de trabajo: Profesional
Tipo de prensa: Prensa rápida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sostenida.Almohadillas de goma que no dañan su trabajo, resistente a la presión.Especificaciones 
Material: Acero cromo vanadio
Ancho: 4 cm
Largo: 80 cm
Color: Azul / amarilloUnidad</t>
  </si>
  <si>
    <t>Prensa En F  6Pg Plástica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sostenida.Almohadillas de goma que no dañan su trabajo, resistente a la presión.Especificaciones técnicas:Tamaño 6 (150 mm)Profundidad de garganta: 3-3/16 (81 mm)Unidad</t>
  </si>
  <si>
    <t>Presostato tipo pila para ALTA presión para 410AInterruptor de presión diseñado para controlar alta presión en sistemas con refrigerante 410A.</t>
  </si>
  <si>
    <t>Presostato tipo pila para ALTA presión para R22Interruptor de presión para regular alta presión en sistemas con refrigerante R22.</t>
  </si>
  <si>
    <t>Presostato tipo pila para baja presión para 410APresostato para controlar baja presión en circuitos de refrigeración con 410A.</t>
  </si>
  <si>
    <t>Presostato tipo pila para baja presión para R22Interruptor de presión diseñado para baja presión en sistemas con refrigerante R22.</t>
  </si>
  <si>
    <t>PROBADOR DE PUERTOS DE REDDispositivo para verificar la conectividad de cables de red.</t>
  </si>
  <si>
    <t>Propack Cinta Malla 2x150 Metros Características 1. Autoadhesiva. 2. Resistente a la rotura y deformación. Para reparación de grietas y huecos pequeños 3. Acabados de gran calidad. 4. Secado rápido entre capa y capa.juego</t>
  </si>
  <si>
    <t xml:space="preserve">Propack Cinta Papel  2X150 Metros Características 1. Micro perforada que ayuda a prevenir las burbujas. 2. Fabricada en un papel especial con resistencia a la tensión para evitar que se rasgue, arrugue o tense. 3. Permite mayor adherencia y poder de adherencia.Juego </t>
  </si>
  <si>
    <t>Puerta Ajustable Bellota 90x210 cm
Modelo Puertas ajustables Alto210 cmAncho90 cmEspecificaciones ModeloPuertas ajustables Material Melamina Color Bellota Espesor 4.2 cm</t>
  </si>
  <si>
    <t>PUNTILLA/CLAVO CON CABEZA 4.3X2-1/2 POR LIBRA</t>
  </si>
  <si>
    <t>Puntilla con cabeza de 1 1/2",  por libra.</t>
  </si>
  <si>
    <t>Puntilla con cabeza de 1",  por libra.</t>
  </si>
  <si>
    <t>Puntilla con cabeza de 2 1/2",  por libra.</t>
  </si>
  <si>
    <t>Puntilla con cabeza de 2",  por libra.</t>
  </si>
  <si>
    <t>Puntilla de acero con cabeza 1",  por libra.</t>
  </si>
  <si>
    <t>Puntilla de acero con cabeza 2",  por libra.</t>
  </si>
  <si>
    <t>Puntilla sin cabeza de  ½",  por libra.</t>
  </si>
  <si>
    <t>Puntilla sin cabeza de ¾",  por libra.</t>
  </si>
  <si>
    <t>Puntilla sin cabeza de 1 ½",  por libra.</t>
  </si>
  <si>
    <t>Puntilla sin cabeza de 1 1/4",  por libra.</t>
  </si>
  <si>
    <t>Puntilla sin cabeza de 1",  por libra.</t>
  </si>
  <si>
    <t>Punzón con protección 3/4 x 10 pulgada  Dimensiones Alto 10 pulgadas Ancho 8.1 cm Largo 8.7 cm Unidad</t>
  </si>
  <si>
    <t>Punzón con protección 3/4 x 12 pulgadas pro  Alto 12 pulgadas Ancho 8.1 cm Largo 8.2 cm .Unidad</t>
  </si>
  <si>
    <t>Punzón con protección 3/4 x 8 pulgadas   unidad</t>
  </si>
  <si>
    <t xml:space="preserve">Racor Taza Fluxometro institucional
</t>
  </si>
  <si>
    <t>Rastrillo Plástico para Jardín Con Mango Cabeza de 79 cm                                                              EspecificacionesTipo Herramientas de mango largo
Material Polipropileno
Material del mango Madera
Garantía 12 meses
Características
Cabeza de polipropileno de alta resistencia.;Mango de madera con grip comfort.;Cabeza: Flexible y ligera.;Número de dientes: 30.;Ancho de la cabeza: 31" (79 cm).;Largo del mango: 48" (122 cm).Unidad</t>
  </si>
  <si>
    <t>Reducción de 4" a 3" sanitariaAccesorio de tubería PVC sanitario para reducción de diámetro en instalaciones de drenaje.</t>
  </si>
  <si>
    <t>Reduccion Macho – Hembra1/2 a 1/4 ( para manometro) Buje De Reduccion Rosca Macho 1/2 Hembra 1/4 Bronce – Material: 100% Bronce – Alta Durabilidad Para Conexiones Eternas. – Para Agua Fria y Caliente Unidad</t>
  </si>
  <si>
    <t>Reductor soldado PVC presión de 1" a 3/4"Conector de tubería en PVC presión para reducir de 1 pulgada a 3/4 de pulgada.</t>
  </si>
  <si>
    <t>Reductor soldado PVC presión de 1-1/2" a 1"Conector de tubería en PVC presión para reducción de 1-1/2 pulgadas a 1 pulgada.</t>
  </si>
  <si>
    <t>Reductor soldado PVC presión de 1-1/4" a 1"Conector de tubería en PVC presión para reducción de 1-1/4 pulgadas a 1 pulgada.</t>
  </si>
  <si>
    <t>Reductor soldado PVC presión de 1-1/4" a 1/2"Conector de tubería en PVC presión para reducción de 1-1/4 pulgadas a 1/2 pulgada.</t>
  </si>
  <si>
    <t>Reductor soldado PVC presión de 2" a 1"Conector de tubería en PVC presión para reducción de 2 pulgadas a 1 pulgada.</t>
  </si>
  <si>
    <t>Reductor soldado PVC presión de 3/4" a 1/2"Conector de tubería en PVC presión para reducción de 3/4 de pulgada a 1/2 pulgada.</t>
  </si>
  <si>
    <t>Reflector LED 50W luz blanca Lámpara LED de 50W con luz blanca, ideal para iluminación de exteriores e industriales.</t>
  </si>
  <si>
    <t>Reflector LED horizontal de 100W Reflector LED de 100W, 100-240V, frecuencia 60Hz, temperatura de color 6000K, alta eficiencia lumínica.</t>
  </si>
  <si>
    <t>Reflector LED horizontal de 200W Reflector LED de 200W, 100-240V, frecuencia 60Hz, temperatura de color 6000K, IP 65, 18000 lúmenes.</t>
  </si>
  <si>
    <t>Rejilla 3 x 2 corriente económica plástica Unidad</t>
  </si>
  <si>
    <t>Rejilla cúpula de 2" aluminio,  por unidad.Unidad</t>
  </si>
  <si>
    <t>Rejilla cúpula de 3" aluminio,  por unidad.Unidad</t>
  </si>
  <si>
    <t>Rejilla red manzana acero inoxidable antiolor , Características NO mas cucarachas ni malos olores, ya que este Sifón posee una tapa en su parte inferior que impide la entrada de insectos ni olores Características: Material: Acero  oxidable pulido Medidas: 10*10 Cms Sistema: anti olores y anti cucarachasUnidad</t>
  </si>
  <si>
    <t>Remache  ciego 4-6 (1/8 - 1/2 ) natural por 500 unidadesPaquete</t>
  </si>
  <si>
    <t>Remache  ciego 5-6 ( 5/32 - 1/2 ) café por 500 unidadesPaquete</t>
  </si>
  <si>
    <t>Remache ciego  4-6 (1/8 - 1/2 ) café por 500 unidadesPaquete</t>
  </si>
  <si>
    <t>Remache ciego  5-6 ( 5/32 - 1/2 ) natural por 500 unidadesPaquete</t>
  </si>
  <si>
    <t>Remache ciego  6-8 ( 3/16 - 5/8 ) café por 500 unidadesPaquete</t>
  </si>
  <si>
    <t>Remache ciego  6-8 ( 3/16 - 5/8 ) natural por 500 unidadesPaquete</t>
  </si>
  <si>
    <t>Remaches pop 4x4,  caja con 500 unidades.Paquete</t>
  </si>
  <si>
    <t>Remaches pop 5x4,  caja con 500 unidades.Paquete</t>
  </si>
  <si>
    <t>Remaches pop 6x4,  caja con 500 unidades.Paquete</t>
  </si>
  <si>
    <t>Removedor para pintura,  por galón.Galón</t>
  </si>
  <si>
    <t xml:space="preserve">Removedor Pvc 1/4 Galon 760Gr   </t>
  </si>
  <si>
    <t>Removedor Pvc 1/4 Galon 760Gr 1/4 Galón</t>
  </si>
  <si>
    <t>Pistón Diafragma Fluxómetro Sloan de Palanca x 3 Und Características de Diafragma Fluxometro Sloan de Palanca
Garantía: 1 Año Sistema: De Palanca Material: ABS Industrial Garantía: 12 Meses Incluye: 3 Piston diafragma fluxómetro sloan reconstruido</t>
  </si>
  <si>
    <t>Repuestos Silla Giratoria Base Araña D60+rodachinas P.duro Características principales:  Modelo BASE+RODACHINAS P.DURO   Descripción BASE ARAÑA PARA SILLA GIRATORIA + RODACHINES PISO DURO BASE EN NYLON INDUSTRIAL REFORZADO RODACHINAS PISO DURO PROTECTOR DE PISO KIT</t>
  </si>
  <si>
    <t>Rodachina TPR giratorio con Freno 2" Macho espigo de 12 mm Unidad</t>
  </si>
  <si>
    <t>Rodachina TPR giratorio con Freno 3" Macho espigo de 12 mm Unidad</t>
  </si>
  <si>
    <t>Rodachina TPR plano giratorio 3" Unidad</t>
  </si>
  <si>
    <t>Rodachines 2'' Plano giratorio Naranja Pesa Giratorio 50mm 80kg Unidad</t>
  </si>
  <si>
    <t>Rodillo 2" Antigoteo (hilo) (blanco Con Rayas)</t>
  </si>
  <si>
    <t>Rodillo 3" Antigoteo (hilo) (blanco Con Rayas)</t>
  </si>
  <si>
    <t>Rodillo 5" Antigoteo (hilo) (blanco Con Rayas)Unidad</t>
  </si>
  <si>
    <t>Rodillo Anti-Goteo 9" Pulgadas Rodillo anti-goteo 23 cm para todo tipo de pinturas. Ideal para aplicar barnices y tintas. Terminación Utrafina. Resistente a solventes. Roller de espuma poliéster flocada y fierro Galvanizado – zincado. Con mango anatómico con grip antideslizante, hilo interior para extensor. Posee sistema anti-goteo.Unidad</t>
  </si>
  <si>
    <t>Rollo estaño (soldadura) estaño 1mm 100g   peso neto: 100 g Rollo</t>
  </si>
  <si>
    <t>Rollo malla gallinero. MALLA POLLO 1.80 X 36 MTS – 1″ 1/4</t>
  </si>
  <si>
    <t>Rubatex para Tubería de Cobre 3/8 x 1/2 de 1.8 Mts.Aislante térmico flexible de mayor espesor.</t>
  </si>
  <si>
    <t>Rubatex para Tubería de Cobre 5/8 x 1/2 de 1.8 Mts.Aislante térmico para minimizar pérdida de energía.</t>
  </si>
  <si>
    <t xml:space="preserve">Sellador adhesivo de poliuretano  PU  Flex - Gris - 300 ml </t>
  </si>
  <si>
    <t xml:space="preserve">Sellador catalizado para madera,  por galón. </t>
  </si>
  <si>
    <t>Sellador elástico  - 446 gramos          
.</t>
  </si>
  <si>
    <t>Sellador nitrocelulosa,  por galón. (Resinas alquídicas, extendedores inertes, solventes, nitrocelulosa y aditivos.  Norma ICONTEC 3647.  CONTENIDO DE SÓLIDOS 40 ± 1 % en peso VISCOSIDAD  55 - 60 s Copa Ford 4 (25ºC)  Dilución 1 a 2 en Acetato de n-Butilo  PESO POR GALÓN 3.65 -3.75 kg/gal (25ºC) ADHERENCIA 90 % mínimo  SECAMIENTO A 19ºC y 60% H.R.  15 Minutos al tacto.  1 Hora para lijar, para 1.5 mils de película húmeda (dependiendo del tipo de madera)  RENDIMIENTO A 1 MIL (SECO) 40 m2 /gal mínimoGalón</t>
  </si>
  <si>
    <t>Sellador para Juntas de Alto Movimiento  280 ml Gris  Tubo</t>
  </si>
  <si>
    <t xml:space="preserve">Sellador Pisos De Hormigón 1 Galón </t>
  </si>
  <si>
    <t>Sellante 40 gramos fuerza alta  Características Es una traba química anaeróbica, que polimeriza en ausencia de aire y al estar en contacto con superficies metálicas, fijándolas, reteniéndolas, bloqueándolas e impidiendo su aflojamiento Color Rojo Antimoho Si Contenido
36 ml Resistencia agua Si Peso 85 Rendimiento 3 Presentación Blister Superficie de aplicación Cobre;Acero;Acero inoxidable;Aluminio;Hierro fundido Ambiente Interior Tipo de adhesivo Adhesivo tradicional Tipo de sustrato Flexible Unidad</t>
  </si>
  <si>
    <t>semicodo presión  pvc de 1/2"Unidad</t>
  </si>
  <si>
    <t>semicodo presión pvc de 1 1/2"  Unidad</t>
  </si>
  <si>
    <t>semicodo presión pvc de 1 1/4"   Unidad</t>
  </si>
  <si>
    <t>semicodo presión pvc de 1" Unidad</t>
  </si>
  <si>
    <t>semicodo presión pvc de 2" Unidad</t>
  </si>
  <si>
    <t>semicodo presión pvc de 3 "Unidad</t>
  </si>
  <si>
    <t>Sensor de movimiento 360° Alcance 6m, color blanco, material plástico PVC, garantía 12 meses.</t>
  </si>
  <si>
    <t>Sensor para aire acondicionado 10K Sensor térmico de precisión para sistemas de climatización.</t>
  </si>
  <si>
    <t>Serrucho mango caucho 18” Mango bicolor amarillo-negro, hoja de acero templado.</t>
  </si>
  <si>
    <t>Set 5 conectores hembra rápidos equipo neumático RM151  Características Conectores hembra, bronce sólido, 4 acoples hilo exterior, 1 acople rápido, resistente, fácil de usar.</t>
  </si>
  <si>
    <t>Set 6 limas delgadas 15F7111   o de trabajo Profesional Material Acero Número de piezas 6 Incluye Media caña, redonda, plana, cuadrada, triangular, rectangular Modelo 15F7111 Más detalles Características Juego de 6 limas de 4" Unidad</t>
  </si>
  <si>
    <t xml:space="preserve">Set de Destornilladores de 50 Piezas   Dimensiones
Alto 3.556 cm   Ancho 31.4 cm  Largo 35.5 cm
Especificaciones
Tipo de trabajo Profesional
Material Acero
Número de piezas 50
Garantía Producto 1 Año
Incluye
(2) PH1 x 4 in (2) PH2 x 4 in (1) 1/4 in x 4 in ranurado (1) 3/16 in x 3 in destornilladores ranurados (1) destornillador multipunta (2) destornilladores rechonchos (estándar ) (2) Destornilladores de bolsillo (6) Juego de destornilladores de precisión (2) Destornilladores acodados (31) Puntas
Tipo de punta
Phillips, PlanaKIT </t>
  </si>
  <si>
    <t>Set de Herramientas Mecánicas de 108 Piezas   Detalles de producto:
Acabado: cromo vanadio pulido-
Incluye: trinquete impulsor de 3/8 pulg., 3/8 pulg., Copas de 6 puntos de tamaño SAE de 3/8 pulg., 7/16 pulg., 1/2 pulg., 9/16 pulg., 5/8 pulg., 11/16 pulg. y 3/4 pulg. Métrico 10 mm, 11 mm, 12 mm, 13 mm, 14 mm, 15 mm, 16 mm y 17 mm. Copas profundas de 3/8 pulg. Y 6 puntos de tamaño SAE 9/16 pulg., 5/8 pulg., 11/16 pulg., 3/4 pulg. Y métrico 14 mm, 15 mm, 16 mm, 17 mm. Copas de 6 puntas de 1/4 pulg. De profundidad de tamaño SAE 11/32 pulg., 3/8 pulg., 7/16 pulg., 1/2 pulg. Y métrico 10 mm, 11 mm, 12 mm, 13 mm. Incluye accesorios como unidad de 1/4 pulg. Con extensión de 3 pulg., Unidad de 3/8 pulg. Con extensión de 3 pulg., Adaptador reductor de 3/8 pulg. A 1/4 pulg., Destornillador de punta de agarre múltiple con agarre de vinilo, 28 piezas mm / SAE hexagonal llaves, brocas MaxFit y (5) destornilladores para tuercas.
Material: cromo vanadio
Número de piezas: 108 
Características:
Estuche de accesorios extraíble para herramientas eléctricas.
Destornillador de brocas de vinilo antideslizante duradero con máxima comodidad.
Trinquete de 72 dientes de liberación rápida para un trinquete de alto par.
Anillo de control moleteado.
La tecnología DirectTorque ayuda a prevenir el redondeo de los sujetadores.KIT</t>
  </si>
  <si>
    <t>Set X25 Puntas Estrella Ph3 Industrial Urrea Hexágono 1/4'' Juego</t>
  </si>
  <si>
    <t>Set X25 Puntas Pala 5/16'' Industrial Urrea Hexágono 1/4''Juego</t>
  </si>
  <si>
    <t>Set X25 Puntas Pala 5/32'' Industrial Urrea Hexágono 1/4''Juego</t>
  </si>
  <si>
    <t>Sifón con tapon 2" Sanitaria Color Amarillo fabricadas bajo la norma NTC 1087 y NTC 1341 Unidad</t>
  </si>
  <si>
    <t>Sifon Desague Flexible Blanco Pvc Multiuso  Excelente accesorio para tu lavamanos, Elegante que con solo oprimir sellaras el desagüe de tu lavamanos permitiendo acumular agua, y con otro toque realizará la apertura del desagüe para liberar el agua. Unidad</t>
  </si>
  <si>
    <t>Sifón Doble Salida Flexible Lplts/Lvm Lvd  Dimensiones Diámetro 1-1/2 pulgadas;1-1/4 pulgadas Dimensiones 1 1/2" X 1 1/4" X 30.5CM Especificaciones Material PPH País de Origen Colombia Color blanco Fitting requerido PVC Forma de ión tipo de cañería Agua Acabado Mate Tipo de grifo Extraíble Más detalles Garantía 12 meses Características Flexible, Fácil Manipulación Para Su Instalación, Adaptable A Las Medida De Doble Conexión A Los Desagües Lavaplatos Y/O Lavamanos.Unidad</t>
  </si>
  <si>
    <t>Silicona Acética Vidrio y Aluminio 280 ml + Adhesivo Sin Clavos X 100gr Especificaciones Antimoho Si Tubo</t>
  </si>
  <si>
    <t>Soldadura cobre 0% plata. Caja Presentación en varillas para uniones en tuberías. pack de 30 unidades</t>
  </si>
  <si>
    <t>Soldadura de plata 15%. Caja x  10 varillas Para tuberías de refrigeración y fontanería.</t>
  </si>
  <si>
    <t>Soldadura Pvc 1/4 Gl Bajo Voc Color verde  (Unión de  tubería y accesorios de PVC hasta de 12”. normas ASTM D-2564 y NTP399.090, secado rápido y soporte de altas presiones hidrostáticas)1/4 Galón</t>
  </si>
  <si>
    <t>Soldadura PVC frasco 1/8 galón Multipropósito azul para uniones resistentes.</t>
  </si>
  <si>
    <t xml:space="preserve">Sonda cableado eléctrico 30m Descripción ULTRA LIVIANA PARA TRABAJO PESADO  MEDIDA: 30 METROS X 3.8 MILIMETROS  RESISTE TENSION DE 130 KILOGRAMOS NO DETERIORA LOS CABLES SE ENROLLA CON FACILIDAD  ACERO + NYLON </t>
  </si>
  <si>
    <t>Soporte bajante Accesorio de fijación para tuberías de desagüe.Tipo Accesorios Material Pvc Uso Para canales y bajantes Color Blanco</t>
  </si>
  <si>
    <t>superlon PLACAS 1x2x3 CM</t>
  </si>
  <si>
    <t>Superlon PLACAS 1x2x5 CM</t>
  </si>
  <si>
    <t>T-117 Perfil aluminio 2” por 1",  en unidad de 6 metros.Tramo</t>
  </si>
  <si>
    <t>Tablero de distribución por 6 circuitos Sistema de distribución eléctrica para 6 circuitos.</t>
  </si>
  <si>
    <t>Taco monopolar de incrustar 15A Dispositivo de protección eléctrica de 15A.</t>
  </si>
  <si>
    <t>Taco monopolar de incrustar 20A Dispositivo de protección eléctrica de 20A.</t>
  </si>
  <si>
    <t>Tanque de 2000L plástico negro Capacidad de 2000 litros, fabricado en polietileno resistente.</t>
  </si>
  <si>
    <t>Tanque de almacenamiento 1000L Polietileno, con flotador, válvula check y accesorios.</t>
  </si>
  <si>
    <t>Tanque de almacenamiento 250L Polietileno, con flotador, válvula check y accesorios.</t>
  </si>
  <si>
    <t>Tanque de almacenamiento 500L Capacidad 500 litros para agua potable u otros líquidos.</t>
  </si>
  <si>
    <t>Tapa ciega aluminio 2"x4"Con empaque para caja de aluminio.</t>
  </si>
  <si>
    <t>Tapa ciega aluminio 4"x4"Con empaque para caja de aluminio.</t>
  </si>
  <si>
    <t>Tapa ciega plástica 2"x4"Color blanco, para instalación eléctrica.</t>
  </si>
  <si>
    <t>Tapa registro 20 x 20 cm europea plástica   Alto 20.0 cm Ancho 20.0 cm Especificaciones Tipo Tapa registro 
 Unidad</t>
  </si>
  <si>
    <t>Tapa Regular Aluminio Y Lámina Galvanizada Palanca 60X60 Dimensiones Largo 63.8 cm Ancho 63.8 cm Especificaciones Material Aluminio/ Acero Color Blanco  Unidad</t>
  </si>
  <si>
    <t>TAPA TOMA DOBLE Dimensiones Alto 11  cm Ancho 7 cm  Cantidad de agujeros 2 Color Blanco</t>
  </si>
  <si>
    <t>Tapon de fregadero 4" Filtro de acero inoxidable para desagüe de lavaplatos.</t>
  </si>
  <si>
    <t>Tapón liso 1 1/4" PVC Accesorio de cierre para tuberías de PVC.</t>
  </si>
  <si>
    <t>Tapón liso 1" PVC Accesorio de cierre para tuberías de PVC.</t>
  </si>
  <si>
    <t>Tapón liso 1/2" PVC Accesorio de cierre para tuberías de PVC.</t>
  </si>
  <si>
    <t>Tapón liso 3/4" PVC Accesorio de cierre para tuberías de PVC.</t>
  </si>
  <si>
    <t>Tapón roscado ½" presión  PVC,  por unidad. (Tuberías y conexiones para agua fría Presión con rosca según NTP 399.166/NTP 399.019 / NTE 002)Unidad</t>
  </si>
  <si>
    <t>Tapón roscado 1 1/2" presión PVC,  por unidad. (Tuberías y conexiones para agua fría Presión con rosca según NTP 399.166/NTP 399.019 / NTE 002)Unidad</t>
  </si>
  <si>
    <t>Tapón roscado 1 1/4" presión PVC,  por unidad. (Tuberías y conexiones para agua fría Presión con rosca según NTP 399.166/NTP 399.019 / NTE 002)Unidad</t>
  </si>
  <si>
    <t>Tapón roscado 1" presión PVC ,por unidad. (Tuberías y conexiones para agua fría Presión con rosca según NTP 399.166/NTP 399.019 / NTE 002)Unidad</t>
  </si>
  <si>
    <t>Tapón roscado 1/2" PVC Cierre hermético para tuberías roscadas.</t>
  </si>
  <si>
    <t>Tapón roscado 2 1/2" presión PVC,  por unidad. (Tuberías y conexiones para agua fría Presión con rosca según NTP 399.166/NTP 399.019 / NTE 002)Unidad</t>
  </si>
  <si>
    <t>Tapón roscado 2" presión PVC,  por unidad. (Tuberías y conexiones para agua fría Presión con rosca según NTP 399.166/NTP 399.019 / NTE 002)Unidad</t>
  </si>
  <si>
    <t>Tapón roscado 3" presión PVC,  por unidad. (Tuberías y conexiones para agua fría Presión con rosca según NTP 399.166/NTP 399.019 / NTE 002)Unidad</t>
  </si>
  <si>
    <t>Tapón roscado 3/4" PVCCierre hermético para tuberías roscadas.</t>
  </si>
  <si>
    <t>Tapón soldado ½" presión PVC,  por unidad. Tubería y conexiones para agua fría Presión según NTP 399.002/NTE002)Unidad</t>
  </si>
  <si>
    <t>Tapón soldado 1 1/2" presión PVC,  por unidad. Tubería y conexiones para agua fría Presión según NTP 399.002/NTE002)Unidad</t>
  </si>
  <si>
    <t>Tapón soldado 1 1/4" presión PVC,   por unidad. Tubería y conexiones para agua fría Presión según NTP 399.002/NTE002)Unidad</t>
  </si>
  <si>
    <t>Tapón soldado 1" presión PVC,  por unidad. Tubería y conexiones para agua fría Presión según NTP 399.002/NTE002)Unidad</t>
  </si>
  <si>
    <t>Tapón soldado 2" presión PVC,  por unidad. Tubería y conexiones para agua fría Presión según NTP 399.002/NTE002)Unidad</t>
  </si>
  <si>
    <t>Tapón soldado 3" presión PVC,  por unidad. Tubería y conexiones para agua fría Presión según NTP 399.002/NTE002)Unidad</t>
  </si>
  <si>
    <t>Tee 1" PVC presión Accesorio en T para tuberías de presión.</t>
  </si>
  <si>
    <t>Tee 2" Sanitaria CxC 
 Los tubos vienen de extremo liso y los accesorios con campana.  Color Amarillo  fabricadas bajo la norma NTC 1087 y NTC 1341 los accesorios. Unidad</t>
  </si>
  <si>
    <t>Tee 3" Sanitaria  Los tubos vienen de extremo liso y los accesorios con campana. Color Amarillo  fabricadas bajo la norma NTC 1087 y NTC 1341 los accesorios. Unidad</t>
  </si>
  <si>
    <t>Tee 3/4" PVC presión Accesorio en T para tuberías de presión.</t>
  </si>
  <si>
    <t>Tee 4" Sanitaria Los tubos vienen de extremo liso y los accesorios con campana. Color Amarillo Certificaciófabricadas bajo la norma NTC 1087 y NTC 1341 los accesorios.Unidad</t>
  </si>
  <si>
    <t>Tee de ½" presión PVC,  por unidad. Tubería y conexiones para agua fría Presión según NTP 399.002/NTE002) Unidad</t>
  </si>
  <si>
    <t>Tee de 1 1/2" presión PVC,  por unidad. Tubería y conexiones para agua fría Presión según NTP 399.002/NTE002)Unidad</t>
  </si>
  <si>
    <t>Tee de 1 1/4" presión PVC, por unidad. Tubería y conexiones para agua fría Presión según NTP 399.002/NTE002)Unidad</t>
  </si>
  <si>
    <t>Tee de 1" presión PVC, por unidad. Tubería y conexiones para agua fría Presión según NTP 399.002/NTE002)Unidad</t>
  </si>
  <si>
    <t>Tee de 2  1/2" presión PVC,  por unidad. Tubería y conexiones para agua fría Presión según NTP 399.002/NTE002)Unidad</t>
  </si>
  <si>
    <t>Tee de 2" presión PVC,  por unidad. Tubería y conexiones para agua fría Presión según NTP 399.002/NTE002)Unidad</t>
  </si>
  <si>
    <t>Tee de 3" presión PVC,  por unidad. Tubería y conexiones para agua fría Presión según NTP 399.002/NTE002)Unidad</t>
  </si>
  <si>
    <t>Tee reducidas de 1" X 1/2"  Unidad</t>
  </si>
  <si>
    <t>Teja galvanizada 73cm x 366cm Lámina ondulada de zinc.</t>
  </si>
  <si>
    <t>Teja ondulada de zinc galvanizado Dimensiones: 3,048m x 0,80m, calibre 33.</t>
  </si>
  <si>
    <t>Teja Perfil 7 #6 183x92cm . Dimensiones Peso 17.66 k/unidad. 10.54 k/m2 puede variar +/- 10% de acuerdo a la humedad del producto. Ancho 0.92 m Largo 1.83 m E
Color Gris Talla 183 x 92cm Más detalles  Características Cumple con los requisitos exigidos en la norma técnica colombiana NTC 160, categoría C, clase 3.</t>
  </si>
  <si>
    <t xml:space="preserve">Teja Perfil 7 #8 244x92cm AU:2.01m2  Dimensiones Peso 23.68 k/unidad. 10.54 k/m2 puede variar +/- 10% de acuerdo a la humedad del producto. Ancho  0.92 m Largo  2.44 m Color  Gris Talla  244 x 92cm Más detalles Características Cumple con los requisitos exigidos en la norma técnica colombiana NTC 160, categoría C, clase 3. </t>
  </si>
  <si>
    <t>Temporizador para aire acondicionado Dispositivo para control de tiempo de operación. Amperaje 15 A Color Blanco Largo 6.5 cm Material ABS Voltaje 125 V</t>
  </si>
  <si>
    <t>Tensor Trabajo Pesado 1/2X8-pulg  Tensor para trabajo pesado. .          Dimensiones
Ancho 41 mm
Alto 8 pulgadas
Largo 18 mm
Color Gris Plata
Material Acero Galvanizado
Número de piezas 1Unidad</t>
  </si>
  <si>
    <t>Tensor Trabajo Pesado 1/4X3-1/2-pulg  Tensor para trabajo pesado .Dimensiones
Ancho 23 mm
Alto 3.5 pulgadas
Largo 10.24 mm
Color Gris Plata
Material Acero Galvanizado
Número de piezas 1Unidad</t>
  </si>
  <si>
    <t xml:space="preserve">tensores 1x2x8 Unidad Color Gris Plata Material Acero Galvanizado Largo 18 mm
</t>
  </si>
  <si>
    <t>Terminal de Ojo Cable 16mm - Ojo 8mm Unión de cables eléctricos de alta capacidad.</t>
  </si>
  <si>
    <t>Terminal hueco o pin para cable 10-12 AWG Terminal hueco o tipo pin para conexión de cables calibre 10-12 AWG.</t>
  </si>
  <si>
    <t>Terminal tipo bandera Terminal tipo bandera para conexiones eléctricas seguras. ipo de conector: redondo
Conector hembra
Diámetro: 5mm
Longitud del orificio de contacto: 8.7mm
Longitud total: 23.5mm
Versión aislada
Material de contacto: láton
Material de aislamiento: PVC
Tamaño de cables: 16-14AWG (corte de cable 1.5-2.5mm2)</t>
  </si>
  <si>
    <t>Terminales De Conectores De Cable Electricos Crimpado ipo de conector: redondo
Conector hembra
Diámetro: 5mm
Longitud del orificio de contacto: 8.7mm
Longitud total: 23.5mm
Versión aislada
Material de contacto: láton
Material de aislamiento: PVC
T1- calibre 18 y 22 para 10 amperes / Rojo 10 udd
T2- calibre 14 y 16 para 15 amperes / Azul 10 udd
T3- calibre 10 y 12 para 20 amperes / Amarillo. 10 udd</t>
  </si>
  <si>
    <t>juego x 30 udd</t>
  </si>
  <si>
    <t>Terminales eléctricos tipo anillo 4mm Terminales eléctricos tipo anillo de 4mm con funda de silicona para cable No. 12.</t>
  </si>
  <si>
    <t>Terminales eléctricos tipo anillo 6mm Terminales eléctricos tipo anillo de 6mm con funda de silicona para cable No. 12.</t>
  </si>
  <si>
    <t>Terminales eléctricos tipo anillo 8mmTerminales eléctricos tipo anillo de 8mm con funda de silicona para cable No. 12.</t>
  </si>
  <si>
    <t>Terminales eléctricos tipo bayoneta o pinTerminales eléctricos tipo bayoneta o tipo pin con funda de silicona para cable No. 12-10.</t>
  </si>
  <si>
    <t>Terminales eléctricos tipo faston macho/hembraTerminales eléctricos tipo faston macho/hembra con funda de silicona para cable No. 12-10.</t>
  </si>
  <si>
    <t>Terminales eléctricos tipo horquilla 4mmTerminales eléctricos tipo horquilla de 4mm con funda de silicona para cable No. 12-10.</t>
  </si>
  <si>
    <t>Terminales eléctricos tipo horquilla 6mmTerminales eléctricos tipo horquilla de 6mm con funda de silicona para cable No. 12-10.</t>
  </si>
  <si>
    <t>Terminales eléctricos tipo horquilla 8mmTerminales eléctricos tipo horquilla de 8mm con funda de silicona para cable No. 12-10.</t>
  </si>
  <si>
    <t>Termostato Electrónico Termostato electrónico para control de temperatura en sistemas eléctricos. Tipo
Termostato Digital
Medidas
3.86 L X 2 An X 1.8 P Pulgadas Tipo de baterí Requiere 2 pilas AA (no incluidas)
Color
Blanco</t>
  </si>
  <si>
    <t>Tester Probador Cable Red Lan Utp Rj45 Rj11 TelefonoDispositivo para prueba y diagnóstico de cables eléctricos y de red.</t>
  </si>
  <si>
    <t>Tijera de Podar Extensible  Alto
6.25 pulgadas Ancho 11 pulgadas Uso de herramienta
Profesional Ancho de corte 8 pulgadaUnidad</t>
  </si>
  <si>
    <t>Tijera De Podar Profesional Dimensiones Alto 2 cm Ancho 5,8 cm Peso 0,2 kg Largo 19,4 cm Material Aluminio Agarre con revestimiento de goma  Uso Agrícola Color Gris-Naranja Beneficios Confeccionada en aluminio de alta resistencia,  con agarre revestido en goma antideslizante, traba de seguridad, afilado de alta precision con excelente durabilidad del filo y corte mas fino. Tipo Herramientas corte y poda Medidas 2 x 5,8 x 19,4 cm .Unidad</t>
  </si>
  <si>
    <t>Tinner Diluyente para pintura en aceite, mejora la aplicación y secado. Galon</t>
  </si>
  <si>
    <t>Tinte caoba, por litro. (Solución concentrada de color de excelente rendimiento para tinturar todo tipo de madera y Proporcionar color a las pinturas base solvente.  Solventes orgánicos, colorantes, aditivos. PESO POR GALÓN 3.30 ± 0.1 kg/gal (25ºC)  Litro</t>
  </si>
  <si>
    <t>Tinte caramelo,  por litro. (Solución concentrada de color de excelente rendimiento para tinturar todo tipo de madera y Proporcionar color a las pinturas base solvente.  Solventes orgánicos, colorantes, aditivos. PESO POR GALÓN 3.30 ± 0.1 kg/gal (25ºC)  Litro</t>
  </si>
  <si>
    <t xml:space="preserve">Tinte Miel,  por litro.(Solución concentrada de color de excelente rendimiento para tinturar todo tipo de madera y Proporcionar color a las pinturas base solvente.  Solventes orgánicos, colorantes, aditivos. PESO POR GALÓN 3.30 ± 0.1 kg/gal (25ºC)  </t>
  </si>
  <si>
    <t>Tinte negro,  por litro.(Solución concentrada de color de excelente rendimiento para tinturar todo tipo de madera y Proporcionar color a las pinturas base solvente.  Solventes orgánicos, colorantes, aditivos. PESO POR GALÓN 3.30 ± 0.1 kg/gal (25ºC)  Litro</t>
  </si>
  <si>
    <t>Tinte nogal,  por litro. (Solución concentrada de color de excelente rendimiento para tinturar todo tipo de madera y Proporcionar color a las pinturas base solvente.  Solventes orgánicos, colorantes, aditivos. PESO POR GALÓN 3.30 ± 0.1 kg/gal (25ºC)  Litro</t>
  </si>
  <si>
    <t>Tinte rojo inglés,  por litro. (Solución concentrada de color de excelente rendimiento para tinturar todo tipo de madera y Proporcionar color a las pinturas base solvente.  Solventes orgánicos, colorantes, aditivos. PESO POR GALÓN 3.30 ± 0.1 kg/gal (25ºC)  Litro</t>
  </si>
  <si>
    <t>Tinte scan,  por litro. (Solución concentrada de color de excelente rendimiento para tinturar todo tipo de madera y Proporcionar color a las pinturas base solvente.  Solventes orgánicos, colorantes, aditivos. PESO POR GALÓN 3.30 ± 0.1 kg/gal (25ºC)  Litro</t>
  </si>
  <si>
    <t>Toma doble incrustar polo a tierra aislado Toma corriente doble con polo a tierra Toma doble con polo a tierra, color blanco, 15A, 125V, con tapa.</t>
  </si>
  <si>
    <t>Toma doble de incrustar con polo a tierra Toma doble con polo a tierra, 15A, 125V, norma RETIE, cubierta resistente.</t>
  </si>
  <si>
    <t>Toma Doble Polo A Tierra Gfci 15Amperios</t>
  </si>
  <si>
    <t>Tomacorriente Aéreo 515cv Amarillo
- Tipo: Tomacorriente aéreo
- Corriente: 15 A
- Voltaje: 125 V
- Configuración NEMA: 5-15R
- Polos: 2
- Cables: 3
- Tipo de hoja: Recta
- Color: Amarillo
- Compatibilidad de conductores: Entre 18-12 AWG
- Cumplimiento: RETIE
- Dimensiones del producto: 7 cm x 4 cm x 4 cm
- Peso del producto: 0.1 kg
- EAN: 0784778413346
- GTIN: 0784778413346 Unidad</t>
  </si>
  <si>
    <t>Tornillo 1/8 x 1" + tuerca + 2 arandelas Tornillo con tuerca y arandelas, diámetro 1/8", longitud 1".</t>
  </si>
  <si>
    <t>Tornillo 3/8 X 1 1/2 Cabeza Hexagonal x udd</t>
  </si>
  <si>
    <t>Tornillo Aglomerado Autoperforante 6X3/4 100un Especificaciones Garantía 12 meses Dimensiones 6 x 3/4" Contenido 100 Material Acero Uso Madera/aglomerado Tipo de tornillo Autoperforante Garantía Producto 12 meses Tipo de cabeza Trompeta Color Verde Diámetro
0.140 pulgadas Medidas 0.140 pulgadas;3/4 pulgadas Características Punta Aguda, Pavonado, Rosca Ordinaria Largo 3/4 pulgadas Cantidad por paquete 100 Talla  100 Paquete</t>
  </si>
  <si>
    <t>Tornillo cabeza lenteja punta broca 8x1 pgTornillo autoperforante cabeza lenteja 8x1pg, caja de 100 unidades.</t>
  </si>
  <si>
    <t>Tornillo Drywall negro 6 x 1" Tornillo negro para Drywall 6 x 1", caja de 500 unidades.</t>
  </si>
  <si>
    <t>Tornillo Drywall negro 6 x 2" Tornillo negro para Drywall 6 x 2", resistente a la corrosión.</t>
  </si>
  <si>
    <t>Tornillo Drywall negro 8 x 2" Tornillo autoperforante para instalación de placas de yeso en estructuras de madera o metal.</t>
  </si>
  <si>
    <t xml:space="preserve">Tornillo Estructura Drywall Pta Aguda 7X7/16 100un  Especificaciones  Garantía 12 meses Dimensiones 7 x 7/16" Contenido 100 Material Acero Uso Estructura placas de yeso Tipo de tornillo Autoperforante Garantía Producto 12 meses Tipo de cabeza Otra Color Naranja Diámetro 0.150 pulgadas Medidas 0.150 pulgadas;7/16 pulgadas Características Punta Aguda, Pavonado, Rosca Fina Largo 7/16 pulgadas Cantidad por paquete 100 Talla 100 </t>
  </si>
  <si>
    <t>Tornillo Hexagonal 1/4X4 con tuerca de seguridad 1 Und Tornillo Hexagonal 1/4X4 1Un Dimensiones Largo 4 pulgadas Diámetro 1/4 pulgadas Especificaciones País de Origen China Material Alambre 1018 CHQ Medidas 4 pulgadas Tipo de cabeza Hexagonal Producto Empacado Cantidad por paquete 1 Paquete</t>
  </si>
  <si>
    <t xml:space="preserve">Tornillo Hexagonal Con Arandela Punta Broca # 8 X 1" 4 Und  Tipo de cabeza Hexagonal Tipo de tornillo Autoperforante Garantía 6 Meses País de Origen Chile Largo 1 pulgadas Diámetro 4.2 mm Cantidad por paquete 4 Material Acero Paquete </t>
  </si>
  <si>
    <t>Tornillo hexagonal punta broca 8x1" x 100 unidadesTornillo hexagonal con punta broca para fijación en estructuras metálicas, presentación de 100 unidades.</t>
  </si>
  <si>
    <t>Tornillo hexagonal punta broca 8x3/4" x 100 unidadesTornillo hexagonal con punta broca de 8x3/4", ideal para instalaciones en metales, paquete de 100 unidades.</t>
  </si>
  <si>
    <t xml:space="preserve">Tornillo lamina  Hexagonal Punta Broca neopreno # 10 X 3/4"  x 100 UndPaquete </t>
  </si>
  <si>
    <t xml:space="preserve">Tornillo lamina  Hexagonal Punta Broca neopreno. # 10 X 2" X100UNDPaquete </t>
  </si>
  <si>
    <t xml:space="preserve">Tornillo lamina  Hexagonal Punta Broca neopreno.# 10 X 1 1/2"  x 500 UndPaquete </t>
  </si>
  <si>
    <t xml:space="preserve">Tornillo lamina  Hexagonal Punta Broca neopreno.. # 10 X 1 1/4"  x 100 UndPaquete </t>
  </si>
  <si>
    <t xml:space="preserve">Tornillo Lámina Cab Lenteja Pta Aguda 8X3/4 100un Tornillo Lámina Cab Lenteja Pta Aguda 8X3/4 100un Especificaciones Garantía 12 meses Dimensiones 8 x 3/4" Contenido 100 Material Acero Uso Lamina Tipo de tornillo Autoperforante Garantía Producto 12 meses Tipo de cabeza Plana Color Azul Diámetro 0.160 pulgadas Medidas 0.160 pulgadas;3/4 pulgadas Características Punta Aguda, Zincado, Rosca Fina Largo 3/4 pulgadas Cantidad por paquete 100 </t>
  </si>
  <si>
    <t>Tornillo Panel Drywall Pta Aguda 6X1  Dimensiones 6 x 1"  Tornillo con punta aguda y rosca fina, conforme a norma ASI 1022, para instalación de placa de yeso en lámina galvanizada, presentación de 100 unidades.</t>
  </si>
  <si>
    <t>paq x 100</t>
  </si>
  <si>
    <t>Tornillo Panel Drywall Pta Aguda 6X2  Tornillo Panel Drywall Pta Aguda 6X2 100un Especificaciones Garantía 12 meses Dimensiones 6 x 2" Contenido 100 Material Acero Uso Placas de yeso Tipo de tornillo Autoperforante Garantía Producto 12 meses Tipo de cabeza</t>
  </si>
  <si>
    <t>Tornillo Panel Drywall Pta Broca 6X2  Trompeta Diámetro 0.140 pulgadas Medidas 0.140 pulgadas;2 pulgadas Características Punta Aguda, Pavonado, Rosca Fina Largo 2 pulgadas Cantidad por paquete 100</t>
  </si>
  <si>
    <t xml:space="preserve">Tornillo Panel Drywall; Punta Aguda; 6X1-1/4;  Especificaciones Características Punta Aguda, Rosca Fina, Pavon Material Acero Garantía 12 meses País de Origen China Largo 1-1/4 pulgadas Cantidad por paquete 1000 Diámetro 0.14 pulgadas Tipo de cabeza Trompeta Tipo de tornillo Autoperforante </t>
  </si>
  <si>
    <t>paq x 1000</t>
  </si>
  <si>
    <t xml:space="preserve">Tornillo Panel Drywall; Punta Broca; 6X1;  Características Punta Broca, Rosca Fina, Zincado Material Acero  Largo 1 pulgadas Cantidad por paquete 1000 Diámetro 0.14 pulgadas Tipo de cabeza Trompeta Tipo de tornillo Autoperforante </t>
  </si>
  <si>
    <t xml:space="preserve">Tornillo Panel Drywall; Punta Broca; 6X1-5/8; Tornillo Panel Drywall; Punta Broca; 6X1-5/8; 600Un Especificaciones Características Punta Broca, Rosca Fina, Zincado Material Acero Garantía 12 meses País de Origen China Largo 1-5/8 pulgadas Cantidad por paquete 600 Diámetro 0.14 pulgadas Tipo de cabeza Trompeta Tipo de tornillo Autoperforante </t>
  </si>
  <si>
    <t>paq x 600</t>
  </si>
  <si>
    <t>Tornillo panel yeso punta broca 6x1 1/4" x 100 unidades Tornillo autoperforante de 6x1 1/4" para fijación de paneles de yeso, presentación por 100 unidades.</t>
  </si>
  <si>
    <t xml:space="preserve">Tornillo panel yeso punta broca 6x1 5/8" x 100 unidades Tornillo autoperforante de 6x1 5/8" para instalación de paneles de yeso sobre estructuras metálicas, paquete de 100 unidades. </t>
  </si>
  <si>
    <t>Tornillo panel yeso punta broca 6x1" x 500 unidades Tornillo autoperforante de 6x1" con punta broca para instalación de panel de yeso, paquete de 500 unidades.</t>
  </si>
  <si>
    <t>paq x 500</t>
  </si>
  <si>
    <t>Tornillo panel yeso punta broca 6x2" x 100 unidadesTornillo autoperforante de 6x2" con punta broca, ideal para paneles de yeso, presentación de 100 unidades.</t>
  </si>
  <si>
    <t>Tornillo punta aguda estructura (100 unidades) Tornillo autoperforante con punta aguda, diseñado para fijación en estructuras metálicas y de madera, paquete de 100 unidades.</t>
  </si>
  <si>
    <t>Tubería a Presión RDE 21 de 1/2"Tubo PVC de presión RDE 21 con diámetro de 1/2" para conducción de agua potable.</t>
  </si>
  <si>
    <t>Tubería Conduit PVC 3/4"Tubería de PVC conduit de 3/4" por 3 metros, usada en canalización eléctrica.</t>
  </si>
  <si>
    <t>Tubería PVC Presión 1" Tubo PVC de presión de 1" con longitud de 6 metros.</t>
  </si>
  <si>
    <t>Tubería PVC Presión 1/2" Tubo PVC de presión de 1/2" con longitud de 6 metros.</t>
  </si>
  <si>
    <t>Tubería PVC Presión 3/4" Tubo PVC de presión de 3/4" con longitud de 6 metros.</t>
  </si>
  <si>
    <t>Tuberia Sanitaria 3" Tubo PVC sanitario de 3" por 6 metros, ideal para aguas servidas y ventilación.</t>
  </si>
  <si>
    <t>Tubería Sanitaria 4" tubo PVC sanitario de 4" por 6 metros para aguas residuales, industriales y pluviales.</t>
  </si>
  <si>
    <t xml:space="preserve">Tubo 1 1/2" presión PVC RDE 21 - 200 psi 2902450 por 6 metros,  por unidad. PVC (Poli cloruro de Vinilo). </t>
  </si>
  <si>
    <t>Tubo 1 1/4" presión PVC RDE 21 - 200 psi por 6 metros, 2900225  por unidad. PVC (Poli cloruro de Vinilo).</t>
  </si>
  <si>
    <t xml:space="preserve">Tubo 2 1/2" presión PVC por 6 metros,  por unidad. PVC (Poli cloruro de Vinilo). </t>
  </si>
  <si>
    <t xml:space="preserve">Tubo 2" presión PVC por 6 metros,  por unidad. PVC (Poli cloruro de Vinilo). </t>
  </si>
  <si>
    <t xml:space="preserve">Tubo 3" presión PVC por 6 metros,  por unidad. PVC (Poli cloruro de Vinilo). </t>
  </si>
  <si>
    <t>Tubo EMT 1/2"Tubería metálica eléctrica (EMT) de 1/2" con longitud de 2,34 metros.</t>
  </si>
  <si>
    <t>Tubo EMT 3/4"Tubería metálica eléctrica (EMT) de 3/4" con longitud de 2,34 metros.</t>
  </si>
  <si>
    <t>Tubo Halógeno T5 14WTubo fluorescente T5 de 14 vatios, utilizado en aplicaciones de iluminación eficiente.</t>
  </si>
  <si>
    <t>Tubo Halógeno T5 21WTubo fluorescente T5 de 21 vatios, adecuado para iluminación en oficinas y espacios comerciales.</t>
  </si>
  <si>
    <t>Tubo Halógeno T5 28WTubo fluorescente T5 de 28 vatios, comúnmente utilizado en luminarias de techo.</t>
  </si>
  <si>
    <t>Tubo Halógeno T5 35WTubo fluorescente T5 de 35 vatios, ideal para aplicaciones que requieren mayor intensidad lumínica.</t>
  </si>
  <si>
    <t>Tubo LED 18W LTT812018W Soporte metálico para tubos LED de 120 cm de largo.</t>
  </si>
  <si>
    <t>Tubo LED T8 de 18WTubo LED T8 de 18W, base G13, tensión de operación 100-240V, temperatura de color 6500K, flujo luminoso 1600 lm, ángulo de apertura 260°, vida útil 25.000 horas.</t>
  </si>
  <si>
    <t>Tubo Presión 1/2″ PVCRDE 9 (500 psi)  x 6 metrosUnidad</t>
  </si>
  <si>
    <t>Tubo Presión 1″ PVC RDE 21 - 200 psi   x 6 metrosUnidad</t>
  </si>
  <si>
    <t>Tubo Sanitario 2" x 6 Mts. Los tubos vienen de extremo liso y los accesorios con campana.  Color Amarillo  fabricadas bajo la norma NTC 1087 y NTC 1341 los accesorios.Unidad</t>
  </si>
  <si>
    <t>Tubo Sanitario 3" x 6 Mts está diseñada para transportar agua servida, residual doméstica, industrial, aguas lluvia y ventilación. Los tubos vienen de extremo liso y los accesorios con campana.  Color Amarillo  fabricadas bajo la norma NTC 1087 y NTC 1341 los accesorios.Unidad</t>
  </si>
  <si>
    <t>Tubo Sanitario 4" x 6 Mts. está diseñada para transportar agua servida, residual doméstica, industrial, aguas lluvia y ventilación. Los tubos vienen de extremo liso y los accesorios con campana. Color Amarillo fabricadas bajo la norma NTC 1087 y NTC 1341 los accesorios.Unidad</t>
  </si>
  <si>
    <t>Tuerca Galvanizada de 3/8"Tuerca de acero galvanizado de 3/8" resistente a la corrosión.</t>
  </si>
  <si>
    <t>Unión 1" PVC PresiónConector de unión para tuberías de PVC de presión de 1".</t>
  </si>
  <si>
    <t>Unión 1/2" PVC Presión Conector de unión para tuberías de PVC de presión de 1/2".</t>
  </si>
  <si>
    <t>Unión 1-1/2" PVC PresiónConector de unión para tuberías de PVC de presión de 1-1/2".</t>
  </si>
  <si>
    <t>Unión 1-1/4" PVC PresiónConector de unión para tuberías de PVC de presión de 1-1/4".</t>
  </si>
  <si>
    <t>Unión 2" Sanitaria . Los tubos vienen de extremo liso y los accesorios con campana.  Color Amarillofabricadas bajo la norma NTC 1087 y NTC 1341 los accesorios. Unidad</t>
  </si>
  <si>
    <t>Unión 3" Sanitaria. Los tubos vienen de extremo liso y los accesorios con campana. Color Amarillo  fabricadas bajo la norma NTC 1087 y NTC 1341 los accesorios.Unidad</t>
  </si>
  <si>
    <t>UNION 3/4 PVC PRESIONUnión para tuberías de PVC de 3/4" para sistemas de presión.</t>
  </si>
  <si>
    <t>Unión 4" Sanitaria está diseñada para transportar agua servida, residual doméstica, industrial, aguas lluvia y ventilación. Los tubos vienen de extremo liso y los accesorios con campana.color Amarillo  fabricadas bajo la norma NTC 1087 y NTC 1341 los accesorios. Unidad</t>
  </si>
  <si>
    <t>Unión C EMT de 3/4"conectar y asegurar conductos EMT en instalaciones eléctricas</t>
  </si>
  <si>
    <t>UNION CANAL TIPO PVC Peso 0.077 kg color Blanco</t>
  </si>
  <si>
    <t>Unión de ½"  presión PVC,  por unidad. (Tubería y conexiones para agua fría Presión según NTP 399.002/NTE002)Unidad</t>
  </si>
  <si>
    <t>Unión de 1 1/2" presión PVC, por unidad. (Tubería y conexiones para agua fría Presión según NTP 399.002/NTE002)Unidad</t>
  </si>
  <si>
    <t>Unión de 1 1/4" presión PVC, por unidad. (Tubería y conexiones para agua fría Presión según NTP 399.002/NTE002)Unidad</t>
  </si>
  <si>
    <t>Unión de 1" presión PVC,  por unidad. (Tubería y conexiones para agua fría Presión según NTP 399.002/NTE002)Unidad</t>
  </si>
  <si>
    <t>unión de 1/2" deslizante pvc Unidad</t>
  </si>
  <si>
    <t>Unión de 2 1/2" presión PVC,  por unidad. (Tubería y conexiones para agua fría Presión según NTP 399.002/NTE002)Unidad</t>
  </si>
  <si>
    <t>Unión de 2" presión PVC,  por unidad. (Tubería y conexiones para agua fría Presión según NTP 399.002/NTE002)Unidad</t>
  </si>
  <si>
    <t>Unión de 3" presión PVC,  por unidad. (Tubería y conexiones para agua fría Presión según NTP 399.002/NTE002)Unidad</t>
  </si>
  <si>
    <t>unión de reparación de 1 1/2" Unidad</t>
  </si>
  <si>
    <t>unión de reparación de 1" Unidad</t>
  </si>
  <si>
    <t>unión de reparación de 2"Unidad</t>
  </si>
  <si>
    <t>unión de reparación de 3"Unidad</t>
  </si>
  <si>
    <t>UNIÓN EMT 1/2"conectar y asegurar conductos EMT en instalaciones eléctricas</t>
  </si>
  <si>
    <t>UNIÓN EMT 3/4"conectar y asegurar conductos EMT en instalaciones eléctricas</t>
  </si>
  <si>
    <t>Unión para canaleta plástica 13 x 7Accesorio para conexión de canaletas de PVC en instalaciones eléctricas.</t>
  </si>
  <si>
    <t>UNION PVC SANITARIA DE 3"Unión para tuberías sanitarias de PVC de 3”.</t>
  </si>
  <si>
    <t>UNION PVC SANITARIA DE 4"Unión para tuberías sanitarias de PVC de 4”.</t>
  </si>
  <si>
    <t>unión reparación deslizante de 1/2"  Unidad</t>
  </si>
  <si>
    <t>Unión Universal de 1/2" presión Unidad</t>
  </si>
  <si>
    <t>Unión Universal presión  pvc de 1 1/2"Unidad</t>
  </si>
  <si>
    <t>Unión Universal presión  pvc de 1 1/4"Unidad</t>
  </si>
  <si>
    <t>Unión Universal presión  pvc de 1"Unidad</t>
  </si>
  <si>
    <t>Unión Universal presión  pvc de 2 1/2"Unidad</t>
  </si>
  <si>
    <t>Unión Universal presión  pvc de 2"Unidad</t>
  </si>
  <si>
    <t>Válvula 1/2 Regulación Plástica Especificaciones principales •Tipo : Valvula  Acabado Color Blanco, Resistente A La Presión, Temperatura, Corrosión, Vida Útil Prolongada, Ahorradora Y Reguladora De Paso De Agua.Unidad</t>
  </si>
  <si>
    <t>VÁLVULA ANTIVANDÁLICA PUSH Válvula 4,8 Lpf - 1,28 Gpf  REPUESTO COMPATIBLE SANITARIO CORONA .• Válvula empotrada de accionamiento automático tipo Push. • Producto que dificulta las acciones vandálicas. • Ideal para ambientes públicos y de gran frecuencia de uso CARACTERÍSTICAS GENERALES · Material: Metálico · Acabado: Natural-Cromado · Tipo de Instalación: Empotrar a muro RECUBRIMIENTOS (ACABADOS) · Resistente a la corrosión, pelado y decoloración por agua. · Recubrimientos no tóxicos. · Productos  para uso institucional de alto tráfico. CAPACIDAD DE UNCIONAMIENTO · Diámetro de Tubería para la instalación:  Entrada Mínimo de 1": 1-1/4" 11,5 NSPM  Salida de 1-1/2": 1-1/2" 11,5 NPT · Sistema de descarga: · Entrada Posterior (Taza con instalación a Piso) Ref. 01530001 · Entrada Posterior (Taza con instalación a Pared) · Entrada Superior (Taza con instalación a Piso) Ref. 015290001 · Entrada Superior (Taza con instalación a Pared) Ref. 015290001 · Para la altura de instalación con el  sistema de descarga: Ver hoja de instrucción · Ciclo de descarga total: 4,8 L/min a 50 PSI · Ciclo de Vida esempeño de la descarga: 150,000 ciclos · Dimensiones generales del producto en mm: H105 W54 L 29 · Dimensiones generales del producto en  ulgadas: H4W2 L5 · Dimensiones generales de empacado en mm: H55 W120 L265 · Dimensiones generales del producto en pulgadas: H2 W5 L10 · Peso Neto aproximado: 1,215g 2.6786lb · Peso Bruto aproximado: 1,285g 2.8329lbUnidad</t>
  </si>
  <si>
    <t>Valvula bayoneta x 1 pulgadaVálvula tipo bayoneta para conexiones de 1 pulgada.</t>
  </si>
  <si>
    <t>Válvula bola 1 pulgada agua  manija larga  Resistente a la corrosión, pelado y decoloración por agua. Resistente al efecto de jabones y limpiadores de tocador. Recubrimientos no tóxico. Condición de servicio recomendada, uso doméstico e institucional. PRESIÓN DE SERVICIO Presión de trabajo manométrica máxima del agua 3000 kPa (345 psi) Presión mínima recomendada 138 kPa (20 psi). TEMPERATURA DE USO CAPACIDAD DE FUNCIONAMIENTO Vida útil de la unidad de cierre 5.000 ciclos a 138 kPa (50±5 Psig). ESPECIFICACIONES DE PRODUCTO De 4° C A 16° C (40° F y 61° F) Unidad</t>
  </si>
  <si>
    <t>Válvula bola 1/2 pulgada agua Manija Larga                                               RECUBRIMIENTOS (ACABADOS)
Resistente a la corrosión, pelado y decoloración por agua.
Resistente al efecto de jabones y limpiadores de tocador.
Recubrimientos no tóxico.
Condición de servicio recomendada, uso doméstico e institucional.
PRESIÓN DE SERVICIO
Presión de trabajo manométrica máxima del agua 3000 kPa
(345 psi) Presión mínima recomendada 138 kPa (20 psi).
TEMPERATURA DE USO
CAPACIDAD DE FUNCIONAMIENTO
Vida útil de la unidad de cierre 5.000 ciclos a 138 kPa
(50±5 Psig).
ESPECIFICACIONES DE PRODUCTO
De 4° C A 16° C (40° F y 61° F)Unidad</t>
  </si>
  <si>
    <t>Válvula bola 2 agua  manija larga  Resistente a la corrosión, pelado y decoloración por agua.
Resistente al efpulgada ecto de jabones y limpiadores de tocador.
Recubrimientos no tóxico.
Condición de servicio recomendada, uso doméstico e institucional.
PRESIÓN DE SERVICIO
Presión de trabajo manométrica máxima del agua 3000 kPa
(345 psi) Presión mínima recomendada 138 kPa (20 psi).
TEMPERATURA DE USO
CAPACIDAD DE FUNCIONAMIENTO
Vida útil de la unidad de cierre 5.000 ciclos a 138 kPa
(50±5 Psig).
ESPECIFICACIONES DE PRODUCTO
De 4° C A 16° C (40° F y 61° F)Unidad</t>
  </si>
  <si>
    <t>Válvula Cortina 1 X 200Psi Cuerpo en bronce astmb62 de fabricación Japonesa;presión de trabajo 200 psi;Conexión rosca npt Unidad</t>
  </si>
  <si>
    <t>VALVULA CORTINA 3/4" BRONCE Válvula de cortina de 3/4" en bronce.</t>
  </si>
  <si>
    <t>VÁLVULA DE BOLA PLÁSTICO 1/2"Válvula de bola en plástico para tuberías de 1/2”.</t>
  </si>
  <si>
    <t>VÁLVULA DE BOLA, MATERIAL Latón Cuerpo en latón forjado niquelado, 1/2”.</t>
  </si>
  <si>
    <t>VÁLVULA DE BOLA, MATERIAL PVC Válvula de bola de PVC para soldar de 2”.</t>
  </si>
  <si>
    <t>Válvula de cortina ½" presión galvanizada  por unidad.Unidad</t>
  </si>
  <si>
    <t>Válvula de cortina 1 1/2" presión galvanizada  por unidad.Unidad</t>
  </si>
  <si>
    <t>Válvula de cortina 1 1/4" presión galvanizada  por unidad.Unidad</t>
  </si>
  <si>
    <t>VALVULA DE DESCARGA- FLUXÓMETRO PALANCA 4.8 LITROS PARA TAZA Conector especializado para instalación de fluxómetros en sanitarios institucionales.</t>
  </si>
  <si>
    <t>Válvula De Entrada 200A Hidrostática 7/8'', •Características : Materiales resistentes a la corrosión, Altura ajustable del flotador tipo clip&amp;nbsp, Varilla y clip en acero inoxidable, Cámara de cierre anti-retorno, Vástago de 7/8, Trabaja en altas y bajas presiones</t>
  </si>
  <si>
    <t>Válvula de registro plástica blancaEntrada Rosca Hembra de 1/2" NPT y Salida Rosca Macho de 1/2" NPT.</t>
  </si>
  <si>
    <t>VALVULA Electroválvula Válvula Solenoide Agua 110 Vac 1" Metálica Nc Controlar el flujo de fluido utilizando esta válvula es fácil. Esta válvula tiene roscas de 1" 1 Pulgada. Normalmente, la válvula está cerrada. Cuando se aplica 110 VAC a los dos terminales, la válvula se abre y el agua puede pasar a través. La unidad funciona con una alimentación de 110 VAC y puede soportar temperaturas de -5C a 80C. Características Funciona 110 VAC Presión de trabajo: 0-100 PSI 7Bar Normalmente cerrado se abre cuando está encendido Válvula de elevación semidirecta. Adecuado para alimentación por gravedad. Rango de temperatura: -5C a 80C. Orificio: 20mm Largo: 8.38 cm Ancho: 6.35 cm Altura: 10.92 cm Rosca 1" NPT Ambos extremos Unidad</t>
  </si>
  <si>
    <t>Valvula Hidrante 1" X 3/4" Valvula hidrante 1 pulgada Válvula hidrante de 1 pulgada. Entrada de agua en rosca de 1”, ¾”, ó 1 1/4”. Salida en ¾” 
Presión de prueba: 150 p.s.i.
Presión permanente: 120 p.s.i.
Presión de Trabajo: 80 p.s.i.
Capacidad: De 0 a 30 galones por minuto, VER CURVA DE PERDIDAS U. N
MATERIALES: polipropileno de alto impacto con protección contra rayos ultravioleta, resorte de acero inoxidable tratado térmicamente, cauchos nitrilos especiales con durezas y elasticidades de acuerdo a su función</t>
  </si>
  <si>
    <t>Válvula Lateral 747U De 1/2'' Para Tanque De Almacenamiento Características Flotador integrado., Altura ajustable del flotador., Materiales anticorrosivos&amp;nbsp,, Cámara de cierre anti-retorno., Vástago de 7/8, Incluye filtro, Certificados conforme a la norma técnica a los códigos de plomería americanos UPC y NOM, fácil instalación&amp;nbsp,Unidad</t>
  </si>
  <si>
    <t>Válvula Para Sanitario Flujo Ajustable Acabado	Brillante
Consumo de agua	4.8 l/min
Conexión a red de agua	Fría
Incluye	Valvula y escudo
Tipo de grifo	Fluxómetro
Tipo de manija	Lever
Color	Cromado</t>
  </si>
  <si>
    <t>Válvula pvc  2 1/2" pulgadas lisa 235 psi, Tipo
Válvula
Presión Máxima 235 Psi
Diámetro 1/2 pulgadas
Material PVC                                                                          Características
Registro de bola;1/2 Pulgadas;Lisa;En PVC;235 PSIUnidad</t>
  </si>
  <si>
    <t>Válvula pvc  2" pulgadas lisa 235 psi, Tipo Válvula Presión Máxima 235 Psi Diámetro 1/2 pulgadas Material PVC  Características Registro de bola;1/2 Pulgadas;Lisa;En PVC;235 PSI Unidad</t>
  </si>
  <si>
    <t>Válvula pvc 1 1/2" pulgadas lisa 235 psi, Tipo Válvula Presión Máxima 235 Psi Diámetro 1/2 pulgadas Material PVC Características Registro de bola;1/2 Pulgadas;Lisa;En PVC;235 PSI   Unidad</t>
  </si>
  <si>
    <t>VÁLVULA PVC 1 1/2" ROSCADAVálvula PVC de 1 1/2" roscada, 235 PSI.</t>
  </si>
  <si>
    <t>Válvula pvc 1 1/4" pulgadas lisa 235 psi, Tipo Válvula Presión Máxima 235 Psi Diámetro 1/2 pulgadas Material PVC   Características Registro de bola;1/2 Pulgadas;Lisa;En PVC;235 PSI  Unidad</t>
  </si>
  <si>
    <t>Válvula Pvc 1 1/4" Pulgadas Roscada 235 Psi  Tipo Válvula Presión Máxima 235 Psi Diámetro 1/2 pulgadas Material PVC País de Origen China Características Registro de bola;1/2 Pulgada;Rosca interna;En PVC;235 PSI  Unidad</t>
  </si>
  <si>
    <t>Válvula pvc 1" pulgadas lisa 235 psi, 2903494 Tipo Válvula Presión Máxima 235 Psi Diámetro 1/2 pulgadas Material PVC Características Registro de bola;1/2 Pulgadas;Lisa;En PVC;235 PSI Unidad</t>
  </si>
  <si>
    <t>Válvula Pvc 1" Pulgadas Roscada 235 Psi  2903493 Tipo Válvula Presión Máxima 235 Psi Diámetro 1/2 pulgadas Material PVC País de Origen China Características Registro de bola;1/2 Pulgada;Rosca interna;En PVC;235 PSI Unidad</t>
  </si>
  <si>
    <t>Válvula pvc 1/2 pulgadas lisa 2903490 235 Unidad</t>
  </si>
  <si>
    <t>Válvula Pvc 1/2 Pulgadas Roscada 235 Psi 2903490Unidad</t>
  </si>
  <si>
    <t>VÁLVULA PVC 2 1/2" ROSCADAVálvula PVC de 2 1/2" roscada, 235 PSI.</t>
  </si>
  <si>
    <t>VÁLVULA REDUCTORA DE PRESIÓN DE 1"Dispositivo que reduce la presión en sistemas hidráulicos para optimizar el flujo.</t>
  </si>
  <si>
    <t>VÁLVULA REDUCTORA DE PRESIÓN DE 1/2"Válvula reguladora de presión de 1/2" que mantiene un flujo estable en redes hidráulicas.</t>
  </si>
  <si>
    <t xml:space="preserve">Válvula Solenoide 1/2 - 110v - Electroválvula Características: * Modelo: 2W-160-15 * Tamaño: 1/2" * Medio de funcionamiento: gas, agua, aceite, aire * Patrón de movimiento: Transmisión directa * Tipo: Normalmente cerrada * Valor CV: 4.8 * Viscosidad del fluido en operación: por debajo de 20 CST * Presión de trabajo: Agua/Aceite:0~5 kgf/cm2 , Aire/Gas:0~7 kgf/cm2 * Resistencia max de presión: 10.5 kgf/cm2 * Rango de temperatura de operación: -5~80°C * Voltaje: AC110V * 22 Watts Aprox * Rango de voltaje: ±10% * Flujo Diámetro: aprox 16mm </t>
  </si>
  <si>
    <t>VÁLVULA UNIVERSAL PRESIÓN DE 1 1/4"Válvula de presión universal de 1 1/4", compatible con múltiples aplicaciones.</t>
  </si>
  <si>
    <t>VÁLVULA UNIVERSAL PRESIÓN DE 2"Válvula de presión universal de 2" apta para sistemas de abastecimiento de agua.</t>
  </si>
  <si>
    <t>VÁLVULA UNIVERSAL PRESIÓN SOLDADO DE 1"Válvula universal soldada de 1" para aplicaciones de alta presión.</t>
  </si>
  <si>
    <t>Válvula universal soldada Válvulas cierre rápido de PVC</t>
  </si>
  <si>
    <t>VÁLVULA UNIVERSAL SOLDADA DE 1/2"Válvula universal soldada de 1/2", resistente a condiciones de presión elevada.</t>
  </si>
  <si>
    <t>VARILLA DE HIERRO LISA CUADRADA DE 10MM POR 6 METROS Varilla de hierro lisa con sección cuadrada de 10mm y longitud de 6 metros.</t>
  </si>
  <si>
    <t>VARILLA ROSCADA GALVANIZADA LONGITUD 3 MTS Varilla roscada galvanizada de 3 metros, ideal para estructuras y fijaciones.</t>
  </si>
  <si>
    <t>Varsol Biodegradable x4 Litros Disolvente alifático  usado en limpieza y desengrase.</t>
  </si>
  <si>
    <t>Vaselina POR  1/8</t>
  </si>
  <si>
    <t>Vástago lavaplatos lavamanos cierre cerámico. Cierre cerámico  corto lavamanos, Vástago lavaplatos lavamanos cierre cerámico 
Largo 93.73 mm</t>
  </si>
  <si>
    <t>VELCRO NEGRO BOBINA 22MTS*20MM bucle de doble cara de 1 pulgada, doble cara, autoadhesiva, reutilizable</t>
  </si>
  <si>
    <t>MTS x 22</t>
  </si>
  <si>
    <t xml:space="preserve">Vigueta 1-1/2 x 3/4-pulg x 0.38mm x 2.44
           m    Tipo: Perfiles metálicos drywall para cielo MATERIAL: Acero Galvanizado Medidas: 1-1/2 x 3/4" x 0.38mm x 2.44m Largo: 2.44m Usos: Estructura cielo rasos, Drywall, Construcción liviana Espesor: 0.38mm      </t>
  </si>
  <si>
    <t>WAIPE CARPETA LIMPIEZA GENERALPaño de limpieza multiusos para mantenimiento y aseo en superficies diversas.</t>
  </si>
  <si>
    <t xml:space="preserve">Yee Sencilla 2" Sanitaria CxC Está diseñada para transportar agua servida, residual doméstica, industrial, aguas lluvia y ventilación. Los tubos vienen de extremo liso y los accesorios con campana. Color Amarillo  fabricadas bajo la norma NTC 1087 y NTC 1341 los accesorios. </t>
  </si>
  <si>
    <t>Yee Sencilla 3" Sanitaria está diseñada para transportar agua servida, residual doméstica, industrial, aguas lluvia y ventilación. Los tubos vienen de extremo liso y los accesorios con campana. Color Amarillo  fabricadas bajo la norma NTC 1087 y NTC 1341 los accesorios.</t>
  </si>
  <si>
    <t>Yee Sencilla 3" Sanitaria está diseñada para transportar agua servida, residual doméstica, industrial, aguas lluvia y ventilación. Los tubos vienen de extremo liso y los accesorios con campana Color Amarillo fabricadas bajo la norma NTC 1087 y NTC 1341 los accesorios.</t>
  </si>
  <si>
    <t xml:space="preserve">Yee Sencilla 4" Sanitaria está diseñada para transportar agua servida, residual doméstica, industrial, aguas lluvia y ventilación. Los tubos vienen de extremo liso y los accesorios con campana. . Color Amarillo  fabricadas bajo la norma NTC 1087 y NTC 1341 los accesorios. </t>
  </si>
  <si>
    <t xml:space="preserve">Yee Sencilla 4" Sanitaria está diseñada para transportar agua servida, residual doméstica, industrial, aguas lluvia y ventilación. Los tubos vienen de extremo liso y los accesorios con campana.  Color Amarillo fabricadas bajo la norma NTC 1087 y NTC 1341 los accesorios. </t>
  </si>
  <si>
    <t>Yoyo/Carrete De Nylon Para Guadaña Multi adaptableAccesorios para guadaña. CONTIENE 3 ESPARRAGOS ADAPTADORES: 10mm A 10mm (3/8” a 3/8”) , 10mm A 8mm (3/8” a 5/16”), 10mm A 7mm (3/8” a 9/32”). Compatible con la guadaña BEAVER</t>
  </si>
  <si>
    <t>Zapapico con Cabeza de 5 Libras y Mango de Alto Impacto de 91 cm   Dimensiones Alto 92 cm Ancho 10.5 cm Largo 49.5 cm Especificaciones Observaciones Material Acero al carbono Términos Garantía 12 meses País de Origen México Tipo de punta Otra Color Naranja  Más detalles Características Mango de madera con cubierta de polipropileno de alto impacto, Cabeza forjada en acero al carbono, Mango: 36" (91 cm), Escoplo: 11 cm, Cabeza: 5 lb (2.3 kg).</t>
  </si>
  <si>
    <t>Zorra 250kg 130x55cm Bandeja 22x35cm El Carro de Carga 250 kg de Redline es útil para acarrear objetos pesados de una manera segura y precisa. Es un utensilio de uso doméstico apropiado para trabajos de baja a mediana intensidad, por ejemplo jardinería, mudanzas, almacenamiento en bodegas o comercios pequeños.
Está fabricado con un armazón metálico resistente al peso y las tensiones. Tiene capacidad para levantar cargas de hasta 250 kg.
Posee un revestimiento de pintura especial que lo preserva ante la corrosión, la oxidación y las abrasiones causadas por el polvo.
Posee ruedas anchas, las que permiten mover al Carro de Carga 250 kg de Redline con suavidad y minimizando el esfuerzo físico.</t>
  </si>
  <si>
    <t>Aplique Led Emergencia 4w Dimensiones Alto: 5.5 cm
Ancho: 10 cm Especificaciones: Duración batería: 2-3 horas Cuenta con radio: No Material: Carcasa termo plástica Términos Garantía: 12 meses Garantía Producto: 12 meses Color de luz: Fría Largo: 26.9 cm Tamaño de la pila: AAA
Uso: Pasillos y escalerasÁreas comerciales, industriales, de oficinas, e instalaciones educativasRutas de evacuación en interiores
País de Origen: China
Flujo luminoso: 300
Color: Blanca Características:
Luminaria Led Emergencia Potencia 4w, Rectagular, Color De Luz Blanca, Multivoltaje 120 - 277 V, Ip65.
Alimentación: Eléctrica
Voltaje: 120 V, 277 V
Color: Blanca
Color de luz: Fría
Cuenta con radio: No
Duración de la bateria: 2-3 horas
Flujo luminoso: 300
Largo: 26.9 cm
Material: Carcasa termo plástica
País de origen: China
Tamaño de la pila: AAA
Términos de gárantia: 1 Año
Uso: Pasillos y escalerasÁreas comerciales, industriales, de oficinas, e instalaciones educativasRutas de evacuación en interiores
Voltaje: 120 V, 277 V
Tipo: aplique</t>
  </si>
  <si>
    <t>LED SURFACE MOUNTING FRAME 600X600 MARCO
SOBREPONER.</t>
  </si>
  <si>
    <t xml:space="preserve"> LED 36W 600X600 6500K 3200LM.
2.880LM 100/240VAC FP:0.9 IRC:70% 600x600x35mm GARANTÍA:3AÑOS</t>
  </si>
  <si>
    <t>PANEL LED STAR T8 18W 6500K BIV G3 15000H 1600LM. 
1600LM 100/240VAC IRC:80% CCT:6500K G13 - GARANTÍA:3AÑOS</t>
  </si>
  <si>
    <t>PANEL LED DAMP PROOF SLIM 36W/765 HERMETICA. 
3960 LUMENS CCT:6500K 20.000H 100/277VAC IP65 IK06 110º IRC:80% , POLICARBONATO GARANTÍA:2AÑOS</t>
  </si>
  <si>
    <t xml:space="preserve">TOTAL </t>
  </si>
  <si>
    <t xml:space="preserve">Realizó: Juliana Franco Cruz, Profesional de análisis del sector y estudio de mercado </t>
  </si>
  <si>
    <t xml:space="preserve">Revisó: Javier Alejandro Morales Martínez,Ingeniero apoyo Tecnico Regional </t>
  </si>
  <si>
    <t xml:space="preserve">Revisó: Aldubith Fernando Ramirez,Profesional de Infraestructura </t>
  </si>
  <si>
    <t xml:space="preserve">FORMATO– PROPUESTA TÉCNICO – ECONÓMICA </t>
  </si>
  <si>
    <t>LÁMINA PORTAOBJETOS LABORATORIO</t>
  </si>
  <si>
    <t>Lámina portaobjetos borde esmerilado laboratorio 25mmx76mm, 1 mm de grosor: de vidrio rectangular transparente de calidad óptica excelente. Bordes esmerilados en 90°. Cada lámina tiene que estar separada por una película de papel para protegerlas.
Componentes y materiales: vidrio sódico-cálcico. Resistencia al agua (din iso 719): clase 3; resistencia a los ácidos (din 12 116): clase 3
Empaque en caja de cartón: doble capa de cartón corrugado, con impresiones que incluyen nombre del producto, lote de fabricación, tamaño, cantidad, peso neto y peso bruto. Vida útil: 5 años: a partir de la fecha de fabricación.</t>
  </si>
  <si>
    <t>CAJA POR 50 UNIDADES</t>
  </si>
  <si>
    <t>LÁMINA PORTAOBJETOS CON POZO CÓNCAVO</t>
  </si>
  <si>
    <t>Portaobjetos de microscopio con un pozo cóncavo: 25 mm x 75 mm x 1 mm. Cóncavo simple, de vidrio resistentes a la corrosión. Cada lámina tiene que estar separada por una película de papel para protegerlas.
El tamaño del cóncavo en la laminilla es de16 mm de diámetro y 0,5 mm de profundidad</t>
  </si>
  <si>
    <t>CAJA POR 12 UNIDADES</t>
  </si>
  <si>
    <t>CUBREOBJETOS</t>
  </si>
  <si>
    <t>Cubreobjetos 22mmx22mm de vidrio flotado normal o vidrio súper blanco, o incluso material de vidrio boro 3.3, transparente y durable. Esquinas de 90°.Espesor de 0,13-0,17mm. Superficie sin empañamiento, sin rayones ni burbujas, libre de imperfecciones: la superficie está libre de empañamiento, rayones y burbujas, garantizando una observación sin obstrucciones ni distorsiones.</t>
  </si>
  <si>
    <t>CAJA POR 100 UNIDADES</t>
  </si>
  <si>
    <t>ASA DRIGALSKY EN VIDRIO</t>
  </si>
  <si>
    <t>Asa Driglasky de vidrio, rastrillo en vidrio 7 x 140 mm especial para esparcir, dispersar y extender el inóculo en superficies de agar cajas Petri.</t>
  </si>
  <si>
    <t>MICROPIPETA AUTOMÁTICA VOLUMEN VARIABLE 100 A 1000 μl</t>
  </si>
  <si>
    <t>PUNTAS (TIPS) PARA MICROPIPETAS DE 100 A 1000 μl</t>
  </si>
  <si>
    <t>Puntas universales. Capacidad de 100 A 1000 μl. Fabricadas en polipropileno virgen de elevada pureza y sin cadmio. Libres de DNasas y RNasas. Alta transparencia y óptimo grado hidrorepelente para reducir un mínimo la retención de líquidos en las paredes internas. 
No estériles.
Código de color azul.
Longitud de 72mm.
Esterilizables en autoclave.</t>
  </si>
  <si>
    <t>BOLSA POR 1000 UNIDADES</t>
  </si>
  <si>
    <t>Frasco capacidad 100 ml, fabricado en vidrio borosilicato 3.3, vidrio claro, tapa rosca hermética en polipropileno azul DIN GL 45, y con anillo de vertido, boca ancha, campo de rotulación, graduado y autoclavable hasta 140ºC.</t>
  </si>
  <si>
    <t>PIPETA GRADUADA VIDRIO 1ML</t>
  </si>
  <si>
    <t>Pipeta Graduada de vidrio Clase A Certificada: volumen 1,0ml división 0,01ml; con número de  lote y certificado de lote por unidad de embalaje del fabricante, también disponible con certificado individual, certificado individual USP o certificado de calibración DAkkS.</t>
  </si>
  <si>
    <t>COLORÍMETRO CLORO LIBRE</t>
  </si>
  <si>
    <t>Rango:	0.00 a 2.50 ppm (mg/L)
Resolución	0.01 ppm (mg/L) (250 puntos para cloro libre, 350 para cloro total)
Precisión: @ 25°C/77°F ±0.03 ppm ±3% de la lectura
Fuente de Luz:	LED @ 525 nm
Detector de Luz:	Fotocelda de sílice
Ambiente:	0 a 50°C (32 a 122°F); H.R. máx. 95% no condensante
Apagado automático: Después de dos minutos sin uso y diez segundos después de leer
Dimensiones aproximadas: 81.5 x 61 x 37.5 mm (3.2 x 2.4 x 1.5”)
Peso	64 g (2.25 oz.)
Método: Adaptación del método de USEPA 330.5, método DPD
Incluye dos celdas para muestra con tapas, reactivos para seis pruebas y una batería AAA de 1.5V</t>
  </si>
  <si>
    <t>REACTIVOS DE CLORO LIBRE</t>
  </si>
  <si>
    <t>Reactivo diseñado para realizar 25 pruebas de cloro libre utilizando el compatible con COLORÍMETRO CLORO LIBRE ofertado. Siguen el método DPD para determinar la concentración de cloro libre en un rango de 0.00 a 2.50 ppm.</t>
  </si>
  <si>
    <t>CAJA POR 25 SOBRES</t>
  </si>
  <si>
    <t xml:space="preserve">MECHEROS DE ALCOHOL METÁLICO
</t>
  </si>
  <si>
    <t>Mechero de alcohol para laboratorio: metálico con tapa metálica; tapa rosca cierre hermético. 
Altura aproximada: ~ 6 cm 
Diámetro de la base: suele estar entre 4 y 5 cm
Cuerpo cilíndrico: conserva una proporción parecida al diámetro de la base, con un depósito interno para el combustible</t>
  </si>
  <si>
    <r>
      <t xml:space="preserve">Lugar y fecha
Señores:
SERVICIO NACIONAL DE APRENDIZAJE –SENA
Regional Risaralda			
</t>
    </r>
    <r>
      <rPr>
        <sz val="10"/>
        <color rgb="FFFF0000"/>
        <rFont val="Calibri"/>
        <family val="2"/>
      </rPr>
      <t>(Nombre del Proponente)</t>
    </r>
    <r>
      <rPr>
        <sz val="10"/>
        <color rgb="FF000000"/>
        <rFont val="Calibri"/>
        <family val="2"/>
      </rPr>
      <t xml:space="preserve"> identificado con cédula de ciudadanía No. </t>
    </r>
    <r>
      <rPr>
        <sz val="10"/>
        <color rgb="FFFF0000"/>
        <rFont val="Calibri"/>
        <family val="2"/>
      </rPr>
      <t>XXXXXXX</t>
    </r>
    <r>
      <rPr>
        <sz val="10"/>
        <color rgb="FF000000"/>
        <rFont val="Calibri"/>
        <family val="2"/>
      </rPr>
      <t xml:space="preserve"> expedida en X</t>
    </r>
    <r>
      <rPr>
        <sz val="10"/>
        <color rgb="FFFF0000"/>
        <rFont val="Calibri"/>
        <family val="2"/>
      </rPr>
      <t xml:space="preserve">XXXXXX, </t>
    </r>
    <r>
      <rPr>
        <sz val="10"/>
        <color rgb="FF000000"/>
        <rFont val="Calibri"/>
        <family val="2"/>
      </rPr>
      <t xml:space="preserve">en calidad de </t>
    </r>
    <r>
      <rPr>
        <sz val="10"/>
        <color rgb="FFFF0000"/>
        <rFont val="Calibri"/>
        <family val="2"/>
      </rPr>
      <t>XXXXXXXX</t>
    </r>
    <r>
      <rPr>
        <sz val="10"/>
        <color rgb="FF000000"/>
        <rFont val="Calibri"/>
        <family val="2"/>
      </rPr>
      <t xml:space="preserve">, me permito presentar propuesta técnico - económica dentro del proceso de Mínima Cuantía </t>
    </r>
    <r>
      <rPr>
        <sz val="10"/>
        <color rgb="FFFF0000"/>
        <rFont val="Calibri"/>
        <family val="2"/>
      </rPr>
      <t>MC-RSR-xxx-0XX-202X</t>
    </r>
    <r>
      <rPr>
        <sz val="10"/>
        <color rgb="FF000000"/>
        <rFont val="Calibri"/>
        <family val="2"/>
      </rPr>
      <t xml:space="preserve"> cuyo objeto es: </t>
    </r>
    <r>
      <rPr>
        <sz val="10"/>
        <color rgb="FFFF0000"/>
        <rFont val="Calibri"/>
        <family val="2"/>
      </rPr>
      <t>XXXXXXXXXXXXXXXXXXXXXX</t>
    </r>
    <r>
      <rPr>
        <sz val="10"/>
        <color rgb="FF000000"/>
        <rFont val="Calibri"/>
        <family val="2"/>
      </rPr>
      <t>., en los siguientes términos:</t>
    </r>
  </si>
  <si>
    <t>Pipeta automática autoclavable de volumen variable capacidad 100-1000UL. Gran botón de pipeteo central y función de expulsión separada. Operación real con una sola mano para diestros y zurdos. Certificado de calibración 17025.
Totalmente esterilizable en autoclave a 121 ℃ (20 min) de protección contra cambio de volumen.
Pantalla de volumen de 4 posiciones, siempre claramente visible Técnica de calibración fácil: reajuste sin herramientas especiales.
Carrera corta de 12,5 mm para reducir el riesgo de RSI (lesión por esfuerzo repetitivo)
Pistón y eyector resistentes a la corrosión. Cumple con la normativa CE. Incluye manual de usuario y certificado de calidad.</t>
  </si>
  <si>
    <t>FRASCOS EN VIDRIO TAPA ROSCA AZUL PARA LABORATORIO 100 ML</t>
  </si>
  <si>
    <r>
      <t xml:space="preserve">"XXXXXXXXXX XXXXXXXXXX XXXXXXXXXX XXXXXXXXXX XXXXXXXXXX </t>
    </r>
    <r>
      <rPr>
        <b/>
        <sz val="10"/>
        <color rgb="FFFF0000"/>
        <rFont val="Calibri"/>
        <family val="2"/>
      </rPr>
      <t>(Anexar documentos e información solicitados en las consideraciones y/o requisitos técnicos</t>
    </r>
    <r>
      <rPr>
        <sz val="10"/>
        <color rgb="FFFF0000"/>
        <rFont val="Calibri"/>
        <family val="2"/>
      </rPr>
      <t xml:space="preserve">
Igualmente, mediante la presente oferta certifico que dentro de la propuesta económica se encuentran incluidos todos los costos directos e indirectos con ocasión a la celebración del contrato.
La oferta presentada tiene una validez mínima de XXXXXX (xx) días
NOMBRE DEL REPRESENTANTE LEGAL			
XXXXXXXX (DATOS DEL PROPONENTE)	</t>
    </r>
  </si>
  <si>
    <t>PRODUCTO</t>
  </si>
  <si>
    <t>DESCRIPCIÓN</t>
  </si>
  <si>
    <t>PRESENTACIÓN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</si>
</sst>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4" x14ac:knownFonts="1">
    <font>
      <sz val="11"/>
      <color theme="1"/>
      <name val="Aptos Narrow"/>
      <family val="2"/>
      <scheme val="minor"/>
    </font>
    <font>
      <b/>
      <sz val="10"/>
      <name val="Calibri"/>
      <family val="2"/>
    </font>
    <font>
      <sz val="10"/>
      <name val="Calibri"/>
      <family val="2"/>
    </font>
    <font>
      <sz val="11"/>
      <name val="Aptos Narrow"/>
      <family val="2"/>
      <scheme val="minor"/>
    </font>
    <font>
      <b/>
      <sz val="11"/>
      <name val="Aptos Narrow"/>
      <family val="2"/>
      <scheme val="minor"/>
    </font>
    <font>
      <sz val="11"/>
      <color theme="1"/>
      <name val="Aptos Narrow"/>
      <family val="2"/>
      <scheme val="minor"/>
    </font>
    <font>
      <b/>
      <sz val="11"/>
      <color theme="1"/>
      <name val="Aptos Narrow"/>
      <family val="2"/>
      <scheme val="minor"/>
    </font>
    <font>
      <sz val="10"/>
      <color rgb="FFFF0000"/>
      <name val="Calibri"/>
      <family val="2"/>
    </font>
    <font>
      <sz val="9"/>
      <color indexed="81"/>
      <name val="Tahoma"/>
      <charset val="1"/>
    </font>
    <font>
      <b/>
      <sz val="9"/>
      <color indexed="81"/>
      <name val="Tahoma"/>
      <charset val="1"/>
    </font>
    <font>
      <b/>
      <sz val="10"/>
      <color theme="1"/>
      <name val="Calibri"/>
      <family val="2"/>
    </font>
    <font>
      <sz val="10"/>
      <color theme="1"/>
      <name val="Calibri"/>
      <family val="2"/>
    </font>
    <font>
      <sz val="10"/>
      <color rgb="FF000000"/>
      <name val="Calibri"/>
      <family val="2"/>
    </font>
    <font>
      <b/>
      <sz val="10"/>
      <color rgb="FFFF0000"/>
      <name val="Calibri"/>
      <family val="2"/>
    </font>
  </fonts>
  <fills count="8">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7" tint="0.39997558519241921"/>
        <bgColor indexed="64"/>
      </patternFill>
    </fill>
    <fill>
      <patternFill patternType="solid">
        <fgColor theme="8"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xf numFmtId="44" fontId="5" fillId="0" borderId="0" applyFont="0" applyFill="0" applyBorder="0" applyAlignment="0" applyProtection="0"/>
    <xf numFmtId="0" fontId="5" fillId="0" borderId="0"/>
    <xf numFmtId="9" fontId="5" fillId="0" borderId="0" applyFont="0" applyFill="0" applyBorder="0" applyAlignment="0" applyProtection="0"/>
  </cellStyleXfs>
  <cellXfs count="47">
    <xf numFmtId="0" fontId="0" fillId="0" borderId="0" xfId="0"/>
    <xf numFmtId="0" fontId="3" fillId="0" borderId="0" xfId="0" applyFont="1"/>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4" fillId="0" borderId="1" xfId="0" applyFont="1" applyBorder="1"/>
    <xf numFmtId="44" fontId="4" fillId="3" borderId="1" xfId="0" applyNumberFormat="1" applyFont="1" applyFill="1" applyBorder="1"/>
    <xf numFmtId="3" fontId="4" fillId="2" borderId="1" xfId="0" applyNumberFormat="1" applyFont="1" applyFill="1" applyBorder="1"/>
    <xf numFmtId="0" fontId="1" fillId="3" borderId="0" xfId="0" applyFont="1" applyFill="1" applyAlignment="1">
      <alignment horizontal="center" vertical="center" wrapText="1"/>
    </xf>
    <xf numFmtId="0" fontId="3"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6" fillId="0" borderId="0" xfId="2" applyFont="1"/>
    <xf numFmtId="0" fontId="3" fillId="4" borderId="0" xfId="0" applyFont="1" applyFill="1"/>
    <xf numFmtId="0" fontId="4" fillId="0" borderId="0" xfId="0" applyFont="1"/>
    <xf numFmtId="0" fontId="1" fillId="5" borderId="1" xfId="0" applyFont="1" applyFill="1" applyBorder="1" applyAlignment="1">
      <alignment horizontal="center" vertical="center" wrapText="1"/>
    </xf>
    <xf numFmtId="3" fontId="4" fillId="5" borderId="1" xfId="1" applyNumberFormat="1" applyFont="1" applyFill="1" applyBorder="1"/>
    <xf numFmtId="164" fontId="2" fillId="2" borderId="1" xfId="1" applyNumberFormat="1" applyFont="1" applyFill="1" applyBorder="1" applyAlignment="1">
      <alignment vertical="center"/>
    </xf>
    <xf numFmtId="44" fontId="0" fillId="3" borderId="1" xfId="1" applyFont="1" applyFill="1" applyBorder="1" applyAlignment="1">
      <alignment vertical="center"/>
    </xf>
    <xf numFmtId="164" fontId="4" fillId="5" borderId="1" xfId="0" applyNumberFormat="1" applyFont="1" applyFill="1" applyBorder="1" applyAlignment="1">
      <alignment vertical="center"/>
    </xf>
    <xf numFmtId="0" fontId="3" fillId="0" borderId="0" xfId="0" applyFont="1" applyAlignment="1">
      <alignment vertical="center"/>
    </xf>
    <xf numFmtId="0" fontId="3" fillId="0" borderId="1" xfId="0" applyFont="1" applyBorder="1" applyAlignment="1">
      <alignment vertical="center"/>
    </xf>
    <xf numFmtId="9" fontId="4" fillId="5" borderId="1" xfId="3" applyFont="1" applyFill="1" applyBorder="1" applyAlignment="1">
      <alignment vertical="center"/>
    </xf>
    <xf numFmtId="9" fontId="4" fillId="6" borderId="1" xfId="3" applyFont="1" applyFill="1" applyBorder="1" applyAlignment="1">
      <alignment vertical="center"/>
    </xf>
    <xf numFmtId="9" fontId="4" fillId="7" borderId="1" xfId="3" applyFont="1" applyFill="1" applyBorder="1" applyAlignment="1">
      <alignment vertical="center"/>
    </xf>
    <xf numFmtId="44" fontId="3" fillId="0" borderId="0" xfId="1" applyFont="1"/>
    <xf numFmtId="44" fontId="1" fillId="5" borderId="1" xfId="1" applyFont="1" applyFill="1" applyBorder="1" applyAlignment="1">
      <alignment horizontal="center" vertical="center" wrapText="1"/>
    </xf>
    <xf numFmtId="44" fontId="4" fillId="6" borderId="1" xfId="1" applyFont="1" applyFill="1" applyBorder="1" applyAlignment="1">
      <alignment vertical="center"/>
    </xf>
    <xf numFmtId="44" fontId="4" fillId="0" borderId="0" xfId="1" applyFont="1"/>
    <xf numFmtId="164" fontId="2" fillId="0" borderId="1" xfId="1" applyNumberFormat="1" applyFont="1" applyFill="1" applyBorder="1" applyAlignment="1">
      <alignment vertical="center"/>
    </xf>
    <xf numFmtId="0" fontId="4" fillId="0" borderId="1" xfId="0" applyFont="1" applyBorder="1" applyAlignment="1">
      <alignment horizontal="center"/>
    </xf>
    <xf numFmtId="0" fontId="10" fillId="0" borderId="0" xfId="0" applyFont="1" applyAlignment="1">
      <alignment horizontal="center" vertical="center" wrapText="1"/>
    </xf>
    <xf numFmtId="0" fontId="11" fillId="0" borderId="0" xfId="0" applyFont="1" applyAlignment="1">
      <alignment vertical="center"/>
    </xf>
    <xf numFmtId="0" fontId="12" fillId="0" borderId="0" xfId="0" applyFont="1" applyAlignment="1">
      <alignment horizontal="left" vertical="center" wrapText="1"/>
    </xf>
    <xf numFmtId="1" fontId="7" fillId="0" borderId="0" xfId="0" applyNumberFormat="1" applyFont="1" applyAlignment="1">
      <alignment horizontal="left" vertical="center" wrapText="1"/>
    </xf>
    <xf numFmtId="0" fontId="2" fillId="0" borderId="0" xfId="0" applyFont="1"/>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9" fontId="2" fillId="0" borderId="0" xfId="3" applyFont="1" applyAlignment="1">
      <alignment vertical="center"/>
    </xf>
    <xf numFmtId="0" fontId="2" fillId="0" borderId="0" xfId="0" applyFont="1" applyAlignment="1">
      <alignment vertical="center"/>
    </xf>
    <xf numFmtId="0" fontId="2" fillId="0" borderId="1" xfId="0" applyFont="1" applyBorder="1" applyAlignment="1">
      <alignment horizontal="left" vertical="center" wrapText="1"/>
    </xf>
    <xf numFmtId="0" fontId="11" fillId="0" borderId="2" xfId="0" applyFont="1" applyBorder="1" applyAlignment="1">
      <alignment horizontal="left" vertical="center" wrapText="1"/>
    </xf>
    <xf numFmtId="0" fontId="11" fillId="0" borderId="2" xfId="0" applyFont="1" applyBorder="1" applyAlignment="1">
      <alignment horizontal="center" vertical="center" wrapText="1"/>
    </xf>
    <xf numFmtId="0" fontId="11" fillId="0" borderId="1" xfId="0" applyFont="1" applyBorder="1" applyAlignment="1">
      <alignment vertical="center" wrapText="1"/>
    </xf>
    <xf numFmtId="0" fontId="1" fillId="0" borderId="1" xfId="0" applyFont="1" applyBorder="1" applyAlignment="1">
      <alignment horizontal="center"/>
    </xf>
    <xf numFmtId="3" fontId="1" fillId="0" borderId="1" xfId="0" applyNumberFormat="1" applyFont="1" applyBorder="1"/>
  </cellXfs>
  <cellStyles count="4">
    <cellStyle name="Moneda" xfId="1" builtinId="4"/>
    <cellStyle name="Normal" xfId="0" builtinId="0"/>
    <cellStyle name="Normal 2" xfId="2" xr:uid="{68CF81A2-F103-4DFB-8599-79F448FCE04A}"/>
    <cellStyle name="Porcentaje" xfId="3" builtinId="5"/>
  </cellStyles>
  <dxfs count="1">
    <dxf>
      <fill>
        <patternFill patternType="solid">
          <fgColor rgb="FF61CBF3"/>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752476</xdr:colOff>
      <xdr:row>890</xdr:row>
      <xdr:rowOff>329566</xdr:rowOff>
    </xdr:from>
    <xdr:to>
      <xdr:col>4</xdr:col>
      <xdr:colOff>547707</xdr:colOff>
      <xdr:row>891</xdr:row>
      <xdr:rowOff>451486</xdr:rowOff>
    </xdr:to>
    <xdr:pic>
      <xdr:nvPicPr>
        <xdr:cNvPr id="3" name="Imagen 2">
          <a:extLst>
            <a:ext uri="{FF2B5EF4-FFF2-40B4-BE49-F238E27FC236}">
              <a16:creationId xmlns:a16="http://schemas.microsoft.com/office/drawing/2014/main" id="{3A0E1C7C-FE01-39EE-50F4-E0F8D7CB3B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43476" y="435641116"/>
          <a:ext cx="1328756" cy="474345"/>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pdacol.com/product/maquina-para-embolsar-platano-y-banano/%0a%0aPara%20la%20cotizaci&#243;n%20de%20la%20p&#225;gina%20web%20se%20incrementa%20un%2020%25%20por%20costos%20de%20envio" TargetMode="External"/><Relationship Id="rId2" Type="http://schemas.openxmlformats.org/officeDocument/2006/relationships/hyperlink" Target="https://www.homecenter.com.co/homecenter-co/product/696170/kit-pegante-100-gr-200-ml-afix-express/696170/" TargetMode="External"/><Relationship Id="rId1" Type="http://schemas.openxmlformats.org/officeDocument/2006/relationships/hyperlink" Target="https://www.homecenter.com.co/homecenter-co/product/696543/juego-de-accesorios-para-mototool-121-piezas-profesional-truper/696543/"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508F5-B4A3-418E-B569-66F698340F49}">
  <sheetPr codeName="Hoja1" filterMode="1"/>
  <dimension ref="A2:M893"/>
  <sheetViews>
    <sheetView topLeftCell="A213" zoomScaleNormal="100" zoomScaleSheetLayoutView="93" workbookViewId="0">
      <selection activeCell="L236" sqref="L236"/>
    </sheetView>
  </sheetViews>
  <sheetFormatPr baseColWidth="10" defaultColWidth="11.42578125" defaultRowHeight="15" x14ac:dyDescent="0.25"/>
  <cols>
    <col min="1" max="1" width="4.7109375" style="1" bestFit="1" customWidth="1"/>
    <col min="2" max="2" width="52.7109375" style="1" customWidth="1"/>
    <col min="3" max="3" width="8.140625" style="1" customWidth="1"/>
    <col min="4" max="4" width="11.7109375" style="1" customWidth="1"/>
    <col min="5" max="5" width="13.140625" style="1" customWidth="1"/>
    <col min="6" max="6" width="7.5703125" style="1" customWidth="1"/>
    <col min="7" max="7" width="10.85546875" style="1" customWidth="1"/>
    <col min="8" max="8" width="9.28515625" style="1" customWidth="1"/>
    <col min="9" max="9" width="16.85546875" style="26" customWidth="1"/>
    <col min="10" max="10" width="18.42578125" style="1" customWidth="1"/>
    <col min="11" max="16384" width="11.42578125" style="1"/>
  </cols>
  <sheetData>
    <row r="2" spans="1:10" ht="38.25" x14ac:dyDescent="0.25">
      <c r="D2" s="5" t="s">
        <v>0</v>
      </c>
      <c r="E2" s="6" t="s">
        <v>1</v>
      </c>
      <c r="F2" s="10"/>
    </row>
    <row r="3" spans="1:10" ht="63.75" x14ac:dyDescent="0.25">
      <c r="A3" s="2" t="s">
        <v>2</v>
      </c>
      <c r="B3" s="2" t="s">
        <v>3</v>
      </c>
      <c r="C3" s="2" t="s">
        <v>4</v>
      </c>
      <c r="D3" s="5" t="s">
        <v>5</v>
      </c>
      <c r="E3" s="6" t="s">
        <v>5</v>
      </c>
      <c r="F3" s="6" t="s">
        <v>6</v>
      </c>
      <c r="G3" s="16" t="s">
        <v>7</v>
      </c>
      <c r="H3" s="16"/>
      <c r="I3" s="27" t="s">
        <v>8</v>
      </c>
      <c r="J3" s="2" t="s">
        <v>9</v>
      </c>
    </row>
    <row r="4" spans="1:10" s="21" customFormat="1" ht="180" x14ac:dyDescent="0.25">
      <c r="A4" s="3">
        <v>1</v>
      </c>
      <c r="B4" s="4" t="s">
        <v>10</v>
      </c>
      <c r="C4" s="3" t="s">
        <v>11</v>
      </c>
      <c r="D4" s="18">
        <v>2400</v>
      </c>
      <c r="E4" s="19">
        <v>7997.5947867374998</v>
      </c>
      <c r="F4" s="19"/>
      <c r="G4" s="20">
        <f>AVERAGE(D4,E4)</f>
        <v>5198.7973933687499</v>
      </c>
      <c r="H4" s="24">
        <f>+E4/D4</f>
        <v>3.3323311611406248</v>
      </c>
      <c r="I4" s="28">
        <v>8000</v>
      </c>
      <c r="J4" s="12" t="s">
        <v>12</v>
      </c>
    </row>
    <row r="5" spans="1:10" s="21" customFormat="1" ht="25.5" x14ac:dyDescent="0.25">
      <c r="A5" s="3">
        <v>2</v>
      </c>
      <c r="B5" s="4" t="s">
        <v>13</v>
      </c>
      <c r="C5" s="3" t="s">
        <v>11</v>
      </c>
      <c r="D5" s="18">
        <v>3000</v>
      </c>
      <c r="E5" s="19">
        <v>8291.1416325937498</v>
      </c>
      <c r="F5" s="19"/>
      <c r="G5" s="20">
        <f t="shared" ref="G5:G68" si="0">AVERAGE(D5,E5)</f>
        <v>5645.5708162968749</v>
      </c>
      <c r="H5" s="24">
        <f t="shared" ref="H5:H68" si="1">+E5/D5</f>
        <v>2.76371387753125</v>
      </c>
      <c r="I5" s="28">
        <v>8291</v>
      </c>
      <c r="J5" s="11"/>
    </row>
    <row r="6" spans="1:10" s="21" customFormat="1" ht="38.25" x14ac:dyDescent="0.25">
      <c r="A6" s="3">
        <v>3</v>
      </c>
      <c r="B6" s="4" t="s">
        <v>14</v>
      </c>
      <c r="C6" s="3" t="s">
        <v>15</v>
      </c>
      <c r="D6" s="18">
        <v>3600</v>
      </c>
      <c r="E6" s="19">
        <v>8878.2353243062498</v>
      </c>
      <c r="F6" s="19"/>
      <c r="G6" s="20">
        <f t="shared" si="0"/>
        <v>6239.1176621531249</v>
      </c>
      <c r="H6" s="24">
        <f t="shared" si="1"/>
        <v>2.4661764789739582</v>
      </c>
      <c r="I6" s="28">
        <v>8878</v>
      </c>
      <c r="J6" s="11"/>
    </row>
    <row r="7" spans="1:10" s="21" customFormat="1" ht="25.5" x14ac:dyDescent="0.25">
      <c r="A7" s="3">
        <v>4</v>
      </c>
      <c r="B7" s="4" t="s">
        <v>16</v>
      </c>
      <c r="C7" s="3" t="s">
        <v>17</v>
      </c>
      <c r="D7" s="18">
        <v>300</v>
      </c>
      <c r="E7" s="19">
        <v>34808.206708275</v>
      </c>
      <c r="F7" s="19"/>
      <c r="G7" s="20">
        <f t="shared" si="0"/>
        <v>17554.1033541375</v>
      </c>
      <c r="H7" s="24">
        <f t="shared" si="1"/>
        <v>116.02735569425001</v>
      </c>
      <c r="I7" s="28">
        <v>3600</v>
      </c>
      <c r="J7" s="11"/>
    </row>
    <row r="8" spans="1:10" s="21" customFormat="1" ht="25.5" x14ac:dyDescent="0.25">
      <c r="A8" s="3">
        <v>5</v>
      </c>
      <c r="B8" s="4" t="s">
        <v>18</v>
      </c>
      <c r="C8" s="3" t="s">
        <v>17</v>
      </c>
      <c r="D8" s="18">
        <v>1900</v>
      </c>
      <c r="E8" s="19">
        <v>3349.7697273468798</v>
      </c>
      <c r="F8" s="19"/>
      <c r="G8" s="20">
        <f t="shared" si="0"/>
        <v>2624.8848636734401</v>
      </c>
      <c r="H8" s="24">
        <f t="shared" si="1"/>
        <v>1.763036698603621</v>
      </c>
      <c r="I8" s="28">
        <v>3450</v>
      </c>
      <c r="J8" s="11"/>
    </row>
    <row r="9" spans="1:10" s="21" customFormat="1" ht="25.5" hidden="1" x14ac:dyDescent="0.25">
      <c r="A9" s="3">
        <v>6</v>
      </c>
      <c r="B9" s="4" t="s">
        <v>19</v>
      </c>
      <c r="C9" s="3" t="s">
        <v>17</v>
      </c>
      <c r="D9" s="18">
        <v>8900</v>
      </c>
      <c r="E9" s="19">
        <v>6676.6339803843803</v>
      </c>
      <c r="F9" s="19"/>
      <c r="G9" s="20">
        <f t="shared" si="0"/>
        <v>7788.3169901921901</v>
      </c>
      <c r="H9" s="25">
        <f t="shared" si="1"/>
        <v>0.75018359330161577</v>
      </c>
      <c r="I9" s="25"/>
      <c r="J9" s="11"/>
    </row>
    <row r="10" spans="1:10" s="21" customFormat="1" ht="25.5" hidden="1" x14ac:dyDescent="0.25">
      <c r="A10" s="3">
        <v>7</v>
      </c>
      <c r="B10" s="4" t="s">
        <v>20</v>
      </c>
      <c r="C10" s="3" t="s">
        <v>17</v>
      </c>
      <c r="D10" s="18">
        <v>61500</v>
      </c>
      <c r="E10" s="19">
        <v>28565.3569154625</v>
      </c>
      <c r="F10" s="19"/>
      <c r="G10" s="20">
        <f t="shared" si="0"/>
        <v>45032.67845773125</v>
      </c>
      <c r="H10" s="25">
        <f t="shared" si="1"/>
        <v>0.46447734821890246</v>
      </c>
      <c r="I10" s="25"/>
      <c r="J10" s="11"/>
    </row>
    <row r="11" spans="1:10" s="21" customFormat="1" hidden="1" x14ac:dyDescent="0.25">
      <c r="A11" s="3">
        <v>8</v>
      </c>
      <c r="B11" s="4" t="s">
        <v>21</v>
      </c>
      <c r="C11" s="3" t="s">
        <v>17</v>
      </c>
      <c r="D11" s="18">
        <v>92820</v>
      </c>
      <c r="E11" s="19">
        <v>88038.034756875</v>
      </c>
      <c r="F11" s="19"/>
      <c r="G11" s="20">
        <f t="shared" si="0"/>
        <v>90429.017378437507</v>
      </c>
      <c r="H11" s="23">
        <f t="shared" si="1"/>
        <v>0.94848130528846153</v>
      </c>
      <c r="I11" s="23"/>
      <c r="J11" s="11"/>
    </row>
    <row r="12" spans="1:10" s="21" customFormat="1" ht="25.5" hidden="1" x14ac:dyDescent="0.25">
      <c r="A12" s="3">
        <v>9</v>
      </c>
      <c r="B12" s="4" t="s">
        <v>22</v>
      </c>
      <c r="C12" s="3" t="s">
        <v>17</v>
      </c>
      <c r="D12" s="18">
        <v>39500</v>
      </c>
      <c r="E12" s="19">
        <v>28252.327150818801</v>
      </c>
      <c r="F12" s="19"/>
      <c r="G12" s="20">
        <f t="shared" si="0"/>
        <v>33876.163575409402</v>
      </c>
      <c r="H12" s="25">
        <f t="shared" si="1"/>
        <v>0.71524878862832408</v>
      </c>
      <c r="I12" s="25"/>
      <c r="J12" s="11"/>
    </row>
    <row r="13" spans="1:10" s="21" customFormat="1" ht="25.5" hidden="1" x14ac:dyDescent="0.25">
      <c r="A13" s="3">
        <v>10</v>
      </c>
      <c r="B13" s="4" t="s">
        <v>23</v>
      </c>
      <c r="C13" s="3" t="s">
        <v>17</v>
      </c>
      <c r="D13" s="18">
        <v>39500</v>
      </c>
      <c r="E13" s="19">
        <v>27282.5106646313</v>
      </c>
      <c r="F13" s="19"/>
      <c r="G13" s="20">
        <f t="shared" si="0"/>
        <v>33391.255332315646</v>
      </c>
      <c r="H13" s="25">
        <f t="shared" si="1"/>
        <v>0.69069647252231137</v>
      </c>
      <c r="I13" s="25"/>
      <c r="J13" s="11"/>
    </row>
    <row r="14" spans="1:10" s="21" customFormat="1" ht="51" x14ac:dyDescent="0.25">
      <c r="A14" s="3">
        <v>11</v>
      </c>
      <c r="B14" s="4" t="s">
        <v>24</v>
      </c>
      <c r="C14" s="3" t="s">
        <v>17</v>
      </c>
      <c r="D14" s="18">
        <v>3900</v>
      </c>
      <c r="E14" s="19">
        <v>5168.6482767937496</v>
      </c>
      <c r="F14" s="19"/>
      <c r="G14" s="20">
        <f t="shared" si="0"/>
        <v>4534.3241383968743</v>
      </c>
      <c r="H14" s="24">
        <f t="shared" si="1"/>
        <v>1.3252944299471152</v>
      </c>
      <c r="I14" s="28">
        <v>5169</v>
      </c>
      <c r="J14" s="11"/>
    </row>
    <row r="15" spans="1:10" s="21" customFormat="1" ht="76.5" x14ac:dyDescent="0.25">
      <c r="A15" s="3">
        <v>12</v>
      </c>
      <c r="B15" s="4" t="s">
        <v>25</v>
      </c>
      <c r="C15" s="3" t="s">
        <v>17</v>
      </c>
      <c r="D15" s="18">
        <v>14900</v>
      </c>
      <c r="E15" s="19">
        <v>18476.1052889438</v>
      </c>
      <c r="F15" s="19"/>
      <c r="G15" s="20">
        <f t="shared" si="0"/>
        <v>16688.0526444719</v>
      </c>
      <c r="H15" s="24">
        <f t="shared" si="1"/>
        <v>1.240007066372067</v>
      </c>
      <c r="I15" s="28">
        <v>18477</v>
      </c>
      <c r="J15" s="11"/>
    </row>
    <row r="16" spans="1:10" s="21" customFormat="1" ht="76.5" x14ac:dyDescent="0.25">
      <c r="A16" s="3">
        <v>13</v>
      </c>
      <c r="B16" s="4" t="s">
        <v>26</v>
      </c>
      <c r="C16" s="3" t="s">
        <v>17</v>
      </c>
      <c r="D16" s="18">
        <v>6900</v>
      </c>
      <c r="E16" s="19">
        <v>12605.1683718187</v>
      </c>
      <c r="F16" s="19"/>
      <c r="G16" s="20">
        <f t="shared" si="0"/>
        <v>9752.5841859093489</v>
      </c>
      <c r="H16" s="24">
        <f t="shared" si="1"/>
        <v>1.8268359959157536</v>
      </c>
      <c r="I16" s="28">
        <v>12606</v>
      </c>
      <c r="J16" s="11"/>
    </row>
    <row r="17" spans="1:10" s="21" customFormat="1" ht="25.5" hidden="1" x14ac:dyDescent="0.25">
      <c r="A17" s="3">
        <v>14</v>
      </c>
      <c r="B17" s="4" t="s">
        <v>27</v>
      </c>
      <c r="C17" s="3" t="s">
        <v>17</v>
      </c>
      <c r="D17" s="18">
        <v>3900</v>
      </c>
      <c r="E17" s="19">
        <v>4679.4035336999996</v>
      </c>
      <c r="F17" s="19"/>
      <c r="G17" s="20">
        <f t="shared" si="0"/>
        <v>4289.7017668499993</v>
      </c>
      <c r="H17" s="23">
        <f t="shared" si="1"/>
        <v>1.1998470599230768</v>
      </c>
      <c r="I17" s="23"/>
      <c r="J17" s="11"/>
    </row>
    <row r="18" spans="1:10" s="21" customFormat="1" ht="25.5" hidden="1" x14ac:dyDescent="0.25">
      <c r="A18" s="3">
        <v>15</v>
      </c>
      <c r="B18" s="4" t="s">
        <v>28</v>
      </c>
      <c r="C18" s="3" t="s">
        <v>29</v>
      </c>
      <c r="D18" s="18">
        <v>297500</v>
      </c>
      <c r="E18" s="19">
        <v>130392.31044</v>
      </c>
      <c r="F18" s="19"/>
      <c r="G18" s="20">
        <f t="shared" si="0"/>
        <v>213946.15522000002</v>
      </c>
      <c r="H18" s="25">
        <f t="shared" si="1"/>
        <v>0.43829348047058825</v>
      </c>
      <c r="I18" s="25"/>
      <c r="J18" s="11"/>
    </row>
    <row r="19" spans="1:10" s="21" customFormat="1" ht="51" hidden="1" x14ac:dyDescent="0.25">
      <c r="A19" s="3">
        <v>16</v>
      </c>
      <c r="B19" s="4" t="s">
        <v>30</v>
      </c>
      <c r="C19" s="3" t="s">
        <v>17</v>
      </c>
      <c r="D19" s="18">
        <v>600</v>
      </c>
      <c r="E19" s="19">
        <v>579.53258657437505</v>
      </c>
      <c r="F19" s="19"/>
      <c r="G19" s="20">
        <f t="shared" si="0"/>
        <v>589.76629328718752</v>
      </c>
      <c r="H19" s="23">
        <f t="shared" si="1"/>
        <v>0.96588764429062512</v>
      </c>
      <c r="I19" s="23"/>
      <c r="J19" s="11"/>
    </row>
    <row r="20" spans="1:10" s="21" customFormat="1" ht="38.25" x14ac:dyDescent="0.25">
      <c r="A20" s="3">
        <v>17</v>
      </c>
      <c r="B20" s="4" t="s">
        <v>31</v>
      </c>
      <c r="C20" s="3" t="s">
        <v>17</v>
      </c>
      <c r="D20" s="18">
        <v>5200</v>
      </c>
      <c r="E20" s="19">
        <v>6734.2314546937496</v>
      </c>
      <c r="F20" s="19"/>
      <c r="G20" s="20">
        <f t="shared" si="0"/>
        <v>5967.1157273468743</v>
      </c>
      <c r="H20" s="24">
        <f t="shared" si="1"/>
        <v>1.2950445105180288</v>
      </c>
      <c r="I20" s="28">
        <v>6735</v>
      </c>
      <c r="J20" s="11"/>
    </row>
    <row r="21" spans="1:10" s="21" customFormat="1" ht="51" x14ac:dyDescent="0.25">
      <c r="A21" s="3">
        <v>18</v>
      </c>
      <c r="B21" s="4" t="s">
        <v>32</v>
      </c>
      <c r="C21" s="3" t="s">
        <v>17</v>
      </c>
      <c r="D21" s="18">
        <v>3100</v>
      </c>
      <c r="E21" s="19">
        <v>4385.8566878437496</v>
      </c>
      <c r="F21" s="19"/>
      <c r="G21" s="20">
        <f t="shared" si="0"/>
        <v>3742.9283439218748</v>
      </c>
      <c r="H21" s="24">
        <f t="shared" si="1"/>
        <v>1.4147924799495966</v>
      </c>
      <c r="I21" s="28">
        <v>4386</v>
      </c>
      <c r="J21" s="11"/>
    </row>
    <row r="22" spans="1:10" s="21" customFormat="1" ht="51" x14ac:dyDescent="0.25">
      <c r="A22" s="3">
        <v>19</v>
      </c>
      <c r="B22" s="4" t="s">
        <v>33</v>
      </c>
      <c r="C22" s="3" t="s">
        <v>17</v>
      </c>
      <c r="D22" s="18">
        <v>1900</v>
      </c>
      <c r="E22" s="19">
        <v>2967.04693287188</v>
      </c>
      <c r="F22" s="19"/>
      <c r="G22" s="20">
        <f t="shared" si="0"/>
        <v>2433.52346643594</v>
      </c>
      <c r="H22" s="24">
        <f t="shared" si="1"/>
        <v>1.5616036488799367</v>
      </c>
      <c r="I22" s="28">
        <v>2968</v>
      </c>
      <c r="J22" s="11"/>
    </row>
    <row r="23" spans="1:10" s="21" customFormat="1" ht="38.25" hidden="1" x14ac:dyDescent="0.25">
      <c r="A23" s="3">
        <v>20</v>
      </c>
      <c r="B23" s="4" t="s">
        <v>34</v>
      </c>
      <c r="C23" s="3" t="s">
        <v>17</v>
      </c>
      <c r="D23" s="18">
        <v>17200</v>
      </c>
      <c r="E23" s="19">
        <v>12703.017320437501</v>
      </c>
      <c r="F23" s="19"/>
      <c r="G23" s="20">
        <f t="shared" si="0"/>
        <v>14951.508660218751</v>
      </c>
      <c r="H23" s="25">
        <f t="shared" si="1"/>
        <v>0.73854751863008727</v>
      </c>
      <c r="I23" s="25"/>
      <c r="J23" s="11"/>
    </row>
    <row r="24" spans="1:10" s="21" customFormat="1" ht="38.25" x14ac:dyDescent="0.25">
      <c r="A24" s="3">
        <v>21</v>
      </c>
      <c r="B24" s="4" t="s">
        <v>35</v>
      </c>
      <c r="C24" s="3" t="s">
        <v>17</v>
      </c>
      <c r="D24" s="18">
        <v>9300</v>
      </c>
      <c r="E24" s="19">
        <v>11626.6788856313</v>
      </c>
      <c r="F24" s="19"/>
      <c r="G24" s="20">
        <f t="shared" si="0"/>
        <v>10463.33944281565</v>
      </c>
      <c r="H24" s="24">
        <f t="shared" si="1"/>
        <v>1.2501805253366989</v>
      </c>
      <c r="I24" s="28">
        <v>11627</v>
      </c>
      <c r="J24" s="11"/>
    </row>
    <row r="25" spans="1:10" s="21" customFormat="1" ht="38.25" x14ac:dyDescent="0.25">
      <c r="A25" s="3">
        <v>22</v>
      </c>
      <c r="B25" s="4" t="s">
        <v>36</v>
      </c>
      <c r="C25" s="3" t="s">
        <v>17</v>
      </c>
      <c r="D25" s="18">
        <v>27200</v>
      </c>
      <c r="E25" s="19">
        <v>37067.4055265063</v>
      </c>
      <c r="F25" s="19"/>
      <c r="G25" s="20">
        <f t="shared" si="0"/>
        <v>32133.70276325315</v>
      </c>
      <c r="H25" s="24">
        <f t="shared" si="1"/>
        <v>1.362772262003908</v>
      </c>
      <c r="I25" s="28">
        <v>37068</v>
      </c>
      <c r="J25" s="11"/>
    </row>
    <row r="26" spans="1:10" s="21" customFormat="1" ht="25.5" x14ac:dyDescent="0.25">
      <c r="A26" s="3">
        <v>23</v>
      </c>
      <c r="B26" s="4" t="s">
        <v>37</v>
      </c>
      <c r="C26" s="3" t="s">
        <v>17</v>
      </c>
      <c r="D26" s="18">
        <v>850</v>
      </c>
      <c r="E26" s="19">
        <v>1058.99243480625</v>
      </c>
      <c r="F26" s="19"/>
      <c r="G26" s="20">
        <f t="shared" si="0"/>
        <v>954.496217403125</v>
      </c>
      <c r="H26" s="24">
        <f t="shared" si="1"/>
        <v>1.2458734527132354</v>
      </c>
      <c r="I26" s="28">
        <v>1059</v>
      </c>
      <c r="J26" s="11"/>
    </row>
    <row r="27" spans="1:10" s="21" customFormat="1" ht="51" hidden="1" x14ac:dyDescent="0.25">
      <c r="A27" s="3">
        <v>24</v>
      </c>
      <c r="B27" s="4" t="s">
        <v>38</v>
      </c>
      <c r="C27" s="3" t="s">
        <v>17</v>
      </c>
      <c r="D27" s="18">
        <v>3900</v>
      </c>
      <c r="E27" s="19">
        <v>4679.4035336999996</v>
      </c>
      <c r="F27" s="19"/>
      <c r="G27" s="20">
        <f t="shared" si="0"/>
        <v>4289.7017668499993</v>
      </c>
      <c r="H27" s="23">
        <f t="shared" si="1"/>
        <v>1.1998470599230768</v>
      </c>
      <c r="I27" s="23"/>
      <c r="J27" s="11"/>
    </row>
    <row r="28" spans="1:10" s="21" customFormat="1" ht="38.25" x14ac:dyDescent="0.25">
      <c r="A28" s="3">
        <v>25</v>
      </c>
      <c r="B28" s="4" t="s">
        <v>39</v>
      </c>
      <c r="C28" s="3" t="s">
        <v>17</v>
      </c>
      <c r="D28" s="18">
        <v>3300</v>
      </c>
      <c r="E28" s="19">
        <v>4288.0077392249996</v>
      </c>
      <c r="F28" s="19"/>
      <c r="G28" s="20">
        <f t="shared" si="0"/>
        <v>3794.0038696124998</v>
      </c>
      <c r="H28" s="24">
        <f t="shared" si="1"/>
        <v>1.2993962846136362</v>
      </c>
      <c r="I28" s="28">
        <v>4288</v>
      </c>
      <c r="J28" s="11"/>
    </row>
    <row r="29" spans="1:10" s="21" customFormat="1" ht="38.25" x14ac:dyDescent="0.25">
      <c r="A29" s="3">
        <v>26</v>
      </c>
      <c r="B29" s="4" t="s">
        <v>40</v>
      </c>
      <c r="C29" s="3" t="s">
        <v>17</v>
      </c>
      <c r="D29" s="18">
        <v>1600</v>
      </c>
      <c r="E29" s="19">
        <v>2086.40639530313</v>
      </c>
      <c r="F29" s="19"/>
      <c r="G29" s="20">
        <f t="shared" si="0"/>
        <v>1843.203197651565</v>
      </c>
      <c r="H29" s="24">
        <f t="shared" si="1"/>
        <v>1.3040039970644564</v>
      </c>
      <c r="I29" s="28">
        <v>2087</v>
      </c>
      <c r="J29" s="11"/>
    </row>
    <row r="30" spans="1:10" s="21" customFormat="1" ht="51" hidden="1" x14ac:dyDescent="0.25">
      <c r="A30" s="3">
        <v>27</v>
      </c>
      <c r="B30" s="4" t="s">
        <v>41</v>
      </c>
      <c r="C30" s="3" t="s">
        <v>17</v>
      </c>
      <c r="D30" s="18">
        <v>500</v>
      </c>
      <c r="E30" s="19">
        <v>379.33157016562501</v>
      </c>
      <c r="F30" s="19"/>
      <c r="G30" s="20">
        <f t="shared" si="0"/>
        <v>439.66578508281248</v>
      </c>
      <c r="H30" s="25">
        <f t="shared" si="1"/>
        <v>0.75866314033125004</v>
      </c>
      <c r="I30" s="25"/>
      <c r="J30" s="11"/>
    </row>
    <row r="31" spans="1:10" s="21" customFormat="1" ht="38.25" hidden="1" x14ac:dyDescent="0.25">
      <c r="A31" s="3">
        <v>28</v>
      </c>
      <c r="B31" s="4" t="s">
        <v>42</v>
      </c>
      <c r="C31" s="3" t="s">
        <v>17</v>
      </c>
      <c r="D31" s="18">
        <v>14000</v>
      </c>
      <c r="E31" s="19">
        <v>10550.340450825001</v>
      </c>
      <c r="F31" s="19"/>
      <c r="G31" s="20">
        <f t="shared" si="0"/>
        <v>12275.170225412501</v>
      </c>
      <c r="H31" s="25">
        <f t="shared" si="1"/>
        <v>0.75359574648750005</v>
      </c>
      <c r="I31" s="25"/>
      <c r="J31" s="11"/>
    </row>
    <row r="32" spans="1:10" s="21" customFormat="1" ht="38.25" x14ac:dyDescent="0.25">
      <c r="A32" s="3">
        <v>29</v>
      </c>
      <c r="B32" s="4" t="s">
        <v>43</v>
      </c>
      <c r="C32" s="3" t="s">
        <v>17</v>
      </c>
      <c r="D32" s="18">
        <v>5500</v>
      </c>
      <c r="E32" s="19">
        <v>7027.7783005499996</v>
      </c>
      <c r="F32" s="19"/>
      <c r="G32" s="20">
        <f t="shared" si="0"/>
        <v>6263.8891502749993</v>
      </c>
      <c r="H32" s="24">
        <f t="shared" si="1"/>
        <v>1.2777778728272726</v>
      </c>
      <c r="I32" s="28">
        <v>7028</v>
      </c>
      <c r="J32" s="11"/>
    </row>
    <row r="33" spans="1:10" s="21" customFormat="1" ht="38.25" x14ac:dyDescent="0.25">
      <c r="A33" s="3">
        <v>30</v>
      </c>
      <c r="B33" s="4" t="s">
        <v>44</v>
      </c>
      <c r="C33" s="3" t="s">
        <v>17</v>
      </c>
      <c r="D33" s="18">
        <v>21500</v>
      </c>
      <c r="E33" s="19">
        <v>28261.0001508188</v>
      </c>
      <c r="F33" s="19"/>
      <c r="G33" s="20">
        <f t="shared" si="0"/>
        <v>24880.5000754094</v>
      </c>
      <c r="H33" s="24">
        <f t="shared" si="1"/>
        <v>1.3144651232938978</v>
      </c>
      <c r="I33" s="28">
        <v>28261</v>
      </c>
      <c r="J33" s="11"/>
    </row>
    <row r="34" spans="1:10" s="21" customFormat="1" ht="25.5" x14ac:dyDescent="0.25">
      <c r="A34" s="3">
        <v>31</v>
      </c>
      <c r="B34" s="4" t="s">
        <v>45</v>
      </c>
      <c r="C34" s="3" t="s">
        <v>17</v>
      </c>
      <c r="D34" s="18">
        <v>750</v>
      </c>
      <c r="E34" s="19">
        <v>1036.4871766239401</v>
      </c>
      <c r="F34" s="19"/>
      <c r="G34" s="20">
        <f t="shared" si="0"/>
        <v>893.24358831197003</v>
      </c>
      <c r="H34" s="24">
        <f t="shared" si="1"/>
        <v>1.3819829021652534</v>
      </c>
      <c r="I34" s="28">
        <v>1037</v>
      </c>
      <c r="J34" s="11"/>
    </row>
    <row r="35" spans="1:10" s="21" customFormat="1" ht="25.5" hidden="1" x14ac:dyDescent="0.25">
      <c r="A35" s="3">
        <v>32</v>
      </c>
      <c r="B35" s="4" t="s">
        <v>46</v>
      </c>
      <c r="C35" s="3" t="s">
        <v>17</v>
      </c>
      <c r="D35" s="18">
        <v>84000</v>
      </c>
      <c r="E35" s="19">
        <v>82469.317685606293</v>
      </c>
      <c r="F35" s="19"/>
      <c r="G35" s="20">
        <f t="shared" si="0"/>
        <v>83234.658842803154</v>
      </c>
      <c r="H35" s="23">
        <f t="shared" si="1"/>
        <v>0.98177759149531296</v>
      </c>
      <c r="I35" s="23"/>
      <c r="J35" s="11"/>
    </row>
    <row r="36" spans="1:10" s="21" customFormat="1" ht="38.25" hidden="1" x14ac:dyDescent="0.25">
      <c r="A36" s="3">
        <v>33</v>
      </c>
      <c r="B36" s="4" t="s">
        <v>47</v>
      </c>
      <c r="C36" s="3" t="s">
        <v>17</v>
      </c>
      <c r="D36" s="18">
        <v>115000</v>
      </c>
      <c r="E36" s="19">
        <v>1058.99243480625</v>
      </c>
      <c r="F36" s="19"/>
      <c r="G36" s="20">
        <f t="shared" si="0"/>
        <v>58029.496217403124</v>
      </c>
      <c r="H36" s="25">
        <f t="shared" si="1"/>
        <v>9.2086298678804353E-3</v>
      </c>
      <c r="I36" s="25"/>
      <c r="J36" s="11"/>
    </row>
    <row r="37" spans="1:10" s="21" customFormat="1" ht="63.75" hidden="1" x14ac:dyDescent="0.25">
      <c r="A37" s="3">
        <v>34</v>
      </c>
      <c r="B37" s="4" t="s">
        <v>48</v>
      </c>
      <c r="C37" s="3" t="s">
        <v>49</v>
      </c>
      <c r="D37" s="18">
        <v>3000</v>
      </c>
      <c r="E37" s="19">
        <v>3113.8203558</v>
      </c>
      <c r="F37" s="19"/>
      <c r="G37" s="20">
        <f t="shared" si="0"/>
        <v>3056.9101779000002</v>
      </c>
      <c r="H37" s="23">
        <f t="shared" si="1"/>
        <v>1.0379401185999999</v>
      </c>
      <c r="I37" s="23"/>
      <c r="J37" s="11"/>
    </row>
    <row r="38" spans="1:10" s="21" customFormat="1" ht="25.5" hidden="1" x14ac:dyDescent="0.25">
      <c r="A38" s="3">
        <v>35</v>
      </c>
      <c r="B38" s="4" t="s">
        <v>50</v>
      </c>
      <c r="C38" s="3" t="s">
        <v>51</v>
      </c>
      <c r="D38" s="18">
        <v>9500</v>
      </c>
      <c r="E38" s="19">
        <v>11137.434142537501</v>
      </c>
      <c r="F38" s="19"/>
      <c r="G38" s="20">
        <f t="shared" si="0"/>
        <v>10318.717071268751</v>
      </c>
      <c r="H38" s="23">
        <f t="shared" si="1"/>
        <v>1.1723614886881579</v>
      </c>
      <c r="I38" s="23"/>
      <c r="J38" s="11"/>
    </row>
    <row r="39" spans="1:10" s="21" customFormat="1" ht="25.5" x14ac:dyDescent="0.25">
      <c r="A39" s="3">
        <v>36</v>
      </c>
      <c r="B39" s="4" t="s">
        <v>52</v>
      </c>
      <c r="C39" s="3" t="s">
        <v>53</v>
      </c>
      <c r="D39" s="18">
        <v>10500</v>
      </c>
      <c r="E39" s="19">
        <v>15051.392087287501</v>
      </c>
      <c r="F39" s="19"/>
      <c r="G39" s="20">
        <f t="shared" si="0"/>
        <v>12775.696043643751</v>
      </c>
      <c r="H39" s="24">
        <f t="shared" si="1"/>
        <v>1.433465913075</v>
      </c>
      <c r="I39" s="28">
        <v>15052</v>
      </c>
      <c r="J39" s="11"/>
    </row>
    <row r="40" spans="1:10" s="21" customFormat="1" ht="25.5" hidden="1" x14ac:dyDescent="0.25">
      <c r="A40" s="3">
        <v>37</v>
      </c>
      <c r="B40" s="4" t="s">
        <v>54</v>
      </c>
      <c r="C40" s="3" t="s">
        <v>55</v>
      </c>
      <c r="D40" s="18">
        <v>475000</v>
      </c>
      <c r="E40" s="19">
        <v>565451.72806775605</v>
      </c>
      <c r="F40" s="19"/>
      <c r="G40" s="20">
        <f t="shared" si="0"/>
        <v>520225.86403387802</v>
      </c>
      <c r="H40" s="23">
        <f t="shared" si="1"/>
        <v>1.1904246906689602</v>
      </c>
      <c r="I40" s="23"/>
      <c r="J40" s="11"/>
    </row>
    <row r="41" spans="1:10" s="21" customFormat="1" ht="25.5" hidden="1" x14ac:dyDescent="0.25">
      <c r="A41" s="3">
        <v>38</v>
      </c>
      <c r="B41" s="4" t="s">
        <v>56</v>
      </c>
      <c r="C41" s="3" t="s">
        <v>57</v>
      </c>
      <c r="D41" s="18">
        <v>350000</v>
      </c>
      <c r="E41" s="19">
        <v>304195.03525569401</v>
      </c>
      <c r="F41" s="19"/>
      <c r="G41" s="20">
        <f t="shared" si="0"/>
        <v>327097.51762784703</v>
      </c>
      <c r="H41" s="23">
        <f t="shared" si="1"/>
        <v>0.8691286721591257</v>
      </c>
      <c r="I41" s="23"/>
      <c r="J41" s="11"/>
    </row>
    <row r="42" spans="1:10" s="21" customFormat="1" ht="25.5" hidden="1" x14ac:dyDescent="0.25">
      <c r="A42" s="3">
        <v>39</v>
      </c>
      <c r="B42" s="4" t="s">
        <v>58</v>
      </c>
      <c r="C42" s="3" t="s">
        <v>59</v>
      </c>
      <c r="D42" s="18">
        <v>187500</v>
      </c>
      <c r="E42" s="19">
        <v>142703.41532619399</v>
      </c>
      <c r="F42" s="19"/>
      <c r="G42" s="20">
        <f t="shared" si="0"/>
        <v>165101.70766309701</v>
      </c>
      <c r="H42" s="25">
        <f t="shared" si="1"/>
        <v>0.76108488173970135</v>
      </c>
      <c r="I42" s="25"/>
      <c r="J42" s="11"/>
    </row>
    <row r="43" spans="1:10" s="21" customFormat="1" x14ac:dyDescent="0.25">
      <c r="A43" s="3">
        <v>40</v>
      </c>
      <c r="B43" s="4" t="s">
        <v>60</v>
      </c>
      <c r="C43" s="3" t="s">
        <v>61</v>
      </c>
      <c r="D43" s="18">
        <v>500</v>
      </c>
      <c r="E43" s="19">
        <v>1156.841383425</v>
      </c>
      <c r="F43" s="19"/>
      <c r="G43" s="20">
        <f t="shared" si="0"/>
        <v>828.4206917125</v>
      </c>
      <c r="H43" s="24">
        <f t="shared" si="1"/>
        <v>2.31368276685</v>
      </c>
      <c r="I43" s="28">
        <v>1157</v>
      </c>
      <c r="J43" s="11"/>
    </row>
    <row r="44" spans="1:10" s="21" customFormat="1" ht="25.5" hidden="1" x14ac:dyDescent="0.25">
      <c r="A44" s="3">
        <v>41</v>
      </c>
      <c r="B44" s="4" t="s">
        <v>62</v>
      </c>
      <c r="C44" s="3" t="s">
        <v>63</v>
      </c>
      <c r="D44" s="18">
        <v>49500</v>
      </c>
      <c r="E44" s="19">
        <v>58202.7784281563</v>
      </c>
      <c r="F44" s="19"/>
      <c r="G44" s="20">
        <f t="shared" si="0"/>
        <v>53851.389214078154</v>
      </c>
      <c r="H44" s="23">
        <f t="shared" si="1"/>
        <v>1.1758137056193192</v>
      </c>
      <c r="I44" s="23"/>
      <c r="J44" s="11"/>
    </row>
    <row r="45" spans="1:10" s="21" customFormat="1" ht="204" hidden="1" x14ac:dyDescent="0.25">
      <c r="A45" s="3">
        <v>42</v>
      </c>
      <c r="B45" s="4" t="s">
        <v>64</v>
      </c>
      <c r="C45" s="3" t="s">
        <v>17</v>
      </c>
      <c r="D45" s="18">
        <v>59000</v>
      </c>
      <c r="E45" s="19">
        <v>41959.8529574438</v>
      </c>
      <c r="F45" s="19"/>
      <c r="G45" s="20">
        <f t="shared" si="0"/>
        <v>50479.9264787219</v>
      </c>
      <c r="H45" s="25">
        <f t="shared" si="1"/>
        <v>0.71118394843125088</v>
      </c>
      <c r="I45" s="25"/>
      <c r="J45" s="11"/>
    </row>
    <row r="46" spans="1:10" s="21" customFormat="1" ht="38.25" x14ac:dyDescent="0.25">
      <c r="A46" s="3">
        <v>43</v>
      </c>
      <c r="B46" s="4" t="s">
        <v>65</v>
      </c>
      <c r="C46" s="3" t="s">
        <v>17</v>
      </c>
      <c r="D46" s="18">
        <v>45000</v>
      </c>
      <c r="E46" s="19">
        <v>166325.866651875</v>
      </c>
      <c r="F46" s="19"/>
      <c r="G46" s="20">
        <f t="shared" si="0"/>
        <v>105662.9333259375</v>
      </c>
      <c r="H46" s="24">
        <f t="shared" si="1"/>
        <v>3.6961303700416668</v>
      </c>
      <c r="I46" s="28">
        <v>166326</v>
      </c>
      <c r="J46" s="11"/>
    </row>
    <row r="47" spans="1:10" s="21" customFormat="1" ht="76.5" x14ac:dyDescent="0.25">
      <c r="A47" s="3">
        <v>44</v>
      </c>
      <c r="B47" s="4" t="s">
        <v>66</v>
      </c>
      <c r="C47" s="3" t="s">
        <v>17</v>
      </c>
      <c r="D47" s="18">
        <v>69000</v>
      </c>
      <c r="E47" s="19">
        <v>185895.656375625</v>
      </c>
      <c r="F47" s="19"/>
      <c r="G47" s="20">
        <f t="shared" si="0"/>
        <v>127447.8281878125</v>
      </c>
      <c r="H47" s="24">
        <f t="shared" si="1"/>
        <v>2.6941399474728258</v>
      </c>
      <c r="I47" s="28">
        <v>185896</v>
      </c>
      <c r="J47" s="11"/>
    </row>
    <row r="48" spans="1:10" s="21" customFormat="1" ht="51" x14ac:dyDescent="0.25">
      <c r="A48" s="3">
        <v>45</v>
      </c>
      <c r="B48" s="4" t="s">
        <v>67</v>
      </c>
      <c r="C48" s="3" t="s">
        <v>17</v>
      </c>
      <c r="D48" s="18">
        <v>34900</v>
      </c>
      <c r="E48" s="19">
        <v>58594.1742226313</v>
      </c>
      <c r="F48" s="19"/>
      <c r="G48" s="20">
        <f t="shared" si="0"/>
        <v>46747.087111315646</v>
      </c>
      <c r="H48" s="24">
        <f t="shared" si="1"/>
        <v>1.6789161668375732</v>
      </c>
      <c r="I48" s="28">
        <v>58595</v>
      </c>
      <c r="J48" s="11"/>
    </row>
    <row r="49" spans="1:10" s="21" customFormat="1" ht="51" x14ac:dyDescent="0.25">
      <c r="A49" s="3">
        <v>46</v>
      </c>
      <c r="B49" s="4" t="s">
        <v>68</v>
      </c>
      <c r="C49" s="3" t="s">
        <v>17</v>
      </c>
      <c r="D49" s="18">
        <v>54500</v>
      </c>
      <c r="E49" s="19">
        <v>88927.3482944438</v>
      </c>
      <c r="F49" s="19"/>
      <c r="G49" s="20">
        <f t="shared" si="0"/>
        <v>71713.6741472219</v>
      </c>
      <c r="H49" s="24">
        <f t="shared" si="1"/>
        <v>1.6316944641182349</v>
      </c>
      <c r="I49" s="28">
        <v>889928</v>
      </c>
      <c r="J49" s="11"/>
    </row>
    <row r="50" spans="1:10" s="21" customFormat="1" ht="63.75" x14ac:dyDescent="0.25">
      <c r="A50" s="3">
        <v>47</v>
      </c>
      <c r="B50" s="4" t="s">
        <v>69</v>
      </c>
      <c r="C50" s="3" t="s">
        <v>17</v>
      </c>
      <c r="D50" s="18">
        <v>29500</v>
      </c>
      <c r="E50" s="19">
        <v>185797.80742700599</v>
      </c>
      <c r="F50" s="19"/>
      <c r="G50" s="20">
        <f t="shared" si="0"/>
        <v>107648.90371350299</v>
      </c>
      <c r="H50" s="24">
        <f t="shared" si="1"/>
        <v>6.298230760237491</v>
      </c>
      <c r="I50" s="28">
        <v>185798</v>
      </c>
      <c r="J50" s="11"/>
    </row>
    <row r="51" spans="1:10" s="21" customFormat="1" ht="25.5" hidden="1" x14ac:dyDescent="0.25">
      <c r="A51" s="3">
        <v>48</v>
      </c>
      <c r="B51" s="4" t="s">
        <v>70</v>
      </c>
      <c r="C51" s="3" t="s">
        <v>71</v>
      </c>
      <c r="D51" s="18">
        <v>32500</v>
      </c>
      <c r="E51" s="19">
        <v>22879.307976787499</v>
      </c>
      <c r="F51" s="19"/>
      <c r="G51" s="20">
        <f t="shared" si="0"/>
        <v>27689.653988393751</v>
      </c>
      <c r="H51" s="25">
        <f t="shared" si="1"/>
        <v>0.70397870697807685</v>
      </c>
      <c r="I51" s="25"/>
      <c r="J51" s="11"/>
    </row>
    <row r="52" spans="1:10" s="21" customFormat="1" ht="25.5" hidden="1" x14ac:dyDescent="0.25">
      <c r="A52" s="3">
        <v>49</v>
      </c>
      <c r="B52" s="4" t="s">
        <v>72</v>
      </c>
      <c r="C52" s="3" t="s">
        <v>71</v>
      </c>
      <c r="D52" s="18">
        <v>20200</v>
      </c>
      <c r="E52" s="19">
        <v>23368.5527198813</v>
      </c>
      <c r="F52" s="19"/>
      <c r="G52" s="20">
        <f t="shared" si="0"/>
        <v>21784.27635994065</v>
      </c>
      <c r="H52" s="23">
        <f t="shared" si="1"/>
        <v>1.1568590455386782</v>
      </c>
      <c r="I52" s="23"/>
      <c r="J52" s="11"/>
    </row>
    <row r="53" spans="1:10" s="21" customFormat="1" ht="25.5" x14ac:dyDescent="0.25">
      <c r="A53" s="3">
        <v>50</v>
      </c>
      <c r="B53" s="4" t="s">
        <v>73</v>
      </c>
      <c r="C53" s="3" t="s">
        <v>71</v>
      </c>
      <c r="D53" s="18">
        <v>3500</v>
      </c>
      <c r="E53" s="19">
        <v>8691.2104270687505</v>
      </c>
      <c r="F53" s="19"/>
      <c r="G53" s="20">
        <f t="shared" si="0"/>
        <v>6095.6052135343753</v>
      </c>
      <c r="H53" s="24">
        <f t="shared" si="1"/>
        <v>2.4832029791625003</v>
      </c>
      <c r="I53" s="28">
        <v>8692</v>
      </c>
      <c r="J53" s="11"/>
    </row>
    <row r="54" spans="1:10" s="21" customFormat="1" ht="25.5" hidden="1" x14ac:dyDescent="0.25">
      <c r="A54" s="3">
        <v>51</v>
      </c>
      <c r="B54" s="4" t="s">
        <v>74</v>
      </c>
      <c r="C54" s="3" t="s">
        <v>75</v>
      </c>
      <c r="D54" s="18">
        <v>10000</v>
      </c>
      <c r="E54" s="19">
        <v>11626.6788856313</v>
      </c>
      <c r="F54" s="19"/>
      <c r="G54" s="20">
        <f t="shared" si="0"/>
        <v>10813.33944281565</v>
      </c>
      <c r="H54" s="23">
        <f t="shared" si="1"/>
        <v>1.1626678885631299</v>
      </c>
      <c r="I54" s="23"/>
      <c r="J54" s="11"/>
    </row>
    <row r="55" spans="1:10" s="21" customFormat="1" ht="63.75" hidden="1" x14ac:dyDescent="0.25">
      <c r="A55" s="3">
        <v>52</v>
      </c>
      <c r="B55" s="4" t="s">
        <v>76</v>
      </c>
      <c r="C55" s="3" t="s">
        <v>71</v>
      </c>
      <c r="D55" s="18">
        <v>50000</v>
      </c>
      <c r="E55" s="19">
        <v>50766.2583331313</v>
      </c>
      <c r="F55" s="19"/>
      <c r="G55" s="20">
        <f t="shared" si="0"/>
        <v>50383.129166565646</v>
      </c>
      <c r="H55" s="23">
        <f t="shared" si="1"/>
        <v>1.015325166662626</v>
      </c>
      <c r="I55" s="23"/>
      <c r="J55" s="11"/>
    </row>
    <row r="56" spans="1:10" s="21" customFormat="1" ht="25.5" x14ac:dyDescent="0.25">
      <c r="A56" s="3">
        <v>53</v>
      </c>
      <c r="B56" s="4" t="s">
        <v>77</v>
      </c>
      <c r="C56" s="3" t="s">
        <v>71</v>
      </c>
      <c r="D56" s="18">
        <v>12500</v>
      </c>
      <c r="E56" s="19">
        <v>19454.5947751313</v>
      </c>
      <c r="F56" s="19"/>
      <c r="G56" s="20">
        <f t="shared" si="0"/>
        <v>15977.29738756565</v>
      </c>
      <c r="H56" s="24">
        <f t="shared" si="1"/>
        <v>1.5563675820105041</v>
      </c>
      <c r="I56" s="28">
        <v>19455</v>
      </c>
      <c r="J56" s="11"/>
    </row>
    <row r="57" spans="1:10" s="21" customFormat="1" ht="25.5" x14ac:dyDescent="0.25">
      <c r="A57" s="3">
        <v>54</v>
      </c>
      <c r="B57" s="4" t="s">
        <v>78</v>
      </c>
      <c r="C57" s="3" t="s">
        <v>71</v>
      </c>
      <c r="D57" s="18">
        <v>20000</v>
      </c>
      <c r="E57" s="19">
        <v>31196.4686093813</v>
      </c>
      <c r="F57" s="19"/>
      <c r="G57" s="20">
        <f t="shared" si="0"/>
        <v>25598.23430469065</v>
      </c>
      <c r="H57" s="24">
        <f t="shared" si="1"/>
        <v>1.559823430469065</v>
      </c>
      <c r="I57" s="28">
        <v>31197</v>
      </c>
      <c r="J57" s="11"/>
    </row>
    <row r="58" spans="1:10" s="21" customFormat="1" ht="25.5" hidden="1" x14ac:dyDescent="0.25">
      <c r="A58" s="3">
        <v>55</v>
      </c>
      <c r="B58" s="4" t="s">
        <v>79</v>
      </c>
      <c r="C58" s="3" t="s">
        <v>71</v>
      </c>
      <c r="D58" s="18">
        <v>70000</v>
      </c>
      <c r="E58" s="19">
        <v>53701.7267916938</v>
      </c>
      <c r="F58" s="19"/>
      <c r="G58" s="20">
        <f t="shared" si="0"/>
        <v>61850.8633958469</v>
      </c>
      <c r="H58" s="25">
        <f t="shared" si="1"/>
        <v>0.76716752559562573</v>
      </c>
      <c r="I58" s="25"/>
      <c r="J58" s="11"/>
    </row>
    <row r="59" spans="1:10" s="21" customFormat="1" hidden="1" x14ac:dyDescent="0.25">
      <c r="A59" s="3">
        <v>56</v>
      </c>
      <c r="B59" s="4" t="s">
        <v>80</v>
      </c>
      <c r="C59" s="3" t="s">
        <v>17</v>
      </c>
      <c r="D59" s="18">
        <v>200</v>
      </c>
      <c r="E59" s="19">
        <v>178.3518972375</v>
      </c>
      <c r="F59" s="19"/>
      <c r="G59" s="20">
        <f t="shared" si="0"/>
        <v>189.17594861875</v>
      </c>
      <c r="H59" s="23">
        <f t="shared" si="1"/>
        <v>0.89175948618750001</v>
      </c>
      <c r="I59" s="23"/>
      <c r="J59" s="11"/>
    </row>
    <row r="60" spans="1:10" s="21" customFormat="1" x14ac:dyDescent="0.25">
      <c r="A60" s="3">
        <v>57</v>
      </c>
      <c r="B60" s="4" t="s">
        <v>81</v>
      </c>
      <c r="C60" s="3" t="s">
        <v>17</v>
      </c>
      <c r="D60" s="18">
        <v>400</v>
      </c>
      <c r="E60" s="19">
        <v>7712.7209408812496</v>
      </c>
      <c r="F60" s="19"/>
      <c r="G60" s="20">
        <f t="shared" si="0"/>
        <v>4056.3604704406248</v>
      </c>
      <c r="H60" s="24">
        <f t="shared" si="1"/>
        <v>19.281802352203123</v>
      </c>
      <c r="I60" s="28">
        <v>7713</v>
      </c>
      <c r="J60" s="11"/>
    </row>
    <row r="61" spans="1:10" s="21" customFormat="1" hidden="1" x14ac:dyDescent="0.25">
      <c r="A61" s="3">
        <v>58</v>
      </c>
      <c r="B61" s="4" t="s">
        <v>82</v>
      </c>
      <c r="C61" s="3" t="s">
        <v>17</v>
      </c>
      <c r="D61" s="18">
        <v>700</v>
      </c>
      <c r="E61" s="19">
        <v>432.75916364624999</v>
      </c>
      <c r="F61" s="19"/>
      <c r="G61" s="20">
        <f t="shared" si="0"/>
        <v>566.37958182312502</v>
      </c>
      <c r="H61" s="25">
        <f t="shared" si="1"/>
        <v>0.61822737663749994</v>
      </c>
      <c r="I61" s="25"/>
      <c r="J61" s="11"/>
    </row>
    <row r="62" spans="1:10" s="21" customFormat="1" x14ac:dyDescent="0.25">
      <c r="A62" s="3">
        <v>59</v>
      </c>
      <c r="B62" s="4" t="s">
        <v>83</v>
      </c>
      <c r="C62" s="3" t="s">
        <v>84</v>
      </c>
      <c r="D62" s="18">
        <v>25000</v>
      </c>
      <c r="E62" s="19">
        <v>62508.132167381198</v>
      </c>
      <c r="F62" s="19"/>
      <c r="G62" s="20">
        <f t="shared" si="0"/>
        <v>43754.066083690603</v>
      </c>
      <c r="H62" s="24">
        <f t="shared" si="1"/>
        <v>2.5003252866952481</v>
      </c>
      <c r="I62" s="28">
        <v>62508</v>
      </c>
      <c r="J62" s="11"/>
    </row>
    <row r="63" spans="1:10" s="21" customFormat="1" ht="51" hidden="1" x14ac:dyDescent="0.25">
      <c r="A63" s="3">
        <v>60</v>
      </c>
      <c r="B63" s="4" t="s">
        <v>85</v>
      </c>
      <c r="C63" s="3" t="s">
        <v>17</v>
      </c>
      <c r="D63" s="18">
        <v>3900</v>
      </c>
      <c r="E63" s="19">
        <v>2233.17981823125</v>
      </c>
      <c r="F63" s="19"/>
      <c r="G63" s="20">
        <f t="shared" si="0"/>
        <v>3066.5899091156252</v>
      </c>
      <c r="H63" s="25">
        <f t="shared" si="1"/>
        <v>0.57261020980288457</v>
      </c>
      <c r="I63" s="25"/>
      <c r="J63" s="11"/>
    </row>
    <row r="64" spans="1:10" s="21" customFormat="1" ht="25.5" hidden="1" x14ac:dyDescent="0.25">
      <c r="A64" s="3">
        <v>61</v>
      </c>
      <c r="B64" s="4" t="s">
        <v>86</v>
      </c>
      <c r="C64" s="3" t="s">
        <v>17</v>
      </c>
      <c r="D64" s="18">
        <v>31500</v>
      </c>
      <c r="E64" s="19">
        <v>36382.462886175002</v>
      </c>
      <c r="F64" s="19"/>
      <c r="G64" s="20">
        <f t="shared" si="0"/>
        <v>33941.231443087498</v>
      </c>
      <c r="H64" s="23">
        <f t="shared" si="1"/>
        <v>1.1549988217833334</v>
      </c>
      <c r="I64" s="23"/>
      <c r="J64" s="11"/>
    </row>
    <row r="65" spans="1:10" s="21" customFormat="1" ht="25.5" hidden="1" x14ac:dyDescent="0.25">
      <c r="A65" s="3">
        <v>62</v>
      </c>
      <c r="B65" s="4" t="s">
        <v>87</v>
      </c>
      <c r="C65" s="3" t="s">
        <v>17</v>
      </c>
      <c r="D65" s="18">
        <v>74500</v>
      </c>
      <c r="E65" s="19">
        <v>45482.4151077188</v>
      </c>
      <c r="F65" s="19"/>
      <c r="G65" s="20">
        <f t="shared" si="0"/>
        <v>59991.2075538594</v>
      </c>
      <c r="H65" s="25">
        <f t="shared" si="1"/>
        <v>0.61050221621099066</v>
      </c>
      <c r="I65" s="25"/>
      <c r="J65" s="11"/>
    </row>
    <row r="66" spans="1:10" s="21" customFormat="1" ht="25.5" hidden="1" x14ac:dyDescent="0.25">
      <c r="A66" s="3">
        <v>63</v>
      </c>
      <c r="B66" s="4" t="s">
        <v>88</v>
      </c>
      <c r="C66" s="3" t="s">
        <v>89</v>
      </c>
      <c r="D66" s="18">
        <v>800000</v>
      </c>
      <c r="E66" s="19">
        <v>366818.36237169401</v>
      </c>
      <c r="F66" s="19"/>
      <c r="G66" s="20">
        <f t="shared" si="0"/>
        <v>583409.18118584703</v>
      </c>
      <c r="H66" s="25">
        <f t="shared" si="1"/>
        <v>0.45852295296461748</v>
      </c>
      <c r="I66" s="25"/>
      <c r="J66" s="11"/>
    </row>
    <row r="67" spans="1:10" s="21" customFormat="1" ht="25.5" hidden="1" x14ac:dyDescent="0.25">
      <c r="A67" s="3">
        <v>64</v>
      </c>
      <c r="B67" s="4" t="s">
        <v>90</v>
      </c>
      <c r="C67" s="3" t="s">
        <v>17</v>
      </c>
      <c r="D67" s="18">
        <v>15000</v>
      </c>
      <c r="E67" s="19">
        <v>3896.61194475</v>
      </c>
      <c r="F67" s="19"/>
      <c r="G67" s="20">
        <f t="shared" si="0"/>
        <v>9448.3059723749993</v>
      </c>
      <c r="H67" s="25">
        <f t="shared" si="1"/>
        <v>0.25977412965000002</v>
      </c>
      <c r="I67" s="25"/>
      <c r="J67" s="11"/>
    </row>
    <row r="68" spans="1:10" s="21" customFormat="1" ht="25.5" x14ac:dyDescent="0.25">
      <c r="A68" s="3">
        <v>65</v>
      </c>
      <c r="B68" s="4" t="s">
        <v>91</v>
      </c>
      <c r="C68" s="3" t="s">
        <v>92</v>
      </c>
      <c r="D68" s="18">
        <v>3000</v>
      </c>
      <c r="E68" s="19">
        <v>5853.5909171249996</v>
      </c>
      <c r="F68" s="19"/>
      <c r="G68" s="20">
        <f t="shared" si="0"/>
        <v>4426.7954585624993</v>
      </c>
      <c r="H68" s="24">
        <f t="shared" si="1"/>
        <v>1.9511969723749998</v>
      </c>
      <c r="I68" s="28">
        <v>5854</v>
      </c>
      <c r="J68" s="11"/>
    </row>
    <row r="69" spans="1:10" s="21" customFormat="1" ht="25.5" x14ac:dyDescent="0.25">
      <c r="A69" s="3">
        <v>66</v>
      </c>
      <c r="B69" s="4" t="s">
        <v>93</v>
      </c>
      <c r="C69" s="3" t="s">
        <v>92</v>
      </c>
      <c r="D69" s="18">
        <v>1200</v>
      </c>
      <c r="E69" s="19">
        <v>5951.4398657437496</v>
      </c>
      <c r="F69" s="19"/>
      <c r="G69" s="20">
        <f t="shared" ref="G69:G132" si="2">AVERAGE(D69,E69)</f>
        <v>3575.7199328718748</v>
      </c>
      <c r="H69" s="24">
        <f t="shared" ref="H69:H132" si="3">+E69/D69</f>
        <v>4.9595332214531247</v>
      </c>
      <c r="I69" s="28">
        <v>5952</v>
      </c>
      <c r="J69" s="11"/>
    </row>
    <row r="70" spans="1:10" s="21" customFormat="1" hidden="1" x14ac:dyDescent="0.25">
      <c r="A70" s="3">
        <v>67</v>
      </c>
      <c r="B70" s="4" t="s">
        <v>94</v>
      </c>
      <c r="C70" s="3" t="s">
        <v>49</v>
      </c>
      <c r="D70" s="18">
        <v>130000</v>
      </c>
      <c r="E70" s="19">
        <v>142842.118983375</v>
      </c>
      <c r="F70" s="19"/>
      <c r="G70" s="20">
        <f t="shared" si="2"/>
        <v>136421.05949168751</v>
      </c>
      <c r="H70" s="23">
        <f t="shared" si="3"/>
        <v>1.0987855306413461</v>
      </c>
      <c r="I70" s="23"/>
      <c r="J70" s="11"/>
    </row>
    <row r="71" spans="1:10" s="21" customFormat="1" ht="25.5" hidden="1" x14ac:dyDescent="0.25">
      <c r="A71" s="3">
        <v>68</v>
      </c>
      <c r="B71" s="4" t="s">
        <v>95</v>
      </c>
      <c r="C71" s="3" t="s">
        <v>17</v>
      </c>
      <c r="D71" s="18">
        <v>211750</v>
      </c>
      <c r="E71" s="19">
        <v>147979.18878585901</v>
      </c>
      <c r="F71" s="19"/>
      <c r="G71" s="20">
        <f t="shared" si="2"/>
        <v>179864.59439292952</v>
      </c>
      <c r="H71" s="25">
        <f t="shared" si="3"/>
        <v>0.69883914420712634</v>
      </c>
      <c r="I71" s="25"/>
      <c r="J71" s="11"/>
    </row>
    <row r="72" spans="1:10" s="21" customFormat="1" ht="25.5" hidden="1" x14ac:dyDescent="0.25">
      <c r="A72" s="3">
        <v>69</v>
      </c>
      <c r="B72" s="4" t="s">
        <v>96</v>
      </c>
      <c r="C72" s="3" t="s">
        <v>17</v>
      </c>
      <c r="D72" s="18">
        <v>221200</v>
      </c>
      <c r="E72" s="19">
        <v>154583.992817625</v>
      </c>
      <c r="F72" s="19"/>
      <c r="G72" s="20">
        <f t="shared" si="2"/>
        <v>187891.9964088125</v>
      </c>
      <c r="H72" s="25">
        <f t="shared" si="3"/>
        <v>0.69884264384098105</v>
      </c>
      <c r="I72" s="25"/>
      <c r="J72" s="11"/>
    </row>
    <row r="73" spans="1:10" s="21" customFormat="1" ht="25.5" hidden="1" x14ac:dyDescent="0.25">
      <c r="A73" s="3">
        <v>70</v>
      </c>
      <c r="B73" s="4" t="s">
        <v>97</v>
      </c>
      <c r="C73" s="3" t="s">
        <v>17</v>
      </c>
      <c r="D73" s="18">
        <v>221200</v>
      </c>
      <c r="E73" s="19">
        <v>154583.992817625</v>
      </c>
      <c r="F73" s="19"/>
      <c r="G73" s="20">
        <f t="shared" si="2"/>
        <v>187891.9964088125</v>
      </c>
      <c r="H73" s="25">
        <f t="shared" si="3"/>
        <v>0.69884264384098105</v>
      </c>
      <c r="I73" s="25"/>
      <c r="J73" s="11"/>
    </row>
    <row r="74" spans="1:10" s="21" customFormat="1" ht="25.5" hidden="1" x14ac:dyDescent="0.25">
      <c r="A74" s="3">
        <v>71</v>
      </c>
      <c r="B74" s="4" t="s">
        <v>98</v>
      </c>
      <c r="C74" s="3" t="s">
        <v>17</v>
      </c>
      <c r="D74" s="18">
        <v>39500</v>
      </c>
      <c r="E74" s="19">
        <v>3737.1125837499999</v>
      </c>
      <c r="F74" s="19"/>
      <c r="G74" s="20">
        <f t="shared" si="2"/>
        <v>21618.556291875</v>
      </c>
      <c r="H74" s="25">
        <f t="shared" si="3"/>
        <v>9.4610445158227849E-2</v>
      </c>
      <c r="I74" s="25"/>
      <c r="J74" s="11"/>
    </row>
    <row r="75" spans="1:10" s="21" customFormat="1" x14ac:dyDescent="0.25">
      <c r="A75" s="3">
        <v>72</v>
      </c>
      <c r="B75" s="4" t="s">
        <v>99</v>
      </c>
      <c r="C75" s="3" t="s">
        <v>17</v>
      </c>
      <c r="D75" s="18">
        <v>29000</v>
      </c>
      <c r="E75" s="19">
        <v>48809.2793607563</v>
      </c>
      <c r="F75" s="19"/>
      <c r="G75" s="20">
        <f t="shared" si="2"/>
        <v>38904.639680378154</v>
      </c>
      <c r="H75" s="24">
        <f t="shared" si="3"/>
        <v>1.6830785986467689</v>
      </c>
      <c r="I75" s="28">
        <v>48810</v>
      </c>
      <c r="J75" s="11"/>
    </row>
    <row r="76" spans="1:10" s="21" customFormat="1" ht="25.5" x14ac:dyDescent="0.25">
      <c r="A76" s="3">
        <v>73</v>
      </c>
      <c r="B76" s="4" t="s">
        <v>100</v>
      </c>
      <c r="C76" s="3" t="s">
        <v>17</v>
      </c>
      <c r="D76" s="18">
        <v>16000</v>
      </c>
      <c r="E76" s="19">
        <v>21607.2716447438</v>
      </c>
      <c r="F76" s="19"/>
      <c r="G76" s="20">
        <f t="shared" si="2"/>
        <v>18803.6358223719</v>
      </c>
      <c r="H76" s="24">
        <f t="shared" si="3"/>
        <v>1.3504544777964875</v>
      </c>
      <c r="I76" s="28">
        <v>21608</v>
      </c>
      <c r="J76" s="11"/>
    </row>
    <row r="77" spans="1:10" s="21" customFormat="1" ht="25.5" hidden="1" x14ac:dyDescent="0.25">
      <c r="A77" s="3">
        <v>74</v>
      </c>
      <c r="B77" s="4" t="s">
        <v>101</v>
      </c>
      <c r="C77" s="3" t="s">
        <v>17</v>
      </c>
      <c r="D77" s="18">
        <v>168000</v>
      </c>
      <c r="E77" s="19">
        <v>78261.812894999995</v>
      </c>
      <c r="F77" s="19"/>
      <c r="G77" s="20">
        <f t="shared" si="2"/>
        <v>123130.90644749999</v>
      </c>
      <c r="H77" s="25">
        <f t="shared" si="3"/>
        <v>0.46584412437499995</v>
      </c>
      <c r="I77" s="25"/>
      <c r="J77" s="11"/>
    </row>
    <row r="78" spans="1:10" s="21" customFormat="1" ht="25.5" hidden="1" x14ac:dyDescent="0.25">
      <c r="A78" s="3">
        <v>75</v>
      </c>
      <c r="B78" s="4" t="s">
        <v>102</v>
      </c>
      <c r="C78" s="3" t="s">
        <v>103</v>
      </c>
      <c r="D78" s="18">
        <v>147000</v>
      </c>
      <c r="E78" s="19">
        <v>115444.413370125</v>
      </c>
      <c r="F78" s="19"/>
      <c r="G78" s="20">
        <f t="shared" si="2"/>
        <v>131222.2066850625</v>
      </c>
      <c r="H78" s="25">
        <f t="shared" si="3"/>
        <v>0.78533614537499996</v>
      </c>
      <c r="I78" s="25"/>
      <c r="J78" s="11"/>
    </row>
    <row r="79" spans="1:10" s="21" customFormat="1" ht="63.75" x14ac:dyDescent="0.25">
      <c r="A79" s="3">
        <v>76</v>
      </c>
      <c r="B79" s="4" t="s">
        <v>104</v>
      </c>
      <c r="C79" s="3" t="s">
        <v>17</v>
      </c>
      <c r="D79" s="18">
        <v>12400</v>
      </c>
      <c r="E79" s="19">
        <v>113487.43439775</v>
      </c>
      <c r="F79" s="19"/>
      <c r="G79" s="20">
        <f t="shared" si="2"/>
        <v>62943.717198874998</v>
      </c>
      <c r="H79" s="24">
        <f t="shared" si="3"/>
        <v>9.1522124514314509</v>
      </c>
      <c r="I79" s="28">
        <v>113488</v>
      </c>
      <c r="J79" s="11"/>
    </row>
    <row r="80" spans="1:10" s="21" customFormat="1" ht="25.5" hidden="1" x14ac:dyDescent="0.25">
      <c r="A80" s="3">
        <v>77</v>
      </c>
      <c r="B80" s="4" t="s">
        <v>105</v>
      </c>
      <c r="C80" s="3" t="s">
        <v>106</v>
      </c>
      <c r="D80" s="18">
        <v>39000</v>
      </c>
      <c r="E80" s="19">
        <v>24934.1358977813</v>
      </c>
      <c r="F80" s="19"/>
      <c r="G80" s="20">
        <f t="shared" si="2"/>
        <v>31967.06794889065</v>
      </c>
      <c r="H80" s="25">
        <f t="shared" si="3"/>
        <v>0.63933681789182817</v>
      </c>
      <c r="I80" s="25"/>
      <c r="J80" s="11"/>
    </row>
    <row r="81" spans="1:10" s="21" customFormat="1" ht="76.5" hidden="1" x14ac:dyDescent="0.25">
      <c r="A81" s="3">
        <v>78</v>
      </c>
      <c r="B81" s="4" t="s">
        <v>107</v>
      </c>
      <c r="C81" s="3" t="s">
        <v>17</v>
      </c>
      <c r="D81" s="18">
        <v>251000</v>
      </c>
      <c r="E81" s="19">
        <v>293431.65090763097</v>
      </c>
      <c r="F81" s="19"/>
      <c r="G81" s="20">
        <f t="shared" si="2"/>
        <v>272215.82545381552</v>
      </c>
      <c r="H81" s="23">
        <f t="shared" si="3"/>
        <v>1.1690504020224342</v>
      </c>
      <c r="I81" s="23"/>
      <c r="J81" s="11"/>
    </row>
    <row r="82" spans="1:10" s="21" customFormat="1" ht="102" hidden="1" x14ac:dyDescent="0.25">
      <c r="A82" s="3">
        <v>79</v>
      </c>
      <c r="B82" s="4" t="s">
        <v>108</v>
      </c>
      <c r="C82" s="3" t="s">
        <v>109</v>
      </c>
      <c r="D82" s="18">
        <v>99000</v>
      </c>
      <c r="E82" s="19">
        <v>82175.770839749996</v>
      </c>
      <c r="F82" s="19"/>
      <c r="G82" s="20">
        <f t="shared" si="2"/>
        <v>90587.885419875005</v>
      </c>
      <c r="H82" s="23">
        <f t="shared" si="3"/>
        <v>0.83005829131060604</v>
      </c>
      <c r="I82" s="23"/>
      <c r="J82" s="11"/>
    </row>
    <row r="83" spans="1:10" s="21" customFormat="1" ht="89.25" hidden="1" x14ac:dyDescent="0.25">
      <c r="A83" s="3">
        <v>80</v>
      </c>
      <c r="B83" s="4" t="s">
        <v>110</v>
      </c>
      <c r="C83" s="3" t="s">
        <v>17</v>
      </c>
      <c r="D83" s="18">
        <v>10900</v>
      </c>
      <c r="E83" s="19">
        <v>7712.7209408812496</v>
      </c>
      <c r="F83" s="19"/>
      <c r="G83" s="20">
        <f t="shared" si="2"/>
        <v>9306.3604704406243</v>
      </c>
      <c r="H83" s="25">
        <f t="shared" si="3"/>
        <v>0.7075890771450688</v>
      </c>
      <c r="I83" s="25"/>
      <c r="J83" s="11"/>
    </row>
    <row r="84" spans="1:10" s="21" customFormat="1" ht="25.5" x14ac:dyDescent="0.25">
      <c r="A84" s="3">
        <v>81</v>
      </c>
      <c r="B84" s="4" t="s">
        <v>111</v>
      </c>
      <c r="C84" s="3" t="s">
        <v>17</v>
      </c>
      <c r="D84" s="18">
        <v>2500</v>
      </c>
      <c r="E84" s="19">
        <v>7517.0230436437496</v>
      </c>
      <c r="F84" s="19"/>
      <c r="G84" s="20">
        <f t="shared" si="2"/>
        <v>5008.5115218218743</v>
      </c>
      <c r="H84" s="24">
        <f t="shared" si="3"/>
        <v>3.0068092174574996</v>
      </c>
      <c r="I84" s="28">
        <v>7518</v>
      </c>
      <c r="J84" s="11"/>
    </row>
    <row r="85" spans="1:10" s="21" customFormat="1" x14ac:dyDescent="0.25">
      <c r="A85" s="3">
        <v>82</v>
      </c>
      <c r="B85" s="4" t="s">
        <v>112</v>
      </c>
      <c r="C85" s="3" t="s">
        <v>113</v>
      </c>
      <c r="D85" s="18">
        <v>3500</v>
      </c>
      <c r="E85" s="19">
        <v>6734.2314546937496</v>
      </c>
      <c r="F85" s="19"/>
      <c r="G85" s="20">
        <f t="shared" si="2"/>
        <v>5117.1157273468743</v>
      </c>
      <c r="H85" s="24">
        <f t="shared" si="3"/>
        <v>1.9240661299124999</v>
      </c>
      <c r="I85" s="28">
        <v>6735</v>
      </c>
      <c r="J85" s="11"/>
    </row>
    <row r="86" spans="1:10" s="21" customFormat="1" ht="25.5" x14ac:dyDescent="0.25">
      <c r="A86" s="3">
        <v>83</v>
      </c>
      <c r="B86" s="4" t="s">
        <v>114</v>
      </c>
      <c r="C86" s="3" t="s">
        <v>17</v>
      </c>
      <c r="D86" s="18">
        <v>3500</v>
      </c>
      <c r="E86" s="19">
        <v>7223.4761977874996</v>
      </c>
      <c r="F86" s="19"/>
      <c r="G86" s="20">
        <f t="shared" si="2"/>
        <v>5361.7380988937493</v>
      </c>
      <c r="H86" s="24">
        <f t="shared" si="3"/>
        <v>2.0638503422249999</v>
      </c>
      <c r="I86" s="28">
        <v>7400</v>
      </c>
      <c r="J86" s="11"/>
    </row>
    <row r="87" spans="1:10" s="21" customFormat="1" ht="38.25" x14ac:dyDescent="0.25">
      <c r="A87" s="3">
        <v>84</v>
      </c>
      <c r="B87" s="4" t="s">
        <v>115</v>
      </c>
      <c r="C87" s="3" t="s">
        <v>17</v>
      </c>
      <c r="D87" s="18">
        <v>25000</v>
      </c>
      <c r="E87" s="19">
        <v>76206.984974006293</v>
      </c>
      <c r="F87" s="19"/>
      <c r="G87" s="20">
        <f t="shared" si="2"/>
        <v>50603.492487003146</v>
      </c>
      <c r="H87" s="24">
        <f t="shared" si="3"/>
        <v>3.0482793989602519</v>
      </c>
      <c r="I87" s="28">
        <v>76207</v>
      </c>
      <c r="J87" s="11"/>
    </row>
    <row r="88" spans="1:10" s="21" customFormat="1" ht="25.5" hidden="1" x14ac:dyDescent="0.25">
      <c r="A88" s="3">
        <v>85</v>
      </c>
      <c r="B88" s="4" t="s">
        <v>116</v>
      </c>
      <c r="C88" s="3" t="s">
        <v>17</v>
      </c>
      <c r="D88" s="18">
        <v>1500</v>
      </c>
      <c r="E88" s="19">
        <v>1646.08612651875</v>
      </c>
      <c r="F88" s="19"/>
      <c r="G88" s="20">
        <f t="shared" si="2"/>
        <v>1573.043063259375</v>
      </c>
      <c r="H88" s="23">
        <f t="shared" si="3"/>
        <v>1.0973907510125001</v>
      </c>
      <c r="I88" s="23"/>
      <c r="J88" s="11"/>
    </row>
    <row r="89" spans="1:10" s="21" customFormat="1" ht="25.5" x14ac:dyDescent="0.25">
      <c r="A89" s="3">
        <v>86</v>
      </c>
      <c r="B89" s="4" t="s">
        <v>117</v>
      </c>
      <c r="C89" s="3" t="s">
        <v>17</v>
      </c>
      <c r="D89" s="18">
        <v>8900</v>
      </c>
      <c r="E89" s="19">
        <v>22390.0632336938</v>
      </c>
      <c r="F89" s="19"/>
      <c r="G89" s="20">
        <f t="shared" si="2"/>
        <v>15645.0316168469</v>
      </c>
      <c r="H89" s="24">
        <f t="shared" si="3"/>
        <v>2.5157374419880676</v>
      </c>
      <c r="I89" s="28">
        <v>22391</v>
      </c>
      <c r="J89" s="11"/>
    </row>
    <row r="90" spans="1:10" s="21" customFormat="1" ht="25.5" x14ac:dyDescent="0.25">
      <c r="A90" s="3">
        <v>87</v>
      </c>
      <c r="B90" s="4" t="s">
        <v>118</v>
      </c>
      <c r="C90" s="3" t="s">
        <v>17</v>
      </c>
      <c r="D90" s="18">
        <v>9500</v>
      </c>
      <c r="E90" s="19">
        <v>22390.0632336938</v>
      </c>
      <c r="F90" s="19"/>
      <c r="G90" s="20">
        <f t="shared" si="2"/>
        <v>15945.0316168469</v>
      </c>
      <c r="H90" s="24">
        <f t="shared" si="3"/>
        <v>2.3568487614414524</v>
      </c>
      <c r="I90" s="28">
        <v>22391</v>
      </c>
      <c r="J90" s="11"/>
    </row>
    <row r="91" spans="1:10" s="21" customFormat="1" ht="25.5" hidden="1" x14ac:dyDescent="0.25">
      <c r="A91" s="3">
        <v>88</v>
      </c>
      <c r="B91" s="4" t="s">
        <v>119</v>
      </c>
      <c r="C91" s="3" t="s">
        <v>17</v>
      </c>
      <c r="D91" s="18">
        <v>19500</v>
      </c>
      <c r="E91" s="19">
        <v>18476.1052889438</v>
      </c>
      <c r="F91" s="19"/>
      <c r="G91" s="20">
        <f t="shared" si="2"/>
        <v>18988.0526444719</v>
      </c>
      <c r="H91" s="23">
        <f t="shared" si="3"/>
        <v>0.94749257892019489</v>
      </c>
      <c r="I91" s="23"/>
      <c r="J91" s="11"/>
    </row>
    <row r="92" spans="1:10" s="21" customFormat="1" ht="25.5" x14ac:dyDescent="0.25">
      <c r="A92" s="3">
        <v>89</v>
      </c>
      <c r="B92" s="4" t="s">
        <v>120</v>
      </c>
      <c r="C92" s="3" t="s">
        <v>17</v>
      </c>
      <c r="D92" s="18">
        <v>12900</v>
      </c>
      <c r="E92" s="19">
        <v>27282.5106646313</v>
      </c>
      <c r="F92" s="19"/>
      <c r="G92" s="20">
        <f t="shared" si="2"/>
        <v>20091.25533231565</v>
      </c>
      <c r="H92" s="24">
        <f t="shared" si="3"/>
        <v>2.1149233073357596</v>
      </c>
      <c r="I92" s="28">
        <v>27283</v>
      </c>
      <c r="J92" s="11"/>
    </row>
    <row r="93" spans="1:10" s="21" customFormat="1" ht="25.5" hidden="1" x14ac:dyDescent="0.25">
      <c r="A93" s="3">
        <v>90</v>
      </c>
      <c r="B93" s="4" t="s">
        <v>121</v>
      </c>
      <c r="C93" s="3" t="s">
        <v>122</v>
      </c>
      <c r="D93" s="18">
        <v>43000</v>
      </c>
      <c r="E93" s="19">
        <v>11510.2386367749</v>
      </c>
      <c r="F93" s="19"/>
      <c r="G93" s="20">
        <f t="shared" si="2"/>
        <v>27255.119318387449</v>
      </c>
      <c r="H93" s="25">
        <f t="shared" si="3"/>
        <v>0.26767996829709073</v>
      </c>
      <c r="I93" s="25"/>
      <c r="J93" s="11"/>
    </row>
    <row r="94" spans="1:10" s="21" customFormat="1" ht="165.75" hidden="1" x14ac:dyDescent="0.25">
      <c r="A94" s="3">
        <v>91</v>
      </c>
      <c r="B94" s="4" t="s">
        <v>123</v>
      </c>
      <c r="C94" s="3" t="s">
        <v>17</v>
      </c>
      <c r="D94" s="18">
        <v>217000</v>
      </c>
      <c r="E94" s="19">
        <v>155320.26872250001</v>
      </c>
      <c r="F94" s="19"/>
      <c r="G94" s="20">
        <f t="shared" si="2"/>
        <v>186160.13436125001</v>
      </c>
      <c r="H94" s="25">
        <f t="shared" si="3"/>
        <v>0.71576160701612912</v>
      </c>
      <c r="I94" s="25"/>
      <c r="J94" s="11"/>
    </row>
    <row r="95" spans="1:10" s="21" customFormat="1" ht="25.5" hidden="1" x14ac:dyDescent="0.25">
      <c r="A95" s="3">
        <v>92</v>
      </c>
      <c r="B95" s="4" t="s">
        <v>124</v>
      </c>
      <c r="C95" s="3" t="s">
        <v>17</v>
      </c>
      <c r="D95" s="18">
        <v>19500</v>
      </c>
      <c r="E95" s="19">
        <v>9571.8509646375005</v>
      </c>
      <c r="F95" s="19"/>
      <c r="G95" s="20">
        <f t="shared" si="2"/>
        <v>14535.925482318751</v>
      </c>
      <c r="H95" s="25">
        <f t="shared" si="3"/>
        <v>0.49086415203269235</v>
      </c>
      <c r="I95" s="25"/>
      <c r="J95" s="11"/>
    </row>
    <row r="96" spans="1:10" s="21" customFormat="1" ht="63.75" hidden="1" x14ac:dyDescent="0.25">
      <c r="A96" s="3">
        <v>93</v>
      </c>
      <c r="B96" s="4" t="s">
        <v>125</v>
      </c>
      <c r="C96" s="3" t="s">
        <v>17</v>
      </c>
      <c r="D96" s="18">
        <v>69500</v>
      </c>
      <c r="E96" s="19">
        <v>40981.3634712563</v>
      </c>
      <c r="F96" s="19"/>
      <c r="G96" s="20">
        <f t="shared" si="2"/>
        <v>55240.681735628154</v>
      </c>
      <c r="H96" s="25">
        <f t="shared" si="3"/>
        <v>0.58965990606124175</v>
      </c>
      <c r="I96" s="25"/>
      <c r="J96" s="11"/>
    </row>
    <row r="97" spans="1:10" s="21" customFormat="1" ht="63.75" hidden="1" x14ac:dyDescent="0.25">
      <c r="A97" s="3">
        <v>94</v>
      </c>
      <c r="B97" s="4" t="s">
        <v>126</v>
      </c>
      <c r="C97" s="3" t="s">
        <v>17</v>
      </c>
      <c r="D97" s="18">
        <v>79500</v>
      </c>
      <c r="E97" s="19">
        <v>74250.006001631293</v>
      </c>
      <c r="F97" s="19"/>
      <c r="G97" s="20">
        <f t="shared" si="2"/>
        <v>76875.003000815646</v>
      </c>
      <c r="H97" s="23">
        <f t="shared" si="3"/>
        <v>0.93396233964316089</v>
      </c>
      <c r="I97" s="23"/>
      <c r="J97" s="11"/>
    </row>
    <row r="98" spans="1:10" s="21" customFormat="1" x14ac:dyDescent="0.25">
      <c r="A98" s="3">
        <v>95</v>
      </c>
      <c r="B98" s="4" t="s">
        <v>127</v>
      </c>
      <c r="C98" s="3" t="s">
        <v>17</v>
      </c>
      <c r="D98" s="18">
        <v>7000</v>
      </c>
      <c r="E98" s="19">
        <v>18074.9245996069</v>
      </c>
      <c r="F98" s="19"/>
      <c r="G98" s="20">
        <f t="shared" si="2"/>
        <v>12537.46229980345</v>
      </c>
      <c r="H98" s="24">
        <f t="shared" si="3"/>
        <v>2.5821320856581287</v>
      </c>
      <c r="I98" s="28">
        <v>18075</v>
      </c>
      <c r="J98" s="11"/>
    </row>
    <row r="99" spans="1:10" s="21" customFormat="1" x14ac:dyDescent="0.25">
      <c r="A99" s="3">
        <v>96</v>
      </c>
      <c r="B99" s="4" t="s">
        <v>128</v>
      </c>
      <c r="C99" s="3" t="s">
        <v>17</v>
      </c>
      <c r="D99" s="18">
        <v>28400</v>
      </c>
      <c r="E99" s="19">
        <v>39122.233447500003</v>
      </c>
      <c r="F99" s="19"/>
      <c r="G99" s="20">
        <f t="shared" si="2"/>
        <v>33761.116723750005</v>
      </c>
      <c r="H99" s="24">
        <f t="shared" si="3"/>
        <v>1.3775434312500001</v>
      </c>
      <c r="I99" s="28">
        <v>39123</v>
      </c>
      <c r="J99" s="11"/>
    </row>
    <row r="100" spans="1:10" s="21" customFormat="1" ht="114.75" hidden="1" x14ac:dyDescent="0.25">
      <c r="A100" s="3">
        <v>97</v>
      </c>
      <c r="B100" s="4" t="s">
        <v>129</v>
      </c>
      <c r="C100" s="3" t="s">
        <v>17</v>
      </c>
      <c r="D100" s="18">
        <v>26500</v>
      </c>
      <c r="E100" s="19">
        <v>17693.3136999938</v>
      </c>
      <c r="F100" s="19"/>
      <c r="G100" s="20">
        <f t="shared" si="2"/>
        <v>22096.6568499969</v>
      </c>
      <c r="H100" s="25">
        <f t="shared" si="3"/>
        <v>0.66767221509410568</v>
      </c>
      <c r="I100" s="25"/>
      <c r="J100" s="11"/>
    </row>
    <row r="101" spans="1:10" s="21" customFormat="1" ht="89.25" hidden="1" x14ac:dyDescent="0.25">
      <c r="A101" s="3">
        <v>98</v>
      </c>
      <c r="B101" s="4" t="s">
        <v>130</v>
      </c>
      <c r="C101" s="3" t="s">
        <v>17</v>
      </c>
      <c r="D101" s="18">
        <v>58600</v>
      </c>
      <c r="E101" s="19">
        <v>40981.3634712563</v>
      </c>
      <c r="F101" s="19"/>
      <c r="G101" s="20">
        <f t="shared" si="2"/>
        <v>49790.681735628154</v>
      </c>
      <c r="H101" s="25">
        <f t="shared" si="3"/>
        <v>0.69934067357092666</v>
      </c>
      <c r="I101" s="25"/>
      <c r="J101" s="11"/>
    </row>
    <row r="102" spans="1:10" s="21" customFormat="1" hidden="1" x14ac:dyDescent="0.25">
      <c r="A102" s="3">
        <v>99</v>
      </c>
      <c r="B102" s="4" t="s">
        <v>131</v>
      </c>
      <c r="C102" s="3" t="s">
        <v>17</v>
      </c>
      <c r="D102" s="18">
        <v>14900</v>
      </c>
      <c r="E102" s="19">
        <v>5119.72380248438</v>
      </c>
      <c r="F102" s="19"/>
      <c r="G102" s="20">
        <f t="shared" si="2"/>
        <v>10009.86190124219</v>
      </c>
      <c r="H102" s="25">
        <f t="shared" si="3"/>
        <v>0.34360562432781072</v>
      </c>
      <c r="I102" s="25"/>
      <c r="J102" s="11"/>
    </row>
    <row r="103" spans="1:10" s="21" customFormat="1" hidden="1" x14ac:dyDescent="0.25">
      <c r="A103" s="3">
        <v>100</v>
      </c>
      <c r="B103" s="4" t="s">
        <v>132</v>
      </c>
      <c r="C103" s="3" t="s">
        <v>17</v>
      </c>
      <c r="D103" s="18">
        <v>4900</v>
      </c>
      <c r="E103" s="19">
        <v>4336.93221353438</v>
      </c>
      <c r="F103" s="19"/>
      <c r="G103" s="20">
        <f t="shared" si="2"/>
        <v>4618.4661067671896</v>
      </c>
      <c r="H103" s="23">
        <f t="shared" si="3"/>
        <v>0.885088206843751</v>
      </c>
      <c r="I103" s="23"/>
      <c r="J103" s="11"/>
    </row>
    <row r="104" spans="1:10" s="21" customFormat="1" hidden="1" x14ac:dyDescent="0.25">
      <c r="A104" s="3">
        <v>101</v>
      </c>
      <c r="B104" s="4" t="s">
        <v>133</v>
      </c>
      <c r="C104" s="3" t="s">
        <v>17</v>
      </c>
      <c r="D104" s="18">
        <v>17900</v>
      </c>
      <c r="E104" s="19">
        <v>7419.1740950249996</v>
      </c>
      <c r="F104" s="19"/>
      <c r="G104" s="20">
        <f t="shared" si="2"/>
        <v>12659.587047512499</v>
      </c>
      <c r="H104" s="25">
        <f t="shared" si="3"/>
        <v>0.41447899972206703</v>
      </c>
      <c r="I104" s="25"/>
      <c r="J104" s="11"/>
    </row>
    <row r="105" spans="1:10" s="21" customFormat="1" hidden="1" x14ac:dyDescent="0.25">
      <c r="A105" s="3">
        <v>102</v>
      </c>
      <c r="B105" s="4" t="s">
        <v>134</v>
      </c>
      <c r="C105" s="3" t="s">
        <v>17</v>
      </c>
      <c r="D105" s="18">
        <v>26900</v>
      </c>
      <c r="E105" s="19">
        <v>15540.6368303813</v>
      </c>
      <c r="F105" s="19"/>
      <c r="G105" s="20">
        <f t="shared" si="2"/>
        <v>21220.31841519065</v>
      </c>
      <c r="H105" s="25">
        <f t="shared" si="3"/>
        <v>0.57771884127811524</v>
      </c>
      <c r="I105" s="25"/>
      <c r="J105" s="11"/>
    </row>
    <row r="106" spans="1:10" s="21" customFormat="1" hidden="1" x14ac:dyDescent="0.25">
      <c r="A106" s="3">
        <v>103</v>
      </c>
      <c r="B106" s="4" t="s">
        <v>135</v>
      </c>
      <c r="C106" s="3" t="s">
        <v>17</v>
      </c>
      <c r="D106" s="18">
        <v>26900</v>
      </c>
      <c r="E106" s="19">
        <v>24640.589051924999</v>
      </c>
      <c r="F106" s="19"/>
      <c r="G106" s="20">
        <f t="shared" si="2"/>
        <v>25770.294525962498</v>
      </c>
      <c r="H106" s="23">
        <f t="shared" si="3"/>
        <v>0.91600702795260214</v>
      </c>
      <c r="I106" s="23"/>
      <c r="J106" s="11"/>
    </row>
    <row r="107" spans="1:10" s="21" customFormat="1" ht="25.5" hidden="1" x14ac:dyDescent="0.25">
      <c r="A107" s="3">
        <v>104</v>
      </c>
      <c r="B107" s="4" t="s">
        <v>136</v>
      </c>
      <c r="C107" s="3" t="s">
        <v>17</v>
      </c>
      <c r="D107" s="18">
        <v>12900</v>
      </c>
      <c r="E107" s="19">
        <v>15540.6368303813</v>
      </c>
      <c r="F107" s="19"/>
      <c r="G107" s="20">
        <f t="shared" si="2"/>
        <v>14220.31841519065</v>
      </c>
      <c r="H107" s="23">
        <f t="shared" si="3"/>
        <v>1.2047005294869224</v>
      </c>
      <c r="I107" s="23"/>
      <c r="J107" s="11"/>
    </row>
    <row r="108" spans="1:10" s="21" customFormat="1" hidden="1" x14ac:dyDescent="0.25">
      <c r="A108" s="3">
        <v>105</v>
      </c>
      <c r="B108" s="4" t="s">
        <v>137</v>
      </c>
      <c r="C108" s="3" t="s">
        <v>17</v>
      </c>
      <c r="D108" s="18">
        <v>5900</v>
      </c>
      <c r="E108" s="19">
        <v>5755.7419685062496</v>
      </c>
      <c r="F108" s="19"/>
      <c r="G108" s="20">
        <f t="shared" si="2"/>
        <v>5827.8709842531243</v>
      </c>
      <c r="H108" s="23">
        <f t="shared" si="3"/>
        <v>0.97554948618749993</v>
      </c>
      <c r="I108" s="23"/>
      <c r="J108" s="11"/>
    </row>
    <row r="109" spans="1:10" s="21" customFormat="1" ht="25.5" x14ac:dyDescent="0.25">
      <c r="A109" s="3">
        <v>106</v>
      </c>
      <c r="B109" s="4" t="s">
        <v>138</v>
      </c>
      <c r="C109" s="3" t="s">
        <v>17</v>
      </c>
      <c r="D109" s="18">
        <v>8900</v>
      </c>
      <c r="E109" s="19">
        <v>12605.1683718187</v>
      </c>
      <c r="F109" s="19"/>
      <c r="G109" s="20">
        <f t="shared" si="2"/>
        <v>10752.584185909349</v>
      </c>
      <c r="H109" s="24">
        <f t="shared" si="3"/>
        <v>1.4163110530133369</v>
      </c>
      <c r="I109" s="28">
        <v>12606</v>
      </c>
      <c r="J109" s="11"/>
    </row>
    <row r="110" spans="1:10" s="21" customFormat="1" ht="25.5" x14ac:dyDescent="0.25">
      <c r="A110" s="3">
        <v>107</v>
      </c>
      <c r="B110" s="4" t="s">
        <v>139</v>
      </c>
      <c r="C110" s="3" t="s">
        <v>17</v>
      </c>
      <c r="D110" s="18">
        <v>17500</v>
      </c>
      <c r="E110" s="19">
        <v>22390.0632336938</v>
      </c>
      <c r="F110" s="19"/>
      <c r="G110" s="20">
        <f t="shared" si="2"/>
        <v>19945.0316168469</v>
      </c>
      <c r="H110" s="24">
        <f t="shared" si="3"/>
        <v>1.2794321847825028</v>
      </c>
      <c r="I110" s="28">
        <v>22390</v>
      </c>
      <c r="J110" s="11"/>
    </row>
    <row r="111" spans="1:10" s="21" customFormat="1" ht="63.75" x14ac:dyDescent="0.25">
      <c r="A111" s="3">
        <v>108</v>
      </c>
      <c r="B111" s="4" t="s">
        <v>140</v>
      </c>
      <c r="C111" s="3" t="s">
        <v>17</v>
      </c>
      <c r="D111" s="18">
        <v>2900</v>
      </c>
      <c r="E111" s="19">
        <v>6049.2888143624996</v>
      </c>
      <c r="F111" s="19"/>
      <c r="G111" s="20">
        <f t="shared" si="2"/>
        <v>4474.6444071812493</v>
      </c>
      <c r="H111" s="24">
        <f t="shared" si="3"/>
        <v>2.0859616601249997</v>
      </c>
      <c r="I111" s="28">
        <v>6050</v>
      </c>
      <c r="J111" s="11"/>
    </row>
    <row r="112" spans="1:10" s="21" customFormat="1" ht="63.75" x14ac:dyDescent="0.25">
      <c r="A112" s="3">
        <v>109</v>
      </c>
      <c r="B112" s="4" t="s">
        <v>141</v>
      </c>
      <c r="C112" s="3" t="s">
        <v>17</v>
      </c>
      <c r="D112" s="18">
        <v>2500</v>
      </c>
      <c r="E112" s="19">
        <v>5070.7993281749996</v>
      </c>
      <c r="F112" s="19"/>
      <c r="G112" s="20">
        <f t="shared" si="2"/>
        <v>3785.3996640874998</v>
      </c>
      <c r="H112" s="24">
        <f t="shared" si="3"/>
        <v>2.0283197312699999</v>
      </c>
      <c r="I112" s="28">
        <v>5071</v>
      </c>
      <c r="J112" s="11"/>
    </row>
    <row r="113" spans="1:10" s="21" customFormat="1" ht="51" x14ac:dyDescent="0.25">
      <c r="A113" s="3">
        <v>110</v>
      </c>
      <c r="B113" s="4" t="s">
        <v>142</v>
      </c>
      <c r="C113" s="3" t="s">
        <v>17</v>
      </c>
      <c r="D113" s="18">
        <v>2900</v>
      </c>
      <c r="E113" s="19">
        <v>6244.9867115999996</v>
      </c>
      <c r="F113" s="19"/>
      <c r="G113" s="20">
        <f t="shared" si="2"/>
        <v>4572.4933557999993</v>
      </c>
      <c r="H113" s="24">
        <f t="shared" si="3"/>
        <v>2.1534436936551722</v>
      </c>
      <c r="I113" s="28">
        <v>6245</v>
      </c>
      <c r="J113" s="11"/>
    </row>
    <row r="114" spans="1:10" s="21" customFormat="1" ht="51" x14ac:dyDescent="0.25">
      <c r="A114" s="3">
        <v>111</v>
      </c>
      <c r="B114" s="4" t="s">
        <v>143</v>
      </c>
      <c r="C114" s="3" t="s">
        <v>17</v>
      </c>
      <c r="D114" s="18">
        <v>2900</v>
      </c>
      <c r="E114" s="19">
        <v>5151.30227679375</v>
      </c>
      <c r="F114" s="19"/>
      <c r="G114" s="20">
        <f t="shared" si="2"/>
        <v>4025.651138396875</v>
      </c>
      <c r="H114" s="24">
        <f t="shared" si="3"/>
        <v>1.7763111299288794</v>
      </c>
      <c r="I114" s="28">
        <v>5152</v>
      </c>
      <c r="J114" s="11"/>
    </row>
    <row r="115" spans="1:10" s="21" customFormat="1" ht="38.25" x14ac:dyDescent="0.25">
      <c r="A115" s="3">
        <v>112</v>
      </c>
      <c r="B115" s="4" t="s">
        <v>144</v>
      </c>
      <c r="C115" s="3" t="s">
        <v>17</v>
      </c>
      <c r="D115" s="18">
        <v>4000</v>
      </c>
      <c r="E115" s="19">
        <v>6912.58335193125</v>
      </c>
      <c r="F115" s="19"/>
      <c r="G115" s="20">
        <f t="shared" si="2"/>
        <v>5456.2916759656255</v>
      </c>
      <c r="H115" s="24">
        <f t="shared" si="3"/>
        <v>1.7281458379828125</v>
      </c>
      <c r="I115" s="28">
        <v>6913</v>
      </c>
      <c r="J115" s="11"/>
    </row>
    <row r="116" spans="1:10" s="21" customFormat="1" ht="38.25" hidden="1" x14ac:dyDescent="0.25">
      <c r="A116" s="3">
        <v>113</v>
      </c>
      <c r="B116" s="4" t="s">
        <v>145</v>
      </c>
      <c r="C116" s="3" t="s">
        <v>17</v>
      </c>
      <c r="D116" s="18">
        <v>4700</v>
      </c>
      <c r="E116" s="19">
        <v>3145.39883010938</v>
      </c>
      <c r="F116" s="19"/>
      <c r="G116" s="20">
        <f t="shared" si="2"/>
        <v>3922.6994150546898</v>
      </c>
      <c r="H116" s="25">
        <f t="shared" si="3"/>
        <v>0.66923379364029367</v>
      </c>
      <c r="I116" s="25"/>
      <c r="J116" s="11"/>
    </row>
    <row r="117" spans="1:10" s="21" customFormat="1" ht="38.25" x14ac:dyDescent="0.25">
      <c r="A117" s="3">
        <v>114</v>
      </c>
      <c r="B117" s="4" t="s">
        <v>146</v>
      </c>
      <c r="C117" s="3" t="s">
        <v>17</v>
      </c>
      <c r="D117" s="18">
        <v>5200</v>
      </c>
      <c r="E117" s="19">
        <v>6716.88545469375</v>
      </c>
      <c r="F117" s="19"/>
      <c r="G117" s="20">
        <f t="shared" si="2"/>
        <v>5958.4427273468755</v>
      </c>
      <c r="H117" s="24">
        <f t="shared" si="3"/>
        <v>1.2917087412872597</v>
      </c>
      <c r="I117" s="28">
        <v>6717</v>
      </c>
      <c r="J117" s="11"/>
    </row>
    <row r="118" spans="1:10" s="21" customFormat="1" ht="25.5" hidden="1" x14ac:dyDescent="0.25">
      <c r="A118" s="3">
        <v>115</v>
      </c>
      <c r="B118" s="4" t="s">
        <v>147</v>
      </c>
      <c r="C118" s="3" t="s">
        <v>17</v>
      </c>
      <c r="D118" s="18">
        <v>9200</v>
      </c>
      <c r="E118" s="19">
        <v>10630.8433994438</v>
      </c>
      <c r="F118" s="19"/>
      <c r="G118" s="20">
        <f t="shared" si="2"/>
        <v>9915.4216997219009</v>
      </c>
      <c r="H118" s="23">
        <f t="shared" si="3"/>
        <v>1.1555264564612826</v>
      </c>
      <c r="I118" s="23"/>
      <c r="J118" s="11"/>
    </row>
    <row r="119" spans="1:10" s="21" customFormat="1" ht="25.5" x14ac:dyDescent="0.25">
      <c r="A119" s="3">
        <v>116</v>
      </c>
      <c r="B119" s="4" t="s">
        <v>148</v>
      </c>
      <c r="C119" s="3" t="s">
        <v>17</v>
      </c>
      <c r="D119" s="18">
        <v>9200</v>
      </c>
      <c r="E119" s="19">
        <v>11609.3328856313</v>
      </c>
      <c r="F119" s="19"/>
      <c r="G119" s="20">
        <f t="shared" si="2"/>
        <v>10404.666442815651</v>
      </c>
      <c r="H119" s="24">
        <f t="shared" si="3"/>
        <v>1.2618840093077499</v>
      </c>
      <c r="I119" s="28">
        <v>11610</v>
      </c>
      <c r="J119" s="11"/>
    </row>
    <row r="120" spans="1:10" s="21" customFormat="1" ht="25.5" hidden="1" x14ac:dyDescent="0.25">
      <c r="A120" s="3">
        <v>117</v>
      </c>
      <c r="B120" s="4" t="s">
        <v>149</v>
      </c>
      <c r="C120" s="3" t="s">
        <v>17</v>
      </c>
      <c r="D120" s="18">
        <v>3400</v>
      </c>
      <c r="E120" s="19">
        <v>1384.11775497188</v>
      </c>
      <c r="F120" s="19"/>
      <c r="G120" s="20">
        <f t="shared" si="2"/>
        <v>2392.0588774859398</v>
      </c>
      <c r="H120" s="25">
        <f t="shared" si="3"/>
        <v>0.40709345734467056</v>
      </c>
      <c r="I120" s="25"/>
      <c r="J120" s="11"/>
    </row>
    <row r="121" spans="1:10" s="21" customFormat="1" ht="25.5" x14ac:dyDescent="0.25">
      <c r="A121" s="3">
        <v>118</v>
      </c>
      <c r="B121" s="4" t="s">
        <v>150</v>
      </c>
      <c r="C121" s="3" t="s">
        <v>17</v>
      </c>
      <c r="D121" s="18">
        <v>2200</v>
      </c>
      <c r="E121" s="19">
        <v>3390.02120165625</v>
      </c>
      <c r="F121" s="19"/>
      <c r="G121" s="20">
        <f t="shared" si="2"/>
        <v>2795.010600828125</v>
      </c>
      <c r="H121" s="24">
        <f t="shared" si="3"/>
        <v>1.5409187280255683</v>
      </c>
      <c r="I121" s="28">
        <v>3391</v>
      </c>
      <c r="J121" s="11"/>
    </row>
    <row r="122" spans="1:10" s="21" customFormat="1" ht="38.25" hidden="1" x14ac:dyDescent="0.25">
      <c r="A122" s="3">
        <v>119</v>
      </c>
      <c r="B122" s="4" t="s">
        <v>151</v>
      </c>
      <c r="C122" s="3" t="s">
        <v>17</v>
      </c>
      <c r="D122" s="18">
        <v>13200</v>
      </c>
      <c r="E122" s="19">
        <v>6325.48966021875</v>
      </c>
      <c r="F122" s="19"/>
      <c r="G122" s="20">
        <f t="shared" si="2"/>
        <v>9762.7448301093755</v>
      </c>
      <c r="H122" s="25">
        <f t="shared" si="3"/>
        <v>0.4792037621377841</v>
      </c>
      <c r="I122" s="25"/>
      <c r="J122" s="11"/>
    </row>
    <row r="123" spans="1:10" s="21" customFormat="1" ht="25.5" hidden="1" x14ac:dyDescent="0.25">
      <c r="A123" s="3">
        <v>120</v>
      </c>
      <c r="B123" s="4" t="s">
        <v>152</v>
      </c>
      <c r="C123" s="3" t="s">
        <v>17</v>
      </c>
      <c r="D123" s="18">
        <v>12500</v>
      </c>
      <c r="E123" s="19">
        <v>5591.6225455781296</v>
      </c>
      <c r="F123" s="19"/>
      <c r="G123" s="20">
        <f t="shared" si="2"/>
        <v>9045.8112727890657</v>
      </c>
      <c r="H123" s="25">
        <f t="shared" si="3"/>
        <v>0.44732980364625036</v>
      </c>
      <c r="I123" s="25"/>
      <c r="J123" s="11"/>
    </row>
    <row r="124" spans="1:10" s="21" customFormat="1" ht="38.25" hidden="1" x14ac:dyDescent="0.25">
      <c r="A124" s="3">
        <v>121</v>
      </c>
      <c r="B124" s="4" t="s">
        <v>153</v>
      </c>
      <c r="C124" s="3" t="s">
        <v>17</v>
      </c>
      <c r="D124" s="18">
        <v>13500</v>
      </c>
      <c r="E124" s="19">
        <v>9767.8156726263805</v>
      </c>
      <c r="F124" s="19"/>
      <c r="G124" s="20">
        <f t="shared" si="2"/>
        <v>11633.90783631319</v>
      </c>
      <c r="H124" s="25">
        <f t="shared" si="3"/>
        <v>0.72354190167602817</v>
      </c>
      <c r="I124" s="25"/>
      <c r="J124" s="11"/>
    </row>
    <row r="125" spans="1:10" s="21" customFormat="1" ht="25.5" hidden="1" x14ac:dyDescent="0.25">
      <c r="A125" s="3">
        <v>122</v>
      </c>
      <c r="B125" s="4" t="s">
        <v>154</v>
      </c>
      <c r="C125" s="3" t="s">
        <v>17</v>
      </c>
      <c r="D125" s="18">
        <v>5300</v>
      </c>
      <c r="E125" s="19">
        <v>5640.5470198875</v>
      </c>
      <c r="F125" s="19"/>
      <c r="G125" s="20">
        <f t="shared" si="2"/>
        <v>5470.2735099437505</v>
      </c>
      <c r="H125" s="23">
        <f t="shared" si="3"/>
        <v>1.0642541546957547</v>
      </c>
      <c r="I125" s="23"/>
      <c r="J125" s="11"/>
    </row>
    <row r="126" spans="1:10" s="21" customFormat="1" ht="25.5" hidden="1" x14ac:dyDescent="0.25">
      <c r="A126" s="3">
        <v>123</v>
      </c>
      <c r="B126" s="4" t="s">
        <v>155</v>
      </c>
      <c r="C126" s="3" t="s">
        <v>17</v>
      </c>
      <c r="D126" s="18">
        <v>5300</v>
      </c>
      <c r="E126" s="19">
        <v>6325.48966021875</v>
      </c>
      <c r="F126" s="19"/>
      <c r="G126" s="20">
        <f t="shared" si="2"/>
        <v>5812.7448301093755</v>
      </c>
      <c r="H126" s="23">
        <f t="shared" si="3"/>
        <v>1.1934886151356132</v>
      </c>
      <c r="I126" s="23"/>
      <c r="J126" s="11"/>
    </row>
    <row r="127" spans="1:10" s="21" customFormat="1" ht="25.5" hidden="1" x14ac:dyDescent="0.25">
      <c r="A127" s="3">
        <v>124</v>
      </c>
      <c r="B127" s="4" t="s">
        <v>156</v>
      </c>
      <c r="C127" s="3" t="s">
        <v>17</v>
      </c>
      <c r="D127" s="18">
        <v>5300</v>
      </c>
      <c r="E127" s="19">
        <v>4082.7394033125001</v>
      </c>
      <c r="F127" s="19"/>
      <c r="G127" s="20">
        <f t="shared" si="2"/>
        <v>4691.3697016562501</v>
      </c>
      <c r="H127" s="25">
        <f t="shared" si="3"/>
        <v>0.77032818930424529</v>
      </c>
      <c r="I127" s="25"/>
      <c r="J127" s="11"/>
    </row>
    <row r="128" spans="1:10" s="21" customFormat="1" ht="25.5" hidden="1" x14ac:dyDescent="0.25">
      <c r="A128" s="3">
        <v>125</v>
      </c>
      <c r="B128" s="4" t="s">
        <v>157</v>
      </c>
      <c r="C128" s="3" t="s">
        <v>17</v>
      </c>
      <c r="D128" s="18">
        <v>5300</v>
      </c>
      <c r="E128" s="19">
        <v>3194.32330441875</v>
      </c>
      <c r="F128" s="19"/>
      <c r="G128" s="20">
        <f t="shared" si="2"/>
        <v>4247.1616522093755</v>
      </c>
      <c r="H128" s="25">
        <f t="shared" si="3"/>
        <v>0.60270251026768873</v>
      </c>
      <c r="I128" s="25"/>
      <c r="J128" s="11"/>
    </row>
    <row r="129" spans="1:10" s="21" customFormat="1" ht="25.5" hidden="1" x14ac:dyDescent="0.25">
      <c r="A129" s="3">
        <v>126</v>
      </c>
      <c r="B129" s="4" t="s">
        <v>158</v>
      </c>
      <c r="C129" s="3" t="s">
        <v>17</v>
      </c>
      <c r="D129" s="18">
        <v>15500</v>
      </c>
      <c r="E129" s="19">
        <v>8884.6936195500002</v>
      </c>
      <c r="F129" s="19"/>
      <c r="G129" s="20">
        <f t="shared" si="2"/>
        <v>12192.346809775001</v>
      </c>
      <c r="H129" s="25">
        <f t="shared" si="3"/>
        <v>0.57320603997096775</v>
      </c>
      <c r="I129" s="25"/>
      <c r="J129" s="11"/>
    </row>
    <row r="130" spans="1:10" s="21" customFormat="1" ht="25.5" hidden="1" x14ac:dyDescent="0.25">
      <c r="A130" s="3">
        <v>127</v>
      </c>
      <c r="B130" s="4" t="s">
        <v>159</v>
      </c>
      <c r="C130" s="3" t="s">
        <v>160</v>
      </c>
      <c r="D130" s="18">
        <v>345000</v>
      </c>
      <c r="E130" s="19">
        <v>249407.45189955001</v>
      </c>
      <c r="F130" s="19"/>
      <c r="G130" s="20">
        <f t="shared" si="2"/>
        <v>297203.72594977502</v>
      </c>
      <c r="H130" s="25">
        <f t="shared" si="3"/>
        <v>0.72292015043347835</v>
      </c>
      <c r="I130" s="25"/>
      <c r="J130" s="11"/>
    </row>
    <row r="131" spans="1:10" s="21" customFormat="1" ht="25.5" hidden="1" x14ac:dyDescent="0.25">
      <c r="A131" s="3">
        <v>128</v>
      </c>
      <c r="B131" s="4" t="s">
        <v>161</v>
      </c>
      <c r="C131" s="3" t="s">
        <v>160</v>
      </c>
      <c r="D131" s="18">
        <v>739000</v>
      </c>
      <c r="E131" s="19">
        <v>570204.68075549998</v>
      </c>
      <c r="F131" s="19"/>
      <c r="G131" s="20">
        <f t="shared" si="2"/>
        <v>654602.34037774999</v>
      </c>
      <c r="H131" s="25">
        <f t="shared" si="3"/>
        <v>0.77158955447293642</v>
      </c>
      <c r="I131" s="25"/>
      <c r="J131" s="11"/>
    </row>
    <row r="132" spans="1:10" s="21" customFormat="1" ht="25.5" hidden="1" x14ac:dyDescent="0.25">
      <c r="A132" s="3">
        <v>129</v>
      </c>
      <c r="B132" s="4" t="s">
        <v>162</v>
      </c>
      <c r="C132" s="3" t="s">
        <v>160</v>
      </c>
      <c r="D132" s="18">
        <v>472000</v>
      </c>
      <c r="E132" s="19">
        <v>389812.61204550002</v>
      </c>
      <c r="F132" s="19"/>
      <c r="G132" s="20">
        <f t="shared" si="2"/>
        <v>430906.30602274998</v>
      </c>
      <c r="H132" s="23">
        <f t="shared" si="3"/>
        <v>0.82587417806250008</v>
      </c>
      <c r="I132" s="23"/>
      <c r="J132" s="11"/>
    </row>
    <row r="133" spans="1:10" s="21" customFormat="1" ht="76.5" hidden="1" x14ac:dyDescent="0.25">
      <c r="A133" s="3">
        <v>130</v>
      </c>
      <c r="B133" s="4" t="s">
        <v>163</v>
      </c>
      <c r="C133" s="3" t="s">
        <v>17</v>
      </c>
      <c r="D133" s="18">
        <v>21500</v>
      </c>
      <c r="E133" s="19">
        <v>17002.3367115</v>
      </c>
      <c r="F133" s="19"/>
      <c r="G133" s="20">
        <f t="shared" ref="G133:G196" si="4">AVERAGE(D133,E133)</f>
        <v>19251.16835575</v>
      </c>
      <c r="H133" s="25">
        <f t="shared" ref="H133:H196" si="5">+E133/D133</f>
        <v>0.79080635867441862</v>
      </c>
      <c r="I133" s="25"/>
      <c r="J133" s="11"/>
    </row>
    <row r="134" spans="1:10" s="21" customFormat="1" ht="89.25" hidden="1" x14ac:dyDescent="0.25">
      <c r="A134" s="3">
        <v>131</v>
      </c>
      <c r="B134" s="4" t="s">
        <v>164</v>
      </c>
      <c r="C134" s="3" t="s">
        <v>17</v>
      </c>
      <c r="D134" s="18">
        <v>13500</v>
      </c>
      <c r="E134" s="19">
        <v>9085.1292514500001</v>
      </c>
      <c r="F134" s="19"/>
      <c r="G134" s="20">
        <f t="shared" si="4"/>
        <v>11292.564625725001</v>
      </c>
      <c r="H134" s="25">
        <f t="shared" si="5"/>
        <v>0.67297253714444449</v>
      </c>
      <c r="I134" s="25"/>
      <c r="J134" s="11"/>
    </row>
    <row r="135" spans="1:10" s="21" customFormat="1" ht="25.5" hidden="1" x14ac:dyDescent="0.25">
      <c r="A135" s="3">
        <v>132</v>
      </c>
      <c r="B135" s="4" t="s">
        <v>165</v>
      </c>
      <c r="C135" s="3" t="s">
        <v>160</v>
      </c>
      <c r="D135" s="18">
        <v>300000</v>
      </c>
      <c r="E135" s="19">
        <v>232370.42318804999</v>
      </c>
      <c r="F135" s="19"/>
      <c r="G135" s="20">
        <f t="shared" si="4"/>
        <v>266185.21159402502</v>
      </c>
      <c r="H135" s="25">
        <f t="shared" si="5"/>
        <v>0.77456807729349997</v>
      </c>
      <c r="I135" s="25"/>
      <c r="J135" s="11"/>
    </row>
    <row r="136" spans="1:10" s="21" customFormat="1" ht="38.25" hidden="1" x14ac:dyDescent="0.25">
      <c r="A136" s="3">
        <v>133</v>
      </c>
      <c r="B136" s="4" t="s">
        <v>166</v>
      </c>
      <c r="C136" s="3" t="s">
        <v>160</v>
      </c>
      <c r="D136" s="18">
        <v>300000</v>
      </c>
      <c r="E136" s="19">
        <v>232370.42318804999</v>
      </c>
      <c r="F136" s="19"/>
      <c r="G136" s="20">
        <f t="shared" si="4"/>
        <v>266185.21159402502</v>
      </c>
      <c r="H136" s="25">
        <f t="shared" si="5"/>
        <v>0.77456807729349997</v>
      </c>
      <c r="I136" s="25"/>
      <c r="J136" s="11"/>
    </row>
    <row r="137" spans="1:10" s="21" customFormat="1" ht="25.5" hidden="1" x14ac:dyDescent="0.25">
      <c r="A137" s="3">
        <v>134</v>
      </c>
      <c r="B137" s="4" t="s">
        <v>167</v>
      </c>
      <c r="C137" s="3" t="s">
        <v>160</v>
      </c>
      <c r="D137" s="18">
        <v>300000</v>
      </c>
      <c r="E137" s="19">
        <v>232370.42318804999</v>
      </c>
      <c r="F137" s="19"/>
      <c r="G137" s="20">
        <f t="shared" si="4"/>
        <v>266185.21159402502</v>
      </c>
      <c r="H137" s="25">
        <f t="shared" si="5"/>
        <v>0.77456807729349997</v>
      </c>
      <c r="I137" s="25"/>
      <c r="J137" s="11"/>
    </row>
    <row r="138" spans="1:10" s="21" customFormat="1" ht="25.5" hidden="1" x14ac:dyDescent="0.25">
      <c r="A138" s="3">
        <v>135</v>
      </c>
      <c r="B138" s="4" t="s">
        <v>168</v>
      </c>
      <c r="C138" s="3" t="s">
        <v>160</v>
      </c>
      <c r="D138" s="18">
        <v>300000</v>
      </c>
      <c r="E138" s="19">
        <v>232370.42318804999</v>
      </c>
      <c r="F138" s="19"/>
      <c r="G138" s="20">
        <f t="shared" si="4"/>
        <v>266185.21159402502</v>
      </c>
      <c r="H138" s="25">
        <f t="shared" si="5"/>
        <v>0.77456807729349997</v>
      </c>
      <c r="I138" s="25"/>
      <c r="J138" s="11"/>
    </row>
    <row r="139" spans="1:10" s="21" customFormat="1" ht="25.5" hidden="1" x14ac:dyDescent="0.25">
      <c r="A139" s="3">
        <v>136</v>
      </c>
      <c r="B139" s="4" t="s">
        <v>169</v>
      </c>
      <c r="C139" s="3" t="s">
        <v>160</v>
      </c>
      <c r="D139" s="18">
        <v>300000</v>
      </c>
      <c r="E139" s="19">
        <v>232370.42318804999</v>
      </c>
      <c r="F139" s="19"/>
      <c r="G139" s="20">
        <f t="shared" si="4"/>
        <v>266185.21159402502</v>
      </c>
      <c r="H139" s="25">
        <f t="shared" si="5"/>
        <v>0.77456807729349997</v>
      </c>
      <c r="I139" s="25"/>
      <c r="J139" s="11"/>
    </row>
    <row r="140" spans="1:10" s="21" customFormat="1" ht="25.5" hidden="1" x14ac:dyDescent="0.25">
      <c r="A140" s="3">
        <v>137</v>
      </c>
      <c r="B140" s="4" t="s">
        <v>170</v>
      </c>
      <c r="C140" s="3" t="s">
        <v>160</v>
      </c>
      <c r="D140" s="18">
        <v>230000</v>
      </c>
      <c r="E140" s="19">
        <v>161215.77386355001</v>
      </c>
      <c r="F140" s="19"/>
      <c r="G140" s="20">
        <f t="shared" si="4"/>
        <v>195607.88693177502</v>
      </c>
      <c r="H140" s="25">
        <f t="shared" si="5"/>
        <v>0.7009381472328261</v>
      </c>
      <c r="I140" s="25"/>
      <c r="J140" s="11"/>
    </row>
    <row r="141" spans="1:10" s="21" customFormat="1" ht="25.5" hidden="1" x14ac:dyDescent="0.25">
      <c r="A141" s="3">
        <v>138</v>
      </c>
      <c r="B141" s="4" t="s">
        <v>171</v>
      </c>
      <c r="C141" s="3" t="s">
        <v>160</v>
      </c>
      <c r="D141" s="18">
        <v>230000</v>
      </c>
      <c r="E141" s="19">
        <v>161215.77386355001</v>
      </c>
      <c r="F141" s="19"/>
      <c r="G141" s="20">
        <f t="shared" si="4"/>
        <v>195607.88693177502</v>
      </c>
      <c r="H141" s="25">
        <f t="shared" si="5"/>
        <v>0.7009381472328261</v>
      </c>
      <c r="I141" s="25"/>
      <c r="J141" s="11"/>
    </row>
    <row r="142" spans="1:10" s="21" customFormat="1" ht="25.5" hidden="1" x14ac:dyDescent="0.25">
      <c r="A142" s="3">
        <v>139</v>
      </c>
      <c r="B142" s="4" t="s">
        <v>172</v>
      </c>
      <c r="C142" s="3" t="s">
        <v>160</v>
      </c>
      <c r="D142" s="18">
        <v>230000</v>
      </c>
      <c r="E142" s="19">
        <v>161215.77386355001</v>
      </c>
      <c r="F142" s="19"/>
      <c r="G142" s="20">
        <f t="shared" si="4"/>
        <v>195607.88693177502</v>
      </c>
      <c r="H142" s="25">
        <f t="shared" si="5"/>
        <v>0.7009381472328261</v>
      </c>
      <c r="I142" s="25"/>
      <c r="J142" s="11"/>
    </row>
    <row r="143" spans="1:10" s="21" customFormat="1" ht="38.25" hidden="1" x14ac:dyDescent="0.25">
      <c r="A143" s="3">
        <v>140</v>
      </c>
      <c r="B143" s="4" t="s">
        <v>173</v>
      </c>
      <c r="C143" s="3" t="s">
        <v>160</v>
      </c>
      <c r="D143" s="18">
        <v>810000</v>
      </c>
      <c r="E143" s="19">
        <v>584134.95717255003</v>
      </c>
      <c r="F143" s="19"/>
      <c r="G143" s="20">
        <f t="shared" si="4"/>
        <v>697067.47858627501</v>
      </c>
      <c r="H143" s="25">
        <f t="shared" si="5"/>
        <v>0.72115426811425931</v>
      </c>
      <c r="I143" s="25"/>
      <c r="J143" s="11"/>
    </row>
    <row r="144" spans="1:10" s="21" customFormat="1" ht="25.5" hidden="1" x14ac:dyDescent="0.25">
      <c r="A144" s="3">
        <v>141</v>
      </c>
      <c r="B144" s="4" t="s">
        <v>174</v>
      </c>
      <c r="C144" s="3" t="s">
        <v>160</v>
      </c>
      <c r="D144" s="18">
        <v>109500</v>
      </c>
      <c r="E144" s="19">
        <v>54984.888956549999</v>
      </c>
      <c r="F144" s="19"/>
      <c r="G144" s="20">
        <f t="shared" si="4"/>
        <v>82242.444478274992</v>
      </c>
      <c r="H144" s="25">
        <f t="shared" si="5"/>
        <v>0.50214510462602735</v>
      </c>
      <c r="I144" s="25"/>
      <c r="J144" s="11"/>
    </row>
    <row r="145" spans="1:10" s="21" customFormat="1" ht="38.25" hidden="1" x14ac:dyDescent="0.25">
      <c r="A145" s="3">
        <v>142</v>
      </c>
      <c r="B145" s="4" t="s">
        <v>175</v>
      </c>
      <c r="C145" s="3" t="s">
        <v>17</v>
      </c>
      <c r="D145" s="18">
        <v>109500</v>
      </c>
      <c r="E145" s="19">
        <v>8483.8223557500005</v>
      </c>
      <c r="F145" s="19"/>
      <c r="G145" s="20">
        <f t="shared" si="4"/>
        <v>58991.911177875001</v>
      </c>
      <c r="H145" s="25">
        <f t="shared" si="5"/>
        <v>7.7477829732876716E-2</v>
      </c>
      <c r="I145" s="25"/>
      <c r="J145" s="11"/>
    </row>
    <row r="146" spans="1:10" s="21" customFormat="1" ht="51" hidden="1" x14ac:dyDescent="0.25">
      <c r="A146" s="3">
        <v>143</v>
      </c>
      <c r="B146" s="4" t="s">
        <v>176</v>
      </c>
      <c r="C146" s="3" t="s">
        <v>177</v>
      </c>
      <c r="D146" s="18">
        <v>1650000</v>
      </c>
      <c r="E146" s="19">
        <v>950000</v>
      </c>
      <c r="F146" s="19"/>
      <c r="G146" s="20">
        <f t="shared" si="4"/>
        <v>1300000</v>
      </c>
      <c r="H146" s="25">
        <f t="shared" si="5"/>
        <v>0.5757575757575758</v>
      </c>
      <c r="I146" s="25"/>
      <c r="J146" s="11"/>
    </row>
    <row r="147" spans="1:10" s="21" customFormat="1" ht="25.5" x14ac:dyDescent="0.25">
      <c r="A147" s="3">
        <v>144</v>
      </c>
      <c r="B147" s="4" t="s">
        <v>178</v>
      </c>
      <c r="C147" s="3" t="s">
        <v>179</v>
      </c>
      <c r="D147" s="18">
        <v>22000</v>
      </c>
      <c r="E147" s="19">
        <v>35943.503926049998</v>
      </c>
      <c r="F147" s="19"/>
      <c r="G147" s="20">
        <f t="shared" si="4"/>
        <v>28971.751963024999</v>
      </c>
      <c r="H147" s="24">
        <f t="shared" si="5"/>
        <v>1.6337956330022727</v>
      </c>
      <c r="I147" s="28">
        <v>35900</v>
      </c>
      <c r="J147" s="11"/>
    </row>
    <row r="148" spans="1:10" s="21" customFormat="1" ht="51" hidden="1" x14ac:dyDescent="0.25">
      <c r="A148" s="3">
        <v>145</v>
      </c>
      <c r="B148" s="4" t="s">
        <v>180</v>
      </c>
      <c r="C148" s="3" t="s">
        <v>17</v>
      </c>
      <c r="D148" s="18">
        <v>294000</v>
      </c>
      <c r="E148" s="19">
        <v>175995.56656513101</v>
      </c>
      <c r="F148" s="19"/>
      <c r="G148" s="20">
        <f t="shared" si="4"/>
        <v>234997.78328256551</v>
      </c>
      <c r="H148" s="25">
        <f t="shared" si="5"/>
        <v>0.59862437607187424</v>
      </c>
      <c r="I148" s="25"/>
      <c r="J148" s="11"/>
    </row>
    <row r="149" spans="1:10" s="21" customFormat="1" ht="76.5" hidden="1" x14ac:dyDescent="0.25">
      <c r="A149" s="3">
        <v>146</v>
      </c>
      <c r="B149" s="4" t="s">
        <v>181</v>
      </c>
      <c r="C149" s="3" t="s">
        <v>17</v>
      </c>
      <c r="D149" s="18">
        <v>2011600</v>
      </c>
      <c r="E149" s="19">
        <v>146640.881979506</v>
      </c>
      <c r="F149" s="19"/>
      <c r="G149" s="20">
        <f t="shared" si="4"/>
        <v>1079120.440989753</v>
      </c>
      <c r="H149" s="25">
        <f t="shared" si="5"/>
        <v>7.2897634708444028E-2</v>
      </c>
      <c r="I149" s="25"/>
      <c r="J149" s="11"/>
    </row>
    <row r="150" spans="1:10" s="21" customFormat="1" ht="25.5" hidden="1" x14ac:dyDescent="0.25">
      <c r="A150" s="3">
        <v>147</v>
      </c>
      <c r="B150" s="4" t="s">
        <v>182</v>
      </c>
      <c r="C150" s="3" t="s">
        <v>183</v>
      </c>
      <c r="D150" s="18">
        <v>24000</v>
      </c>
      <c r="E150" s="19">
        <v>16207.254981226301</v>
      </c>
      <c r="F150" s="19"/>
      <c r="G150" s="20">
        <f t="shared" si="4"/>
        <v>20103.627490613151</v>
      </c>
      <c r="H150" s="25">
        <f t="shared" si="5"/>
        <v>0.67530229088442917</v>
      </c>
      <c r="I150" s="25"/>
      <c r="J150" s="11"/>
    </row>
    <row r="151" spans="1:10" s="21" customFormat="1" ht="25.5" x14ac:dyDescent="0.25">
      <c r="A151" s="3">
        <v>148</v>
      </c>
      <c r="B151" s="4" t="s">
        <v>184</v>
      </c>
      <c r="C151" s="3" t="s">
        <v>185</v>
      </c>
      <c r="D151" s="18">
        <v>8900</v>
      </c>
      <c r="E151" s="19">
        <v>22372.717233693798</v>
      </c>
      <c r="F151" s="19"/>
      <c r="G151" s="20">
        <f t="shared" si="4"/>
        <v>15636.358616846899</v>
      </c>
      <c r="H151" s="24">
        <f t="shared" si="5"/>
        <v>2.5137884532240222</v>
      </c>
      <c r="I151" s="28">
        <v>22373</v>
      </c>
      <c r="J151" s="11"/>
    </row>
    <row r="152" spans="1:10" s="21" customFormat="1" ht="25.5" x14ac:dyDescent="0.25">
      <c r="A152" s="3">
        <v>149</v>
      </c>
      <c r="B152" s="4" t="s">
        <v>186</v>
      </c>
      <c r="C152" s="3" t="s">
        <v>17</v>
      </c>
      <c r="D152" s="18">
        <v>3500</v>
      </c>
      <c r="E152" s="19">
        <v>4376.8416464062502</v>
      </c>
      <c r="F152" s="19"/>
      <c r="G152" s="20">
        <f t="shared" si="4"/>
        <v>3938.4208232031251</v>
      </c>
      <c r="H152" s="24">
        <f t="shared" si="5"/>
        <v>1.2505261846875</v>
      </c>
      <c r="I152" s="28">
        <v>4375</v>
      </c>
      <c r="J152" s="11"/>
    </row>
    <row r="153" spans="1:10" s="21" customFormat="1" ht="25.5" hidden="1" x14ac:dyDescent="0.25">
      <c r="A153" s="3">
        <v>150</v>
      </c>
      <c r="B153" s="4" t="s">
        <v>187</v>
      </c>
      <c r="C153" s="3" t="s">
        <v>17</v>
      </c>
      <c r="D153" s="18">
        <v>19800</v>
      </c>
      <c r="E153" s="19">
        <v>2117.9848696125</v>
      </c>
      <c r="F153" s="19"/>
      <c r="G153" s="20">
        <f t="shared" si="4"/>
        <v>10958.99243480625</v>
      </c>
      <c r="H153" s="25">
        <f t="shared" si="5"/>
        <v>0.10696893280871213</v>
      </c>
      <c r="I153" s="25"/>
      <c r="J153" s="11"/>
    </row>
    <row r="154" spans="1:10" s="21" customFormat="1" ht="25.5" hidden="1" x14ac:dyDescent="0.25">
      <c r="A154" s="3">
        <v>151</v>
      </c>
      <c r="B154" s="4" t="s">
        <v>188</v>
      </c>
      <c r="C154" s="3" t="s">
        <v>189</v>
      </c>
      <c r="D154" s="18">
        <v>396000</v>
      </c>
      <c r="E154" s="19">
        <v>250360.76751538101</v>
      </c>
      <c r="F154" s="19"/>
      <c r="G154" s="20">
        <f t="shared" si="4"/>
        <v>323180.38375769049</v>
      </c>
      <c r="H154" s="25">
        <f t="shared" si="5"/>
        <v>0.63222416039237628</v>
      </c>
      <c r="I154" s="25"/>
      <c r="J154" s="11"/>
    </row>
    <row r="155" spans="1:10" s="21" customFormat="1" ht="25.5" x14ac:dyDescent="0.25">
      <c r="A155" s="3">
        <v>152</v>
      </c>
      <c r="B155" s="4" t="s">
        <v>190</v>
      </c>
      <c r="C155" s="3" t="s">
        <v>17</v>
      </c>
      <c r="D155" s="18">
        <v>3500</v>
      </c>
      <c r="E155" s="19">
        <v>21638.850119053099</v>
      </c>
      <c r="F155" s="19"/>
      <c r="G155" s="20">
        <f t="shared" si="4"/>
        <v>12569.425059526549</v>
      </c>
      <c r="H155" s="24">
        <f t="shared" si="5"/>
        <v>6.1825286054437427</v>
      </c>
      <c r="I155" s="28">
        <v>21639</v>
      </c>
      <c r="J155" s="11"/>
    </row>
    <row r="156" spans="1:10" s="21" customFormat="1" ht="25.5" hidden="1" x14ac:dyDescent="0.25">
      <c r="A156" s="3">
        <v>153</v>
      </c>
      <c r="B156" s="4" t="s">
        <v>191</v>
      </c>
      <c r="C156" s="3" t="s">
        <v>192</v>
      </c>
      <c r="D156" s="18">
        <v>21900</v>
      </c>
      <c r="E156" s="19">
        <v>17892.213876441201</v>
      </c>
      <c r="F156" s="19"/>
      <c r="G156" s="20">
        <f t="shared" si="4"/>
        <v>19896.106938220601</v>
      </c>
      <c r="H156" s="23">
        <f t="shared" si="5"/>
        <v>0.81699606741740649</v>
      </c>
      <c r="I156" s="23"/>
      <c r="J156" s="11"/>
    </row>
    <row r="157" spans="1:10" s="21" customFormat="1" ht="25.5" hidden="1" x14ac:dyDescent="0.25">
      <c r="A157" s="3">
        <v>154</v>
      </c>
      <c r="B157" s="4" t="s">
        <v>193</v>
      </c>
      <c r="C157" s="3" t="s">
        <v>194</v>
      </c>
      <c r="D157" s="18">
        <v>24500</v>
      </c>
      <c r="E157" s="19">
        <v>21394.227747506298</v>
      </c>
      <c r="F157" s="19"/>
      <c r="G157" s="20">
        <f t="shared" si="4"/>
        <v>22947.113873753151</v>
      </c>
      <c r="H157" s="23">
        <f t="shared" si="5"/>
        <v>0.87323378561250198</v>
      </c>
      <c r="I157" s="23"/>
      <c r="J157" s="11"/>
    </row>
    <row r="158" spans="1:10" s="21" customFormat="1" ht="25.5" hidden="1" x14ac:dyDescent="0.25">
      <c r="A158" s="3">
        <v>155</v>
      </c>
      <c r="B158" s="4" t="s">
        <v>195</v>
      </c>
      <c r="C158" s="3" t="s">
        <v>196</v>
      </c>
      <c r="D158" s="18">
        <v>17000</v>
      </c>
      <c r="E158" s="19">
        <v>16403.931367950001</v>
      </c>
      <c r="F158" s="19"/>
      <c r="G158" s="20">
        <f t="shared" si="4"/>
        <v>16701.965683975002</v>
      </c>
      <c r="H158" s="23">
        <f t="shared" si="5"/>
        <v>0.96493713929117653</v>
      </c>
      <c r="I158" s="23"/>
      <c r="J158" s="11"/>
    </row>
    <row r="159" spans="1:10" s="21" customFormat="1" hidden="1" x14ac:dyDescent="0.25">
      <c r="A159" s="3">
        <v>156</v>
      </c>
      <c r="B159" s="4" t="s">
        <v>197</v>
      </c>
      <c r="C159" s="3" t="s">
        <v>198</v>
      </c>
      <c r="D159" s="18">
        <v>98000</v>
      </c>
      <c r="E159" s="19">
        <v>58576.8282226312</v>
      </c>
      <c r="F159" s="19"/>
      <c r="G159" s="20">
        <f t="shared" si="4"/>
        <v>78288.414111315593</v>
      </c>
      <c r="H159" s="25">
        <f t="shared" si="5"/>
        <v>0.5977227369656245</v>
      </c>
      <c r="I159" s="25"/>
      <c r="J159" s="11"/>
    </row>
    <row r="160" spans="1:10" s="21" customFormat="1" hidden="1" x14ac:dyDescent="0.25">
      <c r="A160" s="3">
        <v>157</v>
      </c>
      <c r="B160" s="4" t="s">
        <v>199</v>
      </c>
      <c r="C160" s="3" t="s">
        <v>17</v>
      </c>
      <c r="D160" s="18">
        <v>10900</v>
      </c>
      <c r="E160" s="19">
        <v>6869.5298145389997</v>
      </c>
      <c r="F160" s="19"/>
      <c r="G160" s="20">
        <f t="shared" si="4"/>
        <v>8884.7649072695003</v>
      </c>
      <c r="H160" s="25">
        <f t="shared" si="5"/>
        <v>0.63023209307697248</v>
      </c>
      <c r="I160" s="25"/>
      <c r="J160" s="11"/>
    </row>
    <row r="161" spans="1:10" s="21" customFormat="1" ht="25.5" hidden="1" x14ac:dyDescent="0.25">
      <c r="A161" s="3">
        <v>158</v>
      </c>
      <c r="B161" s="4" t="s">
        <v>200</v>
      </c>
      <c r="C161" s="3" t="s">
        <v>17</v>
      </c>
      <c r="D161" s="18">
        <v>69500</v>
      </c>
      <c r="E161" s="19">
        <v>19140.766460816401</v>
      </c>
      <c r="F161" s="19"/>
      <c r="G161" s="20">
        <f t="shared" si="4"/>
        <v>44320.383230408203</v>
      </c>
      <c r="H161" s="25">
        <f t="shared" si="5"/>
        <v>0.27540671166642305</v>
      </c>
      <c r="I161" s="25"/>
      <c r="J161" s="11"/>
    </row>
    <row r="162" spans="1:10" s="21" customFormat="1" ht="38.25" hidden="1" x14ac:dyDescent="0.25">
      <c r="A162" s="3">
        <v>159</v>
      </c>
      <c r="B162" s="4" t="s">
        <v>201</v>
      </c>
      <c r="C162" s="3" t="s">
        <v>17</v>
      </c>
      <c r="D162" s="18">
        <v>42500</v>
      </c>
      <c r="E162" s="19">
        <v>29222.143637006298</v>
      </c>
      <c r="F162" s="19"/>
      <c r="G162" s="20">
        <f t="shared" si="4"/>
        <v>35861.071818503151</v>
      </c>
      <c r="H162" s="25">
        <f t="shared" si="5"/>
        <v>0.68757985028250113</v>
      </c>
      <c r="I162" s="25"/>
      <c r="J162" s="11"/>
    </row>
    <row r="163" spans="1:10" s="21" customFormat="1" ht="25.5" x14ac:dyDescent="0.25">
      <c r="A163" s="3">
        <v>160</v>
      </c>
      <c r="B163" s="4" t="s">
        <v>202</v>
      </c>
      <c r="C163" s="3" t="s">
        <v>17</v>
      </c>
      <c r="D163" s="18">
        <v>45000</v>
      </c>
      <c r="E163" s="19">
        <v>58576.8282226312</v>
      </c>
      <c r="F163" s="19"/>
      <c r="G163" s="20">
        <f t="shared" si="4"/>
        <v>51788.4141113156</v>
      </c>
      <c r="H163" s="24">
        <f t="shared" si="5"/>
        <v>1.3017072938362488</v>
      </c>
      <c r="I163" s="28">
        <v>58577</v>
      </c>
      <c r="J163" s="11"/>
    </row>
    <row r="164" spans="1:10" s="21" customFormat="1" ht="38.25" hidden="1" x14ac:dyDescent="0.25">
      <c r="A164" s="3">
        <v>161</v>
      </c>
      <c r="B164" s="4" t="s">
        <v>203</v>
      </c>
      <c r="C164" s="3" t="s">
        <v>17</v>
      </c>
      <c r="D164" s="18">
        <v>450000</v>
      </c>
      <c r="E164" s="19">
        <v>46424.967293668698</v>
      </c>
      <c r="F164" s="19"/>
      <c r="G164" s="20">
        <f t="shared" si="4"/>
        <v>248212.48364683436</v>
      </c>
      <c r="H164" s="25">
        <f t="shared" si="5"/>
        <v>0.10316659398593044</v>
      </c>
      <c r="I164" s="25"/>
      <c r="J164" s="11"/>
    </row>
    <row r="165" spans="1:10" s="21" customFormat="1" ht="25.5" hidden="1" x14ac:dyDescent="0.25">
      <c r="A165" s="3">
        <v>162</v>
      </c>
      <c r="B165" s="4" t="s">
        <v>204</v>
      </c>
      <c r="C165" s="3" t="s">
        <v>17</v>
      </c>
      <c r="D165" s="18">
        <v>11500</v>
      </c>
      <c r="E165" s="19">
        <v>7108.28124916875</v>
      </c>
      <c r="F165" s="19"/>
      <c r="G165" s="20">
        <f t="shared" si="4"/>
        <v>9304.1406245843755</v>
      </c>
      <c r="H165" s="25">
        <f t="shared" si="5"/>
        <v>0.61811141297119565</v>
      </c>
      <c r="I165" s="25"/>
      <c r="J165" s="11"/>
    </row>
    <row r="166" spans="1:10" s="21" customFormat="1" ht="25.5" hidden="1" x14ac:dyDescent="0.25">
      <c r="A166" s="3">
        <v>163</v>
      </c>
      <c r="B166" s="4" t="s">
        <v>205</v>
      </c>
      <c r="C166" s="3" t="s">
        <v>17</v>
      </c>
      <c r="D166" s="18">
        <v>16500</v>
      </c>
      <c r="E166" s="19">
        <v>8476.2095508588809</v>
      </c>
      <c r="F166" s="19"/>
      <c r="G166" s="20">
        <f t="shared" si="4"/>
        <v>12488.104775429441</v>
      </c>
      <c r="H166" s="25">
        <f t="shared" si="5"/>
        <v>0.5137096697490231</v>
      </c>
      <c r="I166" s="25"/>
      <c r="J166" s="11"/>
    </row>
    <row r="167" spans="1:10" s="21" customFormat="1" ht="25.5" hidden="1" x14ac:dyDescent="0.25">
      <c r="A167" s="3">
        <v>164</v>
      </c>
      <c r="B167" s="4" t="s">
        <v>206</v>
      </c>
      <c r="C167" s="3" t="s">
        <v>17</v>
      </c>
      <c r="D167" s="18">
        <v>35900</v>
      </c>
      <c r="E167" s="19">
        <v>34114.591067943802</v>
      </c>
      <c r="F167" s="19"/>
      <c r="G167" s="20">
        <f t="shared" si="4"/>
        <v>35007.295533971905</v>
      </c>
      <c r="H167" s="23">
        <f t="shared" si="5"/>
        <v>0.95026716066695827</v>
      </c>
      <c r="I167" s="23"/>
      <c r="J167" s="11"/>
    </row>
    <row r="168" spans="1:10" s="21" customFormat="1" ht="25.5" x14ac:dyDescent="0.25">
      <c r="A168" s="3">
        <v>165</v>
      </c>
      <c r="B168" s="4" t="s">
        <v>207</v>
      </c>
      <c r="C168" s="3" t="s">
        <v>17</v>
      </c>
      <c r="D168" s="18">
        <v>99500</v>
      </c>
      <c r="E168" s="19">
        <v>147727.98379866101</v>
      </c>
      <c r="F168" s="19"/>
      <c r="G168" s="20">
        <f t="shared" si="4"/>
        <v>123613.9918993305</v>
      </c>
      <c r="H168" s="24">
        <f t="shared" si="5"/>
        <v>1.484703354760412</v>
      </c>
      <c r="I168" s="28">
        <v>147728</v>
      </c>
      <c r="J168" s="11"/>
    </row>
    <row r="169" spans="1:10" s="21" customFormat="1" ht="51" x14ac:dyDescent="0.25">
      <c r="A169" s="3">
        <v>166</v>
      </c>
      <c r="B169" s="4" t="s">
        <v>208</v>
      </c>
      <c r="C169" s="3" t="s">
        <v>17</v>
      </c>
      <c r="D169" s="18">
        <v>17000</v>
      </c>
      <c r="E169" s="19">
        <v>47030.652285618802</v>
      </c>
      <c r="F169" s="19"/>
      <c r="G169" s="20">
        <f t="shared" si="4"/>
        <v>32015.326142809401</v>
      </c>
      <c r="H169" s="24">
        <f t="shared" si="5"/>
        <v>2.7665089579775768</v>
      </c>
      <c r="I169" s="28">
        <v>47031</v>
      </c>
      <c r="J169" s="11"/>
    </row>
    <row r="170" spans="1:10" s="21" customFormat="1" ht="51" x14ac:dyDescent="0.25">
      <c r="A170" s="3">
        <v>167</v>
      </c>
      <c r="B170" s="4" t="s">
        <v>209</v>
      </c>
      <c r="C170" s="3" t="s">
        <v>17</v>
      </c>
      <c r="D170" s="18">
        <v>17000</v>
      </c>
      <c r="E170" s="19">
        <v>23351.206719881298</v>
      </c>
      <c r="F170" s="19"/>
      <c r="G170" s="20">
        <f t="shared" si="4"/>
        <v>20175.603359940651</v>
      </c>
      <c r="H170" s="24">
        <f t="shared" si="5"/>
        <v>1.3736003952871352</v>
      </c>
      <c r="I170" s="28">
        <v>23352</v>
      </c>
      <c r="J170" s="11"/>
    </row>
    <row r="171" spans="1:10" s="21" customFormat="1" ht="25.5" hidden="1" x14ac:dyDescent="0.25">
      <c r="A171" s="3">
        <v>168</v>
      </c>
      <c r="B171" s="4" t="s">
        <v>210</v>
      </c>
      <c r="C171" s="3" t="s">
        <v>211</v>
      </c>
      <c r="D171" s="18">
        <v>108000</v>
      </c>
      <c r="E171" s="19">
        <v>35093.080554131302</v>
      </c>
      <c r="F171" s="19"/>
      <c r="G171" s="20">
        <f t="shared" si="4"/>
        <v>71546.540277065651</v>
      </c>
      <c r="H171" s="25">
        <f t="shared" si="5"/>
        <v>0.32493593105677132</v>
      </c>
      <c r="I171" s="25"/>
      <c r="J171" s="11"/>
    </row>
    <row r="172" spans="1:10" s="21" customFormat="1" hidden="1" x14ac:dyDescent="0.25">
      <c r="A172" s="3">
        <v>169</v>
      </c>
      <c r="B172" s="4" t="s">
        <v>212</v>
      </c>
      <c r="C172" s="3" t="s">
        <v>211</v>
      </c>
      <c r="D172" s="18">
        <v>110000</v>
      </c>
      <c r="E172" s="19">
        <v>52705.891305506302</v>
      </c>
      <c r="F172" s="19"/>
      <c r="G172" s="20">
        <f t="shared" si="4"/>
        <v>81352.945652753144</v>
      </c>
      <c r="H172" s="25">
        <f t="shared" si="5"/>
        <v>0.47914446641369368</v>
      </c>
      <c r="I172" s="25"/>
      <c r="J172" s="11"/>
    </row>
    <row r="173" spans="1:10" s="21" customFormat="1" ht="25.5" hidden="1" x14ac:dyDescent="0.25">
      <c r="A173" s="3">
        <v>170</v>
      </c>
      <c r="B173" s="4" t="s">
        <v>213</v>
      </c>
      <c r="C173" s="3" t="s">
        <v>17</v>
      </c>
      <c r="D173" s="18">
        <v>130000</v>
      </c>
      <c r="E173" s="19">
        <v>116307.707907694</v>
      </c>
      <c r="F173" s="19"/>
      <c r="G173" s="20">
        <f t="shared" si="4"/>
        <v>123153.85395384699</v>
      </c>
      <c r="H173" s="23">
        <f t="shared" si="5"/>
        <v>0.89467467621303076</v>
      </c>
      <c r="I173" s="23"/>
      <c r="J173" s="11"/>
    </row>
    <row r="174" spans="1:10" s="21" customFormat="1" ht="51" hidden="1" x14ac:dyDescent="0.25">
      <c r="A174" s="3">
        <v>171</v>
      </c>
      <c r="B174" s="4" t="s">
        <v>214</v>
      </c>
      <c r="C174" s="3" t="s">
        <v>17</v>
      </c>
      <c r="D174" s="18">
        <v>97000</v>
      </c>
      <c r="E174" s="19">
        <v>84996.044349693795</v>
      </c>
      <c r="F174" s="19"/>
      <c r="G174" s="20">
        <f t="shared" si="4"/>
        <v>90998.022174846905</v>
      </c>
      <c r="H174" s="23">
        <f t="shared" si="5"/>
        <v>0.87624787989375041</v>
      </c>
      <c r="I174" s="23"/>
      <c r="J174" s="11"/>
    </row>
    <row r="175" spans="1:10" s="21" customFormat="1" ht="25.5" hidden="1" x14ac:dyDescent="0.25">
      <c r="A175" s="3">
        <v>172</v>
      </c>
      <c r="B175" s="4" t="s">
        <v>215</v>
      </c>
      <c r="C175" s="3" t="s">
        <v>17</v>
      </c>
      <c r="D175" s="18">
        <v>77000</v>
      </c>
      <c r="E175" s="19">
        <v>70318.702056881302</v>
      </c>
      <c r="F175" s="19"/>
      <c r="G175" s="20">
        <f t="shared" si="4"/>
        <v>73659.351028440651</v>
      </c>
      <c r="H175" s="23">
        <f t="shared" si="5"/>
        <v>0.91322989684261435</v>
      </c>
      <c r="I175" s="23"/>
      <c r="J175" s="11"/>
    </row>
    <row r="176" spans="1:10" s="21" customFormat="1" ht="102" hidden="1" x14ac:dyDescent="0.25">
      <c r="A176" s="3">
        <v>173</v>
      </c>
      <c r="B176" s="4" t="s">
        <v>216</v>
      </c>
      <c r="C176" s="3" t="s">
        <v>17</v>
      </c>
      <c r="D176" s="18">
        <v>59500</v>
      </c>
      <c r="E176" s="19">
        <v>51727.401819318802</v>
      </c>
      <c r="F176" s="19"/>
      <c r="G176" s="20">
        <f t="shared" si="4"/>
        <v>55613.700909659397</v>
      </c>
      <c r="H176" s="23">
        <f t="shared" si="5"/>
        <v>0.8693680978036773</v>
      </c>
      <c r="I176" s="23"/>
      <c r="J176" s="11"/>
    </row>
    <row r="177" spans="1:10" s="21" customFormat="1" ht="25.5" hidden="1" x14ac:dyDescent="0.25">
      <c r="A177" s="3">
        <v>174</v>
      </c>
      <c r="B177" s="4" t="s">
        <v>217</v>
      </c>
      <c r="C177" s="3" t="s">
        <v>17</v>
      </c>
      <c r="D177" s="18">
        <v>9800</v>
      </c>
      <c r="E177" s="19">
        <v>9212.0336444718796</v>
      </c>
      <c r="F177" s="19"/>
      <c r="G177" s="20">
        <f t="shared" si="4"/>
        <v>9506.0168222359389</v>
      </c>
      <c r="H177" s="23">
        <f t="shared" si="5"/>
        <v>0.94000343310937551</v>
      </c>
      <c r="I177" s="23"/>
      <c r="J177" s="11"/>
    </row>
    <row r="178" spans="1:10" s="21" customFormat="1" ht="25.5" x14ac:dyDescent="0.25">
      <c r="A178" s="3">
        <v>175</v>
      </c>
      <c r="B178" s="4" t="s">
        <v>218</v>
      </c>
      <c r="C178" s="3" t="s">
        <v>17</v>
      </c>
      <c r="D178" s="18">
        <v>8400</v>
      </c>
      <c r="E178" s="19">
        <v>11707.181834249999</v>
      </c>
      <c r="F178" s="19"/>
      <c r="G178" s="20">
        <f t="shared" si="4"/>
        <v>10053.590917124999</v>
      </c>
      <c r="H178" s="24">
        <f t="shared" si="5"/>
        <v>1.3937121231249998</v>
      </c>
      <c r="I178" s="28">
        <v>11708</v>
      </c>
      <c r="J178" s="11"/>
    </row>
    <row r="179" spans="1:10" s="21" customFormat="1" ht="25.5" hidden="1" x14ac:dyDescent="0.25">
      <c r="A179" s="3">
        <v>176</v>
      </c>
      <c r="B179" s="4" t="s">
        <v>219</v>
      </c>
      <c r="C179" s="3" t="s">
        <v>17</v>
      </c>
      <c r="D179" s="18">
        <v>210000</v>
      </c>
      <c r="E179" s="19">
        <v>68459.572033125005</v>
      </c>
      <c r="F179" s="19"/>
      <c r="G179" s="20">
        <f t="shared" si="4"/>
        <v>139229.78601656249</v>
      </c>
      <c r="H179" s="25">
        <f t="shared" si="5"/>
        <v>0.32599796206250004</v>
      </c>
      <c r="I179" s="25"/>
      <c r="J179" s="11"/>
    </row>
    <row r="180" spans="1:10" s="21" customFormat="1" ht="25.5" x14ac:dyDescent="0.25">
      <c r="A180" s="3">
        <v>177</v>
      </c>
      <c r="B180" s="4" t="s">
        <v>220</v>
      </c>
      <c r="C180" s="3" t="s">
        <v>17</v>
      </c>
      <c r="D180" s="18">
        <v>250000</v>
      </c>
      <c r="E180" s="19">
        <v>317876.542062319</v>
      </c>
      <c r="F180" s="19"/>
      <c r="G180" s="20">
        <f t="shared" si="4"/>
        <v>283938.2710311595</v>
      </c>
      <c r="H180" s="24">
        <f t="shared" si="5"/>
        <v>1.2715061682492761</v>
      </c>
      <c r="I180" s="28">
        <v>317877</v>
      </c>
      <c r="J180" s="11"/>
    </row>
    <row r="181" spans="1:10" s="21" customFormat="1" ht="25.5" x14ac:dyDescent="0.25">
      <c r="A181" s="3">
        <v>178</v>
      </c>
      <c r="B181" s="4" t="s">
        <v>220</v>
      </c>
      <c r="C181" s="3" t="s">
        <v>17</v>
      </c>
      <c r="D181" s="18">
        <v>250000</v>
      </c>
      <c r="E181" s="19">
        <v>316995.90152474999</v>
      </c>
      <c r="F181" s="19"/>
      <c r="G181" s="20">
        <f t="shared" si="4"/>
        <v>283497.95076237503</v>
      </c>
      <c r="H181" s="24">
        <f t="shared" si="5"/>
        <v>1.267983606099</v>
      </c>
      <c r="I181" s="28">
        <v>316996</v>
      </c>
      <c r="J181" s="11"/>
    </row>
    <row r="182" spans="1:10" s="21" customFormat="1" ht="51" hidden="1" x14ac:dyDescent="0.25">
      <c r="A182" s="3">
        <v>179</v>
      </c>
      <c r="B182" s="4" t="s">
        <v>221</v>
      </c>
      <c r="C182" s="3" t="s">
        <v>17</v>
      </c>
      <c r="D182" s="18">
        <v>121100</v>
      </c>
      <c r="E182" s="19">
        <v>74292.918000000005</v>
      </c>
      <c r="F182" s="19"/>
      <c r="G182" s="20">
        <f t="shared" si="4"/>
        <v>97696.459000000003</v>
      </c>
      <c r="H182" s="25">
        <f t="shared" si="5"/>
        <v>0.61348404624277464</v>
      </c>
      <c r="I182" s="25"/>
      <c r="J182" s="11"/>
    </row>
    <row r="183" spans="1:10" s="21" customFormat="1" ht="38.25" hidden="1" x14ac:dyDescent="0.25">
      <c r="A183" s="3">
        <v>180</v>
      </c>
      <c r="B183" s="4" t="s">
        <v>222</v>
      </c>
      <c r="C183" s="3" t="s">
        <v>17</v>
      </c>
      <c r="D183" s="18">
        <v>211000</v>
      </c>
      <c r="E183" s="19">
        <v>141748.434548569</v>
      </c>
      <c r="F183" s="19"/>
      <c r="G183" s="20">
        <f t="shared" si="4"/>
        <v>176374.21727428451</v>
      </c>
      <c r="H183" s="25">
        <f t="shared" si="5"/>
        <v>0.67179352866620379</v>
      </c>
      <c r="I183" s="25"/>
      <c r="J183" s="11"/>
    </row>
    <row r="184" spans="1:10" s="21" customFormat="1" ht="76.5" x14ac:dyDescent="0.25">
      <c r="A184" s="3">
        <v>181</v>
      </c>
      <c r="B184" s="4" t="s">
        <v>223</v>
      </c>
      <c r="C184" s="3" t="s">
        <v>17</v>
      </c>
      <c r="D184" s="18">
        <v>425000</v>
      </c>
      <c r="E184" s="19">
        <v>708000</v>
      </c>
      <c r="F184" s="19"/>
      <c r="G184" s="20">
        <f t="shared" si="4"/>
        <v>566500</v>
      </c>
      <c r="H184" s="24">
        <f t="shared" si="5"/>
        <v>1.6658823529411764</v>
      </c>
      <c r="I184" s="28">
        <v>460000</v>
      </c>
      <c r="J184" s="11"/>
    </row>
    <row r="185" spans="1:10" s="21" customFormat="1" ht="25.5" x14ac:dyDescent="0.25">
      <c r="A185" s="3">
        <v>182</v>
      </c>
      <c r="B185" s="4" t="s">
        <v>224</v>
      </c>
      <c r="C185" s="3" t="s">
        <v>17</v>
      </c>
      <c r="D185" s="18">
        <v>84000</v>
      </c>
      <c r="E185" s="19">
        <v>336300</v>
      </c>
      <c r="F185" s="19"/>
      <c r="G185" s="20">
        <f t="shared" si="4"/>
        <v>210150</v>
      </c>
      <c r="H185" s="24">
        <f t="shared" si="5"/>
        <v>4.003571428571429</v>
      </c>
      <c r="I185" s="28">
        <v>60000</v>
      </c>
      <c r="J185" s="11"/>
    </row>
    <row r="186" spans="1:10" s="21" customFormat="1" ht="25.5" hidden="1" x14ac:dyDescent="0.25">
      <c r="A186" s="3">
        <v>183</v>
      </c>
      <c r="B186" s="4" t="s">
        <v>225</v>
      </c>
      <c r="C186" s="3" t="s">
        <v>17</v>
      </c>
      <c r="D186" s="18">
        <v>47500</v>
      </c>
      <c r="E186" s="19">
        <v>35307.672961312499</v>
      </c>
      <c r="F186" s="19"/>
      <c r="G186" s="20">
        <f t="shared" si="4"/>
        <v>41403.836480656246</v>
      </c>
      <c r="H186" s="25">
        <f t="shared" si="5"/>
        <v>0.74331943076447371</v>
      </c>
      <c r="I186" s="25"/>
      <c r="J186" s="11"/>
    </row>
    <row r="187" spans="1:10" s="21" customFormat="1" ht="25.5" hidden="1" x14ac:dyDescent="0.25">
      <c r="A187" s="3">
        <v>184</v>
      </c>
      <c r="B187" s="4" t="s">
        <v>226</v>
      </c>
      <c r="C187" s="3" t="s">
        <v>17</v>
      </c>
      <c r="D187" s="18">
        <v>36900</v>
      </c>
      <c r="E187" s="19">
        <v>30457.417100578099</v>
      </c>
      <c r="F187" s="19"/>
      <c r="G187" s="20">
        <f t="shared" si="4"/>
        <v>33678.708550289048</v>
      </c>
      <c r="H187" s="23">
        <f t="shared" si="5"/>
        <v>0.8254042574682412</v>
      </c>
      <c r="I187" s="23"/>
      <c r="J187" s="11"/>
    </row>
    <row r="188" spans="1:10" s="21" customFormat="1" ht="25.5" x14ac:dyDescent="0.25">
      <c r="A188" s="3">
        <v>185</v>
      </c>
      <c r="B188" s="4" t="s">
        <v>227</v>
      </c>
      <c r="C188" s="3" t="s">
        <v>17</v>
      </c>
      <c r="D188" s="18">
        <v>9800</v>
      </c>
      <c r="E188" s="19">
        <v>48791.933360756302</v>
      </c>
      <c r="F188" s="19"/>
      <c r="G188" s="20">
        <f t="shared" si="4"/>
        <v>29295.966680378151</v>
      </c>
      <c r="H188" s="24">
        <f t="shared" si="5"/>
        <v>4.9787687102812557</v>
      </c>
      <c r="I188" s="28">
        <v>48792</v>
      </c>
      <c r="J188" s="11"/>
    </row>
    <row r="189" spans="1:10" s="21" customFormat="1" ht="76.5" hidden="1" x14ac:dyDescent="0.25">
      <c r="A189" s="3">
        <v>186</v>
      </c>
      <c r="B189" s="4" t="s">
        <v>228</v>
      </c>
      <c r="C189" s="3" t="s">
        <v>17</v>
      </c>
      <c r="D189" s="18">
        <v>50000</v>
      </c>
      <c r="E189" s="19">
        <v>53684.380791693802</v>
      </c>
      <c r="F189" s="19"/>
      <c r="G189" s="20">
        <f t="shared" si="4"/>
        <v>51842.190395846905</v>
      </c>
      <c r="H189" s="23">
        <f t="shared" si="5"/>
        <v>1.073687615833876</v>
      </c>
      <c r="I189" s="23"/>
      <c r="J189" s="11"/>
    </row>
    <row r="190" spans="1:10" s="21" customFormat="1" ht="25.5" hidden="1" x14ac:dyDescent="0.25">
      <c r="A190" s="3">
        <v>187</v>
      </c>
      <c r="B190" s="4" t="s">
        <v>229</v>
      </c>
      <c r="C190" s="3" t="s">
        <v>17</v>
      </c>
      <c r="D190" s="18">
        <v>170000</v>
      </c>
      <c r="E190" s="19">
        <v>136855.98711763101</v>
      </c>
      <c r="F190" s="19"/>
      <c r="G190" s="20">
        <f t="shared" si="4"/>
        <v>153427.99355881551</v>
      </c>
      <c r="H190" s="23">
        <f t="shared" si="5"/>
        <v>0.80503521833900593</v>
      </c>
      <c r="I190" s="23"/>
      <c r="J190" s="11"/>
    </row>
    <row r="191" spans="1:10" s="21" customFormat="1" ht="25.5" hidden="1" x14ac:dyDescent="0.25">
      <c r="A191" s="3">
        <v>188</v>
      </c>
      <c r="B191" s="4" t="s">
        <v>230</v>
      </c>
      <c r="C191" s="3" t="s">
        <v>17</v>
      </c>
      <c r="D191" s="18">
        <v>170000</v>
      </c>
      <c r="E191" s="19">
        <v>136855.98711763101</v>
      </c>
      <c r="F191" s="19"/>
      <c r="G191" s="20">
        <f t="shared" si="4"/>
        <v>153427.99355881551</v>
      </c>
      <c r="H191" s="23">
        <f t="shared" si="5"/>
        <v>0.80503521833900593</v>
      </c>
      <c r="I191" s="23"/>
      <c r="J191" s="11"/>
    </row>
    <row r="192" spans="1:10" s="21" customFormat="1" ht="38.25" hidden="1" x14ac:dyDescent="0.25">
      <c r="A192" s="3">
        <v>189</v>
      </c>
      <c r="B192" s="4" t="s">
        <v>231</v>
      </c>
      <c r="C192" s="3" t="s">
        <v>17</v>
      </c>
      <c r="D192" s="18">
        <v>31000</v>
      </c>
      <c r="E192" s="19">
        <v>22568.415130931298</v>
      </c>
      <c r="F192" s="19"/>
      <c r="G192" s="20">
        <f t="shared" si="4"/>
        <v>26784.207565465651</v>
      </c>
      <c r="H192" s="25">
        <f t="shared" si="5"/>
        <v>0.72801339132036447</v>
      </c>
      <c r="I192" s="25"/>
      <c r="J192" s="11"/>
    </row>
    <row r="193" spans="1:10" s="21" customFormat="1" ht="25.5" hidden="1" x14ac:dyDescent="0.25">
      <c r="A193" s="3">
        <v>190</v>
      </c>
      <c r="B193" s="4" t="s">
        <v>232</v>
      </c>
      <c r="C193" s="3" t="s">
        <v>17</v>
      </c>
      <c r="D193" s="18">
        <v>345000</v>
      </c>
      <c r="E193" s="19">
        <v>195565.35628888101</v>
      </c>
      <c r="F193" s="19"/>
      <c r="G193" s="20">
        <f t="shared" si="4"/>
        <v>270282.67814444052</v>
      </c>
      <c r="H193" s="25">
        <f t="shared" si="5"/>
        <v>0.56685610518516238</v>
      </c>
      <c r="I193" s="25"/>
      <c r="J193" s="11"/>
    </row>
    <row r="194" spans="1:10" s="21" customFormat="1" ht="25.5" hidden="1" x14ac:dyDescent="0.25">
      <c r="A194" s="3">
        <v>191</v>
      </c>
      <c r="B194" s="4" t="s">
        <v>233</v>
      </c>
      <c r="C194" s="3" t="s">
        <v>17</v>
      </c>
      <c r="D194" s="18">
        <v>58000</v>
      </c>
      <c r="E194" s="19">
        <v>58576.8282226312</v>
      </c>
      <c r="F194" s="19"/>
      <c r="G194" s="20">
        <f t="shared" si="4"/>
        <v>58288.4141113156</v>
      </c>
      <c r="H194" s="23">
        <f t="shared" si="5"/>
        <v>1.0099453141832966</v>
      </c>
      <c r="I194" s="23"/>
      <c r="J194" s="11"/>
    </row>
    <row r="195" spans="1:10" s="21" customFormat="1" hidden="1" x14ac:dyDescent="0.25">
      <c r="A195" s="3">
        <v>192</v>
      </c>
      <c r="B195" s="4" t="s">
        <v>234</v>
      </c>
      <c r="C195" s="3" t="s">
        <v>17</v>
      </c>
      <c r="D195" s="18">
        <v>60000</v>
      </c>
      <c r="E195" s="19">
        <v>54662.870277881302</v>
      </c>
      <c r="F195" s="19"/>
      <c r="G195" s="20">
        <f t="shared" si="4"/>
        <v>57331.435138940651</v>
      </c>
      <c r="H195" s="23">
        <f t="shared" si="5"/>
        <v>0.91104783796468836</v>
      </c>
      <c r="I195" s="23"/>
      <c r="J195" s="11"/>
    </row>
    <row r="196" spans="1:10" s="21" customFormat="1" ht="25.5" x14ac:dyDescent="0.25">
      <c r="A196" s="3">
        <v>193</v>
      </c>
      <c r="B196" s="4" t="s">
        <v>235</v>
      </c>
      <c r="C196" s="3" t="s">
        <v>17</v>
      </c>
      <c r="D196" s="18">
        <v>25000</v>
      </c>
      <c r="E196" s="19">
        <v>53195.136048599998</v>
      </c>
      <c r="F196" s="19"/>
      <c r="G196" s="20">
        <f t="shared" si="4"/>
        <v>39097.568024299995</v>
      </c>
      <c r="H196" s="24">
        <f t="shared" si="5"/>
        <v>2.127805441944</v>
      </c>
      <c r="I196" s="28">
        <v>53196</v>
      </c>
      <c r="J196" s="11"/>
    </row>
    <row r="197" spans="1:10" s="21" customFormat="1" ht="63.75" x14ac:dyDescent="0.25">
      <c r="A197" s="3">
        <v>194</v>
      </c>
      <c r="B197" s="4" t="s">
        <v>236</v>
      </c>
      <c r="C197" s="3" t="s">
        <v>17</v>
      </c>
      <c r="D197" s="18">
        <v>7900</v>
      </c>
      <c r="E197" s="19">
        <v>12587.8223718188</v>
      </c>
      <c r="F197" s="19"/>
      <c r="G197" s="20">
        <f t="shared" ref="G197:G260" si="6">AVERAGE(D197,E197)</f>
        <v>10243.911185909401</v>
      </c>
      <c r="H197" s="24">
        <f t="shared" ref="H197:H260" si="7">+E197/D197</f>
        <v>1.5933952369390887</v>
      </c>
      <c r="I197" s="28">
        <v>12588</v>
      </c>
      <c r="J197" s="11"/>
    </row>
    <row r="198" spans="1:10" s="21" customFormat="1" ht="63.75" x14ac:dyDescent="0.25">
      <c r="A198" s="3">
        <v>195</v>
      </c>
      <c r="B198" s="4" t="s">
        <v>237</v>
      </c>
      <c r="C198" s="3" t="s">
        <v>17</v>
      </c>
      <c r="D198" s="18">
        <v>7900</v>
      </c>
      <c r="E198" s="19">
        <v>17480.269802756298</v>
      </c>
      <c r="F198" s="19"/>
      <c r="G198" s="20">
        <f t="shared" si="6"/>
        <v>12690.134901378149</v>
      </c>
      <c r="H198" s="24">
        <f t="shared" si="7"/>
        <v>2.2126923800957341</v>
      </c>
      <c r="I198" s="28">
        <v>17481</v>
      </c>
      <c r="J198" s="11"/>
    </row>
    <row r="199" spans="1:10" s="21" customFormat="1" ht="38.25" hidden="1" x14ac:dyDescent="0.25">
      <c r="A199" s="3">
        <v>196</v>
      </c>
      <c r="B199" s="4" t="s">
        <v>238</v>
      </c>
      <c r="C199" s="3" t="s">
        <v>17</v>
      </c>
      <c r="D199" s="18">
        <v>86600</v>
      </c>
      <c r="E199" s="19">
        <v>60533.807195006302</v>
      </c>
      <c r="F199" s="19"/>
      <c r="G199" s="20">
        <f t="shared" si="6"/>
        <v>73566.903597503144</v>
      </c>
      <c r="H199" s="25">
        <f t="shared" si="7"/>
        <v>0.69900470202085796</v>
      </c>
      <c r="I199" s="25"/>
      <c r="J199" s="11"/>
    </row>
    <row r="200" spans="1:10" s="21" customFormat="1" ht="25.5" hidden="1" x14ac:dyDescent="0.25">
      <c r="A200" s="3">
        <v>197</v>
      </c>
      <c r="B200" s="4" t="s">
        <v>239</v>
      </c>
      <c r="C200" s="3" t="s">
        <v>17</v>
      </c>
      <c r="D200" s="18">
        <v>135000</v>
      </c>
      <c r="E200" s="19">
        <v>87931.512808256201</v>
      </c>
      <c r="F200" s="19"/>
      <c r="G200" s="20">
        <f t="shared" si="6"/>
        <v>111465.7564041281</v>
      </c>
      <c r="H200" s="25">
        <f t="shared" si="7"/>
        <v>0.65134453932041625</v>
      </c>
      <c r="I200" s="25"/>
      <c r="J200" s="11"/>
    </row>
    <row r="201" spans="1:10" s="21" customFormat="1" ht="127.5" x14ac:dyDescent="0.25">
      <c r="A201" s="3">
        <v>198</v>
      </c>
      <c r="B201" s="4" t="s">
        <v>240</v>
      </c>
      <c r="C201" s="3" t="s">
        <v>17</v>
      </c>
      <c r="D201" s="18">
        <v>49000</v>
      </c>
      <c r="E201" s="19">
        <v>99638.1610210035</v>
      </c>
      <c r="F201" s="19"/>
      <c r="G201" s="20">
        <f t="shared" si="6"/>
        <v>74319.08051050175</v>
      </c>
      <c r="H201" s="24">
        <f t="shared" si="7"/>
        <v>2.0334318575714998</v>
      </c>
      <c r="I201" s="28">
        <v>99638</v>
      </c>
      <c r="J201" s="11"/>
    </row>
    <row r="202" spans="1:10" s="21" customFormat="1" ht="38.25" hidden="1" x14ac:dyDescent="0.25">
      <c r="A202" s="3">
        <v>199</v>
      </c>
      <c r="B202" s="4" t="s">
        <v>241</v>
      </c>
      <c r="C202" s="3" t="s">
        <v>17</v>
      </c>
      <c r="D202" s="18">
        <v>116000</v>
      </c>
      <c r="E202" s="19">
        <v>72275.681029256302</v>
      </c>
      <c r="F202" s="19"/>
      <c r="G202" s="20">
        <f t="shared" si="6"/>
        <v>94137.840514628158</v>
      </c>
      <c r="H202" s="25">
        <f t="shared" si="7"/>
        <v>0.62306621576945087</v>
      </c>
      <c r="I202" s="25"/>
      <c r="J202" s="11"/>
    </row>
    <row r="203" spans="1:10" s="21" customFormat="1" ht="25.5" hidden="1" x14ac:dyDescent="0.25">
      <c r="A203" s="3">
        <v>200</v>
      </c>
      <c r="B203" s="4" t="s">
        <v>242</v>
      </c>
      <c r="C203" s="3" t="s">
        <v>17</v>
      </c>
      <c r="D203" s="18">
        <v>82500</v>
      </c>
      <c r="E203" s="19">
        <v>57603.231183874697</v>
      </c>
      <c r="F203" s="19"/>
      <c r="G203" s="20">
        <f t="shared" si="6"/>
        <v>70051.615591937356</v>
      </c>
      <c r="H203" s="25">
        <f t="shared" si="7"/>
        <v>0.69822098404696598</v>
      </c>
      <c r="I203" s="25"/>
      <c r="J203" s="11"/>
    </row>
    <row r="204" spans="1:10" s="21" customFormat="1" hidden="1" x14ac:dyDescent="0.25">
      <c r="A204" s="3">
        <v>201</v>
      </c>
      <c r="B204" s="4" t="s">
        <v>243</v>
      </c>
      <c r="C204" s="3" t="s">
        <v>17</v>
      </c>
      <c r="D204" s="18">
        <v>800</v>
      </c>
      <c r="E204" s="19">
        <v>454.55274309375</v>
      </c>
      <c r="F204" s="19"/>
      <c r="G204" s="20">
        <f t="shared" si="6"/>
        <v>627.276371546875</v>
      </c>
      <c r="H204" s="25">
        <f t="shared" si="7"/>
        <v>0.56819092886718747</v>
      </c>
      <c r="I204" s="25"/>
      <c r="J204" s="11"/>
    </row>
    <row r="205" spans="1:10" s="21" customFormat="1" x14ac:dyDescent="0.25">
      <c r="A205" s="3">
        <v>202</v>
      </c>
      <c r="B205" s="4" t="s">
        <v>244</v>
      </c>
      <c r="C205" s="3" t="s">
        <v>245</v>
      </c>
      <c r="D205" s="18">
        <v>3000</v>
      </c>
      <c r="E205" s="19">
        <v>4710.9820080093796</v>
      </c>
      <c r="F205" s="19"/>
      <c r="G205" s="20">
        <f t="shared" si="6"/>
        <v>3855.4910040046898</v>
      </c>
      <c r="H205" s="24">
        <f t="shared" si="7"/>
        <v>1.5703273360031265</v>
      </c>
      <c r="I205" s="28">
        <v>4711</v>
      </c>
      <c r="J205" s="11"/>
    </row>
    <row r="206" spans="1:10" s="21" customFormat="1" x14ac:dyDescent="0.25">
      <c r="A206" s="3">
        <v>203</v>
      </c>
      <c r="B206" s="4" t="s">
        <v>246</v>
      </c>
      <c r="C206" s="3" t="s">
        <v>245</v>
      </c>
      <c r="D206" s="18">
        <v>3000</v>
      </c>
      <c r="E206" s="19">
        <v>4710.9820080093796</v>
      </c>
      <c r="F206" s="19"/>
      <c r="G206" s="20">
        <f t="shared" si="6"/>
        <v>3855.4910040046898</v>
      </c>
      <c r="H206" s="24">
        <f t="shared" si="7"/>
        <v>1.5703273360031265</v>
      </c>
      <c r="I206" s="28">
        <v>4711</v>
      </c>
      <c r="J206" s="11"/>
    </row>
    <row r="207" spans="1:10" s="21" customFormat="1" ht="25.5" x14ac:dyDescent="0.25">
      <c r="A207" s="3">
        <v>204</v>
      </c>
      <c r="B207" s="4" t="s">
        <v>247</v>
      </c>
      <c r="C207" s="3" t="s">
        <v>17</v>
      </c>
      <c r="D207" s="18">
        <v>1500</v>
      </c>
      <c r="E207" s="19">
        <v>12587.8223718188</v>
      </c>
      <c r="F207" s="19"/>
      <c r="G207" s="20">
        <f t="shared" si="6"/>
        <v>7043.9111859094</v>
      </c>
      <c r="H207" s="24">
        <f t="shared" si="7"/>
        <v>8.3918815812125338</v>
      </c>
      <c r="I207" s="28">
        <v>6450</v>
      </c>
      <c r="J207" s="11"/>
    </row>
    <row r="208" spans="1:10" s="21" customFormat="1" ht="25.5" x14ac:dyDescent="0.25">
      <c r="A208" s="3">
        <v>205</v>
      </c>
      <c r="B208" s="4" t="s">
        <v>248</v>
      </c>
      <c r="C208" s="3" t="s">
        <v>17</v>
      </c>
      <c r="D208" s="18">
        <v>1700</v>
      </c>
      <c r="E208" s="19">
        <v>8282.4686325937491</v>
      </c>
      <c r="F208" s="19"/>
      <c r="G208" s="20">
        <f t="shared" si="6"/>
        <v>4991.2343162968746</v>
      </c>
      <c r="H208" s="24">
        <f t="shared" si="7"/>
        <v>4.87204037211397</v>
      </c>
      <c r="I208" s="28">
        <v>4250</v>
      </c>
      <c r="J208" s="11"/>
    </row>
    <row r="209" spans="1:10" s="21" customFormat="1" ht="25.5" x14ac:dyDescent="0.25">
      <c r="A209" s="3">
        <v>206</v>
      </c>
      <c r="B209" s="4" t="s">
        <v>249</v>
      </c>
      <c r="C209" s="3" t="s">
        <v>17</v>
      </c>
      <c r="D209" s="18">
        <v>550</v>
      </c>
      <c r="E209" s="19">
        <v>5649.2200198874998</v>
      </c>
      <c r="F209" s="19"/>
      <c r="G209" s="20">
        <f t="shared" si="6"/>
        <v>3099.6100099437499</v>
      </c>
      <c r="H209" s="24">
        <f t="shared" si="7"/>
        <v>10.271309127068182</v>
      </c>
      <c r="I209" s="28">
        <v>1450</v>
      </c>
      <c r="J209" s="11"/>
    </row>
    <row r="210" spans="1:10" s="21" customFormat="1" ht="25.5" hidden="1" x14ac:dyDescent="0.25">
      <c r="A210" s="3">
        <v>207</v>
      </c>
      <c r="B210" s="4" t="s">
        <v>250</v>
      </c>
      <c r="C210" s="3" t="s">
        <v>17</v>
      </c>
      <c r="D210" s="18">
        <v>800</v>
      </c>
      <c r="E210" s="19">
        <v>756.77258895</v>
      </c>
      <c r="F210" s="19"/>
      <c r="G210" s="20">
        <f t="shared" si="6"/>
        <v>778.386294475</v>
      </c>
      <c r="H210" s="23">
        <f t="shared" si="7"/>
        <v>0.94596573618750002</v>
      </c>
      <c r="I210" s="23"/>
      <c r="J210" s="11"/>
    </row>
    <row r="211" spans="1:10" s="21" customFormat="1" ht="25.5" x14ac:dyDescent="0.25">
      <c r="A211" s="3">
        <v>208</v>
      </c>
      <c r="B211" s="4" t="s">
        <v>251</v>
      </c>
      <c r="C211" s="3" t="s">
        <v>17</v>
      </c>
      <c r="D211" s="18">
        <v>1000</v>
      </c>
      <c r="E211" s="19">
        <v>11618.005885631301</v>
      </c>
      <c r="F211" s="19"/>
      <c r="G211" s="20">
        <f t="shared" si="6"/>
        <v>6309.0029428156504</v>
      </c>
      <c r="H211" s="24">
        <f t="shared" si="7"/>
        <v>11.6180058856313</v>
      </c>
      <c r="I211" s="28">
        <v>2975</v>
      </c>
      <c r="J211" s="11"/>
    </row>
    <row r="212" spans="1:10" s="21" customFormat="1" ht="25.5" hidden="1" x14ac:dyDescent="0.25">
      <c r="A212" s="3">
        <v>209</v>
      </c>
      <c r="B212" s="4" t="s">
        <v>252</v>
      </c>
      <c r="C212" s="3" t="s">
        <v>17</v>
      </c>
      <c r="D212" s="18">
        <v>1300</v>
      </c>
      <c r="E212" s="19">
        <v>1001.39496049688</v>
      </c>
      <c r="F212" s="19"/>
      <c r="G212" s="20">
        <f t="shared" si="6"/>
        <v>1150.6974802484401</v>
      </c>
      <c r="H212" s="25">
        <f t="shared" si="7"/>
        <v>0.77030381576683082</v>
      </c>
      <c r="I212" s="25"/>
      <c r="J212" s="11"/>
    </row>
    <row r="213" spans="1:10" s="21" customFormat="1" ht="25.5" x14ac:dyDescent="0.25">
      <c r="A213" s="3">
        <v>210</v>
      </c>
      <c r="B213" s="4" t="s">
        <v>253</v>
      </c>
      <c r="C213" s="3" t="s">
        <v>17</v>
      </c>
      <c r="D213" s="18">
        <v>900</v>
      </c>
      <c r="E213" s="19">
        <v>6823.4074033124998</v>
      </c>
      <c r="F213" s="19"/>
      <c r="G213" s="20">
        <f t="shared" si="6"/>
        <v>3861.7037016562499</v>
      </c>
      <c r="H213" s="24">
        <f t="shared" si="7"/>
        <v>7.5815637814583328</v>
      </c>
      <c r="I213" s="28">
        <v>1750</v>
      </c>
      <c r="J213" s="11"/>
    </row>
    <row r="214" spans="1:10" s="21" customFormat="1" x14ac:dyDescent="0.25">
      <c r="A214" s="3">
        <v>211</v>
      </c>
      <c r="B214" s="4" t="s">
        <v>254</v>
      </c>
      <c r="C214" s="3" t="s">
        <v>255</v>
      </c>
      <c r="D214" s="18">
        <v>2900</v>
      </c>
      <c r="E214" s="19">
        <v>7312.6521464062498</v>
      </c>
      <c r="F214" s="19"/>
      <c r="G214" s="20">
        <f t="shared" si="6"/>
        <v>5106.3260732031249</v>
      </c>
      <c r="H214" s="24">
        <f t="shared" si="7"/>
        <v>2.5216041884159481</v>
      </c>
      <c r="I214" s="28">
        <v>5400</v>
      </c>
      <c r="J214" s="11"/>
    </row>
    <row r="215" spans="1:10" s="21" customFormat="1" ht="76.5" x14ac:dyDescent="0.25">
      <c r="A215" s="3">
        <v>212</v>
      </c>
      <c r="B215" s="4" t="s">
        <v>256</v>
      </c>
      <c r="C215" s="3" t="s">
        <v>17</v>
      </c>
      <c r="D215" s="18">
        <v>3000</v>
      </c>
      <c r="E215" s="19">
        <v>8682.5374270687498</v>
      </c>
      <c r="F215" s="19"/>
      <c r="G215" s="20">
        <f t="shared" si="6"/>
        <v>5841.2687135343749</v>
      </c>
      <c r="H215" s="24">
        <f t="shared" si="7"/>
        <v>2.8941791423562497</v>
      </c>
      <c r="I215" s="28">
        <v>890</v>
      </c>
      <c r="J215" s="11"/>
    </row>
    <row r="216" spans="1:10" s="21" customFormat="1" ht="25.5" hidden="1" x14ac:dyDescent="0.25">
      <c r="A216" s="3">
        <v>213</v>
      </c>
      <c r="B216" s="4" t="s">
        <v>257</v>
      </c>
      <c r="C216" s="3" t="s">
        <v>258</v>
      </c>
      <c r="D216" s="18">
        <v>20000</v>
      </c>
      <c r="E216" s="19">
        <v>21402.900747506301</v>
      </c>
      <c r="F216" s="19"/>
      <c r="G216" s="20">
        <f t="shared" si="6"/>
        <v>20701.450373753149</v>
      </c>
      <c r="H216" s="23">
        <f t="shared" si="7"/>
        <v>1.070145037375315</v>
      </c>
      <c r="I216" s="23"/>
      <c r="J216" s="11"/>
    </row>
    <row r="217" spans="1:10" s="21" customFormat="1" ht="25.5" x14ac:dyDescent="0.25">
      <c r="A217" s="3">
        <v>214</v>
      </c>
      <c r="B217" s="4" t="s">
        <v>259</v>
      </c>
      <c r="C217" s="3" t="s">
        <v>17</v>
      </c>
      <c r="D217" s="18">
        <v>200</v>
      </c>
      <c r="E217" s="19">
        <v>9758.8758618749998</v>
      </c>
      <c r="F217" s="19"/>
      <c r="G217" s="20">
        <f t="shared" si="6"/>
        <v>4979.4379309374999</v>
      </c>
      <c r="H217" s="24">
        <f t="shared" si="7"/>
        <v>48.794379309374996</v>
      </c>
      <c r="I217" s="28">
        <v>200</v>
      </c>
      <c r="J217" s="11"/>
    </row>
    <row r="218" spans="1:10" s="21" customFormat="1" ht="25.5" hidden="1" x14ac:dyDescent="0.25">
      <c r="A218" s="3">
        <v>215</v>
      </c>
      <c r="B218" s="4" t="s">
        <v>260</v>
      </c>
      <c r="C218" s="3" t="s">
        <v>17</v>
      </c>
      <c r="D218" s="18">
        <v>500</v>
      </c>
      <c r="E218" s="19">
        <v>422.12918467387499</v>
      </c>
      <c r="F218" s="19"/>
      <c r="G218" s="20">
        <f t="shared" si="6"/>
        <v>461.06459233693749</v>
      </c>
      <c r="H218" s="23">
        <f t="shared" si="7"/>
        <v>0.84425836934775</v>
      </c>
      <c r="I218" s="23"/>
      <c r="J218" s="11"/>
    </row>
    <row r="219" spans="1:10" s="21" customFormat="1" ht="38.25" hidden="1" x14ac:dyDescent="0.25">
      <c r="A219" s="3">
        <v>216</v>
      </c>
      <c r="B219" s="4" t="s">
        <v>261</v>
      </c>
      <c r="C219" s="3" t="s">
        <v>17</v>
      </c>
      <c r="D219" s="18">
        <v>800</v>
      </c>
      <c r="E219" s="19">
        <v>71.829948618749995</v>
      </c>
      <c r="F219" s="19"/>
      <c r="G219" s="20">
        <f t="shared" si="6"/>
        <v>435.914974309375</v>
      </c>
      <c r="H219" s="25">
        <f t="shared" si="7"/>
        <v>8.9787435773437493E-2</v>
      </c>
      <c r="I219" s="25"/>
      <c r="J219" s="11"/>
    </row>
    <row r="220" spans="1:10" s="21" customFormat="1" ht="25.5" x14ac:dyDescent="0.25">
      <c r="A220" s="3">
        <v>217</v>
      </c>
      <c r="B220" s="4" t="s">
        <v>262</v>
      </c>
      <c r="C220" s="3" t="s">
        <v>17</v>
      </c>
      <c r="D220" s="18">
        <v>300</v>
      </c>
      <c r="E220" s="19">
        <v>3790.0899961312498</v>
      </c>
      <c r="F220" s="19"/>
      <c r="G220" s="20">
        <f t="shared" si="6"/>
        <v>2045.0449980656249</v>
      </c>
      <c r="H220" s="24">
        <f t="shared" si="7"/>
        <v>12.633633320437498</v>
      </c>
      <c r="I220" s="28">
        <v>300</v>
      </c>
      <c r="J220" s="11"/>
    </row>
    <row r="221" spans="1:10" s="21" customFormat="1" ht="25.5" x14ac:dyDescent="0.25">
      <c r="A221" s="3">
        <v>218</v>
      </c>
      <c r="B221" s="4" t="s">
        <v>263</v>
      </c>
      <c r="C221" s="3" t="s">
        <v>264</v>
      </c>
      <c r="D221" s="18">
        <v>12500</v>
      </c>
      <c r="E221" s="19">
        <v>16510.453316568801</v>
      </c>
      <c r="F221" s="19"/>
      <c r="G221" s="20">
        <f t="shared" si="6"/>
        <v>14505.2266582844</v>
      </c>
      <c r="H221" s="24">
        <f t="shared" si="7"/>
        <v>1.3208362653255041</v>
      </c>
      <c r="I221" s="28">
        <v>16511</v>
      </c>
      <c r="J221" s="11"/>
    </row>
    <row r="222" spans="1:10" s="21" customFormat="1" ht="38.25" x14ac:dyDescent="0.25">
      <c r="A222" s="3">
        <v>219</v>
      </c>
      <c r="B222" s="4" t="s">
        <v>265</v>
      </c>
      <c r="C222" s="3" t="s">
        <v>266</v>
      </c>
      <c r="D222" s="18">
        <v>12500</v>
      </c>
      <c r="E222" s="19">
        <v>27101.73732</v>
      </c>
      <c r="F222" s="19"/>
      <c r="G222" s="20">
        <f t="shared" si="6"/>
        <v>19800.86866</v>
      </c>
      <c r="H222" s="24">
        <f t="shared" si="7"/>
        <v>2.1681389856000002</v>
      </c>
      <c r="I222" s="28"/>
      <c r="J222" s="11"/>
    </row>
    <row r="223" spans="1:10" s="21" customFormat="1" ht="38.25" hidden="1" x14ac:dyDescent="0.25">
      <c r="A223" s="3">
        <v>220</v>
      </c>
      <c r="B223" s="4" t="s">
        <v>267</v>
      </c>
      <c r="C223" s="3" t="s">
        <v>17</v>
      </c>
      <c r="D223" s="18">
        <v>175000</v>
      </c>
      <c r="E223" s="19">
        <v>23359.879719881301</v>
      </c>
      <c r="F223" s="19"/>
      <c r="G223" s="20">
        <f t="shared" si="6"/>
        <v>99179.939859940656</v>
      </c>
      <c r="H223" s="25">
        <f t="shared" si="7"/>
        <v>0.13348502697075029</v>
      </c>
      <c r="I223" s="25"/>
      <c r="J223" s="11"/>
    </row>
    <row r="224" spans="1:10" s="21" customFormat="1" ht="25.5" hidden="1" x14ac:dyDescent="0.25">
      <c r="A224" s="3">
        <v>221</v>
      </c>
      <c r="B224" s="4" t="s">
        <v>268</v>
      </c>
      <c r="C224" s="3" t="s">
        <v>17</v>
      </c>
      <c r="D224" s="18">
        <v>39500</v>
      </c>
      <c r="E224" s="19">
        <v>21414.597805781301</v>
      </c>
      <c r="F224" s="19"/>
      <c r="G224" s="20">
        <f t="shared" si="6"/>
        <v>30457.298902890652</v>
      </c>
      <c r="H224" s="25">
        <f t="shared" si="7"/>
        <v>0.54214171660205823</v>
      </c>
      <c r="I224" s="25"/>
      <c r="J224" s="11"/>
    </row>
    <row r="225" spans="1:10" s="21" customFormat="1" ht="25.5" hidden="1" x14ac:dyDescent="0.25">
      <c r="A225" s="3">
        <v>222</v>
      </c>
      <c r="B225" s="4" t="s">
        <v>269</v>
      </c>
      <c r="C225" s="3" t="s">
        <v>17</v>
      </c>
      <c r="D225" s="18">
        <v>190000</v>
      </c>
      <c r="E225" s="19">
        <v>67736.334897456807</v>
      </c>
      <c r="F225" s="19"/>
      <c r="G225" s="20">
        <f t="shared" si="6"/>
        <v>128868.1674487284</v>
      </c>
      <c r="H225" s="25">
        <f t="shared" si="7"/>
        <v>0.35650702577608845</v>
      </c>
      <c r="I225" s="25"/>
      <c r="J225" s="11"/>
    </row>
    <row r="226" spans="1:10" s="21" customFormat="1" ht="25.5" x14ac:dyDescent="0.25">
      <c r="A226" s="3">
        <v>223</v>
      </c>
      <c r="B226" s="4" t="s">
        <v>270</v>
      </c>
      <c r="C226" s="3" t="s">
        <v>17</v>
      </c>
      <c r="D226" s="18">
        <v>625000</v>
      </c>
      <c r="E226" s="19">
        <v>854720.13199424301</v>
      </c>
      <c r="F226" s="19"/>
      <c r="G226" s="20">
        <f t="shared" si="6"/>
        <v>739860.06599712151</v>
      </c>
      <c r="H226" s="24">
        <f t="shared" si="7"/>
        <v>1.3675522111907887</v>
      </c>
      <c r="I226" s="28"/>
      <c r="J226" s="11"/>
    </row>
    <row r="227" spans="1:10" s="21" customFormat="1" ht="38.25" hidden="1" x14ac:dyDescent="0.25">
      <c r="A227" s="3">
        <v>224</v>
      </c>
      <c r="B227" s="4" t="s">
        <v>271</v>
      </c>
      <c r="C227" s="3" t="s">
        <v>17</v>
      </c>
      <c r="D227" s="18">
        <v>54000</v>
      </c>
      <c r="E227" s="19">
        <v>55513.765222492497</v>
      </c>
      <c r="F227" s="19"/>
      <c r="G227" s="20">
        <f t="shared" si="6"/>
        <v>54756.882611246248</v>
      </c>
      <c r="H227" s="23">
        <f t="shared" si="7"/>
        <v>1.0280326893054166</v>
      </c>
      <c r="I227" s="23"/>
      <c r="J227" s="11"/>
    </row>
    <row r="228" spans="1:10" s="21" customFormat="1" ht="25.5" hidden="1" x14ac:dyDescent="0.25">
      <c r="A228" s="3">
        <v>225</v>
      </c>
      <c r="B228" s="4" t="s">
        <v>272</v>
      </c>
      <c r="C228" s="3" t="s">
        <v>17</v>
      </c>
      <c r="D228" s="18">
        <v>33900</v>
      </c>
      <c r="E228" s="19">
        <v>26295.348178443801</v>
      </c>
      <c r="F228" s="19"/>
      <c r="G228" s="20">
        <f t="shared" si="6"/>
        <v>30097.674089221902</v>
      </c>
      <c r="H228" s="25">
        <f t="shared" si="7"/>
        <v>0.77567398756471384</v>
      </c>
      <c r="I228" s="25"/>
      <c r="J228" s="11"/>
    </row>
    <row r="229" spans="1:10" s="21" customFormat="1" ht="25.5" hidden="1" x14ac:dyDescent="0.25">
      <c r="A229" s="3">
        <v>226</v>
      </c>
      <c r="B229" s="4" t="s">
        <v>273</v>
      </c>
      <c r="C229" s="3" t="s">
        <v>17</v>
      </c>
      <c r="D229" s="18">
        <v>33900</v>
      </c>
      <c r="E229" s="19">
        <v>29230.816637006301</v>
      </c>
      <c r="F229" s="19"/>
      <c r="G229" s="20">
        <f t="shared" si="6"/>
        <v>31565.408318503149</v>
      </c>
      <c r="H229" s="23">
        <f t="shared" si="7"/>
        <v>0.8622659774928112</v>
      </c>
      <c r="I229" s="23"/>
      <c r="J229" s="11"/>
    </row>
    <row r="230" spans="1:10" s="21" customFormat="1" ht="25.5" hidden="1" x14ac:dyDescent="0.25">
      <c r="A230" s="3">
        <v>227</v>
      </c>
      <c r="B230" s="4" t="s">
        <v>274</v>
      </c>
      <c r="C230" s="3" t="s">
        <v>17</v>
      </c>
      <c r="D230" s="18">
        <v>9800</v>
      </c>
      <c r="E230" s="19">
        <v>5844.9179171249998</v>
      </c>
      <c r="F230" s="19"/>
      <c r="G230" s="20">
        <f t="shared" si="6"/>
        <v>7822.4589585624999</v>
      </c>
      <c r="H230" s="25">
        <f t="shared" si="7"/>
        <v>0.59642019562499993</v>
      </c>
      <c r="I230" s="25"/>
      <c r="J230" s="11"/>
    </row>
    <row r="231" spans="1:10" s="21" customFormat="1" ht="25.5" x14ac:dyDescent="0.25">
      <c r="A231" s="3">
        <v>228</v>
      </c>
      <c r="B231" s="4" t="s">
        <v>275</v>
      </c>
      <c r="C231" s="3" t="s">
        <v>17</v>
      </c>
      <c r="D231" s="18">
        <v>175000</v>
      </c>
      <c r="E231" s="19">
        <v>293422.97790763102</v>
      </c>
      <c r="F231" s="19"/>
      <c r="G231" s="20">
        <f t="shared" si="6"/>
        <v>234211.48895381551</v>
      </c>
      <c r="H231" s="24">
        <f t="shared" si="7"/>
        <v>1.6767027309007487</v>
      </c>
      <c r="I231" s="28"/>
      <c r="J231" s="11"/>
    </row>
    <row r="232" spans="1:10" s="21" customFormat="1" ht="51" hidden="1" x14ac:dyDescent="0.25">
      <c r="A232" s="3">
        <v>229</v>
      </c>
      <c r="B232" s="4" t="s">
        <v>276</v>
      </c>
      <c r="C232" s="3" t="s">
        <v>17</v>
      </c>
      <c r="D232" s="18">
        <v>107000</v>
      </c>
      <c r="E232" s="19">
        <v>61520.969681193797</v>
      </c>
      <c r="F232" s="19"/>
      <c r="G232" s="20">
        <f t="shared" si="6"/>
        <v>84260.484840596895</v>
      </c>
      <c r="H232" s="25">
        <f t="shared" si="7"/>
        <v>0.57496233346910086</v>
      </c>
      <c r="I232" s="25"/>
      <c r="J232" s="11"/>
    </row>
    <row r="233" spans="1:10" s="21" customFormat="1" ht="25.5" hidden="1" x14ac:dyDescent="0.25">
      <c r="A233" s="3">
        <v>230</v>
      </c>
      <c r="B233" s="4" t="s">
        <v>277</v>
      </c>
      <c r="C233" s="3" t="s">
        <v>17</v>
      </c>
      <c r="D233" s="18">
        <v>6900</v>
      </c>
      <c r="E233" s="19">
        <v>7704.0479408812498</v>
      </c>
      <c r="F233" s="19"/>
      <c r="G233" s="20">
        <f t="shared" si="6"/>
        <v>7302.0239704406249</v>
      </c>
      <c r="H233" s="23">
        <f t="shared" si="7"/>
        <v>1.116528687084239</v>
      </c>
      <c r="I233" s="23"/>
      <c r="J233" s="11"/>
    </row>
    <row r="234" spans="1:10" s="21" customFormat="1" ht="25.5" hidden="1" x14ac:dyDescent="0.25">
      <c r="A234" s="3">
        <v>231</v>
      </c>
      <c r="B234" s="4" t="s">
        <v>278</v>
      </c>
      <c r="C234" s="3" t="s">
        <v>17</v>
      </c>
      <c r="D234" s="18">
        <v>6900</v>
      </c>
      <c r="E234" s="19">
        <v>7704.0479408812498</v>
      </c>
      <c r="F234" s="19"/>
      <c r="G234" s="20">
        <f t="shared" si="6"/>
        <v>7302.0239704406249</v>
      </c>
      <c r="H234" s="23">
        <f t="shared" si="7"/>
        <v>1.116528687084239</v>
      </c>
      <c r="I234" s="23"/>
      <c r="J234" s="11"/>
    </row>
    <row r="235" spans="1:10" s="21" customFormat="1" ht="25.5" hidden="1" x14ac:dyDescent="0.25">
      <c r="A235" s="3">
        <v>232</v>
      </c>
      <c r="B235" s="4" t="s">
        <v>279</v>
      </c>
      <c r="C235" s="3" t="s">
        <v>17</v>
      </c>
      <c r="D235" s="18">
        <v>15900</v>
      </c>
      <c r="E235" s="19">
        <v>14553.474344193801</v>
      </c>
      <c r="F235" s="19"/>
      <c r="G235" s="20">
        <f t="shared" si="6"/>
        <v>15226.7371720969</v>
      </c>
      <c r="H235" s="23">
        <f t="shared" si="7"/>
        <v>0.91531285183608813</v>
      </c>
      <c r="I235" s="23"/>
      <c r="J235" s="11"/>
    </row>
    <row r="236" spans="1:10" s="21" customFormat="1" ht="25.5" x14ac:dyDescent="0.25">
      <c r="A236" s="3">
        <v>233</v>
      </c>
      <c r="B236" s="4" t="s">
        <v>280</v>
      </c>
      <c r="C236" s="3" t="s">
        <v>17</v>
      </c>
      <c r="D236" s="18">
        <v>24500</v>
      </c>
      <c r="E236" s="19">
        <v>43908.158929818797</v>
      </c>
      <c r="F236" s="19"/>
      <c r="G236" s="20">
        <f t="shared" si="6"/>
        <v>34204.079464909402</v>
      </c>
      <c r="H236" s="24">
        <f t="shared" si="7"/>
        <v>1.792169752237502</v>
      </c>
      <c r="I236" s="28"/>
      <c r="J236" s="11"/>
    </row>
    <row r="237" spans="1:10" s="21" customFormat="1" ht="38.25" x14ac:dyDescent="0.25">
      <c r="A237" s="3">
        <v>234</v>
      </c>
      <c r="B237" s="4" t="s">
        <v>281</v>
      </c>
      <c r="C237" s="3" t="s">
        <v>17</v>
      </c>
      <c r="D237" s="18">
        <v>49500</v>
      </c>
      <c r="E237" s="19">
        <v>68370.396084506297</v>
      </c>
      <c r="F237" s="19"/>
      <c r="G237" s="20">
        <f t="shared" si="6"/>
        <v>58935.198042253149</v>
      </c>
      <c r="H237" s="24">
        <f t="shared" si="7"/>
        <v>1.3812201229193191</v>
      </c>
      <c r="I237" s="28"/>
      <c r="J237" s="11"/>
    </row>
    <row r="238" spans="1:10" s="21" customFormat="1" ht="25.5" hidden="1" x14ac:dyDescent="0.25">
      <c r="A238" s="3">
        <v>235</v>
      </c>
      <c r="B238" s="4" t="s">
        <v>282</v>
      </c>
      <c r="C238" s="3" t="s">
        <v>17</v>
      </c>
      <c r="D238" s="18">
        <v>770000</v>
      </c>
      <c r="E238" s="19">
        <v>538143.19840312505</v>
      </c>
      <c r="F238" s="19"/>
      <c r="G238" s="20">
        <f t="shared" si="6"/>
        <v>654071.59920156258</v>
      </c>
      <c r="H238" s="25">
        <f t="shared" si="7"/>
        <v>0.69888727065340916</v>
      </c>
      <c r="I238" s="25"/>
      <c r="J238" s="11"/>
    </row>
    <row r="239" spans="1:10" s="21" customFormat="1" ht="76.5" hidden="1" x14ac:dyDescent="0.25">
      <c r="A239" s="3">
        <v>236</v>
      </c>
      <c r="B239" s="4" t="s">
        <v>283</v>
      </c>
      <c r="C239" s="3" t="s">
        <v>17</v>
      </c>
      <c r="D239" s="18">
        <v>193000</v>
      </c>
      <c r="E239" s="19">
        <v>134907.68114525601</v>
      </c>
      <c r="F239" s="19"/>
      <c r="G239" s="20">
        <f t="shared" si="6"/>
        <v>163953.84057262802</v>
      </c>
      <c r="H239" s="25">
        <f t="shared" si="7"/>
        <v>0.69900352925003117</v>
      </c>
      <c r="I239" s="25"/>
      <c r="J239" s="11"/>
    </row>
    <row r="240" spans="1:10" s="21" customFormat="1" ht="25.5" hidden="1" x14ac:dyDescent="0.25">
      <c r="A240" s="3">
        <v>237</v>
      </c>
      <c r="B240" s="4" t="s">
        <v>284</v>
      </c>
      <c r="C240" s="3" t="s">
        <v>17</v>
      </c>
      <c r="D240" s="18">
        <v>24500</v>
      </c>
      <c r="E240" s="19">
        <v>12596.495371818801</v>
      </c>
      <c r="F240" s="19"/>
      <c r="G240" s="20">
        <f t="shared" si="6"/>
        <v>18548.247685909402</v>
      </c>
      <c r="H240" s="25">
        <f t="shared" si="7"/>
        <v>0.5141426682375021</v>
      </c>
      <c r="I240" s="25"/>
      <c r="J240" s="11"/>
    </row>
    <row r="241" spans="1:10" s="21" customFormat="1" ht="63.75" x14ac:dyDescent="0.25">
      <c r="A241" s="3">
        <v>238</v>
      </c>
      <c r="B241" s="4" t="s">
        <v>285</v>
      </c>
      <c r="C241" s="3" t="s">
        <v>17</v>
      </c>
      <c r="D241" s="18">
        <v>29500</v>
      </c>
      <c r="E241" s="19">
        <v>54671.543277881297</v>
      </c>
      <c r="F241" s="19"/>
      <c r="G241" s="20">
        <f t="shared" si="6"/>
        <v>42085.771638940649</v>
      </c>
      <c r="H241" s="24">
        <f t="shared" si="7"/>
        <v>1.8532726534875017</v>
      </c>
      <c r="I241" s="28"/>
      <c r="J241" s="11"/>
    </row>
    <row r="242" spans="1:10" s="21" customFormat="1" ht="76.5" hidden="1" x14ac:dyDescent="0.25">
      <c r="A242" s="3">
        <v>239</v>
      </c>
      <c r="B242" s="4" t="s">
        <v>286</v>
      </c>
      <c r="C242" s="3" t="s">
        <v>17</v>
      </c>
      <c r="D242" s="18">
        <v>84500</v>
      </c>
      <c r="E242" s="19">
        <v>77176.801460193805</v>
      </c>
      <c r="F242" s="19"/>
      <c r="G242" s="20">
        <f t="shared" si="6"/>
        <v>80838.40073009691</v>
      </c>
      <c r="H242" s="23">
        <f t="shared" si="7"/>
        <v>0.91333492852300358</v>
      </c>
      <c r="I242" s="23"/>
      <c r="J242" s="11"/>
    </row>
    <row r="243" spans="1:10" s="21" customFormat="1" ht="25.5" hidden="1" x14ac:dyDescent="0.25">
      <c r="A243" s="3">
        <v>240</v>
      </c>
      <c r="B243" s="4" t="s">
        <v>287</v>
      </c>
      <c r="C243" s="3" t="s">
        <v>17</v>
      </c>
      <c r="D243" s="18">
        <v>14500</v>
      </c>
      <c r="E243" s="19">
        <v>8388.9905812124998</v>
      </c>
      <c r="F243" s="19"/>
      <c r="G243" s="20">
        <f t="shared" si="6"/>
        <v>11444.49529060625</v>
      </c>
      <c r="H243" s="25">
        <f t="shared" si="7"/>
        <v>0.57855107456637933</v>
      </c>
      <c r="I243" s="25"/>
      <c r="J243" s="11"/>
    </row>
    <row r="244" spans="1:10" s="21" customFormat="1" ht="76.5" hidden="1" x14ac:dyDescent="0.25">
      <c r="A244" s="3">
        <v>241</v>
      </c>
      <c r="B244" s="4" t="s">
        <v>288</v>
      </c>
      <c r="C244" s="3" t="s">
        <v>289</v>
      </c>
      <c r="D244" s="18">
        <v>95000</v>
      </c>
      <c r="E244" s="19">
        <v>68370.396084506297</v>
      </c>
      <c r="F244" s="19"/>
      <c r="G244" s="20">
        <f t="shared" si="6"/>
        <v>81685.198042253149</v>
      </c>
      <c r="H244" s="25">
        <f t="shared" si="7"/>
        <v>0.71968837983690837</v>
      </c>
      <c r="I244" s="25"/>
      <c r="J244" s="11"/>
    </row>
    <row r="245" spans="1:10" s="21" customFormat="1" ht="38.25" x14ac:dyDescent="0.25">
      <c r="A245" s="3">
        <v>242</v>
      </c>
      <c r="B245" s="4" t="s">
        <v>290</v>
      </c>
      <c r="C245" s="3" t="s">
        <v>17</v>
      </c>
      <c r="D245" s="18">
        <v>13900</v>
      </c>
      <c r="E245" s="19">
        <v>20424.411261318801</v>
      </c>
      <c r="F245" s="19"/>
      <c r="G245" s="20">
        <f t="shared" si="6"/>
        <v>17162.205630659402</v>
      </c>
      <c r="H245" s="24">
        <f t="shared" si="7"/>
        <v>1.4693821051308489</v>
      </c>
      <c r="I245" s="28"/>
      <c r="J245" s="11"/>
    </row>
    <row r="246" spans="1:10" s="21" customFormat="1" ht="76.5" hidden="1" x14ac:dyDescent="0.25">
      <c r="A246" s="3">
        <v>243</v>
      </c>
      <c r="B246" s="4" t="s">
        <v>291</v>
      </c>
      <c r="C246" s="3" t="s">
        <v>292</v>
      </c>
      <c r="D246" s="18">
        <v>5900</v>
      </c>
      <c r="E246" s="19">
        <v>2273.4312925406298</v>
      </c>
      <c r="F246" s="19"/>
      <c r="G246" s="20">
        <f t="shared" si="6"/>
        <v>4086.7156462703151</v>
      </c>
      <c r="H246" s="25">
        <f t="shared" si="7"/>
        <v>0.38532733771875083</v>
      </c>
      <c r="I246" s="25"/>
      <c r="J246" s="11"/>
    </row>
    <row r="247" spans="1:10" s="21" customFormat="1" ht="76.5" x14ac:dyDescent="0.25">
      <c r="A247" s="3">
        <v>244</v>
      </c>
      <c r="B247" s="4" t="s">
        <v>293</v>
      </c>
      <c r="C247" s="3" t="s">
        <v>294</v>
      </c>
      <c r="D247" s="18">
        <v>7900</v>
      </c>
      <c r="E247" s="19">
        <v>12655.204740990001</v>
      </c>
      <c r="F247" s="19"/>
      <c r="G247" s="20">
        <f t="shared" si="6"/>
        <v>10277.602370495</v>
      </c>
      <c r="H247" s="24">
        <f t="shared" si="7"/>
        <v>1.6019246507582279</v>
      </c>
      <c r="I247" s="28"/>
      <c r="J247" s="11"/>
    </row>
    <row r="248" spans="1:10" s="21" customFormat="1" ht="25.5" hidden="1" x14ac:dyDescent="0.25">
      <c r="A248" s="3">
        <v>245</v>
      </c>
      <c r="B248" s="4" t="s">
        <v>295</v>
      </c>
      <c r="C248" s="3" t="s">
        <v>17</v>
      </c>
      <c r="D248" s="18">
        <v>25500</v>
      </c>
      <c r="E248" s="19">
        <v>8682.5374270687498</v>
      </c>
      <c r="F248" s="19"/>
      <c r="G248" s="20">
        <f t="shared" si="6"/>
        <v>17091.268713534373</v>
      </c>
      <c r="H248" s="25">
        <f t="shared" si="7"/>
        <v>0.34049166380661766</v>
      </c>
      <c r="I248" s="25"/>
      <c r="J248" s="11"/>
    </row>
    <row r="249" spans="1:10" s="21" customFormat="1" ht="25.5" hidden="1" x14ac:dyDescent="0.25">
      <c r="A249" s="3">
        <v>246</v>
      </c>
      <c r="B249" s="4" t="s">
        <v>296</v>
      </c>
      <c r="C249" s="3" t="s">
        <v>17</v>
      </c>
      <c r="D249" s="18">
        <v>7900</v>
      </c>
      <c r="E249" s="19">
        <v>8682.5374270687498</v>
      </c>
      <c r="F249" s="19"/>
      <c r="G249" s="20">
        <f t="shared" si="6"/>
        <v>8291.2687135343749</v>
      </c>
      <c r="H249" s="23">
        <f t="shared" si="7"/>
        <v>1.0990553705150317</v>
      </c>
      <c r="I249" s="23"/>
      <c r="J249" s="11"/>
    </row>
    <row r="250" spans="1:10" s="21" customFormat="1" ht="63.75" hidden="1" x14ac:dyDescent="0.25">
      <c r="A250" s="3">
        <v>247</v>
      </c>
      <c r="B250" s="4" t="s">
        <v>297</v>
      </c>
      <c r="C250" s="3" t="s">
        <v>17</v>
      </c>
      <c r="D250" s="18">
        <v>6900</v>
      </c>
      <c r="E250" s="19">
        <v>4083.6368419874998</v>
      </c>
      <c r="F250" s="19"/>
      <c r="G250" s="20">
        <f t="shared" si="6"/>
        <v>5491.8184209937499</v>
      </c>
      <c r="H250" s="25">
        <f t="shared" si="7"/>
        <v>0.59183142637499997</v>
      </c>
      <c r="I250" s="25"/>
      <c r="J250" s="11"/>
    </row>
    <row r="251" spans="1:10" s="21" customFormat="1" ht="38.25" hidden="1" x14ac:dyDescent="0.25">
      <c r="A251" s="3">
        <v>248</v>
      </c>
      <c r="B251" s="4" t="s">
        <v>298</v>
      </c>
      <c r="C251" s="3" t="s">
        <v>299</v>
      </c>
      <c r="D251" s="18">
        <v>39500</v>
      </c>
      <c r="E251" s="19">
        <v>8682.5374270687498</v>
      </c>
      <c r="F251" s="19"/>
      <c r="G251" s="20">
        <f t="shared" si="6"/>
        <v>24091.268713534373</v>
      </c>
      <c r="H251" s="25">
        <f t="shared" si="7"/>
        <v>0.21981107410300632</v>
      </c>
      <c r="I251" s="25"/>
      <c r="J251" s="11"/>
    </row>
    <row r="252" spans="1:10" s="21" customFormat="1" ht="51" x14ac:dyDescent="0.25">
      <c r="A252" s="3">
        <v>249</v>
      </c>
      <c r="B252" s="4" t="s">
        <v>300</v>
      </c>
      <c r="C252" s="3" t="s">
        <v>301</v>
      </c>
      <c r="D252" s="18">
        <v>39500</v>
      </c>
      <c r="E252" s="19">
        <v>83145.587325937493</v>
      </c>
      <c r="F252" s="19"/>
      <c r="G252" s="20">
        <f t="shared" si="6"/>
        <v>61322.793662968747</v>
      </c>
      <c r="H252" s="24">
        <f t="shared" si="7"/>
        <v>2.1049515778718351</v>
      </c>
      <c r="I252" s="28"/>
      <c r="J252" s="11"/>
    </row>
    <row r="253" spans="1:10" s="21" customFormat="1" ht="25.5" hidden="1" x14ac:dyDescent="0.25">
      <c r="A253" s="3">
        <v>250</v>
      </c>
      <c r="B253" s="4" t="s">
        <v>302</v>
      </c>
      <c r="C253" s="3" t="s">
        <v>303</v>
      </c>
      <c r="D253" s="18">
        <v>700</v>
      </c>
      <c r="E253" s="19">
        <v>414.301268784375</v>
      </c>
      <c r="F253" s="19"/>
      <c r="G253" s="20">
        <f t="shared" si="6"/>
        <v>557.1506343921875</v>
      </c>
      <c r="H253" s="25">
        <f t="shared" si="7"/>
        <v>0.59185895540625</v>
      </c>
      <c r="I253" s="25"/>
      <c r="J253" s="11"/>
    </row>
    <row r="254" spans="1:10" s="21" customFormat="1" ht="25.5" x14ac:dyDescent="0.25">
      <c r="A254" s="3">
        <v>251</v>
      </c>
      <c r="B254" s="4" t="s">
        <v>304</v>
      </c>
      <c r="C254" s="3" t="s">
        <v>303</v>
      </c>
      <c r="D254" s="18">
        <v>6800</v>
      </c>
      <c r="E254" s="19">
        <v>8584.6884784499998</v>
      </c>
      <c r="F254" s="19"/>
      <c r="G254" s="20">
        <f t="shared" si="6"/>
        <v>7692.3442392249999</v>
      </c>
      <c r="H254" s="24">
        <f t="shared" si="7"/>
        <v>1.262454188007353</v>
      </c>
      <c r="I254" s="28"/>
      <c r="J254" s="11"/>
    </row>
    <row r="255" spans="1:10" s="21" customFormat="1" ht="25.5" hidden="1" x14ac:dyDescent="0.25">
      <c r="A255" s="3">
        <v>252</v>
      </c>
      <c r="B255" s="4" t="s">
        <v>305</v>
      </c>
      <c r="C255" s="3" t="s">
        <v>17</v>
      </c>
      <c r="D255" s="18">
        <v>3700</v>
      </c>
      <c r="E255" s="19">
        <v>4426.1081621531303</v>
      </c>
      <c r="F255" s="19"/>
      <c r="G255" s="20">
        <f t="shared" si="6"/>
        <v>4063.0540810765651</v>
      </c>
      <c r="H255" s="23">
        <f t="shared" si="7"/>
        <v>1.1962454492305759</v>
      </c>
      <c r="I255" s="23"/>
      <c r="J255" s="11"/>
    </row>
    <row r="256" spans="1:10" s="21" customFormat="1" ht="25.5" x14ac:dyDescent="0.25">
      <c r="A256" s="3">
        <v>253</v>
      </c>
      <c r="B256" s="4" t="s">
        <v>306</v>
      </c>
      <c r="C256" s="3" t="s">
        <v>17</v>
      </c>
      <c r="D256" s="18">
        <v>1900</v>
      </c>
      <c r="E256" s="19">
        <v>4426.1081621531303</v>
      </c>
      <c r="F256" s="19"/>
      <c r="G256" s="20">
        <f t="shared" si="6"/>
        <v>3163.0540810765651</v>
      </c>
      <c r="H256" s="24">
        <f t="shared" si="7"/>
        <v>2.3295306116595422</v>
      </c>
      <c r="I256" s="28"/>
      <c r="J256" s="11"/>
    </row>
    <row r="257" spans="1:10" s="21" customFormat="1" ht="25.5" hidden="1" x14ac:dyDescent="0.25">
      <c r="A257" s="3">
        <v>254</v>
      </c>
      <c r="B257" s="4" t="s">
        <v>307</v>
      </c>
      <c r="C257" s="3" t="s">
        <v>17</v>
      </c>
      <c r="D257" s="18">
        <v>32000</v>
      </c>
      <c r="E257" s="19">
        <v>28252.327150818801</v>
      </c>
      <c r="F257" s="19"/>
      <c r="G257" s="20">
        <f t="shared" si="6"/>
        <v>30126.163575409402</v>
      </c>
      <c r="H257" s="23">
        <f t="shared" si="7"/>
        <v>0.88288522346308751</v>
      </c>
      <c r="I257" s="23"/>
      <c r="J257" s="11"/>
    </row>
    <row r="258" spans="1:10" s="21" customFormat="1" ht="25.5" x14ac:dyDescent="0.25">
      <c r="A258" s="3">
        <v>255</v>
      </c>
      <c r="B258" s="4" t="s">
        <v>308</v>
      </c>
      <c r="C258" s="3" t="s">
        <v>17</v>
      </c>
      <c r="D258" s="18">
        <v>11200</v>
      </c>
      <c r="E258" s="19">
        <v>15531.963830381301</v>
      </c>
      <c r="F258" s="19"/>
      <c r="G258" s="20">
        <f t="shared" si="6"/>
        <v>13365.98191519065</v>
      </c>
      <c r="H258" s="24">
        <f t="shared" si="7"/>
        <v>1.3867824848554733</v>
      </c>
      <c r="I258" s="28"/>
      <c r="J258" s="11"/>
    </row>
    <row r="259" spans="1:10" s="21" customFormat="1" ht="25.5" hidden="1" x14ac:dyDescent="0.25">
      <c r="A259" s="3">
        <v>256</v>
      </c>
      <c r="B259" s="4" t="s">
        <v>309</v>
      </c>
      <c r="C259" s="3" t="s">
        <v>17</v>
      </c>
      <c r="D259" s="18">
        <v>41500</v>
      </c>
      <c r="E259" s="19">
        <v>47822.116874568797</v>
      </c>
      <c r="F259" s="19"/>
      <c r="G259" s="20">
        <f t="shared" si="6"/>
        <v>44661.058437284402</v>
      </c>
      <c r="H259" s="23">
        <f t="shared" si="7"/>
        <v>1.1523401656522603</v>
      </c>
      <c r="I259" s="23"/>
      <c r="J259" s="11"/>
    </row>
    <row r="260" spans="1:10" s="21" customFormat="1" ht="76.5" x14ac:dyDescent="0.25">
      <c r="A260" s="3">
        <v>257</v>
      </c>
      <c r="B260" s="4" t="s">
        <v>310</v>
      </c>
      <c r="C260" s="3" t="s">
        <v>17</v>
      </c>
      <c r="D260" s="18">
        <v>8000</v>
      </c>
      <c r="E260" s="19">
        <v>10639.516399443801</v>
      </c>
      <c r="F260" s="19"/>
      <c r="G260" s="20">
        <f t="shared" si="6"/>
        <v>9319.7581997219004</v>
      </c>
      <c r="H260" s="24">
        <f t="shared" si="7"/>
        <v>1.3299395499304751</v>
      </c>
      <c r="I260" s="28"/>
      <c r="J260" s="11"/>
    </row>
    <row r="261" spans="1:10" s="21" customFormat="1" ht="76.5" x14ac:dyDescent="0.25">
      <c r="A261" s="3">
        <v>258</v>
      </c>
      <c r="B261" s="4" t="s">
        <v>311</v>
      </c>
      <c r="C261" s="3" t="s">
        <v>17</v>
      </c>
      <c r="D261" s="18">
        <v>14000</v>
      </c>
      <c r="E261" s="19">
        <v>17488.942802756301</v>
      </c>
      <c r="F261" s="19"/>
      <c r="G261" s="20">
        <f t="shared" ref="G261:G324" si="8">AVERAGE(D261,E261)</f>
        <v>15744.47140137815</v>
      </c>
      <c r="H261" s="24">
        <f t="shared" ref="H261:H324" si="9">+E261/D261</f>
        <v>1.2492102001968786</v>
      </c>
      <c r="I261" s="28"/>
      <c r="J261" s="11"/>
    </row>
    <row r="262" spans="1:10" s="21" customFormat="1" ht="76.5" hidden="1" x14ac:dyDescent="0.25">
      <c r="A262" s="3">
        <v>259</v>
      </c>
      <c r="B262" s="4" t="s">
        <v>312</v>
      </c>
      <c r="C262" s="3" t="s">
        <v>17</v>
      </c>
      <c r="D262" s="18">
        <v>3100</v>
      </c>
      <c r="E262" s="19">
        <v>2077.7333953031298</v>
      </c>
      <c r="F262" s="19"/>
      <c r="G262" s="20">
        <f t="shared" si="8"/>
        <v>2588.8666976515651</v>
      </c>
      <c r="H262" s="25">
        <f t="shared" si="9"/>
        <v>0.67023657913004187</v>
      </c>
      <c r="I262" s="25"/>
      <c r="J262" s="11"/>
    </row>
    <row r="263" spans="1:10" s="21" customFormat="1" ht="76.5" hidden="1" x14ac:dyDescent="0.25">
      <c r="A263" s="3">
        <v>260</v>
      </c>
      <c r="B263" s="4" t="s">
        <v>313</v>
      </c>
      <c r="C263" s="3" t="s">
        <v>17</v>
      </c>
      <c r="D263" s="18">
        <v>7200</v>
      </c>
      <c r="E263" s="19">
        <v>4572.8815850812498</v>
      </c>
      <c r="F263" s="19"/>
      <c r="G263" s="20">
        <f t="shared" si="8"/>
        <v>5886.4407925406249</v>
      </c>
      <c r="H263" s="25">
        <f t="shared" si="9"/>
        <v>0.63512244237239579</v>
      </c>
      <c r="I263" s="25"/>
      <c r="J263" s="11"/>
    </row>
    <row r="264" spans="1:10" s="21" customFormat="1" ht="76.5" hidden="1" x14ac:dyDescent="0.25">
      <c r="A264" s="3">
        <v>261</v>
      </c>
      <c r="B264" s="4" t="s">
        <v>314</v>
      </c>
      <c r="C264" s="3" t="s">
        <v>17</v>
      </c>
      <c r="D264" s="18">
        <v>12500</v>
      </c>
      <c r="E264" s="19">
        <v>11618.005885631301</v>
      </c>
      <c r="F264" s="19"/>
      <c r="G264" s="20">
        <f t="shared" si="8"/>
        <v>12059.00294281565</v>
      </c>
      <c r="H264" s="23">
        <f t="shared" si="9"/>
        <v>0.92944047085050407</v>
      </c>
      <c r="I264" s="23"/>
      <c r="J264" s="11"/>
    </row>
    <row r="265" spans="1:10" s="21" customFormat="1" hidden="1" x14ac:dyDescent="0.25">
      <c r="A265" s="3">
        <v>262</v>
      </c>
      <c r="B265" s="4" t="s">
        <v>315</v>
      </c>
      <c r="C265" s="3" t="s">
        <v>17</v>
      </c>
      <c r="D265" s="18">
        <v>36500</v>
      </c>
      <c r="E265" s="19">
        <v>9514.2534903281303</v>
      </c>
      <c r="F265" s="19"/>
      <c r="G265" s="20">
        <f t="shared" si="8"/>
        <v>23007.126745164067</v>
      </c>
      <c r="H265" s="25">
        <f t="shared" si="9"/>
        <v>0.26066447918707208</v>
      </c>
      <c r="I265" s="25"/>
      <c r="J265" s="11"/>
    </row>
    <row r="266" spans="1:10" s="21" customFormat="1" hidden="1" x14ac:dyDescent="0.25">
      <c r="A266" s="3">
        <v>263</v>
      </c>
      <c r="B266" s="4" t="s">
        <v>316</v>
      </c>
      <c r="C266" s="3" t="s">
        <v>17</v>
      </c>
      <c r="D266" s="18">
        <v>36500</v>
      </c>
      <c r="E266" s="19">
        <v>37058.732526506203</v>
      </c>
      <c r="F266" s="19"/>
      <c r="G266" s="20">
        <f t="shared" si="8"/>
        <v>36779.366263253105</v>
      </c>
      <c r="H266" s="23">
        <f t="shared" si="9"/>
        <v>1.0153077404522248</v>
      </c>
      <c r="I266" s="23"/>
      <c r="J266" s="11"/>
    </row>
    <row r="267" spans="1:10" s="21" customFormat="1" hidden="1" x14ac:dyDescent="0.25">
      <c r="A267" s="3">
        <v>264</v>
      </c>
      <c r="B267" s="4" t="s">
        <v>317</v>
      </c>
      <c r="C267" s="3" t="s">
        <v>17</v>
      </c>
      <c r="D267" s="18">
        <v>12000</v>
      </c>
      <c r="E267" s="19">
        <v>8878.2353243062498</v>
      </c>
      <c r="F267" s="19"/>
      <c r="G267" s="20">
        <f t="shared" si="8"/>
        <v>10439.117662153125</v>
      </c>
      <c r="H267" s="25">
        <f t="shared" si="9"/>
        <v>0.73985294369218746</v>
      </c>
      <c r="I267" s="25"/>
      <c r="J267" s="11"/>
    </row>
    <row r="268" spans="1:10" s="21" customFormat="1" hidden="1" x14ac:dyDescent="0.25">
      <c r="A268" s="3">
        <v>265</v>
      </c>
      <c r="B268" s="4" t="s">
        <v>318</v>
      </c>
      <c r="C268" s="3" t="s">
        <v>17</v>
      </c>
      <c r="D268" s="18">
        <v>13000</v>
      </c>
      <c r="E268" s="19">
        <v>10003.4982334219</v>
      </c>
      <c r="F268" s="19"/>
      <c r="G268" s="20">
        <f t="shared" si="8"/>
        <v>11501.749116710951</v>
      </c>
      <c r="H268" s="25">
        <f t="shared" si="9"/>
        <v>0.76949986410937699</v>
      </c>
      <c r="I268" s="25"/>
      <c r="J268" s="11"/>
    </row>
    <row r="269" spans="1:10" s="21" customFormat="1" hidden="1" x14ac:dyDescent="0.25">
      <c r="A269" s="3">
        <v>266</v>
      </c>
      <c r="B269" s="4" t="s">
        <v>319</v>
      </c>
      <c r="C269" s="3" t="s">
        <v>17</v>
      </c>
      <c r="D269" s="18">
        <v>14000</v>
      </c>
      <c r="E269" s="19">
        <v>10345.9695535875</v>
      </c>
      <c r="F269" s="19"/>
      <c r="G269" s="20">
        <f t="shared" si="8"/>
        <v>12172.98477679375</v>
      </c>
      <c r="H269" s="25">
        <f t="shared" si="9"/>
        <v>0.73899782525625002</v>
      </c>
      <c r="I269" s="25"/>
      <c r="J269" s="11"/>
    </row>
    <row r="270" spans="1:10" s="21" customFormat="1" hidden="1" x14ac:dyDescent="0.25">
      <c r="A270" s="3">
        <v>267</v>
      </c>
      <c r="B270" s="4" t="s">
        <v>320</v>
      </c>
      <c r="C270" s="3" t="s">
        <v>17</v>
      </c>
      <c r="D270" s="18">
        <v>13000</v>
      </c>
      <c r="E270" s="19">
        <v>4817.5039566281303</v>
      </c>
      <c r="F270" s="19"/>
      <c r="G270" s="20">
        <f t="shared" si="8"/>
        <v>8908.7519783140651</v>
      </c>
      <c r="H270" s="25">
        <f t="shared" si="9"/>
        <v>0.37057722743293309</v>
      </c>
      <c r="I270" s="25"/>
      <c r="J270" s="11"/>
    </row>
    <row r="271" spans="1:10" s="21" customFormat="1" ht="25.5" x14ac:dyDescent="0.25">
      <c r="A271" s="3">
        <v>268</v>
      </c>
      <c r="B271" s="4" t="s">
        <v>321</v>
      </c>
      <c r="C271" s="3" t="s">
        <v>17</v>
      </c>
      <c r="D271" s="18">
        <v>1300</v>
      </c>
      <c r="E271" s="19">
        <v>2811.6005099437498</v>
      </c>
      <c r="F271" s="19"/>
      <c r="G271" s="20">
        <f t="shared" si="8"/>
        <v>2055.8002549718749</v>
      </c>
      <c r="H271" s="24">
        <f t="shared" si="9"/>
        <v>2.1627696230336535</v>
      </c>
      <c r="I271" s="28"/>
      <c r="J271" s="11"/>
    </row>
    <row r="272" spans="1:10" s="21" customFormat="1" ht="25.5" hidden="1" x14ac:dyDescent="0.25">
      <c r="A272" s="3">
        <v>269</v>
      </c>
      <c r="B272" s="4" t="s">
        <v>322</v>
      </c>
      <c r="C272" s="3" t="s">
        <v>17</v>
      </c>
      <c r="D272" s="18">
        <v>13000</v>
      </c>
      <c r="E272" s="19">
        <v>1099.24390911563</v>
      </c>
      <c r="F272" s="19"/>
      <c r="G272" s="20">
        <f t="shared" si="8"/>
        <v>7049.6219545578151</v>
      </c>
      <c r="H272" s="25">
        <f t="shared" si="9"/>
        <v>8.4557223778125384E-2</v>
      </c>
      <c r="I272" s="25"/>
      <c r="J272" s="11"/>
    </row>
    <row r="273" spans="1:10" s="21" customFormat="1" ht="25.5" hidden="1" x14ac:dyDescent="0.25">
      <c r="A273" s="3">
        <v>270</v>
      </c>
      <c r="B273" s="4" t="s">
        <v>322</v>
      </c>
      <c r="C273" s="3" t="s">
        <v>17</v>
      </c>
      <c r="D273" s="18">
        <v>13000</v>
      </c>
      <c r="E273" s="19">
        <v>1099.24390911563</v>
      </c>
      <c r="F273" s="19"/>
      <c r="G273" s="20">
        <f t="shared" si="8"/>
        <v>7049.6219545578151</v>
      </c>
      <c r="H273" s="25">
        <f t="shared" si="9"/>
        <v>8.4557223778125384E-2</v>
      </c>
      <c r="I273" s="25"/>
      <c r="J273" s="11"/>
    </row>
    <row r="274" spans="1:10" s="21" customFormat="1" ht="25.5" x14ac:dyDescent="0.25">
      <c r="A274" s="3">
        <v>271</v>
      </c>
      <c r="B274" s="4" t="s">
        <v>323</v>
      </c>
      <c r="C274" s="3" t="s">
        <v>17</v>
      </c>
      <c r="D274" s="18">
        <v>1700</v>
      </c>
      <c r="E274" s="19">
        <v>22381.390233693801</v>
      </c>
      <c r="F274" s="19"/>
      <c r="G274" s="20">
        <f t="shared" si="8"/>
        <v>12040.6951168469</v>
      </c>
      <c r="H274" s="24">
        <f t="shared" si="9"/>
        <v>13.165523666878707</v>
      </c>
      <c r="I274" s="28"/>
      <c r="J274" s="11"/>
    </row>
    <row r="275" spans="1:10" s="21" customFormat="1" hidden="1" x14ac:dyDescent="0.25">
      <c r="A275" s="3">
        <v>272</v>
      </c>
      <c r="B275" s="4" t="s">
        <v>324</v>
      </c>
      <c r="C275" s="3" t="s">
        <v>17</v>
      </c>
      <c r="D275" s="18">
        <v>62500</v>
      </c>
      <c r="E275" s="19">
        <v>39015.711498881297</v>
      </c>
      <c r="F275" s="19"/>
      <c r="G275" s="20">
        <f t="shared" si="8"/>
        <v>50757.855749440649</v>
      </c>
      <c r="H275" s="25">
        <f t="shared" si="9"/>
        <v>0.62425138398210078</v>
      </c>
      <c r="I275" s="25"/>
      <c r="J275" s="11"/>
    </row>
    <row r="276" spans="1:10" s="21" customFormat="1" ht="25.5" hidden="1" x14ac:dyDescent="0.25">
      <c r="A276" s="3">
        <v>273</v>
      </c>
      <c r="B276" s="4" t="s">
        <v>325</v>
      </c>
      <c r="C276" s="3" t="s">
        <v>17</v>
      </c>
      <c r="D276" s="18">
        <v>271600</v>
      </c>
      <c r="E276" s="19">
        <v>87940.185808256298</v>
      </c>
      <c r="F276" s="19"/>
      <c r="G276" s="20">
        <f t="shared" si="8"/>
        <v>179770.09290412813</v>
      </c>
      <c r="H276" s="25">
        <f t="shared" si="9"/>
        <v>0.32378566203334425</v>
      </c>
      <c r="I276" s="25"/>
      <c r="J276" s="11"/>
    </row>
    <row r="277" spans="1:10" s="21" customFormat="1" ht="38.25" hidden="1" x14ac:dyDescent="0.25">
      <c r="A277" s="3">
        <v>274</v>
      </c>
      <c r="B277" s="4" t="s">
        <v>326</v>
      </c>
      <c r="C277" s="3" t="s">
        <v>17</v>
      </c>
      <c r="D277" s="18">
        <v>179000</v>
      </c>
      <c r="E277" s="19">
        <v>82531.281841614094</v>
      </c>
      <c r="F277" s="19"/>
      <c r="G277" s="20">
        <f t="shared" si="8"/>
        <v>130765.64092080705</v>
      </c>
      <c r="H277" s="25">
        <f t="shared" si="9"/>
        <v>0.46106861364030222</v>
      </c>
      <c r="I277" s="25"/>
      <c r="J277" s="11"/>
    </row>
    <row r="278" spans="1:10" s="21" customFormat="1" ht="102" hidden="1" x14ac:dyDescent="0.25">
      <c r="A278" s="3">
        <v>275</v>
      </c>
      <c r="B278" s="4" t="s">
        <v>327</v>
      </c>
      <c r="C278" s="3" t="s">
        <v>17</v>
      </c>
      <c r="D278" s="18">
        <v>35000</v>
      </c>
      <c r="E278" s="19">
        <v>24338.369206068801</v>
      </c>
      <c r="F278" s="19"/>
      <c r="G278" s="20">
        <f t="shared" si="8"/>
        <v>29669.184603034402</v>
      </c>
      <c r="H278" s="25">
        <f t="shared" si="9"/>
        <v>0.6953819773162514</v>
      </c>
      <c r="I278" s="25"/>
      <c r="J278" s="11"/>
    </row>
    <row r="279" spans="1:10" s="21" customFormat="1" ht="38.25" hidden="1" x14ac:dyDescent="0.25">
      <c r="A279" s="3">
        <v>276</v>
      </c>
      <c r="B279" s="4" t="s">
        <v>328</v>
      </c>
      <c r="C279" s="3" t="s">
        <v>17</v>
      </c>
      <c r="D279" s="18">
        <v>392000</v>
      </c>
      <c r="E279" s="19">
        <v>273951.03713249997</v>
      </c>
      <c r="F279" s="19"/>
      <c r="G279" s="20">
        <f t="shared" si="8"/>
        <v>332975.51856624999</v>
      </c>
      <c r="H279" s="25">
        <f t="shared" si="9"/>
        <v>0.69885468656249994</v>
      </c>
      <c r="I279" s="25"/>
      <c r="J279" s="11"/>
    </row>
    <row r="280" spans="1:10" s="21" customFormat="1" ht="38.25" hidden="1" x14ac:dyDescent="0.25">
      <c r="A280" s="3">
        <v>277</v>
      </c>
      <c r="B280" s="4" t="s">
        <v>329</v>
      </c>
      <c r="C280" s="3" t="s">
        <v>17</v>
      </c>
      <c r="D280" s="18">
        <v>1119800</v>
      </c>
      <c r="E280" s="19">
        <v>782667.72100138105</v>
      </c>
      <c r="F280" s="19"/>
      <c r="G280" s="20">
        <f t="shared" si="8"/>
        <v>951233.86050069053</v>
      </c>
      <c r="H280" s="25">
        <f t="shared" si="9"/>
        <v>0.69893527505034925</v>
      </c>
      <c r="I280" s="25"/>
      <c r="J280" s="11"/>
    </row>
    <row r="281" spans="1:10" s="21" customFormat="1" ht="38.25" hidden="1" x14ac:dyDescent="0.25">
      <c r="A281" s="3">
        <v>278</v>
      </c>
      <c r="B281" s="4" t="s">
        <v>330</v>
      </c>
      <c r="C281" s="3" t="s">
        <v>17</v>
      </c>
      <c r="D281" s="18">
        <v>18500</v>
      </c>
      <c r="E281" s="19">
        <v>7639.4676347928798</v>
      </c>
      <c r="F281" s="19"/>
      <c r="G281" s="20">
        <f t="shared" si="8"/>
        <v>13069.73381739644</v>
      </c>
      <c r="H281" s="25">
        <f t="shared" si="9"/>
        <v>0.41294419647529079</v>
      </c>
      <c r="I281" s="25"/>
      <c r="J281" s="11"/>
    </row>
    <row r="282" spans="1:10" s="21" customFormat="1" ht="25.5" x14ac:dyDescent="0.25">
      <c r="A282" s="3">
        <v>279</v>
      </c>
      <c r="B282" s="4" t="s">
        <v>331</v>
      </c>
      <c r="C282" s="3" t="s">
        <v>17</v>
      </c>
      <c r="D282" s="18">
        <v>3900</v>
      </c>
      <c r="E282" s="19">
        <v>9073.9332215437498</v>
      </c>
      <c r="F282" s="19"/>
      <c r="G282" s="20">
        <f t="shared" si="8"/>
        <v>6486.9666107718749</v>
      </c>
      <c r="H282" s="24">
        <f t="shared" si="9"/>
        <v>2.3266495439855768</v>
      </c>
      <c r="I282" s="28"/>
      <c r="J282" s="11"/>
    </row>
    <row r="283" spans="1:10" s="21" customFormat="1" ht="25.5" x14ac:dyDescent="0.25">
      <c r="A283" s="3">
        <v>280</v>
      </c>
      <c r="B283" s="4" t="s">
        <v>332</v>
      </c>
      <c r="C283" s="3" t="s">
        <v>17</v>
      </c>
      <c r="D283" s="18">
        <v>1800</v>
      </c>
      <c r="E283" s="19">
        <v>3594.3920988937498</v>
      </c>
      <c r="F283" s="19"/>
      <c r="G283" s="20">
        <f t="shared" si="8"/>
        <v>2697.1960494468749</v>
      </c>
      <c r="H283" s="24">
        <f t="shared" si="9"/>
        <v>1.9968844993854165</v>
      </c>
      <c r="I283" s="28"/>
      <c r="J283" s="11"/>
    </row>
    <row r="284" spans="1:10" s="21" customFormat="1" ht="153" hidden="1" x14ac:dyDescent="0.25">
      <c r="A284" s="3">
        <v>281</v>
      </c>
      <c r="B284" s="4" t="s">
        <v>333</v>
      </c>
      <c r="C284" s="3" t="s">
        <v>17</v>
      </c>
      <c r="D284" s="18">
        <v>15900</v>
      </c>
      <c r="E284" s="19">
        <v>14553.474344193801</v>
      </c>
      <c r="F284" s="19"/>
      <c r="G284" s="20">
        <f t="shared" si="8"/>
        <v>15226.7371720969</v>
      </c>
      <c r="H284" s="23">
        <f t="shared" si="9"/>
        <v>0.91531285183608813</v>
      </c>
      <c r="I284" s="23"/>
      <c r="J284" s="11"/>
    </row>
    <row r="285" spans="1:10" s="21" customFormat="1" ht="102" hidden="1" x14ac:dyDescent="0.25">
      <c r="A285" s="3">
        <v>282</v>
      </c>
      <c r="B285" s="4" t="s">
        <v>334</v>
      </c>
      <c r="C285" s="3" t="s">
        <v>17</v>
      </c>
      <c r="D285" s="18">
        <v>29900</v>
      </c>
      <c r="E285" s="19">
        <v>23604.502091428101</v>
      </c>
      <c r="F285" s="19"/>
      <c r="G285" s="20">
        <f t="shared" si="8"/>
        <v>26752.251045714052</v>
      </c>
      <c r="H285" s="25">
        <f t="shared" si="9"/>
        <v>0.7894482304825452</v>
      </c>
      <c r="I285" s="25"/>
      <c r="J285" s="11"/>
    </row>
    <row r="286" spans="1:10" s="21" customFormat="1" ht="51" x14ac:dyDescent="0.25">
      <c r="A286" s="3">
        <v>283</v>
      </c>
      <c r="B286" s="4" t="s">
        <v>335</v>
      </c>
      <c r="C286" s="3" t="s">
        <v>17</v>
      </c>
      <c r="D286" s="18">
        <v>42000</v>
      </c>
      <c r="E286" s="19">
        <v>50757.585333131297</v>
      </c>
      <c r="F286" s="19"/>
      <c r="G286" s="20">
        <f t="shared" si="8"/>
        <v>46378.792666565649</v>
      </c>
      <c r="H286" s="24">
        <f t="shared" si="9"/>
        <v>1.2085139365031261</v>
      </c>
      <c r="I286" s="28"/>
      <c r="J286" s="11"/>
    </row>
    <row r="287" spans="1:10" s="21" customFormat="1" ht="114.75" hidden="1" x14ac:dyDescent="0.25">
      <c r="A287" s="3">
        <v>284</v>
      </c>
      <c r="B287" s="4" t="s">
        <v>336</v>
      </c>
      <c r="C287" s="3" t="s">
        <v>17</v>
      </c>
      <c r="D287" s="18">
        <v>97800</v>
      </c>
      <c r="E287" s="19">
        <v>68463.908533124995</v>
      </c>
      <c r="F287" s="19"/>
      <c r="G287" s="20">
        <f t="shared" si="8"/>
        <v>83131.954266562505</v>
      </c>
      <c r="H287" s="25">
        <f t="shared" si="9"/>
        <v>0.70003996455138029</v>
      </c>
      <c r="I287" s="25"/>
      <c r="J287" s="11"/>
    </row>
    <row r="288" spans="1:10" s="21" customFormat="1" ht="89.25" hidden="1" x14ac:dyDescent="0.25">
      <c r="A288" s="3">
        <v>285</v>
      </c>
      <c r="B288" s="4" t="s">
        <v>337</v>
      </c>
      <c r="C288" s="3" t="s">
        <v>17</v>
      </c>
      <c r="D288" s="18">
        <v>80000</v>
      </c>
      <c r="E288" s="19">
        <v>48796.2698607563</v>
      </c>
      <c r="F288" s="19"/>
      <c r="G288" s="20">
        <f t="shared" si="8"/>
        <v>64398.134930378146</v>
      </c>
      <c r="H288" s="25">
        <f t="shared" si="9"/>
        <v>0.60995337325945376</v>
      </c>
      <c r="I288" s="25"/>
      <c r="J288" s="11"/>
    </row>
    <row r="289" spans="1:10" s="21" customFormat="1" ht="76.5" hidden="1" x14ac:dyDescent="0.25">
      <c r="A289" s="3">
        <v>286</v>
      </c>
      <c r="B289" s="4" t="s">
        <v>338</v>
      </c>
      <c r="C289" s="3" t="s">
        <v>17</v>
      </c>
      <c r="D289" s="18">
        <v>149000</v>
      </c>
      <c r="E289" s="19">
        <v>103327.48892598601</v>
      </c>
      <c r="F289" s="19"/>
      <c r="G289" s="20">
        <f t="shared" si="8"/>
        <v>126163.744462993</v>
      </c>
      <c r="H289" s="25">
        <f t="shared" si="9"/>
        <v>0.69347308004017449</v>
      </c>
      <c r="I289" s="25"/>
      <c r="J289" s="11"/>
    </row>
    <row r="290" spans="1:10" s="21" customFormat="1" ht="51" x14ac:dyDescent="0.25">
      <c r="A290" s="3">
        <v>287</v>
      </c>
      <c r="B290" s="4" t="s">
        <v>339</v>
      </c>
      <c r="C290" s="3" t="s">
        <v>17</v>
      </c>
      <c r="D290" s="18">
        <v>23500</v>
      </c>
      <c r="E290" s="19">
        <v>43903.8224298188</v>
      </c>
      <c r="F290" s="19"/>
      <c r="G290" s="20">
        <f t="shared" si="8"/>
        <v>33701.9112149094</v>
      </c>
      <c r="H290" s="24">
        <f t="shared" si="9"/>
        <v>1.8682477629710128</v>
      </c>
      <c r="I290" s="28"/>
      <c r="J290" s="11"/>
    </row>
    <row r="291" spans="1:10" s="21" customFormat="1" ht="51" x14ac:dyDescent="0.25">
      <c r="A291" s="3">
        <v>288</v>
      </c>
      <c r="B291" s="4" t="s">
        <v>340</v>
      </c>
      <c r="C291" s="3" t="s">
        <v>17</v>
      </c>
      <c r="D291" s="18">
        <v>95000</v>
      </c>
      <c r="E291" s="19">
        <v>285003.63182641898</v>
      </c>
      <c r="F291" s="19"/>
      <c r="G291" s="20">
        <f t="shared" si="8"/>
        <v>190001.81591320949</v>
      </c>
      <c r="H291" s="24">
        <f t="shared" si="9"/>
        <v>3.0000382297517785</v>
      </c>
      <c r="I291" s="28"/>
      <c r="J291" s="11"/>
    </row>
    <row r="292" spans="1:10" s="21" customFormat="1" ht="38.25" hidden="1" x14ac:dyDescent="0.25">
      <c r="A292" s="3">
        <v>289</v>
      </c>
      <c r="B292" s="4" t="s">
        <v>341</v>
      </c>
      <c r="C292" s="3" t="s">
        <v>17</v>
      </c>
      <c r="D292" s="18">
        <v>6900</v>
      </c>
      <c r="E292" s="19">
        <v>4177.1492906062504</v>
      </c>
      <c r="F292" s="19"/>
      <c r="G292" s="20">
        <f t="shared" si="8"/>
        <v>5538.5746453031252</v>
      </c>
      <c r="H292" s="25">
        <f t="shared" si="9"/>
        <v>0.60538395516032617</v>
      </c>
      <c r="I292" s="25"/>
      <c r="J292" s="11"/>
    </row>
    <row r="293" spans="1:10" s="21" customFormat="1" ht="25.5" hidden="1" x14ac:dyDescent="0.25">
      <c r="A293" s="3">
        <v>290</v>
      </c>
      <c r="B293" s="4" t="s">
        <v>342</v>
      </c>
      <c r="C293" s="3" t="s">
        <v>17</v>
      </c>
      <c r="D293" s="18">
        <v>587500</v>
      </c>
      <c r="E293" s="19">
        <v>43903.8224298188</v>
      </c>
      <c r="F293" s="19"/>
      <c r="G293" s="20">
        <f t="shared" si="8"/>
        <v>315701.9112149094</v>
      </c>
      <c r="H293" s="25">
        <f t="shared" si="9"/>
        <v>7.4729910518840509E-2</v>
      </c>
      <c r="I293" s="25"/>
      <c r="J293" s="11"/>
    </row>
    <row r="294" spans="1:10" s="21" customFormat="1" ht="51" x14ac:dyDescent="0.25">
      <c r="A294" s="3">
        <v>291</v>
      </c>
      <c r="B294" s="4" t="s">
        <v>343</v>
      </c>
      <c r="C294" s="3" t="s">
        <v>17</v>
      </c>
      <c r="D294" s="18">
        <v>6900</v>
      </c>
      <c r="E294" s="19">
        <v>24627.579551924999</v>
      </c>
      <c r="F294" s="19"/>
      <c r="G294" s="20">
        <f t="shared" si="8"/>
        <v>15763.789775962499</v>
      </c>
      <c r="H294" s="24">
        <f t="shared" si="9"/>
        <v>3.5692144278152171</v>
      </c>
      <c r="I294" s="28"/>
      <c r="J294" s="11"/>
    </row>
    <row r="295" spans="1:10" s="21" customFormat="1" ht="51" x14ac:dyDescent="0.25">
      <c r="A295" s="3">
        <v>292</v>
      </c>
      <c r="B295" s="4" t="s">
        <v>344</v>
      </c>
      <c r="C295" s="3" t="s">
        <v>17</v>
      </c>
      <c r="D295" s="18">
        <v>6900</v>
      </c>
      <c r="E295" s="19">
        <v>24627.579551924999</v>
      </c>
      <c r="F295" s="19"/>
      <c r="G295" s="20">
        <f t="shared" si="8"/>
        <v>15763.789775962499</v>
      </c>
      <c r="H295" s="24">
        <f t="shared" si="9"/>
        <v>3.5692144278152171</v>
      </c>
      <c r="I295" s="28"/>
      <c r="J295" s="11"/>
    </row>
    <row r="296" spans="1:10" s="21" customFormat="1" ht="51" x14ac:dyDescent="0.25">
      <c r="A296" s="3">
        <v>293</v>
      </c>
      <c r="B296" s="4" t="s">
        <v>345</v>
      </c>
      <c r="C296" s="3" t="s">
        <v>17</v>
      </c>
      <c r="D296" s="18">
        <v>6900</v>
      </c>
      <c r="E296" s="19">
        <v>26387.8821375763</v>
      </c>
      <c r="F296" s="19"/>
      <c r="G296" s="20">
        <f t="shared" si="8"/>
        <v>16643.94106878815</v>
      </c>
      <c r="H296" s="24">
        <f t="shared" si="9"/>
        <v>3.8243307445762755</v>
      </c>
      <c r="I296" s="28"/>
      <c r="J296" s="11"/>
    </row>
    <row r="297" spans="1:10" s="21" customFormat="1" ht="51" x14ac:dyDescent="0.25">
      <c r="A297" s="3">
        <v>294</v>
      </c>
      <c r="B297" s="4" t="s">
        <v>346</v>
      </c>
      <c r="C297" s="3" t="s">
        <v>17</v>
      </c>
      <c r="D297" s="18">
        <v>6900</v>
      </c>
      <c r="E297" s="19">
        <v>28492.6130223656</v>
      </c>
      <c r="F297" s="19"/>
      <c r="G297" s="20">
        <f t="shared" si="8"/>
        <v>17696.3065111828</v>
      </c>
      <c r="H297" s="24">
        <f t="shared" si="9"/>
        <v>4.1293642061399423</v>
      </c>
      <c r="I297" s="28"/>
      <c r="J297" s="11"/>
    </row>
    <row r="298" spans="1:10" s="21" customFormat="1" hidden="1" x14ac:dyDescent="0.25">
      <c r="A298" s="3">
        <v>295</v>
      </c>
      <c r="B298" s="4" t="s">
        <v>347</v>
      </c>
      <c r="C298" s="3" t="s">
        <v>17</v>
      </c>
      <c r="D298" s="18">
        <v>8900</v>
      </c>
      <c r="E298" s="19">
        <v>10635.1798994438</v>
      </c>
      <c r="F298" s="19"/>
      <c r="G298" s="20">
        <f t="shared" si="8"/>
        <v>9767.5899497218998</v>
      </c>
      <c r="H298" s="23">
        <f t="shared" si="9"/>
        <v>1.1949640336453706</v>
      </c>
      <c r="I298" s="23"/>
      <c r="J298" s="11"/>
    </row>
    <row r="299" spans="1:10" s="21" customFormat="1" x14ac:dyDescent="0.25">
      <c r="A299" s="3">
        <v>296</v>
      </c>
      <c r="B299" s="4" t="s">
        <v>348</v>
      </c>
      <c r="C299" s="3" t="s">
        <v>17</v>
      </c>
      <c r="D299" s="18">
        <v>8900</v>
      </c>
      <c r="E299" s="19">
        <v>12592.1588718188</v>
      </c>
      <c r="F299" s="19"/>
      <c r="G299" s="20">
        <f t="shared" si="8"/>
        <v>10746.0794359094</v>
      </c>
      <c r="H299" s="24">
        <f t="shared" si="9"/>
        <v>1.4148493114403144</v>
      </c>
      <c r="I299" s="28"/>
      <c r="J299" s="11"/>
    </row>
    <row r="300" spans="1:10" s="21" customFormat="1" x14ac:dyDescent="0.25">
      <c r="A300" s="3">
        <v>297</v>
      </c>
      <c r="B300" s="4" t="s">
        <v>349</v>
      </c>
      <c r="C300" s="3" t="s">
        <v>17</v>
      </c>
      <c r="D300" s="18">
        <v>8900</v>
      </c>
      <c r="E300" s="19">
        <v>27269.5011646313</v>
      </c>
      <c r="F300" s="19"/>
      <c r="G300" s="20">
        <f t="shared" si="8"/>
        <v>18084.75058231565</v>
      </c>
      <c r="H300" s="24">
        <f t="shared" si="9"/>
        <v>3.0639888949023932</v>
      </c>
      <c r="I300" s="28"/>
      <c r="J300" s="11"/>
    </row>
    <row r="301" spans="1:10" s="21" customFormat="1" x14ac:dyDescent="0.25">
      <c r="A301" s="3">
        <v>298</v>
      </c>
      <c r="B301" s="4" t="s">
        <v>350</v>
      </c>
      <c r="C301" s="3" t="s">
        <v>17</v>
      </c>
      <c r="D301" s="18">
        <v>8900</v>
      </c>
      <c r="E301" s="19">
        <v>24921.1263977813</v>
      </c>
      <c r="F301" s="19"/>
      <c r="G301" s="20">
        <f t="shared" si="8"/>
        <v>16910.56319889065</v>
      </c>
      <c r="H301" s="24">
        <f t="shared" si="9"/>
        <v>2.8001265615484607</v>
      </c>
      <c r="I301" s="28"/>
      <c r="J301" s="11"/>
    </row>
    <row r="302" spans="1:10" s="21" customFormat="1" ht="63.75" x14ac:dyDescent="0.25">
      <c r="A302" s="3">
        <v>299</v>
      </c>
      <c r="B302" s="4" t="s">
        <v>351</v>
      </c>
      <c r="C302" s="3" t="s">
        <v>17</v>
      </c>
      <c r="D302" s="18">
        <v>50000</v>
      </c>
      <c r="E302" s="19">
        <v>119247.512866256</v>
      </c>
      <c r="F302" s="19"/>
      <c r="G302" s="20">
        <f t="shared" si="8"/>
        <v>84623.756433128001</v>
      </c>
      <c r="H302" s="24">
        <f t="shared" si="9"/>
        <v>2.3849502573251202</v>
      </c>
      <c r="I302" s="28"/>
      <c r="J302" s="11"/>
    </row>
    <row r="303" spans="1:10" s="21" customFormat="1" ht="51" hidden="1" x14ac:dyDescent="0.25">
      <c r="A303" s="3">
        <v>300</v>
      </c>
      <c r="B303" s="4" t="s">
        <v>352</v>
      </c>
      <c r="C303" s="3" t="s">
        <v>17</v>
      </c>
      <c r="D303" s="18">
        <v>9900</v>
      </c>
      <c r="E303" s="19">
        <v>5644.8835198875004</v>
      </c>
      <c r="F303" s="19"/>
      <c r="G303" s="20">
        <f t="shared" si="8"/>
        <v>7772.4417599437502</v>
      </c>
      <c r="H303" s="25">
        <f t="shared" si="9"/>
        <v>0.570190254534091</v>
      </c>
      <c r="I303" s="25"/>
      <c r="J303" s="11"/>
    </row>
    <row r="304" spans="1:10" s="21" customFormat="1" x14ac:dyDescent="0.25">
      <c r="A304" s="3">
        <v>301</v>
      </c>
      <c r="B304" s="4" t="s">
        <v>353</v>
      </c>
      <c r="C304" s="3" t="s">
        <v>17</v>
      </c>
      <c r="D304" s="18">
        <v>14500</v>
      </c>
      <c r="E304" s="19">
        <v>42411.625963382801</v>
      </c>
      <c r="F304" s="19"/>
      <c r="G304" s="20">
        <f t="shared" si="8"/>
        <v>28455.812981691401</v>
      </c>
      <c r="H304" s="24">
        <f t="shared" si="9"/>
        <v>2.9249397216126072</v>
      </c>
      <c r="I304" s="28"/>
      <c r="J304" s="11"/>
    </row>
    <row r="305" spans="1:10" s="21" customFormat="1" hidden="1" x14ac:dyDescent="0.25">
      <c r="A305" s="3">
        <v>302</v>
      </c>
      <c r="B305" s="4" t="s">
        <v>354</v>
      </c>
      <c r="C305" s="3" t="s">
        <v>17</v>
      </c>
      <c r="D305" s="18">
        <v>6900</v>
      </c>
      <c r="E305" s="19">
        <v>4617.4695593906299</v>
      </c>
      <c r="F305" s="19"/>
      <c r="G305" s="20">
        <f t="shared" si="8"/>
        <v>5758.7347796953145</v>
      </c>
      <c r="H305" s="25">
        <f t="shared" si="9"/>
        <v>0.66919848686820727</v>
      </c>
      <c r="I305" s="25"/>
      <c r="J305" s="11"/>
    </row>
    <row r="306" spans="1:10" s="21" customFormat="1" x14ac:dyDescent="0.25">
      <c r="A306" s="3">
        <v>303</v>
      </c>
      <c r="B306" s="4" t="s">
        <v>355</v>
      </c>
      <c r="C306" s="3" t="s">
        <v>17</v>
      </c>
      <c r="D306" s="18">
        <v>79500</v>
      </c>
      <c r="E306" s="19">
        <v>104570.170573444</v>
      </c>
      <c r="F306" s="19"/>
      <c r="G306" s="20">
        <f t="shared" si="8"/>
        <v>92035.085286721995</v>
      </c>
      <c r="H306" s="24">
        <f t="shared" si="9"/>
        <v>1.3153480575275975</v>
      </c>
      <c r="I306" s="28"/>
      <c r="J306" s="11"/>
    </row>
    <row r="307" spans="1:10" s="21" customFormat="1" ht="25.5" x14ac:dyDescent="0.25">
      <c r="A307" s="3">
        <v>304</v>
      </c>
      <c r="B307" s="4" t="s">
        <v>356</v>
      </c>
      <c r="C307" s="3" t="s">
        <v>17</v>
      </c>
      <c r="D307" s="18">
        <v>130000</v>
      </c>
      <c r="E307" s="19">
        <v>231773.803777819</v>
      </c>
      <c r="F307" s="19"/>
      <c r="G307" s="20">
        <f t="shared" si="8"/>
        <v>180886.90188890952</v>
      </c>
      <c r="H307" s="24">
        <f t="shared" si="9"/>
        <v>1.7828754136755307</v>
      </c>
      <c r="I307" s="28"/>
      <c r="J307" s="11"/>
    </row>
    <row r="308" spans="1:10" s="21" customFormat="1" ht="38.25" x14ac:dyDescent="0.25">
      <c r="A308" s="3">
        <v>305</v>
      </c>
      <c r="B308" s="4" t="s">
        <v>357</v>
      </c>
      <c r="C308" s="3" t="s">
        <v>17</v>
      </c>
      <c r="D308" s="18">
        <v>235000</v>
      </c>
      <c r="E308" s="19">
        <v>350758.12529821898</v>
      </c>
      <c r="F308" s="19"/>
      <c r="G308" s="20">
        <f t="shared" si="8"/>
        <v>292879.06264910952</v>
      </c>
      <c r="H308" s="24">
        <f t="shared" si="9"/>
        <v>1.4925877672264638</v>
      </c>
      <c r="I308" s="28"/>
      <c r="J308" s="11"/>
    </row>
    <row r="309" spans="1:10" s="21" customFormat="1" ht="38.25" x14ac:dyDescent="0.25">
      <c r="A309" s="3">
        <v>306</v>
      </c>
      <c r="B309" s="4" t="s">
        <v>358</v>
      </c>
      <c r="C309" s="3" t="s">
        <v>17</v>
      </c>
      <c r="D309" s="18">
        <v>23000</v>
      </c>
      <c r="E309" s="19">
        <v>161322.560772319</v>
      </c>
      <c r="F309" s="19"/>
      <c r="G309" s="20">
        <f t="shared" si="8"/>
        <v>92161.280386159502</v>
      </c>
      <c r="H309" s="24">
        <f t="shared" si="9"/>
        <v>7.0140243814051741</v>
      </c>
      <c r="I309" s="28"/>
      <c r="J309" s="11"/>
    </row>
    <row r="310" spans="1:10" s="21" customFormat="1" ht="38.25" hidden="1" x14ac:dyDescent="0.25">
      <c r="A310" s="3">
        <v>307</v>
      </c>
      <c r="B310" s="4" t="s">
        <v>359</v>
      </c>
      <c r="C310" s="3" t="s">
        <v>17</v>
      </c>
      <c r="D310" s="18">
        <v>75000</v>
      </c>
      <c r="E310" s="19">
        <v>17785.002575015798</v>
      </c>
      <c r="F310" s="19"/>
      <c r="G310" s="20">
        <f t="shared" si="8"/>
        <v>46392.501287507897</v>
      </c>
      <c r="H310" s="25">
        <f t="shared" si="9"/>
        <v>0.23713336766687731</v>
      </c>
      <c r="I310" s="25"/>
      <c r="J310" s="11"/>
    </row>
    <row r="311" spans="1:10" s="21" customFormat="1" ht="25.5" x14ac:dyDescent="0.25">
      <c r="A311" s="3">
        <v>308</v>
      </c>
      <c r="B311" s="4" t="s">
        <v>360</v>
      </c>
      <c r="C311" s="3" t="s">
        <v>106</v>
      </c>
      <c r="D311" s="18">
        <v>10000</v>
      </c>
      <c r="E311" s="19">
        <v>75647.978340713598</v>
      </c>
      <c r="F311" s="19"/>
      <c r="G311" s="20">
        <f t="shared" si="8"/>
        <v>42823.989170356799</v>
      </c>
      <c r="H311" s="24">
        <f t="shared" si="9"/>
        <v>7.56479783407136</v>
      </c>
      <c r="I311" s="28"/>
      <c r="J311" s="11"/>
    </row>
    <row r="312" spans="1:10" s="21" customFormat="1" ht="25.5" hidden="1" x14ac:dyDescent="0.25">
      <c r="A312" s="3">
        <v>309</v>
      </c>
      <c r="B312" s="4" t="s">
        <v>361</v>
      </c>
      <c r="C312" s="3" t="s">
        <v>17</v>
      </c>
      <c r="D312" s="18">
        <v>3000</v>
      </c>
      <c r="E312" s="19">
        <v>2415.8682154687499</v>
      </c>
      <c r="F312" s="19"/>
      <c r="G312" s="20">
        <f t="shared" si="8"/>
        <v>2707.9341077343752</v>
      </c>
      <c r="H312" s="23">
        <f t="shared" si="9"/>
        <v>0.80528940515624992</v>
      </c>
      <c r="I312" s="23"/>
      <c r="J312" s="11"/>
    </row>
    <row r="313" spans="1:10" s="21" customFormat="1" ht="25.5" x14ac:dyDescent="0.25">
      <c r="A313" s="3">
        <v>310</v>
      </c>
      <c r="B313" s="4" t="s">
        <v>362</v>
      </c>
      <c r="C313" s="3" t="s">
        <v>17</v>
      </c>
      <c r="D313" s="18">
        <v>10000</v>
      </c>
      <c r="E313" s="19">
        <v>18560.944737562499</v>
      </c>
      <c r="F313" s="19"/>
      <c r="G313" s="20">
        <f t="shared" si="8"/>
        <v>14280.472368781249</v>
      </c>
      <c r="H313" s="24">
        <f t="shared" si="9"/>
        <v>1.8560944737562499</v>
      </c>
      <c r="I313" s="28"/>
      <c r="J313" s="11"/>
    </row>
    <row r="314" spans="1:10" s="21" customFormat="1" ht="63.75" hidden="1" x14ac:dyDescent="0.25">
      <c r="A314" s="3">
        <v>311</v>
      </c>
      <c r="B314" s="4" t="s">
        <v>363</v>
      </c>
      <c r="C314" s="3" t="s">
        <v>17</v>
      </c>
      <c r="D314" s="18">
        <v>170000</v>
      </c>
      <c r="E314" s="19">
        <v>131638.14352499999</v>
      </c>
      <c r="F314" s="19"/>
      <c r="G314" s="20">
        <f t="shared" si="8"/>
        <v>150819.07176249998</v>
      </c>
      <c r="H314" s="25">
        <f t="shared" si="9"/>
        <v>0.77434202073529412</v>
      </c>
      <c r="I314" s="25"/>
      <c r="J314" s="11"/>
    </row>
    <row r="315" spans="1:10" s="21" customFormat="1" ht="127.5" hidden="1" x14ac:dyDescent="0.25">
      <c r="A315" s="3">
        <v>312</v>
      </c>
      <c r="B315" s="4" t="s">
        <v>364</v>
      </c>
      <c r="C315" s="3" t="s">
        <v>109</v>
      </c>
      <c r="D315" s="18">
        <v>119000</v>
      </c>
      <c r="E315" s="19">
        <v>115431.403870125</v>
      </c>
      <c r="F315" s="19"/>
      <c r="G315" s="20">
        <f t="shared" si="8"/>
        <v>117215.70193506251</v>
      </c>
      <c r="H315" s="23">
        <f t="shared" si="9"/>
        <v>0.97001179722794117</v>
      </c>
      <c r="I315" s="23"/>
      <c r="J315" s="11"/>
    </row>
    <row r="316" spans="1:10" s="21" customFormat="1" ht="140.25" hidden="1" x14ac:dyDescent="0.25">
      <c r="A316" s="3">
        <v>313</v>
      </c>
      <c r="B316" s="4" t="s">
        <v>365</v>
      </c>
      <c r="C316" s="3" t="s">
        <v>109</v>
      </c>
      <c r="D316" s="18">
        <v>119000</v>
      </c>
      <c r="E316" s="19">
        <v>101945.094014036</v>
      </c>
      <c r="F316" s="19"/>
      <c r="G316" s="20">
        <f t="shared" si="8"/>
        <v>110472.547007018</v>
      </c>
      <c r="H316" s="23">
        <f t="shared" si="9"/>
        <v>0.8566814623028236</v>
      </c>
      <c r="I316" s="23"/>
      <c r="J316" s="11"/>
    </row>
    <row r="317" spans="1:10" s="21" customFormat="1" ht="63.75" hidden="1" x14ac:dyDescent="0.25">
      <c r="A317" s="3">
        <v>314</v>
      </c>
      <c r="B317" s="4" t="s">
        <v>366</v>
      </c>
      <c r="C317" s="3" t="s">
        <v>109</v>
      </c>
      <c r="D317" s="18">
        <v>119000</v>
      </c>
      <c r="E317" s="19">
        <v>115431.403870125</v>
      </c>
      <c r="F317" s="19"/>
      <c r="G317" s="20">
        <f t="shared" si="8"/>
        <v>117215.70193506251</v>
      </c>
      <c r="H317" s="23">
        <f t="shared" si="9"/>
        <v>0.97001179722794117</v>
      </c>
      <c r="I317" s="23"/>
      <c r="J317" s="11"/>
    </row>
    <row r="318" spans="1:10" s="21" customFormat="1" ht="38.25" hidden="1" x14ac:dyDescent="0.25">
      <c r="A318" s="3">
        <v>315</v>
      </c>
      <c r="B318" s="4" t="s">
        <v>367</v>
      </c>
      <c r="C318" s="3" t="s">
        <v>17</v>
      </c>
      <c r="D318" s="18">
        <v>41900</v>
      </c>
      <c r="E318" s="19">
        <v>40968.3539712563</v>
      </c>
      <c r="F318" s="19"/>
      <c r="G318" s="20">
        <f t="shared" si="8"/>
        <v>41434.176985628146</v>
      </c>
      <c r="H318" s="23">
        <f t="shared" si="9"/>
        <v>0.97776501124716708</v>
      </c>
      <c r="I318" s="23"/>
      <c r="J318" s="11"/>
    </row>
    <row r="319" spans="1:10" s="21" customFormat="1" ht="38.25" x14ac:dyDescent="0.25">
      <c r="A319" s="3">
        <v>316</v>
      </c>
      <c r="B319" s="4" t="s">
        <v>368</v>
      </c>
      <c r="C319" s="3" t="s">
        <v>17</v>
      </c>
      <c r="D319" s="18">
        <v>14500</v>
      </c>
      <c r="E319" s="19">
        <v>28247.9906508188</v>
      </c>
      <c r="F319" s="19"/>
      <c r="G319" s="20">
        <f t="shared" si="8"/>
        <v>21373.9953254094</v>
      </c>
      <c r="H319" s="24">
        <f t="shared" si="9"/>
        <v>1.9481372862633655</v>
      </c>
      <c r="I319" s="28"/>
      <c r="J319" s="11"/>
    </row>
    <row r="320" spans="1:10" s="21" customFormat="1" ht="76.5" x14ac:dyDescent="0.25">
      <c r="A320" s="3">
        <v>317</v>
      </c>
      <c r="B320" s="4" t="s">
        <v>369</v>
      </c>
      <c r="C320" s="3" t="s">
        <v>17</v>
      </c>
      <c r="D320" s="18">
        <v>19500</v>
      </c>
      <c r="E320" s="19">
        <v>31183.4591093813</v>
      </c>
      <c r="F320" s="19"/>
      <c r="G320" s="20">
        <f t="shared" si="8"/>
        <v>25341.72955469065</v>
      </c>
      <c r="H320" s="24">
        <f t="shared" si="9"/>
        <v>1.599151749199041</v>
      </c>
      <c r="I320" s="28"/>
      <c r="J320" s="11"/>
    </row>
    <row r="321" spans="1:10" s="21" customFormat="1" ht="76.5" x14ac:dyDescent="0.25">
      <c r="A321" s="3">
        <v>318</v>
      </c>
      <c r="B321" s="4" t="s">
        <v>370</v>
      </c>
      <c r="C321" s="3" t="s">
        <v>17</v>
      </c>
      <c r="D321" s="18">
        <v>8900</v>
      </c>
      <c r="E321" s="19">
        <v>25312.5221922563</v>
      </c>
      <c r="F321" s="19"/>
      <c r="G321" s="20">
        <f t="shared" si="8"/>
        <v>17106.26109612815</v>
      </c>
      <c r="H321" s="24">
        <f t="shared" si="9"/>
        <v>2.8441036171074492</v>
      </c>
      <c r="I321" s="28"/>
      <c r="J321" s="11"/>
    </row>
    <row r="322" spans="1:10" s="21" customFormat="1" ht="76.5" hidden="1" x14ac:dyDescent="0.25">
      <c r="A322" s="3">
        <v>319</v>
      </c>
      <c r="B322" s="4" t="s">
        <v>371</v>
      </c>
      <c r="C322" s="3" t="s">
        <v>17</v>
      </c>
      <c r="D322" s="18">
        <v>59500</v>
      </c>
      <c r="E322" s="19">
        <v>25312.5221922563</v>
      </c>
      <c r="F322" s="19"/>
      <c r="G322" s="20">
        <f t="shared" si="8"/>
        <v>42406.261096128146</v>
      </c>
      <c r="H322" s="25">
        <f t="shared" si="9"/>
        <v>0.42542054104632437</v>
      </c>
      <c r="I322" s="25"/>
      <c r="J322" s="11"/>
    </row>
    <row r="323" spans="1:10" s="21" customFormat="1" ht="25.5" x14ac:dyDescent="0.25">
      <c r="A323" s="3">
        <v>320</v>
      </c>
      <c r="B323" s="4" t="s">
        <v>372</v>
      </c>
      <c r="C323" s="3" t="s">
        <v>17</v>
      </c>
      <c r="D323" s="18">
        <v>4900</v>
      </c>
      <c r="E323" s="19">
        <v>46839.2908883813</v>
      </c>
      <c r="F323" s="19"/>
      <c r="G323" s="20">
        <f t="shared" si="8"/>
        <v>25869.64544419065</v>
      </c>
      <c r="H323" s="24">
        <f t="shared" si="9"/>
        <v>9.5590389568125094</v>
      </c>
      <c r="I323" s="28"/>
      <c r="J323" s="11"/>
    </row>
    <row r="324" spans="1:10" s="21" customFormat="1" ht="25.5" x14ac:dyDescent="0.25">
      <c r="A324" s="3">
        <v>321</v>
      </c>
      <c r="B324" s="4" t="s">
        <v>373</v>
      </c>
      <c r="C324" s="3" t="s">
        <v>17</v>
      </c>
      <c r="D324" s="18">
        <v>7900</v>
      </c>
      <c r="E324" s="19">
        <v>16506.1168165688</v>
      </c>
      <c r="F324" s="19"/>
      <c r="G324" s="20">
        <f t="shared" si="8"/>
        <v>12203.0584082844</v>
      </c>
      <c r="H324" s="24">
        <f t="shared" si="9"/>
        <v>2.0893818755150377</v>
      </c>
      <c r="I324" s="28"/>
      <c r="J324" s="11"/>
    </row>
    <row r="325" spans="1:10" s="21" customFormat="1" ht="25.5" x14ac:dyDescent="0.25">
      <c r="A325" s="3">
        <v>322</v>
      </c>
      <c r="B325" s="4" t="s">
        <v>374</v>
      </c>
      <c r="C325" s="3" t="s">
        <v>17</v>
      </c>
      <c r="D325" s="18">
        <v>1000</v>
      </c>
      <c r="E325" s="19">
        <v>508686.32836888102</v>
      </c>
      <c r="F325" s="19"/>
      <c r="G325" s="20">
        <f t="shared" ref="G325:G356" si="10">AVERAGE(D325,E325)</f>
        <v>254843.16418444051</v>
      </c>
      <c r="H325" s="24">
        <f t="shared" ref="H325:H388" si="11">+E325/D325</f>
        <v>508.68632836888099</v>
      </c>
      <c r="I325" s="28"/>
      <c r="J325" s="11"/>
    </row>
    <row r="326" spans="1:10" s="21" customFormat="1" ht="25.5" hidden="1" x14ac:dyDescent="0.25">
      <c r="A326" s="3">
        <v>323</v>
      </c>
      <c r="B326" s="4" t="s">
        <v>375</v>
      </c>
      <c r="C326" s="3" t="s">
        <v>17</v>
      </c>
      <c r="D326" s="18">
        <v>52500</v>
      </c>
      <c r="E326" s="19">
        <v>34118.9275679438</v>
      </c>
      <c r="F326" s="19"/>
      <c r="G326" s="20">
        <f t="shared" si="10"/>
        <v>43309.4637839719</v>
      </c>
      <c r="H326" s="25">
        <f t="shared" si="11"/>
        <v>0.64988433462750095</v>
      </c>
      <c r="I326" s="25"/>
      <c r="J326" s="11"/>
    </row>
    <row r="327" spans="1:10" s="21" customFormat="1" ht="25.5" hidden="1" x14ac:dyDescent="0.25">
      <c r="A327" s="3">
        <v>324</v>
      </c>
      <c r="B327" s="4" t="s">
        <v>376</v>
      </c>
      <c r="C327" s="3" t="s">
        <v>17</v>
      </c>
      <c r="D327" s="18">
        <v>52500</v>
      </c>
      <c r="E327" s="19">
        <v>35684.5107458438</v>
      </c>
      <c r="F327" s="19"/>
      <c r="G327" s="20">
        <f t="shared" si="10"/>
        <v>44092.2553729219</v>
      </c>
      <c r="H327" s="25">
        <f t="shared" si="11"/>
        <v>0.6797049665875009</v>
      </c>
      <c r="I327" s="25"/>
      <c r="J327" s="11"/>
    </row>
    <row r="328" spans="1:10" s="21" customFormat="1" ht="25.5" hidden="1" x14ac:dyDescent="0.25">
      <c r="A328" s="3">
        <v>325</v>
      </c>
      <c r="B328" s="4" t="s">
        <v>377</v>
      </c>
      <c r="C328" s="3" t="s">
        <v>17</v>
      </c>
      <c r="D328" s="18">
        <v>26500</v>
      </c>
      <c r="E328" s="19">
        <v>18463.0957889438</v>
      </c>
      <c r="F328" s="19"/>
      <c r="G328" s="20">
        <f t="shared" si="10"/>
        <v>22481.5478944719</v>
      </c>
      <c r="H328" s="25">
        <f t="shared" si="11"/>
        <v>0.69672059580919998</v>
      </c>
      <c r="I328" s="25"/>
      <c r="J328" s="11"/>
    </row>
    <row r="329" spans="1:10" s="21" customFormat="1" ht="63.75" hidden="1" x14ac:dyDescent="0.25">
      <c r="A329" s="3">
        <v>326</v>
      </c>
      <c r="B329" s="4" t="s">
        <v>378</v>
      </c>
      <c r="C329" s="3" t="s">
        <v>198</v>
      </c>
      <c r="D329" s="18">
        <v>30000</v>
      </c>
      <c r="E329" s="19">
        <v>11613.6693856313</v>
      </c>
      <c r="F329" s="19"/>
      <c r="G329" s="20">
        <f t="shared" si="10"/>
        <v>20806.83469281565</v>
      </c>
      <c r="H329" s="25">
        <f t="shared" si="11"/>
        <v>0.38712231285437665</v>
      </c>
      <c r="I329" s="25"/>
      <c r="J329" s="11"/>
    </row>
    <row r="330" spans="1:10" s="21" customFormat="1" ht="25.5" hidden="1" x14ac:dyDescent="0.25">
      <c r="A330" s="3">
        <v>327</v>
      </c>
      <c r="B330" s="4" t="s">
        <v>379</v>
      </c>
      <c r="C330" s="3" t="s">
        <v>17</v>
      </c>
      <c r="D330" s="18">
        <v>97500</v>
      </c>
      <c r="E330" s="19">
        <v>68463.908533124995</v>
      </c>
      <c r="F330" s="19"/>
      <c r="G330" s="20">
        <f t="shared" si="10"/>
        <v>82981.954266562505</v>
      </c>
      <c r="H330" s="25">
        <f t="shared" si="11"/>
        <v>0.70219393367307692</v>
      </c>
      <c r="I330" s="25"/>
      <c r="J330" s="11"/>
    </row>
    <row r="331" spans="1:10" s="21" customFormat="1" ht="25.5" x14ac:dyDescent="0.25">
      <c r="A331" s="3">
        <v>328</v>
      </c>
      <c r="B331" s="4" t="s">
        <v>380</v>
      </c>
      <c r="C331" s="3" t="s">
        <v>17</v>
      </c>
      <c r="D331" s="18">
        <v>16500</v>
      </c>
      <c r="E331" s="19">
        <v>28247.9906508188</v>
      </c>
      <c r="F331" s="19"/>
      <c r="G331" s="20">
        <f t="shared" si="10"/>
        <v>22373.9953254094</v>
      </c>
      <c r="H331" s="24">
        <f t="shared" si="11"/>
        <v>1.7119994333829576</v>
      </c>
      <c r="I331" s="28"/>
      <c r="J331" s="11"/>
    </row>
    <row r="332" spans="1:10" s="21" customFormat="1" ht="76.5" x14ac:dyDescent="0.25">
      <c r="A332" s="3">
        <v>329</v>
      </c>
      <c r="B332" s="4" t="s">
        <v>381</v>
      </c>
      <c r="C332" s="3" t="s">
        <v>17</v>
      </c>
      <c r="D332" s="18">
        <v>17500</v>
      </c>
      <c r="E332" s="19">
        <v>54667.2067778813</v>
      </c>
      <c r="F332" s="19"/>
      <c r="G332" s="20">
        <f t="shared" si="10"/>
        <v>36083.603388940654</v>
      </c>
      <c r="H332" s="24">
        <f t="shared" si="11"/>
        <v>3.1238403873075029</v>
      </c>
      <c r="I332" s="28"/>
      <c r="J332" s="11"/>
    </row>
    <row r="333" spans="1:10" s="21" customFormat="1" ht="25.5" hidden="1" x14ac:dyDescent="0.25">
      <c r="A333" s="3">
        <v>330</v>
      </c>
      <c r="B333" s="4" t="s">
        <v>382</v>
      </c>
      <c r="C333" s="3" t="s">
        <v>17</v>
      </c>
      <c r="D333" s="18">
        <v>92000</v>
      </c>
      <c r="E333" s="19">
        <v>64452.101639756198</v>
      </c>
      <c r="F333" s="19"/>
      <c r="G333" s="20">
        <f t="shared" si="10"/>
        <v>78226.050819878103</v>
      </c>
      <c r="H333" s="25">
        <f t="shared" si="11"/>
        <v>0.70056632217126302</v>
      </c>
      <c r="I333" s="25"/>
      <c r="J333" s="11"/>
    </row>
    <row r="334" spans="1:10" s="21" customFormat="1" ht="25.5" hidden="1" x14ac:dyDescent="0.25">
      <c r="A334" s="3">
        <v>331</v>
      </c>
      <c r="B334" s="4" t="s">
        <v>383</v>
      </c>
      <c r="C334" s="3" t="s">
        <v>17</v>
      </c>
      <c r="D334" s="18">
        <v>39500</v>
      </c>
      <c r="E334" s="19">
        <v>29324.329085624999</v>
      </c>
      <c r="F334" s="19"/>
      <c r="G334" s="20">
        <f t="shared" si="10"/>
        <v>34412.164542812498</v>
      </c>
      <c r="H334" s="25">
        <f t="shared" si="11"/>
        <v>0.74238807811708862</v>
      </c>
      <c r="I334" s="25"/>
      <c r="J334" s="11"/>
    </row>
    <row r="335" spans="1:10" s="21" customFormat="1" ht="76.5" hidden="1" x14ac:dyDescent="0.25">
      <c r="A335" s="3">
        <v>332</v>
      </c>
      <c r="B335" s="4" t="s">
        <v>384</v>
      </c>
      <c r="C335" s="3" t="s">
        <v>17</v>
      </c>
      <c r="D335" s="18">
        <v>1350000</v>
      </c>
      <c r="E335" s="19">
        <v>1145682.9838769401</v>
      </c>
      <c r="F335" s="19"/>
      <c r="G335" s="20">
        <f t="shared" si="10"/>
        <v>1247841.4919384699</v>
      </c>
      <c r="H335" s="23">
        <f t="shared" si="11"/>
        <v>0.84865406213106676</v>
      </c>
      <c r="I335" s="23"/>
      <c r="J335" s="11"/>
    </row>
    <row r="336" spans="1:10" s="21" customFormat="1" ht="63.75" hidden="1" x14ac:dyDescent="0.25">
      <c r="A336" s="3">
        <v>333</v>
      </c>
      <c r="B336" s="4" t="s">
        <v>385</v>
      </c>
      <c r="C336" s="3" t="s">
        <v>17</v>
      </c>
      <c r="D336" s="18">
        <v>47400</v>
      </c>
      <c r="E336" s="19">
        <v>34118.9275679438</v>
      </c>
      <c r="F336" s="19"/>
      <c r="G336" s="20">
        <f t="shared" si="10"/>
        <v>40759.4637839719</v>
      </c>
      <c r="H336" s="25">
        <f t="shared" si="11"/>
        <v>0.71980859847982703</v>
      </c>
      <c r="I336" s="25"/>
      <c r="J336" s="11"/>
    </row>
    <row r="337" spans="1:10" s="21" customFormat="1" ht="25.5" hidden="1" x14ac:dyDescent="0.25">
      <c r="A337" s="3">
        <v>334</v>
      </c>
      <c r="B337" s="4" t="s">
        <v>386</v>
      </c>
      <c r="C337" s="3" t="s">
        <v>17</v>
      </c>
      <c r="D337" s="18">
        <v>89500</v>
      </c>
      <c r="E337" s="19">
        <v>95763.765197756293</v>
      </c>
      <c r="F337" s="19"/>
      <c r="G337" s="20">
        <f t="shared" si="10"/>
        <v>92631.882598878146</v>
      </c>
      <c r="H337" s="23">
        <f t="shared" si="11"/>
        <v>1.0699862033268859</v>
      </c>
      <c r="I337" s="23"/>
      <c r="J337" s="11"/>
    </row>
    <row r="338" spans="1:10" s="21" customFormat="1" ht="63.75" hidden="1" x14ac:dyDescent="0.25">
      <c r="A338" s="3">
        <v>335</v>
      </c>
      <c r="B338" s="4" t="s">
        <v>387</v>
      </c>
      <c r="C338" s="3" t="s">
        <v>388</v>
      </c>
      <c r="D338" s="18">
        <v>39500</v>
      </c>
      <c r="E338" s="19">
        <v>26291.0116784438</v>
      </c>
      <c r="F338" s="19"/>
      <c r="G338" s="20">
        <f t="shared" si="10"/>
        <v>32895.5058392219</v>
      </c>
      <c r="H338" s="25">
        <f t="shared" si="11"/>
        <v>0.66559523236566587</v>
      </c>
      <c r="I338" s="25"/>
      <c r="J338" s="11"/>
    </row>
    <row r="339" spans="1:10" s="21" customFormat="1" ht="89.25" x14ac:dyDescent="0.25">
      <c r="A339" s="3">
        <v>336</v>
      </c>
      <c r="B339" s="4" t="s">
        <v>389</v>
      </c>
      <c r="C339" s="3" t="s">
        <v>17</v>
      </c>
      <c r="D339" s="18">
        <v>8900</v>
      </c>
      <c r="E339" s="19">
        <v>48796.2698607563</v>
      </c>
      <c r="F339" s="19"/>
      <c r="G339" s="20">
        <f t="shared" si="10"/>
        <v>28848.13493037815</v>
      </c>
      <c r="H339" s="24">
        <f t="shared" si="11"/>
        <v>5.4827269506467751</v>
      </c>
      <c r="I339" s="28"/>
      <c r="J339" s="11"/>
    </row>
    <row r="340" spans="1:10" s="21" customFormat="1" hidden="1" x14ac:dyDescent="0.25">
      <c r="A340" s="3">
        <v>337</v>
      </c>
      <c r="B340" s="4" t="s">
        <v>390</v>
      </c>
      <c r="C340" s="3" t="s">
        <v>17</v>
      </c>
      <c r="D340" s="18">
        <v>31000</v>
      </c>
      <c r="E340" s="19">
        <v>21398.5642475063</v>
      </c>
      <c r="F340" s="19"/>
      <c r="G340" s="20">
        <f t="shared" si="10"/>
        <v>26199.28212375315</v>
      </c>
      <c r="H340" s="25">
        <f t="shared" si="11"/>
        <v>0.69027626604859027</v>
      </c>
      <c r="I340" s="25"/>
      <c r="J340" s="11"/>
    </row>
    <row r="341" spans="1:10" s="21" customFormat="1" ht="25.5" x14ac:dyDescent="0.25">
      <c r="A341" s="3">
        <v>338</v>
      </c>
      <c r="B341" s="4" t="s">
        <v>391</v>
      </c>
      <c r="C341" s="3" t="s">
        <v>106</v>
      </c>
      <c r="D341" s="18">
        <v>1500</v>
      </c>
      <c r="E341" s="19">
        <v>37054.3960265063</v>
      </c>
      <c r="F341" s="19"/>
      <c r="G341" s="20">
        <f t="shared" si="10"/>
        <v>19277.19801325315</v>
      </c>
      <c r="H341" s="24">
        <f t="shared" si="11"/>
        <v>24.702930684337534</v>
      </c>
      <c r="I341" s="28"/>
      <c r="J341" s="11"/>
    </row>
    <row r="342" spans="1:10" s="21" customFormat="1" hidden="1" x14ac:dyDescent="0.25">
      <c r="A342" s="3">
        <v>339</v>
      </c>
      <c r="B342" s="4" t="s">
        <v>392</v>
      </c>
      <c r="C342" s="3" t="s">
        <v>106</v>
      </c>
      <c r="D342" s="18">
        <v>23000</v>
      </c>
      <c r="E342" s="19">
        <v>10305.428942598601</v>
      </c>
      <c r="F342" s="19"/>
      <c r="G342" s="20">
        <f t="shared" si="10"/>
        <v>16652.714471299299</v>
      </c>
      <c r="H342" s="25">
        <f t="shared" si="11"/>
        <v>0.44806212793906958</v>
      </c>
      <c r="I342" s="25"/>
      <c r="J342" s="11"/>
    </row>
    <row r="343" spans="1:10" s="21" customFormat="1" ht="25.5" x14ac:dyDescent="0.25">
      <c r="A343" s="3">
        <v>340</v>
      </c>
      <c r="B343" s="4" t="s">
        <v>393</v>
      </c>
      <c r="C343" s="3" t="s">
        <v>106</v>
      </c>
      <c r="D343" s="18">
        <v>1500</v>
      </c>
      <c r="E343" s="19">
        <v>11613.6693856313</v>
      </c>
      <c r="F343" s="19"/>
      <c r="G343" s="20">
        <f t="shared" si="10"/>
        <v>6556.8346928156498</v>
      </c>
      <c r="H343" s="24">
        <f t="shared" si="11"/>
        <v>7.7424462570875328</v>
      </c>
      <c r="I343" s="28"/>
      <c r="J343" s="11"/>
    </row>
    <row r="344" spans="1:10" s="21" customFormat="1" x14ac:dyDescent="0.25">
      <c r="A344" s="3">
        <v>341</v>
      </c>
      <c r="B344" s="4" t="s">
        <v>394</v>
      </c>
      <c r="C344" s="3" t="s">
        <v>106</v>
      </c>
      <c r="D344" s="18">
        <v>1500</v>
      </c>
      <c r="E344" s="19">
        <v>11907.2162314875</v>
      </c>
      <c r="F344" s="19"/>
      <c r="G344" s="20">
        <f t="shared" si="10"/>
        <v>6703.6081157437502</v>
      </c>
      <c r="H344" s="24">
        <f t="shared" si="11"/>
        <v>7.9381441543250002</v>
      </c>
      <c r="I344" s="28"/>
      <c r="J344" s="11"/>
    </row>
    <row r="345" spans="1:10" s="21" customFormat="1" ht="51" x14ac:dyDescent="0.25">
      <c r="A345" s="3">
        <v>342</v>
      </c>
      <c r="B345" s="4" t="s">
        <v>395</v>
      </c>
      <c r="C345" s="3" t="s">
        <v>17</v>
      </c>
      <c r="D345" s="18">
        <v>3000</v>
      </c>
      <c r="E345" s="19">
        <v>6819.0709033125004</v>
      </c>
      <c r="F345" s="19"/>
      <c r="G345" s="20">
        <f t="shared" si="10"/>
        <v>4909.5354516562502</v>
      </c>
      <c r="H345" s="24">
        <f t="shared" si="11"/>
        <v>2.2730236344375001</v>
      </c>
      <c r="I345" s="28"/>
      <c r="J345" s="11"/>
    </row>
    <row r="346" spans="1:10" s="21" customFormat="1" ht="25.5" x14ac:dyDescent="0.25">
      <c r="A346" s="3">
        <v>343</v>
      </c>
      <c r="B346" s="4" t="s">
        <v>396</v>
      </c>
      <c r="C346" s="3" t="s">
        <v>17</v>
      </c>
      <c r="D346" s="18">
        <v>14900</v>
      </c>
      <c r="E346" s="19">
        <v>34216.776516562502</v>
      </c>
      <c r="F346" s="19"/>
      <c r="G346" s="20">
        <f t="shared" si="10"/>
        <v>24558.388258281251</v>
      </c>
      <c r="H346" s="24">
        <f t="shared" si="11"/>
        <v>2.2964279541317114</v>
      </c>
      <c r="I346" s="28"/>
      <c r="J346" s="11"/>
    </row>
    <row r="347" spans="1:10" s="21" customFormat="1" ht="25.5" hidden="1" x14ac:dyDescent="0.25">
      <c r="A347" s="3">
        <v>344</v>
      </c>
      <c r="B347" s="4" t="s">
        <v>397</v>
      </c>
      <c r="C347" s="3" t="s">
        <v>17</v>
      </c>
      <c r="D347" s="18">
        <v>68000</v>
      </c>
      <c r="E347" s="19">
        <v>27269.5011646313</v>
      </c>
      <c r="F347" s="19"/>
      <c r="G347" s="20">
        <f t="shared" si="10"/>
        <v>47634.750582315653</v>
      </c>
      <c r="H347" s="25">
        <f t="shared" si="11"/>
        <v>0.4010220759504603</v>
      </c>
      <c r="I347" s="25"/>
      <c r="J347" s="11"/>
    </row>
    <row r="348" spans="1:10" s="21" customFormat="1" ht="63.75" hidden="1" x14ac:dyDescent="0.25">
      <c r="A348" s="3">
        <v>345</v>
      </c>
      <c r="B348" s="4" t="s">
        <v>398</v>
      </c>
      <c r="C348" s="3" t="s">
        <v>17</v>
      </c>
      <c r="D348" s="18">
        <v>406000</v>
      </c>
      <c r="E348" s="19">
        <v>293248.031496368</v>
      </c>
      <c r="F348" s="19"/>
      <c r="G348" s="20">
        <f t="shared" si="10"/>
        <v>349624.015748184</v>
      </c>
      <c r="H348" s="25">
        <f t="shared" si="11"/>
        <v>0.72228579186297537</v>
      </c>
      <c r="I348" s="25"/>
      <c r="J348" s="11"/>
    </row>
    <row r="349" spans="1:10" s="21" customFormat="1" ht="51" hidden="1" x14ac:dyDescent="0.25">
      <c r="A349" s="3">
        <v>346</v>
      </c>
      <c r="B349" s="4" t="s">
        <v>399</v>
      </c>
      <c r="C349" s="3" t="s">
        <v>17</v>
      </c>
      <c r="D349" s="18">
        <v>89500</v>
      </c>
      <c r="E349" s="19">
        <v>99010.534761967501</v>
      </c>
      <c r="F349" s="19"/>
      <c r="G349" s="20">
        <f t="shared" si="10"/>
        <v>94255.267380983743</v>
      </c>
      <c r="H349" s="23">
        <f t="shared" si="11"/>
        <v>1.1062629582342738</v>
      </c>
      <c r="I349" s="23"/>
      <c r="J349" s="11"/>
    </row>
    <row r="350" spans="1:10" s="21" customFormat="1" ht="63.75" hidden="1" x14ac:dyDescent="0.25">
      <c r="A350" s="3">
        <v>347</v>
      </c>
      <c r="B350" s="4" t="s">
        <v>400</v>
      </c>
      <c r="C350" s="3" t="s">
        <v>17</v>
      </c>
      <c r="D350" s="18">
        <v>437600</v>
      </c>
      <c r="E350" s="19">
        <v>316212.56887069502</v>
      </c>
      <c r="F350" s="19"/>
      <c r="G350" s="20">
        <f t="shared" si="10"/>
        <v>376906.28443534754</v>
      </c>
      <c r="H350" s="25">
        <f t="shared" si="11"/>
        <v>0.72260641880871801</v>
      </c>
      <c r="I350" s="25"/>
      <c r="J350" s="11"/>
    </row>
    <row r="351" spans="1:10" s="21" customFormat="1" ht="63.75" hidden="1" x14ac:dyDescent="0.25">
      <c r="A351" s="3">
        <v>348</v>
      </c>
      <c r="B351" s="4" t="s">
        <v>401</v>
      </c>
      <c r="C351" s="3" t="s">
        <v>17</v>
      </c>
      <c r="D351" s="18">
        <v>730000</v>
      </c>
      <c r="E351" s="19">
        <v>527648.17729511997</v>
      </c>
      <c r="F351" s="19"/>
      <c r="G351" s="20">
        <f t="shared" si="10"/>
        <v>628824.08864755998</v>
      </c>
      <c r="H351" s="25">
        <f t="shared" si="11"/>
        <v>0.72280572232208218</v>
      </c>
      <c r="I351" s="25"/>
      <c r="J351" s="11"/>
    </row>
    <row r="352" spans="1:10" s="21" customFormat="1" ht="89.25" hidden="1" x14ac:dyDescent="0.25">
      <c r="A352" s="3">
        <v>349</v>
      </c>
      <c r="B352" s="4" t="s">
        <v>402</v>
      </c>
      <c r="C352" s="3" t="s">
        <v>17</v>
      </c>
      <c r="D352" s="18">
        <v>855000</v>
      </c>
      <c r="E352" s="19">
        <v>831447.76203126798</v>
      </c>
      <c r="F352" s="19"/>
      <c r="G352" s="20">
        <f t="shared" si="10"/>
        <v>843223.88101563393</v>
      </c>
      <c r="H352" s="23">
        <f t="shared" si="11"/>
        <v>0.97245352284358832</v>
      </c>
      <c r="I352" s="23"/>
      <c r="J352" s="11"/>
    </row>
    <row r="353" spans="1:10" s="21" customFormat="1" ht="89.25" hidden="1" x14ac:dyDescent="0.25">
      <c r="A353" s="3">
        <v>350</v>
      </c>
      <c r="B353" s="4" t="s">
        <v>403</v>
      </c>
      <c r="C353" s="3" t="s">
        <v>17</v>
      </c>
      <c r="D353" s="18">
        <v>126000</v>
      </c>
      <c r="E353" s="19">
        <v>101033.84201961799</v>
      </c>
      <c r="F353" s="19"/>
      <c r="G353" s="20">
        <f t="shared" si="10"/>
        <v>113516.921009809</v>
      </c>
      <c r="H353" s="23">
        <f t="shared" si="11"/>
        <v>0.80185588904458727</v>
      </c>
      <c r="I353" s="23"/>
      <c r="J353" s="11"/>
    </row>
    <row r="354" spans="1:10" s="21" customFormat="1" ht="76.5" hidden="1" x14ac:dyDescent="0.25">
      <c r="A354" s="3">
        <v>351</v>
      </c>
      <c r="B354" s="4" t="s">
        <v>404</v>
      </c>
      <c r="C354" s="3" t="s">
        <v>17</v>
      </c>
      <c r="D354" s="18">
        <v>343000</v>
      </c>
      <c r="E354" s="19">
        <v>247723.61819924199</v>
      </c>
      <c r="F354" s="19"/>
      <c r="G354" s="20">
        <f t="shared" si="10"/>
        <v>295361.80909962102</v>
      </c>
      <c r="H354" s="25">
        <f t="shared" si="11"/>
        <v>0.72222629212606992</v>
      </c>
      <c r="I354" s="25"/>
      <c r="J354" s="11"/>
    </row>
    <row r="355" spans="1:10" s="21" customFormat="1" ht="51" x14ac:dyDescent="0.25">
      <c r="A355" s="3">
        <v>352</v>
      </c>
      <c r="B355" s="4" t="s">
        <v>405</v>
      </c>
      <c r="C355" s="3" t="s">
        <v>17</v>
      </c>
      <c r="D355" s="18">
        <v>33000</v>
      </c>
      <c r="E355" s="19">
        <v>217374.00933449299</v>
      </c>
      <c r="F355" s="19"/>
      <c r="G355" s="20">
        <f t="shared" si="10"/>
        <v>125187.0046672465</v>
      </c>
      <c r="H355" s="24">
        <f t="shared" si="11"/>
        <v>6.5870911919543333</v>
      </c>
      <c r="I355" s="28"/>
      <c r="J355" s="11"/>
    </row>
    <row r="356" spans="1:10" s="21" customFormat="1" ht="38.25" hidden="1" x14ac:dyDescent="0.25">
      <c r="A356" s="3">
        <v>353</v>
      </c>
      <c r="B356" s="4" t="s">
        <v>406</v>
      </c>
      <c r="C356" s="3" t="s">
        <v>17</v>
      </c>
      <c r="D356" s="18">
        <v>225000</v>
      </c>
      <c r="E356" s="19">
        <v>175999.90306513099</v>
      </c>
      <c r="F356" s="19"/>
      <c r="G356" s="20">
        <f t="shared" si="10"/>
        <v>200499.95153256549</v>
      </c>
      <c r="H356" s="25">
        <f t="shared" si="11"/>
        <v>0.78222179140058212</v>
      </c>
      <c r="I356" s="25"/>
      <c r="J356" s="11"/>
    </row>
    <row r="357" spans="1:10" s="21" customFormat="1" ht="25.5" x14ac:dyDescent="0.25">
      <c r="A357" s="3">
        <v>354</v>
      </c>
      <c r="B357" s="4" t="s">
        <v>407</v>
      </c>
      <c r="C357" s="3" t="s">
        <v>17</v>
      </c>
      <c r="D357" s="18">
        <v>17900</v>
      </c>
      <c r="E357" s="19">
        <v>24431.881654687499</v>
      </c>
      <c r="F357" s="19"/>
      <c r="G357" s="20">
        <f t="shared" ref="G357:G386" si="12">AVERAGE(D357,E357)</f>
        <v>21165.940827343751</v>
      </c>
      <c r="H357" s="24">
        <f t="shared" si="11"/>
        <v>1.3649095896473462</v>
      </c>
      <c r="I357" s="28"/>
      <c r="J357" s="11"/>
    </row>
    <row r="358" spans="1:10" s="21" customFormat="1" ht="25.5" x14ac:dyDescent="0.25">
      <c r="A358" s="3">
        <v>355</v>
      </c>
      <c r="B358" s="4" t="s">
        <v>408</v>
      </c>
      <c r="C358" s="3" t="s">
        <v>17</v>
      </c>
      <c r="D358" s="18">
        <v>7900</v>
      </c>
      <c r="E358" s="19">
        <v>9798.5713887534403</v>
      </c>
      <c r="F358" s="19"/>
      <c r="G358" s="20">
        <f t="shared" si="12"/>
        <v>8849.2856943767201</v>
      </c>
      <c r="H358" s="24">
        <f t="shared" si="11"/>
        <v>1.2403254922472708</v>
      </c>
      <c r="I358" s="28"/>
      <c r="J358" s="11"/>
    </row>
    <row r="359" spans="1:10" s="21" customFormat="1" ht="25.5" hidden="1" x14ac:dyDescent="0.25">
      <c r="A359" s="3">
        <v>356</v>
      </c>
      <c r="B359" s="4" t="s">
        <v>409</v>
      </c>
      <c r="C359" s="3" t="s">
        <v>17</v>
      </c>
      <c r="D359" s="18">
        <v>59500</v>
      </c>
      <c r="E359" s="19">
        <v>21300.715298887499</v>
      </c>
      <c r="F359" s="19"/>
      <c r="G359" s="20">
        <f t="shared" si="12"/>
        <v>40400.357649443751</v>
      </c>
      <c r="H359" s="25">
        <f t="shared" si="11"/>
        <v>0.35799521510735294</v>
      </c>
      <c r="I359" s="25"/>
      <c r="J359" s="11"/>
    </row>
    <row r="360" spans="1:10" s="21" customFormat="1" ht="89.25" hidden="1" x14ac:dyDescent="0.25">
      <c r="A360" s="3">
        <v>357</v>
      </c>
      <c r="B360" s="4" t="s">
        <v>410</v>
      </c>
      <c r="C360" s="3" t="s">
        <v>411</v>
      </c>
      <c r="D360" s="18">
        <v>270000</v>
      </c>
      <c r="E360" s="19">
        <v>293418.64140763099</v>
      </c>
      <c r="F360" s="19"/>
      <c r="G360" s="20">
        <f t="shared" si="12"/>
        <v>281709.32070381549</v>
      </c>
      <c r="H360" s="23">
        <f t="shared" si="11"/>
        <v>1.0867357089171519</v>
      </c>
      <c r="I360" s="23"/>
      <c r="J360" s="11"/>
    </row>
    <row r="361" spans="1:10" s="21" customFormat="1" ht="63.75" hidden="1" x14ac:dyDescent="0.25">
      <c r="A361" s="3">
        <v>358</v>
      </c>
      <c r="B361" s="4" t="s">
        <v>412</v>
      </c>
      <c r="C361" s="3" t="s">
        <v>17</v>
      </c>
      <c r="D361" s="18">
        <v>13900</v>
      </c>
      <c r="E361" s="19">
        <v>6950.0545388925002</v>
      </c>
      <c r="F361" s="19"/>
      <c r="G361" s="20">
        <f t="shared" si="12"/>
        <v>10425.027269446251</v>
      </c>
      <c r="H361" s="25">
        <f t="shared" si="11"/>
        <v>0.50000392366133095</v>
      </c>
      <c r="I361" s="25"/>
      <c r="J361" s="11"/>
    </row>
    <row r="362" spans="1:10" s="21" customFormat="1" ht="63.75" hidden="1" x14ac:dyDescent="0.25">
      <c r="A362" s="3">
        <v>359</v>
      </c>
      <c r="B362" s="4" t="s">
        <v>413</v>
      </c>
      <c r="C362" s="3" t="s">
        <v>17</v>
      </c>
      <c r="D362" s="18">
        <v>15500</v>
      </c>
      <c r="E362" s="19">
        <v>10996.6690541925</v>
      </c>
      <c r="F362" s="19"/>
      <c r="G362" s="20">
        <f t="shared" si="12"/>
        <v>13248.334527096249</v>
      </c>
      <c r="H362" s="25">
        <f t="shared" si="11"/>
        <v>0.70946251962532259</v>
      </c>
      <c r="I362" s="25"/>
      <c r="J362" s="11"/>
    </row>
    <row r="363" spans="1:10" s="21" customFormat="1" ht="51" hidden="1" x14ac:dyDescent="0.25">
      <c r="A363" s="3">
        <v>360</v>
      </c>
      <c r="B363" s="4" t="s">
        <v>414</v>
      </c>
      <c r="C363" s="3" t="s">
        <v>17</v>
      </c>
      <c r="D363" s="18">
        <v>14500</v>
      </c>
      <c r="E363" s="19">
        <v>16054.937198317501</v>
      </c>
      <c r="F363" s="19"/>
      <c r="G363" s="20">
        <f t="shared" si="12"/>
        <v>15277.46859915875</v>
      </c>
      <c r="H363" s="23">
        <f t="shared" si="11"/>
        <v>1.1072370481598277</v>
      </c>
      <c r="I363" s="23"/>
      <c r="J363" s="11"/>
    </row>
    <row r="364" spans="1:10" s="21" customFormat="1" hidden="1" x14ac:dyDescent="0.25">
      <c r="A364" s="3">
        <v>361</v>
      </c>
      <c r="B364" s="4" t="s">
        <v>415</v>
      </c>
      <c r="C364" s="3" t="s">
        <v>17</v>
      </c>
      <c r="D364" s="18">
        <v>27800</v>
      </c>
      <c r="E364" s="19">
        <v>20110.224713617499</v>
      </c>
      <c r="F364" s="19"/>
      <c r="G364" s="20">
        <f t="shared" si="12"/>
        <v>23955.11235680875</v>
      </c>
      <c r="H364" s="25">
        <f t="shared" si="11"/>
        <v>0.72338937818767979</v>
      </c>
      <c r="I364" s="25"/>
      <c r="J364" s="11"/>
    </row>
    <row r="365" spans="1:10" s="21" customFormat="1" ht="38.25" x14ac:dyDescent="0.25">
      <c r="A365" s="3">
        <v>362</v>
      </c>
      <c r="B365" s="4" t="s">
        <v>416</v>
      </c>
      <c r="C365" s="3" t="s">
        <v>17</v>
      </c>
      <c r="D365" s="18">
        <v>40000</v>
      </c>
      <c r="E365" s="19">
        <v>51740.411319318802</v>
      </c>
      <c r="F365" s="19"/>
      <c r="G365" s="20">
        <f t="shared" si="12"/>
        <v>45870.205659659405</v>
      </c>
      <c r="H365" s="24">
        <f t="shared" si="11"/>
        <v>1.2935102829829701</v>
      </c>
      <c r="I365" s="28"/>
      <c r="J365" s="11"/>
    </row>
    <row r="366" spans="1:10" s="21" customFormat="1" ht="38.25" x14ac:dyDescent="0.25">
      <c r="A366" s="3">
        <v>363</v>
      </c>
      <c r="B366" s="4" t="s">
        <v>417</v>
      </c>
      <c r="C366" s="3" t="s">
        <v>17</v>
      </c>
      <c r="D366" s="18">
        <v>6900</v>
      </c>
      <c r="E366" s="19">
        <v>14557.8108441938</v>
      </c>
      <c r="F366" s="19"/>
      <c r="G366" s="20">
        <f t="shared" si="12"/>
        <v>10728.905422096901</v>
      </c>
      <c r="H366" s="24">
        <f t="shared" si="11"/>
        <v>2.1098276585788116</v>
      </c>
      <c r="I366" s="28"/>
      <c r="J366" s="11"/>
    </row>
    <row r="367" spans="1:10" s="21" customFormat="1" x14ac:dyDescent="0.25">
      <c r="A367" s="3">
        <v>364</v>
      </c>
      <c r="B367" s="4" t="s">
        <v>418</v>
      </c>
      <c r="C367" s="3" t="s">
        <v>17</v>
      </c>
      <c r="D367" s="18">
        <v>5500</v>
      </c>
      <c r="E367" s="19">
        <v>11622.3423856313</v>
      </c>
      <c r="F367" s="19"/>
      <c r="G367" s="20">
        <f t="shared" si="12"/>
        <v>8561.171192815651</v>
      </c>
      <c r="H367" s="24">
        <f t="shared" si="11"/>
        <v>2.113153161023873</v>
      </c>
      <c r="I367" s="28"/>
      <c r="J367" s="11"/>
    </row>
    <row r="368" spans="1:10" s="21" customFormat="1" hidden="1" x14ac:dyDescent="0.25">
      <c r="A368" s="3">
        <v>365</v>
      </c>
      <c r="B368" s="4" t="s">
        <v>419</v>
      </c>
      <c r="C368" s="3" t="s">
        <v>17</v>
      </c>
      <c r="D368" s="18">
        <v>37500</v>
      </c>
      <c r="E368" s="19">
        <v>29902.4829665861</v>
      </c>
      <c r="F368" s="19"/>
      <c r="G368" s="20">
        <f t="shared" si="12"/>
        <v>33701.241483293052</v>
      </c>
      <c r="H368" s="25">
        <f t="shared" si="11"/>
        <v>0.79739954577562933</v>
      </c>
      <c r="I368" s="25"/>
      <c r="J368" s="11"/>
    </row>
    <row r="369" spans="1:10" s="21" customFormat="1" hidden="1" x14ac:dyDescent="0.25">
      <c r="A369" s="3">
        <v>366</v>
      </c>
      <c r="B369" s="4" t="s">
        <v>420</v>
      </c>
      <c r="C369" s="3" t="s">
        <v>17</v>
      </c>
      <c r="D369" s="18">
        <v>9800</v>
      </c>
      <c r="E369" s="19">
        <v>9665.3634132562493</v>
      </c>
      <c r="F369" s="19"/>
      <c r="G369" s="20">
        <f t="shared" si="12"/>
        <v>9732.6817066281255</v>
      </c>
      <c r="H369" s="23">
        <f t="shared" si="11"/>
        <v>0.98626157278124993</v>
      </c>
      <c r="I369" s="23"/>
      <c r="J369" s="11"/>
    </row>
    <row r="370" spans="1:10" s="21" customFormat="1" ht="25.5" hidden="1" x14ac:dyDescent="0.25">
      <c r="A370" s="3">
        <v>367</v>
      </c>
      <c r="B370" s="4" t="s">
        <v>421</v>
      </c>
      <c r="C370" s="3" t="s">
        <v>17</v>
      </c>
      <c r="D370" s="18">
        <v>42600</v>
      </c>
      <c r="E370" s="19">
        <v>29235.1531370062</v>
      </c>
      <c r="F370" s="19"/>
      <c r="G370" s="20">
        <f t="shared" si="12"/>
        <v>35917.5765685031</v>
      </c>
      <c r="H370" s="25">
        <f t="shared" si="11"/>
        <v>0.68627120039920653</v>
      </c>
      <c r="I370" s="25"/>
      <c r="J370" s="11"/>
    </row>
    <row r="371" spans="1:10" s="21" customFormat="1" ht="25.5" hidden="1" x14ac:dyDescent="0.25">
      <c r="A371" s="3">
        <v>368</v>
      </c>
      <c r="B371" s="4" t="s">
        <v>422</v>
      </c>
      <c r="C371" s="3" t="s">
        <v>17</v>
      </c>
      <c r="D371" s="18">
        <v>469000</v>
      </c>
      <c r="E371" s="19">
        <v>72582.237375112498</v>
      </c>
      <c r="F371" s="19"/>
      <c r="G371" s="20">
        <f t="shared" si="12"/>
        <v>270791.11868755624</v>
      </c>
      <c r="H371" s="25">
        <f t="shared" si="11"/>
        <v>0.15475956796399254</v>
      </c>
      <c r="I371" s="25"/>
      <c r="J371" s="11"/>
    </row>
    <row r="372" spans="1:10" s="21" customFormat="1" ht="25.5" x14ac:dyDescent="0.25">
      <c r="A372" s="3">
        <v>369</v>
      </c>
      <c r="B372" s="4" t="s">
        <v>423</v>
      </c>
      <c r="C372" s="3" t="s">
        <v>17</v>
      </c>
      <c r="D372" s="18">
        <v>17500</v>
      </c>
      <c r="E372" s="19">
        <v>21407.237247506298</v>
      </c>
      <c r="F372" s="19"/>
      <c r="G372" s="20">
        <f t="shared" si="12"/>
        <v>19453.618623753151</v>
      </c>
      <c r="H372" s="24">
        <f t="shared" si="11"/>
        <v>1.2232706998575027</v>
      </c>
      <c r="I372" s="28"/>
      <c r="J372" s="11"/>
    </row>
    <row r="373" spans="1:10" s="21" customFormat="1" ht="25.5" hidden="1" x14ac:dyDescent="0.25">
      <c r="A373" s="3">
        <v>370</v>
      </c>
      <c r="B373" s="4" t="s">
        <v>424</v>
      </c>
      <c r="C373" s="3" t="s">
        <v>17</v>
      </c>
      <c r="D373" s="18">
        <v>308000</v>
      </c>
      <c r="E373" s="19">
        <v>97729.417170131303</v>
      </c>
      <c r="F373" s="19"/>
      <c r="G373" s="20">
        <f t="shared" si="12"/>
        <v>202864.70858506564</v>
      </c>
      <c r="H373" s="25">
        <f t="shared" si="11"/>
        <v>0.31730330250042632</v>
      </c>
      <c r="I373" s="25"/>
      <c r="J373" s="11"/>
    </row>
    <row r="374" spans="1:10" s="21" customFormat="1" ht="25.5" x14ac:dyDescent="0.25">
      <c r="A374" s="3">
        <v>371</v>
      </c>
      <c r="B374" s="4" t="s">
        <v>425</v>
      </c>
      <c r="C374" s="3" t="s">
        <v>17</v>
      </c>
      <c r="D374" s="18">
        <v>15900</v>
      </c>
      <c r="E374" s="19">
        <v>158395.76531375601</v>
      </c>
      <c r="F374" s="19"/>
      <c r="G374" s="20">
        <f t="shared" si="12"/>
        <v>87147.882656878006</v>
      </c>
      <c r="H374" s="24">
        <f t="shared" si="11"/>
        <v>9.9619978184752203</v>
      </c>
      <c r="I374" s="28"/>
      <c r="J374" s="11"/>
    </row>
    <row r="375" spans="1:10" s="21" customFormat="1" ht="114.75" hidden="1" x14ac:dyDescent="0.25">
      <c r="A375" s="3">
        <v>372</v>
      </c>
      <c r="B375" s="4" t="s">
        <v>426</v>
      </c>
      <c r="C375" s="3" t="s">
        <v>17</v>
      </c>
      <c r="D375" s="18">
        <v>145000</v>
      </c>
      <c r="E375" s="19">
        <v>39020.047998881302</v>
      </c>
      <c r="F375" s="19"/>
      <c r="G375" s="20">
        <f t="shared" si="12"/>
        <v>92010.023999440658</v>
      </c>
      <c r="H375" s="25">
        <f t="shared" si="11"/>
        <v>0.26910377930262969</v>
      </c>
      <c r="I375" s="25"/>
      <c r="J375" s="11"/>
    </row>
    <row r="376" spans="1:10" s="21" customFormat="1" ht="25.5" hidden="1" x14ac:dyDescent="0.25">
      <c r="A376" s="3">
        <v>373</v>
      </c>
      <c r="B376" s="4" t="s">
        <v>427</v>
      </c>
      <c r="C376" s="3" t="s">
        <v>17</v>
      </c>
      <c r="D376" s="18">
        <v>12900</v>
      </c>
      <c r="E376" s="19">
        <v>9567.5144646374993</v>
      </c>
      <c r="F376" s="19"/>
      <c r="G376" s="20">
        <f t="shared" si="12"/>
        <v>11233.757232318749</v>
      </c>
      <c r="H376" s="25">
        <f t="shared" si="11"/>
        <v>0.74166778795639532</v>
      </c>
      <c r="I376" s="25"/>
      <c r="J376" s="11"/>
    </row>
    <row r="377" spans="1:10" s="21" customFormat="1" hidden="1" x14ac:dyDescent="0.25">
      <c r="A377" s="3">
        <v>374</v>
      </c>
      <c r="B377" s="4" t="s">
        <v>428</v>
      </c>
      <c r="C377" s="3" t="s">
        <v>17</v>
      </c>
      <c r="D377" s="18">
        <v>8900</v>
      </c>
      <c r="E377" s="19">
        <v>5751.4054685062501</v>
      </c>
      <c r="F377" s="19"/>
      <c r="G377" s="20">
        <f t="shared" si="12"/>
        <v>7325.7027342531255</v>
      </c>
      <c r="H377" s="25">
        <f t="shared" si="11"/>
        <v>0.64622533354002809</v>
      </c>
      <c r="I377" s="25"/>
      <c r="J377" s="11"/>
    </row>
    <row r="378" spans="1:10" s="21" customFormat="1" ht="25.5" hidden="1" x14ac:dyDescent="0.25">
      <c r="A378" s="3">
        <v>375</v>
      </c>
      <c r="B378" s="4" t="s">
        <v>429</v>
      </c>
      <c r="C378" s="3" t="s">
        <v>17</v>
      </c>
      <c r="D378" s="18">
        <v>55000</v>
      </c>
      <c r="E378" s="19">
        <v>18471.7687889437</v>
      </c>
      <c r="F378" s="19"/>
      <c r="G378" s="20">
        <f t="shared" si="12"/>
        <v>36735.884394471854</v>
      </c>
      <c r="H378" s="25">
        <f t="shared" si="11"/>
        <v>0.33585034161715821</v>
      </c>
      <c r="I378" s="25"/>
      <c r="J378" s="11"/>
    </row>
    <row r="379" spans="1:10" s="21" customFormat="1" ht="25.5" hidden="1" x14ac:dyDescent="0.25">
      <c r="A379" s="3">
        <v>376</v>
      </c>
      <c r="B379" s="4" t="s">
        <v>430</v>
      </c>
      <c r="C379" s="3" t="s">
        <v>17</v>
      </c>
      <c r="D379" s="18">
        <v>92300</v>
      </c>
      <c r="E379" s="19">
        <v>18471.7687889437</v>
      </c>
      <c r="F379" s="19"/>
      <c r="G379" s="20">
        <f t="shared" si="12"/>
        <v>55385.884394471854</v>
      </c>
      <c r="H379" s="25">
        <f t="shared" si="11"/>
        <v>0.20012750583904335</v>
      </c>
      <c r="I379" s="25"/>
      <c r="J379" s="11"/>
    </row>
    <row r="380" spans="1:10" s="21" customFormat="1" ht="25.5" hidden="1" x14ac:dyDescent="0.25">
      <c r="A380" s="3">
        <v>377</v>
      </c>
      <c r="B380" s="4" t="s">
        <v>431</v>
      </c>
      <c r="C380" s="3" t="s">
        <v>17</v>
      </c>
      <c r="D380" s="18">
        <v>84000</v>
      </c>
      <c r="E380" s="19">
        <v>21307.788455624999</v>
      </c>
      <c r="F380" s="19"/>
      <c r="G380" s="20">
        <f t="shared" si="12"/>
        <v>52653.894227812503</v>
      </c>
      <c r="H380" s="25">
        <f t="shared" si="11"/>
        <v>0.25366414828125</v>
      </c>
      <c r="I380" s="25"/>
      <c r="J380" s="11"/>
    </row>
    <row r="381" spans="1:10" s="21" customFormat="1" ht="25.5" x14ac:dyDescent="0.25">
      <c r="A381" s="3">
        <v>378</v>
      </c>
      <c r="B381" s="4" t="s">
        <v>432</v>
      </c>
      <c r="C381" s="3" t="s">
        <v>17</v>
      </c>
      <c r="D381" s="18">
        <v>17900</v>
      </c>
      <c r="E381" s="19">
        <v>113408.1696825</v>
      </c>
      <c r="F381" s="19"/>
      <c r="G381" s="20">
        <f t="shared" si="12"/>
        <v>65654.084841250005</v>
      </c>
      <c r="H381" s="24">
        <f t="shared" si="11"/>
        <v>6.3356519375698319</v>
      </c>
      <c r="I381" s="28"/>
      <c r="J381" s="11"/>
    </row>
    <row r="382" spans="1:10" s="21" customFormat="1" ht="38.25" hidden="1" x14ac:dyDescent="0.25">
      <c r="A382" s="3">
        <v>379</v>
      </c>
      <c r="B382" s="4" t="s">
        <v>433</v>
      </c>
      <c r="C382" s="3" t="s">
        <v>17</v>
      </c>
      <c r="D382" s="18">
        <v>224000</v>
      </c>
      <c r="E382" s="19">
        <v>156438.786341381</v>
      </c>
      <c r="F382" s="19"/>
      <c r="G382" s="20">
        <f t="shared" si="12"/>
        <v>190219.39317069051</v>
      </c>
      <c r="H382" s="25">
        <f t="shared" si="11"/>
        <v>0.69838743902402234</v>
      </c>
      <c r="I382" s="25"/>
      <c r="J382" s="11"/>
    </row>
    <row r="383" spans="1:10" s="21" customFormat="1" ht="229.5" hidden="1" x14ac:dyDescent="0.25">
      <c r="A383" s="3">
        <v>380</v>
      </c>
      <c r="B383" s="4" t="s">
        <v>434</v>
      </c>
      <c r="C383" s="3" t="s">
        <v>17</v>
      </c>
      <c r="D383" s="18">
        <v>126000</v>
      </c>
      <c r="E383" s="19">
        <v>73727.867041342499</v>
      </c>
      <c r="F383" s="19"/>
      <c r="G383" s="20">
        <f t="shared" si="12"/>
        <v>99863.933520671242</v>
      </c>
      <c r="H383" s="25">
        <f t="shared" si="11"/>
        <v>0.58514180191541665</v>
      </c>
      <c r="I383" s="25"/>
      <c r="J383" s="11"/>
    </row>
    <row r="384" spans="1:10" s="21" customFormat="1" ht="140.25" hidden="1" x14ac:dyDescent="0.25">
      <c r="A384" s="3">
        <v>381</v>
      </c>
      <c r="B384" s="4" t="s">
        <v>435</v>
      </c>
      <c r="C384" s="3" t="s">
        <v>17</v>
      </c>
      <c r="D384" s="18">
        <v>249000</v>
      </c>
      <c r="E384" s="19">
        <v>179951.49806796701</v>
      </c>
      <c r="F384" s="19"/>
      <c r="G384" s="20">
        <f t="shared" si="12"/>
        <v>214475.74903398351</v>
      </c>
      <c r="H384" s="25">
        <f t="shared" si="11"/>
        <v>0.72269677938942578</v>
      </c>
      <c r="I384" s="25"/>
      <c r="J384" s="11"/>
    </row>
    <row r="385" spans="1:10" s="21" customFormat="1" ht="63.75" hidden="1" x14ac:dyDescent="0.25">
      <c r="A385" s="3">
        <v>382</v>
      </c>
      <c r="B385" s="4" t="s">
        <v>436</v>
      </c>
      <c r="C385" s="3" t="s">
        <v>17</v>
      </c>
      <c r="D385" s="18">
        <v>29000</v>
      </c>
      <c r="E385" s="19">
        <v>28256.6636508187</v>
      </c>
      <c r="F385" s="19"/>
      <c r="G385" s="20">
        <f t="shared" si="12"/>
        <v>28628.33182540935</v>
      </c>
      <c r="H385" s="23">
        <f t="shared" si="11"/>
        <v>0.97436771209719653</v>
      </c>
      <c r="I385" s="23"/>
      <c r="J385" s="11"/>
    </row>
    <row r="386" spans="1:10" s="21" customFormat="1" ht="89.25" hidden="1" x14ac:dyDescent="0.25">
      <c r="A386" s="3">
        <v>383</v>
      </c>
      <c r="B386" s="4" t="s">
        <v>437</v>
      </c>
      <c r="C386" s="3" t="s">
        <v>17</v>
      </c>
      <c r="D386" s="18">
        <v>47000</v>
      </c>
      <c r="E386" s="19">
        <v>32868.284599220402</v>
      </c>
      <c r="F386" s="19"/>
      <c r="G386" s="20">
        <f t="shared" si="12"/>
        <v>39934.142299610205</v>
      </c>
      <c r="H386" s="25">
        <f t="shared" si="11"/>
        <v>0.69932520423873201</v>
      </c>
      <c r="I386" s="25"/>
      <c r="J386" s="11"/>
    </row>
    <row r="387" spans="1:10" s="21" customFormat="1" ht="180" x14ac:dyDescent="0.25">
      <c r="A387" s="3">
        <v>384</v>
      </c>
      <c r="B387" s="4" t="s">
        <v>438</v>
      </c>
      <c r="C387" s="3" t="s">
        <v>17</v>
      </c>
      <c r="D387" s="18"/>
      <c r="E387" s="19">
        <v>70331.711556881302</v>
      </c>
      <c r="F387" s="19">
        <f>71900*1.2</f>
        <v>86280</v>
      </c>
      <c r="G387" s="20">
        <f>+E387</f>
        <v>70331.711556881302</v>
      </c>
      <c r="H387" s="24" t="e">
        <f t="shared" si="11"/>
        <v>#DIV/0!</v>
      </c>
      <c r="I387" s="28"/>
      <c r="J387" s="11" t="s">
        <v>439</v>
      </c>
    </row>
    <row r="388" spans="1:10" s="21" customFormat="1" ht="63.75" hidden="1" x14ac:dyDescent="0.25">
      <c r="A388" s="3">
        <v>385</v>
      </c>
      <c r="B388" s="4" t="s">
        <v>440</v>
      </c>
      <c r="C388" s="3" t="s">
        <v>17</v>
      </c>
      <c r="D388" s="18">
        <v>32500</v>
      </c>
      <c r="E388" s="19">
        <v>24342.705706068798</v>
      </c>
      <c r="F388" s="19"/>
      <c r="G388" s="20">
        <f t="shared" ref="G388:G410" si="13">AVERAGE(D388,E388)</f>
        <v>28421.352853034397</v>
      </c>
      <c r="H388" s="25">
        <f t="shared" si="11"/>
        <v>0.74900632941750145</v>
      </c>
      <c r="I388" s="25"/>
      <c r="J388" s="11"/>
    </row>
    <row r="389" spans="1:10" s="21" customFormat="1" ht="102" hidden="1" x14ac:dyDescent="0.25">
      <c r="A389" s="3">
        <v>386</v>
      </c>
      <c r="B389" s="4" t="s">
        <v>441</v>
      </c>
      <c r="C389" s="3" t="s">
        <v>17</v>
      </c>
      <c r="D389" s="18">
        <v>79600</v>
      </c>
      <c r="E389" s="19">
        <v>57541.4089801425</v>
      </c>
      <c r="F389" s="19"/>
      <c r="G389" s="20">
        <f t="shared" si="13"/>
        <v>68570.70449007125</v>
      </c>
      <c r="H389" s="25">
        <f t="shared" ref="H389:H452" si="14">+E389/D389</f>
        <v>0.72288202236359922</v>
      </c>
      <c r="I389" s="25"/>
      <c r="J389" s="11"/>
    </row>
    <row r="390" spans="1:10" s="21" customFormat="1" hidden="1" x14ac:dyDescent="0.25">
      <c r="A390" s="3">
        <v>387</v>
      </c>
      <c r="B390" s="4" t="s">
        <v>442</v>
      </c>
      <c r="C390" s="3" t="s">
        <v>17</v>
      </c>
      <c r="D390" s="18">
        <v>56000</v>
      </c>
      <c r="E390" s="19">
        <v>39020.047998881302</v>
      </c>
      <c r="F390" s="19"/>
      <c r="G390" s="20">
        <f t="shared" si="13"/>
        <v>47510.023999440651</v>
      </c>
      <c r="H390" s="25">
        <f t="shared" si="14"/>
        <v>0.69678657140859468</v>
      </c>
      <c r="I390" s="25"/>
      <c r="J390" s="11"/>
    </row>
    <row r="391" spans="1:10" s="21" customFormat="1" ht="89.25" hidden="1" x14ac:dyDescent="0.25">
      <c r="A391" s="3">
        <v>388</v>
      </c>
      <c r="B391" s="4" t="s">
        <v>443</v>
      </c>
      <c r="C391" s="3" t="s">
        <v>444</v>
      </c>
      <c r="D391" s="18">
        <v>150000</v>
      </c>
      <c r="E391" s="19">
        <v>101887.018996942</v>
      </c>
      <c r="F391" s="19"/>
      <c r="G391" s="20">
        <f t="shared" si="13"/>
        <v>125943.509498471</v>
      </c>
      <c r="H391" s="25">
        <f t="shared" si="14"/>
        <v>0.67924679331294668</v>
      </c>
      <c r="I391" s="25"/>
      <c r="J391" s="11"/>
    </row>
    <row r="392" spans="1:10" s="21" customFormat="1" ht="89.25" hidden="1" x14ac:dyDescent="0.25">
      <c r="A392" s="3">
        <v>389</v>
      </c>
      <c r="B392" s="4" t="s">
        <v>445</v>
      </c>
      <c r="C392" s="3" t="s">
        <v>17</v>
      </c>
      <c r="D392" s="18">
        <v>155000</v>
      </c>
      <c r="E392" s="19">
        <v>123170.143811006</v>
      </c>
      <c r="F392" s="19"/>
      <c r="G392" s="20">
        <f t="shared" si="13"/>
        <v>139085.07190550299</v>
      </c>
      <c r="H392" s="25">
        <f t="shared" si="14"/>
        <v>0.79464608910326451</v>
      </c>
      <c r="I392" s="25"/>
      <c r="J392" s="11"/>
    </row>
    <row r="393" spans="1:10" s="21" customFormat="1" ht="63.75" hidden="1" x14ac:dyDescent="0.25">
      <c r="A393" s="3">
        <v>390</v>
      </c>
      <c r="B393" s="4" t="s">
        <v>446</v>
      </c>
      <c r="C393" s="3" t="s">
        <v>17</v>
      </c>
      <c r="D393" s="18">
        <v>33000</v>
      </c>
      <c r="E393" s="19">
        <v>22385.726733693798</v>
      </c>
      <c r="F393" s="19"/>
      <c r="G393" s="20">
        <f t="shared" si="13"/>
        <v>27692.863366846897</v>
      </c>
      <c r="H393" s="25">
        <f t="shared" si="14"/>
        <v>0.67835535556647875</v>
      </c>
      <c r="I393" s="25"/>
      <c r="J393" s="11"/>
    </row>
    <row r="394" spans="1:10" s="21" customFormat="1" ht="63.75" hidden="1" x14ac:dyDescent="0.25">
      <c r="A394" s="3">
        <v>391</v>
      </c>
      <c r="B394" s="4" t="s">
        <v>447</v>
      </c>
      <c r="C394" s="3" t="s">
        <v>17</v>
      </c>
      <c r="D394" s="18">
        <v>35000</v>
      </c>
      <c r="E394" s="19">
        <v>23364.2162198812</v>
      </c>
      <c r="F394" s="19"/>
      <c r="G394" s="20">
        <f t="shared" si="13"/>
        <v>29182.1081099406</v>
      </c>
      <c r="H394" s="25">
        <f t="shared" si="14"/>
        <v>0.66754903485374861</v>
      </c>
      <c r="I394" s="25"/>
      <c r="J394" s="11"/>
    </row>
    <row r="395" spans="1:10" s="21" customFormat="1" ht="140.25" x14ac:dyDescent="0.25">
      <c r="A395" s="3">
        <v>392</v>
      </c>
      <c r="B395" s="4" t="s">
        <v>448</v>
      </c>
      <c r="C395" s="3" t="s">
        <v>17</v>
      </c>
      <c r="D395" s="18">
        <v>39500</v>
      </c>
      <c r="E395" s="19">
        <v>54675.879777881302</v>
      </c>
      <c r="F395" s="19"/>
      <c r="G395" s="20">
        <f t="shared" si="13"/>
        <v>47087.939888940651</v>
      </c>
      <c r="H395" s="24">
        <f t="shared" si="14"/>
        <v>1.3841994880476278</v>
      </c>
      <c r="I395" s="28"/>
      <c r="J395" s="11"/>
    </row>
    <row r="396" spans="1:10" s="21" customFormat="1" ht="51" hidden="1" x14ac:dyDescent="0.25">
      <c r="A396" s="3">
        <v>393</v>
      </c>
      <c r="B396" s="4" t="s">
        <v>449</v>
      </c>
      <c r="C396" s="3" t="s">
        <v>17</v>
      </c>
      <c r="D396" s="18">
        <v>148500</v>
      </c>
      <c r="E396" s="19">
        <v>157837.32509999999</v>
      </c>
      <c r="F396" s="19"/>
      <c r="G396" s="20">
        <f t="shared" si="13"/>
        <v>153168.66255000001</v>
      </c>
      <c r="H396" s="23">
        <f t="shared" si="14"/>
        <v>1.06287761010101</v>
      </c>
      <c r="I396" s="23"/>
      <c r="J396" s="11"/>
    </row>
    <row r="397" spans="1:10" s="21" customFormat="1" ht="63.75" hidden="1" x14ac:dyDescent="0.25">
      <c r="A397" s="3">
        <v>394</v>
      </c>
      <c r="B397" s="4" t="s">
        <v>450</v>
      </c>
      <c r="C397" s="3" t="s">
        <v>17</v>
      </c>
      <c r="D397" s="18">
        <v>37500</v>
      </c>
      <c r="E397" s="19">
        <v>30409.340520431299</v>
      </c>
      <c r="F397" s="19"/>
      <c r="G397" s="20">
        <f t="shared" si="13"/>
        <v>33954.670260215651</v>
      </c>
      <c r="H397" s="23">
        <f t="shared" si="14"/>
        <v>0.81091574721150128</v>
      </c>
      <c r="I397" s="23"/>
      <c r="J397" s="11"/>
    </row>
    <row r="398" spans="1:10" s="21" customFormat="1" ht="76.5" hidden="1" x14ac:dyDescent="0.25">
      <c r="A398" s="3">
        <v>395</v>
      </c>
      <c r="B398" s="4" t="s">
        <v>451</v>
      </c>
      <c r="C398" s="3" t="s">
        <v>17</v>
      </c>
      <c r="D398" s="18">
        <v>37500</v>
      </c>
      <c r="E398" s="19">
        <v>28256.6636508187</v>
      </c>
      <c r="F398" s="19"/>
      <c r="G398" s="20">
        <f t="shared" si="13"/>
        <v>32878.331825409346</v>
      </c>
      <c r="H398" s="25">
        <f t="shared" si="14"/>
        <v>0.75351103068849867</v>
      </c>
      <c r="I398" s="25"/>
      <c r="J398" s="11"/>
    </row>
    <row r="399" spans="1:10" s="21" customFormat="1" ht="102" hidden="1" x14ac:dyDescent="0.25">
      <c r="A399" s="3">
        <v>396</v>
      </c>
      <c r="B399" s="4" t="s">
        <v>452</v>
      </c>
      <c r="C399" s="3" t="s">
        <v>17</v>
      </c>
      <c r="D399" s="18">
        <v>32000</v>
      </c>
      <c r="E399" s="19">
        <v>34127.600567943802</v>
      </c>
      <c r="F399" s="19"/>
      <c r="G399" s="20">
        <f t="shared" si="13"/>
        <v>33063.800283971897</v>
      </c>
      <c r="H399" s="23">
        <f t="shared" si="14"/>
        <v>1.0664875177482438</v>
      </c>
      <c r="I399" s="23"/>
      <c r="J399" s="11"/>
    </row>
    <row r="400" spans="1:10" s="21" customFormat="1" ht="102" hidden="1" x14ac:dyDescent="0.25">
      <c r="A400" s="3">
        <v>397</v>
      </c>
      <c r="B400" s="4" t="s">
        <v>453</v>
      </c>
      <c r="C400" s="3" t="s">
        <v>17</v>
      </c>
      <c r="D400" s="18">
        <v>37000</v>
      </c>
      <c r="E400" s="19">
        <v>37063.069026506302</v>
      </c>
      <c r="F400" s="19"/>
      <c r="G400" s="20">
        <f t="shared" si="13"/>
        <v>37031.534513253151</v>
      </c>
      <c r="H400" s="23">
        <f t="shared" si="14"/>
        <v>1.001704568283954</v>
      </c>
      <c r="I400" s="23"/>
      <c r="J400" s="11"/>
    </row>
    <row r="401" spans="1:10" s="21" customFormat="1" ht="25.5" hidden="1" x14ac:dyDescent="0.25">
      <c r="A401" s="3">
        <v>398</v>
      </c>
      <c r="B401" s="4" t="s">
        <v>454</v>
      </c>
      <c r="C401" s="3" t="s">
        <v>455</v>
      </c>
      <c r="D401" s="18">
        <v>100000</v>
      </c>
      <c r="E401" s="19">
        <v>34127.600567943802</v>
      </c>
      <c r="F401" s="19"/>
      <c r="G401" s="20">
        <f t="shared" si="13"/>
        <v>67063.800283971897</v>
      </c>
      <c r="H401" s="25">
        <f t="shared" si="14"/>
        <v>0.341276005679438</v>
      </c>
      <c r="I401" s="25"/>
      <c r="J401" s="11"/>
    </row>
    <row r="402" spans="1:10" s="21" customFormat="1" ht="25.5" hidden="1" x14ac:dyDescent="0.25">
      <c r="A402" s="3">
        <v>399</v>
      </c>
      <c r="B402" s="4" t="s">
        <v>456</v>
      </c>
      <c r="C402" s="3" t="s">
        <v>17</v>
      </c>
      <c r="D402" s="18">
        <v>15600</v>
      </c>
      <c r="E402" s="19">
        <v>11622.3423856313</v>
      </c>
      <c r="F402" s="19"/>
      <c r="G402" s="20">
        <f t="shared" si="13"/>
        <v>13611.171192815651</v>
      </c>
      <c r="H402" s="25">
        <f t="shared" si="14"/>
        <v>0.74502194779687825</v>
      </c>
      <c r="I402" s="25"/>
      <c r="J402" s="11"/>
    </row>
    <row r="403" spans="1:10" s="21" customFormat="1" ht="51" hidden="1" x14ac:dyDescent="0.25">
      <c r="A403" s="3">
        <v>400</v>
      </c>
      <c r="B403" s="4" t="s">
        <v>457</v>
      </c>
      <c r="C403" s="3" t="s">
        <v>17</v>
      </c>
      <c r="D403" s="18">
        <v>35000</v>
      </c>
      <c r="E403" s="19">
        <v>34127.600567943802</v>
      </c>
      <c r="F403" s="19"/>
      <c r="G403" s="20">
        <f t="shared" si="13"/>
        <v>34563.800283971897</v>
      </c>
      <c r="H403" s="23">
        <f t="shared" si="14"/>
        <v>0.97507430194125144</v>
      </c>
      <c r="I403" s="23"/>
      <c r="J403" s="11"/>
    </row>
    <row r="404" spans="1:10" s="21" customFormat="1" ht="63.75" hidden="1" x14ac:dyDescent="0.25">
      <c r="A404" s="3">
        <v>401</v>
      </c>
      <c r="B404" s="4" t="s">
        <v>458</v>
      </c>
      <c r="C404" s="3" t="s">
        <v>17</v>
      </c>
      <c r="D404" s="18">
        <v>1532700</v>
      </c>
      <c r="E404" s="19">
        <v>1107536.71033761</v>
      </c>
      <c r="F404" s="19"/>
      <c r="G404" s="20">
        <f t="shared" si="13"/>
        <v>1320118.355168805</v>
      </c>
      <c r="H404" s="25">
        <f t="shared" si="14"/>
        <v>0.72260501751002149</v>
      </c>
      <c r="I404" s="25"/>
      <c r="J404" s="11"/>
    </row>
    <row r="405" spans="1:10" s="21" customFormat="1" ht="89.25" hidden="1" x14ac:dyDescent="0.25">
      <c r="A405" s="3">
        <v>402</v>
      </c>
      <c r="B405" s="4" t="s">
        <v>459</v>
      </c>
      <c r="C405" s="3" t="s">
        <v>17</v>
      </c>
      <c r="D405" s="18">
        <v>273000</v>
      </c>
      <c r="E405" s="19">
        <v>227036.802769809</v>
      </c>
      <c r="F405" s="19"/>
      <c r="G405" s="20">
        <f t="shared" si="13"/>
        <v>250018.40138490451</v>
      </c>
      <c r="H405" s="23">
        <f t="shared" si="14"/>
        <v>0.83163664018245054</v>
      </c>
      <c r="I405" s="23"/>
      <c r="J405" s="11"/>
    </row>
    <row r="406" spans="1:10" s="21" customFormat="1" ht="25.5" hidden="1" x14ac:dyDescent="0.25">
      <c r="A406" s="3">
        <v>403</v>
      </c>
      <c r="B406" s="4" t="s">
        <v>460</v>
      </c>
      <c r="C406" s="3" t="s">
        <v>17</v>
      </c>
      <c r="D406" s="18">
        <v>33600</v>
      </c>
      <c r="E406" s="19">
        <v>23462.065168500001</v>
      </c>
      <c r="F406" s="19"/>
      <c r="G406" s="20">
        <f t="shared" si="13"/>
        <v>28531.032584250002</v>
      </c>
      <c r="H406" s="25">
        <f t="shared" si="14"/>
        <v>0.69827574906250001</v>
      </c>
      <c r="I406" s="25"/>
      <c r="J406" s="11"/>
    </row>
    <row r="407" spans="1:10" s="21" customFormat="1" ht="63.75" hidden="1" x14ac:dyDescent="0.25">
      <c r="A407" s="3">
        <v>404</v>
      </c>
      <c r="B407" s="4" t="s">
        <v>461</v>
      </c>
      <c r="C407" s="3" t="s">
        <v>17</v>
      </c>
      <c r="D407" s="18">
        <v>46000</v>
      </c>
      <c r="E407" s="19">
        <v>24342.705706068798</v>
      </c>
      <c r="F407" s="19"/>
      <c r="G407" s="20">
        <f t="shared" si="13"/>
        <v>35171.352853034397</v>
      </c>
      <c r="H407" s="25">
        <f t="shared" si="14"/>
        <v>0.52918925447975651</v>
      </c>
      <c r="I407" s="25"/>
      <c r="J407" s="11"/>
    </row>
    <row r="408" spans="1:10" s="21" customFormat="1" ht="25.5" hidden="1" x14ac:dyDescent="0.25">
      <c r="A408" s="3">
        <v>405</v>
      </c>
      <c r="B408" s="4" t="s">
        <v>462</v>
      </c>
      <c r="C408" s="3" t="s">
        <v>17</v>
      </c>
      <c r="D408" s="18">
        <v>59500</v>
      </c>
      <c r="E408" s="19">
        <v>43993.792500000003</v>
      </c>
      <c r="F408" s="19"/>
      <c r="G408" s="20">
        <f t="shared" si="13"/>
        <v>51746.896250000005</v>
      </c>
      <c r="H408" s="25">
        <f t="shared" si="14"/>
        <v>0.7393914705882354</v>
      </c>
      <c r="I408" s="25"/>
      <c r="J408" s="11"/>
    </row>
    <row r="409" spans="1:10" s="21" customFormat="1" ht="38.25" hidden="1" x14ac:dyDescent="0.25">
      <c r="A409" s="3">
        <v>406</v>
      </c>
      <c r="B409" s="4" t="s">
        <v>463</v>
      </c>
      <c r="C409" s="3" t="s">
        <v>17</v>
      </c>
      <c r="D409" s="18">
        <v>70000</v>
      </c>
      <c r="E409" s="19">
        <v>66417.7536121312</v>
      </c>
      <c r="F409" s="19"/>
      <c r="G409" s="20">
        <f t="shared" si="13"/>
        <v>68208.8768060656</v>
      </c>
      <c r="H409" s="23">
        <f t="shared" si="14"/>
        <v>0.94882505160187425</v>
      </c>
      <c r="I409" s="23"/>
      <c r="J409" s="11"/>
    </row>
    <row r="410" spans="1:10" s="21" customFormat="1" ht="165.75" hidden="1" x14ac:dyDescent="0.25">
      <c r="A410" s="3">
        <v>407</v>
      </c>
      <c r="B410" s="4" t="s">
        <v>464</v>
      </c>
      <c r="C410" s="3" t="s">
        <v>17</v>
      </c>
      <c r="D410" s="18">
        <v>333200</v>
      </c>
      <c r="E410" s="19">
        <v>282370.67242248601</v>
      </c>
      <c r="F410" s="19"/>
      <c r="G410" s="20">
        <f t="shared" si="13"/>
        <v>307785.336211243</v>
      </c>
      <c r="H410" s="23">
        <f t="shared" si="14"/>
        <v>0.84745099766652465</v>
      </c>
      <c r="I410" s="23"/>
      <c r="J410" s="11"/>
    </row>
    <row r="411" spans="1:10" s="21" customFormat="1" ht="135" x14ac:dyDescent="0.25">
      <c r="A411" s="3">
        <v>408</v>
      </c>
      <c r="B411" s="4" t="s">
        <v>465</v>
      </c>
      <c r="C411" s="3" t="s">
        <v>17</v>
      </c>
      <c r="D411" s="18"/>
      <c r="E411" s="19">
        <v>26286.675178443798</v>
      </c>
      <c r="F411" s="19">
        <f>26900*1.2</f>
        <v>32280</v>
      </c>
      <c r="G411" s="20">
        <f>+E411</f>
        <v>26286.675178443798</v>
      </c>
      <c r="H411" s="24" t="e">
        <f t="shared" si="14"/>
        <v>#DIV/0!</v>
      </c>
      <c r="I411" s="28"/>
      <c r="J411" s="11" t="s">
        <v>466</v>
      </c>
    </row>
    <row r="412" spans="1:10" s="21" customFormat="1" ht="191.25" hidden="1" x14ac:dyDescent="0.25">
      <c r="A412" s="3">
        <v>409</v>
      </c>
      <c r="B412" s="4" t="s">
        <v>467</v>
      </c>
      <c r="C412" s="3" t="s">
        <v>17</v>
      </c>
      <c r="D412" s="18">
        <v>195000</v>
      </c>
      <c r="E412" s="19">
        <v>175995.56656513101</v>
      </c>
      <c r="F412" s="19"/>
      <c r="G412" s="20">
        <f t="shared" ref="G412:G448" si="15">AVERAGE(D412,E412)</f>
        <v>185497.78328256551</v>
      </c>
      <c r="H412" s="23">
        <f t="shared" si="14"/>
        <v>0.90254136700067189</v>
      </c>
      <c r="I412" s="23"/>
      <c r="J412" s="11"/>
    </row>
    <row r="413" spans="1:10" s="21" customFormat="1" x14ac:dyDescent="0.25">
      <c r="A413" s="3">
        <v>410</v>
      </c>
      <c r="B413" s="4" t="s">
        <v>468</v>
      </c>
      <c r="C413" s="3" t="s">
        <v>17</v>
      </c>
      <c r="D413" s="18">
        <v>69500</v>
      </c>
      <c r="E413" s="19">
        <v>117286.197393881</v>
      </c>
      <c r="F413" s="19"/>
      <c r="G413" s="20">
        <f t="shared" si="15"/>
        <v>93393.098696940491</v>
      </c>
      <c r="H413" s="24">
        <f t="shared" si="14"/>
        <v>1.6875711855234676</v>
      </c>
      <c r="I413" s="28"/>
      <c r="J413" s="11"/>
    </row>
    <row r="414" spans="1:10" s="21" customFormat="1" ht="25.5" hidden="1" x14ac:dyDescent="0.25">
      <c r="A414" s="3">
        <v>411</v>
      </c>
      <c r="B414" s="4" t="s">
        <v>469</v>
      </c>
      <c r="C414" s="3" t="s">
        <v>17</v>
      </c>
      <c r="D414" s="18">
        <v>50500</v>
      </c>
      <c r="E414" s="19">
        <v>42920.996443631302</v>
      </c>
      <c r="F414" s="19"/>
      <c r="G414" s="20">
        <f t="shared" si="15"/>
        <v>46710.498221815651</v>
      </c>
      <c r="H414" s="23">
        <f t="shared" si="14"/>
        <v>0.84992072165606536</v>
      </c>
      <c r="I414" s="23"/>
      <c r="J414" s="11"/>
    </row>
    <row r="415" spans="1:10" s="21" customFormat="1" ht="25.5" hidden="1" x14ac:dyDescent="0.25">
      <c r="A415" s="3">
        <v>412</v>
      </c>
      <c r="B415" s="4" t="s">
        <v>470</v>
      </c>
      <c r="C415" s="3" t="s">
        <v>17</v>
      </c>
      <c r="D415" s="18">
        <v>189500</v>
      </c>
      <c r="E415" s="19">
        <v>116307.707907694</v>
      </c>
      <c r="F415" s="19"/>
      <c r="G415" s="20">
        <f t="shared" si="15"/>
        <v>152903.85395384699</v>
      </c>
      <c r="H415" s="25">
        <f t="shared" si="14"/>
        <v>0.61376099159732977</v>
      </c>
      <c r="I415" s="25"/>
      <c r="J415" s="11"/>
    </row>
    <row r="416" spans="1:10" s="21" customFormat="1" x14ac:dyDescent="0.25">
      <c r="A416" s="3">
        <v>413</v>
      </c>
      <c r="B416" s="4" t="s">
        <v>471</v>
      </c>
      <c r="C416" s="3" t="s">
        <v>17</v>
      </c>
      <c r="D416" s="18">
        <v>54000</v>
      </c>
      <c r="E416" s="19">
        <v>96317.167704883104</v>
      </c>
      <c r="F416" s="19"/>
      <c r="G416" s="20">
        <f t="shared" si="15"/>
        <v>75158.583852441545</v>
      </c>
      <c r="H416" s="24">
        <f t="shared" si="14"/>
        <v>1.7836512537941316</v>
      </c>
      <c r="I416" s="28"/>
      <c r="J416" s="11"/>
    </row>
    <row r="417" spans="1:10" s="21" customFormat="1" ht="25.5" hidden="1" x14ac:dyDescent="0.25">
      <c r="A417" s="3">
        <v>414</v>
      </c>
      <c r="B417" s="4" t="s">
        <v>472</v>
      </c>
      <c r="C417" s="3" t="s">
        <v>17</v>
      </c>
      <c r="D417" s="18">
        <v>27500</v>
      </c>
      <c r="E417" s="19">
        <v>24427.545154687501</v>
      </c>
      <c r="F417" s="19"/>
      <c r="G417" s="20">
        <f t="shared" si="15"/>
        <v>25963.772577343749</v>
      </c>
      <c r="H417" s="23">
        <f t="shared" si="14"/>
        <v>0.88827436926136372</v>
      </c>
      <c r="I417" s="23"/>
      <c r="J417" s="11"/>
    </row>
    <row r="418" spans="1:10" s="21" customFormat="1" ht="102" hidden="1" x14ac:dyDescent="0.25">
      <c r="A418" s="3">
        <v>415</v>
      </c>
      <c r="B418" s="4" t="s">
        <v>473</v>
      </c>
      <c r="C418" s="3" t="s">
        <v>17</v>
      </c>
      <c r="D418" s="18">
        <v>82500</v>
      </c>
      <c r="E418" s="19">
        <v>54700.0528783564</v>
      </c>
      <c r="F418" s="19"/>
      <c r="G418" s="20">
        <f t="shared" si="15"/>
        <v>68600.026439178197</v>
      </c>
      <c r="H418" s="25">
        <f t="shared" si="14"/>
        <v>0.66303094398007756</v>
      </c>
      <c r="I418" s="25"/>
      <c r="J418" s="11"/>
    </row>
    <row r="419" spans="1:10" s="21" customFormat="1" ht="38.25" hidden="1" x14ac:dyDescent="0.25">
      <c r="A419" s="3">
        <v>416</v>
      </c>
      <c r="B419" s="4" t="s">
        <v>474</v>
      </c>
      <c r="C419" s="3" t="s">
        <v>475</v>
      </c>
      <c r="D419" s="18">
        <v>2000</v>
      </c>
      <c r="E419" s="19">
        <v>1824.43802375625</v>
      </c>
      <c r="F419" s="19"/>
      <c r="G419" s="20">
        <f t="shared" si="15"/>
        <v>1912.219011878125</v>
      </c>
      <c r="H419" s="23">
        <f t="shared" si="14"/>
        <v>0.91221901187812504</v>
      </c>
      <c r="I419" s="23"/>
      <c r="J419" s="11"/>
    </row>
    <row r="420" spans="1:10" s="21" customFormat="1" ht="38.25" hidden="1" x14ac:dyDescent="0.25">
      <c r="A420" s="3">
        <v>417</v>
      </c>
      <c r="B420" s="4" t="s">
        <v>476</v>
      </c>
      <c r="C420" s="3" t="s">
        <v>475</v>
      </c>
      <c r="D420" s="18">
        <v>2000</v>
      </c>
      <c r="E420" s="19">
        <v>1628.74012651875</v>
      </c>
      <c r="F420" s="19"/>
      <c r="G420" s="20">
        <f t="shared" si="15"/>
        <v>1814.370063259375</v>
      </c>
      <c r="H420" s="23">
        <f t="shared" si="14"/>
        <v>0.814370063259375</v>
      </c>
      <c r="I420" s="23"/>
      <c r="J420" s="11"/>
    </row>
    <row r="421" spans="1:10" s="21" customFormat="1" ht="51" hidden="1" x14ac:dyDescent="0.25">
      <c r="A421" s="3">
        <v>418</v>
      </c>
      <c r="B421" s="4" t="s">
        <v>477</v>
      </c>
      <c r="C421" s="3" t="s">
        <v>475</v>
      </c>
      <c r="D421" s="18">
        <v>4500</v>
      </c>
      <c r="E421" s="19">
        <v>3096.4743558</v>
      </c>
      <c r="F421" s="19"/>
      <c r="G421" s="20">
        <f t="shared" si="15"/>
        <v>3798.2371779</v>
      </c>
      <c r="H421" s="25">
        <f t="shared" si="14"/>
        <v>0.6881054124</v>
      </c>
      <c r="I421" s="25"/>
      <c r="J421" s="11"/>
    </row>
    <row r="422" spans="1:10" s="21" customFormat="1" ht="38.25" hidden="1" x14ac:dyDescent="0.25">
      <c r="A422" s="3">
        <v>419</v>
      </c>
      <c r="B422" s="4" t="s">
        <v>478</v>
      </c>
      <c r="C422" s="3" t="s">
        <v>475</v>
      </c>
      <c r="D422" s="18">
        <v>2000</v>
      </c>
      <c r="E422" s="19">
        <v>1628.74012651875</v>
      </c>
      <c r="F422" s="19"/>
      <c r="G422" s="20">
        <f t="shared" si="15"/>
        <v>1814.370063259375</v>
      </c>
      <c r="H422" s="23">
        <f t="shared" si="14"/>
        <v>0.814370063259375</v>
      </c>
      <c r="I422" s="23"/>
      <c r="J422" s="11"/>
    </row>
    <row r="423" spans="1:10" s="21" customFormat="1" ht="38.25" hidden="1" x14ac:dyDescent="0.25">
      <c r="A423" s="3">
        <v>420</v>
      </c>
      <c r="B423" s="4" t="s">
        <v>479</v>
      </c>
      <c r="C423" s="3" t="s">
        <v>475</v>
      </c>
      <c r="D423" s="18">
        <v>2000</v>
      </c>
      <c r="E423" s="19">
        <v>1286.26880635313</v>
      </c>
      <c r="F423" s="19"/>
      <c r="G423" s="20">
        <f t="shared" si="15"/>
        <v>1643.134403176565</v>
      </c>
      <c r="H423" s="25">
        <f t="shared" si="14"/>
        <v>0.64313440317656501</v>
      </c>
      <c r="I423" s="25"/>
      <c r="J423" s="11"/>
    </row>
    <row r="424" spans="1:10" s="21" customFormat="1" ht="51" hidden="1" x14ac:dyDescent="0.25">
      <c r="A424" s="3">
        <v>421</v>
      </c>
      <c r="B424" s="4" t="s">
        <v>480</v>
      </c>
      <c r="C424" s="3" t="s">
        <v>475</v>
      </c>
      <c r="D424" s="18">
        <v>2000</v>
      </c>
      <c r="E424" s="19">
        <v>1335.1932806625</v>
      </c>
      <c r="F424" s="19"/>
      <c r="G424" s="20">
        <f t="shared" si="15"/>
        <v>1667.59664033125</v>
      </c>
      <c r="H424" s="25">
        <f t="shared" si="14"/>
        <v>0.66759664033124999</v>
      </c>
      <c r="I424" s="25"/>
      <c r="J424" s="11"/>
    </row>
    <row r="425" spans="1:10" s="21" customFormat="1" ht="25.5" hidden="1" x14ac:dyDescent="0.25">
      <c r="A425" s="3">
        <v>422</v>
      </c>
      <c r="B425" s="4" t="s">
        <v>481</v>
      </c>
      <c r="C425" s="3" t="s">
        <v>17</v>
      </c>
      <c r="D425" s="18">
        <v>8900</v>
      </c>
      <c r="E425" s="19">
        <v>5205.1191985340602</v>
      </c>
      <c r="F425" s="19"/>
      <c r="G425" s="20">
        <f t="shared" si="15"/>
        <v>7052.5595992670296</v>
      </c>
      <c r="H425" s="25">
        <f t="shared" si="14"/>
        <v>0.58484485376787188</v>
      </c>
      <c r="I425" s="25"/>
      <c r="J425" s="11"/>
    </row>
    <row r="426" spans="1:10" s="21" customFormat="1" ht="51" x14ac:dyDescent="0.25">
      <c r="A426" s="3">
        <v>423</v>
      </c>
      <c r="B426" s="4" t="s">
        <v>482</v>
      </c>
      <c r="C426" s="3" t="s">
        <v>17</v>
      </c>
      <c r="D426" s="18">
        <v>14500</v>
      </c>
      <c r="E426" s="19">
        <v>25308.1856922562</v>
      </c>
      <c r="F426" s="19"/>
      <c r="G426" s="20">
        <f t="shared" si="15"/>
        <v>19904.0928461281</v>
      </c>
      <c r="H426" s="24">
        <f t="shared" si="14"/>
        <v>1.7453921167073241</v>
      </c>
      <c r="I426" s="28"/>
      <c r="J426" s="11"/>
    </row>
    <row r="427" spans="1:10" s="21" customFormat="1" ht="25.5" hidden="1" x14ac:dyDescent="0.25">
      <c r="A427" s="3">
        <v>424</v>
      </c>
      <c r="B427" s="4" t="s">
        <v>483</v>
      </c>
      <c r="C427" s="3" t="s">
        <v>17</v>
      </c>
      <c r="D427" s="18">
        <v>54500</v>
      </c>
      <c r="E427" s="19">
        <v>35093.080554131302</v>
      </c>
      <c r="F427" s="19"/>
      <c r="G427" s="20">
        <f t="shared" si="15"/>
        <v>44796.540277065651</v>
      </c>
      <c r="H427" s="25">
        <f t="shared" si="14"/>
        <v>0.64390973493818904</v>
      </c>
      <c r="I427" s="25"/>
      <c r="J427" s="11"/>
    </row>
    <row r="428" spans="1:10" s="21" customFormat="1" ht="25.5" hidden="1" x14ac:dyDescent="0.25">
      <c r="A428" s="3">
        <v>425</v>
      </c>
      <c r="B428" s="4" t="s">
        <v>484</v>
      </c>
      <c r="C428" s="3" t="s">
        <v>17</v>
      </c>
      <c r="D428" s="18">
        <v>46000</v>
      </c>
      <c r="E428" s="19">
        <v>45856.464902193802</v>
      </c>
      <c r="F428" s="19"/>
      <c r="G428" s="20">
        <f t="shared" si="15"/>
        <v>45928.232451096905</v>
      </c>
      <c r="H428" s="23">
        <f t="shared" si="14"/>
        <v>0.9968796717868218</v>
      </c>
      <c r="I428" s="23"/>
      <c r="J428" s="11"/>
    </row>
    <row r="429" spans="1:10" s="21" customFormat="1" x14ac:dyDescent="0.25">
      <c r="A429" s="3">
        <v>426</v>
      </c>
      <c r="B429" s="4" t="s">
        <v>485</v>
      </c>
      <c r="C429" s="3" t="s">
        <v>17</v>
      </c>
      <c r="D429" s="18">
        <v>59500</v>
      </c>
      <c r="E429" s="19">
        <v>161513.922169556</v>
      </c>
      <c r="F429" s="19"/>
      <c r="G429" s="20">
        <f t="shared" si="15"/>
        <v>110506.961084778</v>
      </c>
      <c r="H429" s="24">
        <f t="shared" si="14"/>
        <v>2.7145197003286721</v>
      </c>
      <c r="I429" s="28"/>
      <c r="J429" s="11"/>
    </row>
    <row r="430" spans="1:10" s="21" customFormat="1" hidden="1" x14ac:dyDescent="0.25">
      <c r="A430" s="3">
        <v>427</v>
      </c>
      <c r="B430" s="4" t="s">
        <v>486</v>
      </c>
      <c r="C430" s="3" t="s">
        <v>17</v>
      </c>
      <c r="D430" s="18">
        <v>19500</v>
      </c>
      <c r="E430" s="19">
        <v>20415.7382613187</v>
      </c>
      <c r="F430" s="19"/>
      <c r="G430" s="20">
        <f t="shared" si="15"/>
        <v>19957.86913065935</v>
      </c>
      <c r="H430" s="23">
        <f t="shared" si="14"/>
        <v>1.046960936477882</v>
      </c>
      <c r="I430" s="23"/>
      <c r="J430" s="11"/>
    </row>
    <row r="431" spans="1:10" s="21" customFormat="1" hidden="1" x14ac:dyDescent="0.25">
      <c r="A431" s="3">
        <v>428</v>
      </c>
      <c r="B431" s="4" t="s">
        <v>487</v>
      </c>
      <c r="C431" s="3" t="s">
        <v>17</v>
      </c>
      <c r="D431" s="18">
        <v>89500</v>
      </c>
      <c r="E431" s="19">
        <v>94878.788160187498</v>
      </c>
      <c r="F431" s="19"/>
      <c r="G431" s="20">
        <f t="shared" si="15"/>
        <v>92189.394080093742</v>
      </c>
      <c r="H431" s="23">
        <f t="shared" si="14"/>
        <v>1.0600981917339385</v>
      </c>
      <c r="I431" s="23"/>
      <c r="J431" s="11"/>
    </row>
    <row r="432" spans="1:10" s="21" customFormat="1" ht="89.25" x14ac:dyDescent="0.25">
      <c r="A432" s="3">
        <v>429</v>
      </c>
      <c r="B432" s="4" t="s">
        <v>488</v>
      </c>
      <c r="C432" s="3" t="s">
        <v>17</v>
      </c>
      <c r="D432" s="18">
        <v>27500</v>
      </c>
      <c r="E432" s="19">
        <v>39985.527985068802</v>
      </c>
      <c r="F432" s="19"/>
      <c r="G432" s="20">
        <f t="shared" si="15"/>
        <v>33742.763992534397</v>
      </c>
      <c r="H432" s="24">
        <f t="shared" si="14"/>
        <v>1.4540191994570473</v>
      </c>
      <c r="I432" s="28"/>
      <c r="J432" s="11"/>
    </row>
    <row r="433" spans="1:10" s="21" customFormat="1" ht="51" hidden="1" x14ac:dyDescent="0.25">
      <c r="A433" s="3">
        <v>430</v>
      </c>
      <c r="B433" s="4" t="s">
        <v>489</v>
      </c>
      <c r="C433" s="3" t="s">
        <v>17</v>
      </c>
      <c r="D433" s="18">
        <v>69500</v>
      </c>
      <c r="E433" s="19">
        <v>31276.971558000001</v>
      </c>
      <c r="F433" s="19"/>
      <c r="G433" s="20">
        <f t="shared" si="15"/>
        <v>50388.485779000002</v>
      </c>
      <c r="H433" s="25">
        <f t="shared" si="14"/>
        <v>0.45002836774100718</v>
      </c>
      <c r="I433" s="25"/>
      <c r="J433" s="11"/>
    </row>
    <row r="434" spans="1:10" s="21" customFormat="1" ht="25.5" x14ac:dyDescent="0.25">
      <c r="A434" s="3">
        <v>431</v>
      </c>
      <c r="B434" s="4" t="s">
        <v>490</v>
      </c>
      <c r="C434" s="3" t="s">
        <v>17</v>
      </c>
      <c r="D434" s="18">
        <v>29500</v>
      </c>
      <c r="E434" s="19">
        <v>44877.975416006302</v>
      </c>
      <c r="F434" s="19"/>
      <c r="G434" s="20">
        <f t="shared" si="15"/>
        <v>37188.987708003151</v>
      </c>
      <c r="H434" s="24">
        <f t="shared" si="14"/>
        <v>1.5212873022375017</v>
      </c>
      <c r="I434" s="28"/>
      <c r="J434" s="11"/>
    </row>
    <row r="435" spans="1:10" s="21" customFormat="1" ht="63.75" x14ac:dyDescent="0.25">
      <c r="A435" s="3">
        <v>432</v>
      </c>
      <c r="B435" s="4" t="s">
        <v>491</v>
      </c>
      <c r="C435" s="3" t="s">
        <v>17</v>
      </c>
      <c r="D435" s="18">
        <v>8500</v>
      </c>
      <c r="E435" s="19">
        <v>19437.248775131298</v>
      </c>
      <c r="F435" s="19"/>
      <c r="G435" s="20">
        <f t="shared" si="15"/>
        <v>13968.624387565649</v>
      </c>
      <c r="H435" s="24">
        <f t="shared" si="14"/>
        <v>2.2867351500154469</v>
      </c>
      <c r="I435" s="28"/>
      <c r="J435" s="11"/>
    </row>
    <row r="436" spans="1:10" s="21" customFormat="1" ht="25.5" hidden="1" x14ac:dyDescent="0.25">
      <c r="A436" s="3">
        <v>433</v>
      </c>
      <c r="B436" s="4" t="s">
        <v>492</v>
      </c>
      <c r="C436" s="3" t="s">
        <v>17</v>
      </c>
      <c r="D436" s="18">
        <v>46000</v>
      </c>
      <c r="E436" s="19">
        <v>14544.8013441938</v>
      </c>
      <c r="F436" s="19"/>
      <c r="G436" s="20">
        <f t="shared" si="15"/>
        <v>30272.400672096901</v>
      </c>
      <c r="H436" s="25">
        <f t="shared" si="14"/>
        <v>0.31619133356943041</v>
      </c>
      <c r="I436" s="25"/>
      <c r="J436" s="11"/>
    </row>
    <row r="437" spans="1:10" s="21" customFormat="1" hidden="1" x14ac:dyDescent="0.25">
      <c r="A437" s="3">
        <v>434</v>
      </c>
      <c r="B437" s="4" t="s">
        <v>493</v>
      </c>
      <c r="C437" s="3" t="s">
        <v>17</v>
      </c>
      <c r="D437" s="18">
        <v>39500</v>
      </c>
      <c r="E437" s="19">
        <v>8967.4112729249991</v>
      </c>
      <c r="F437" s="19"/>
      <c r="G437" s="20">
        <f t="shared" si="15"/>
        <v>24233.705636462499</v>
      </c>
      <c r="H437" s="25">
        <f t="shared" si="14"/>
        <v>0.22702307020063289</v>
      </c>
      <c r="I437" s="25"/>
      <c r="J437" s="11"/>
    </row>
    <row r="438" spans="1:10" s="21" customFormat="1" ht="76.5" hidden="1" x14ac:dyDescent="0.25">
      <c r="A438" s="3">
        <v>435</v>
      </c>
      <c r="B438" s="4" t="s">
        <v>494</v>
      </c>
      <c r="C438" s="3" t="s">
        <v>17</v>
      </c>
      <c r="D438" s="18">
        <v>29500</v>
      </c>
      <c r="E438" s="19">
        <v>21394.227747506298</v>
      </c>
      <c r="F438" s="19"/>
      <c r="G438" s="20">
        <f t="shared" si="15"/>
        <v>25447.113873753151</v>
      </c>
      <c r="H438" s="25">
        <f t="shared" si="14"/>
        <v>0.72522805923750167</v>
      </c>
      <c r="I438" s="25"/>
      <c r="J438" s="11"/>
    </row>
    <row r="439" spans="1:10" s="21" customFormat="1" ht="51" hidden="1" x14ac:dyDescent="0.25">
      <c r="A439" s="3">
        <v>436</v>
      </c>
      <c r="B439" s="4" t="s">
        <v>495</v>
      </c>
      <c r="C439" s="3" t="s">
        <v>17</v>
      </c>
      <c r="D439" s="18">
        <v>2300</v>
      </c>
      <c r="E439" s="19">
        <v>1530.8911779</v>
      </c>
      <c r="F439" s="19"/>
      <c r="G439" s="20">
        <f t="shared" si="15"/>
        <v>1915.44558895</v>
      </c>
      <c r="H439" s="25">
        <f t="shared" si="14"/>
        <v>0.66560485995652174</v>
      </c>
      <c r="I439" s="25"/>
      <c r="J439" s="11"/>
    </row>
    <row r="440" spans="1:10" s="21" customFormat="1" ht="25.5" hidden="1" x14ac:dyDescent="0.25">
      <c r="A440" s="3">
        <v>437</v>
      </c>
      <c r="B440" s="4" t="s">
        <v>496</v>
      </c>
      <c r="C440" s="3" t="s">
        <v>17</v>
      </c>
      <c r="D440" s="18">
        <v>55000</v>
      </c>
      <c r="E440" s="19">
        <v>44877.975416006302</v>
      </c>
      <c r="F440" s="19"/>
      <c r="G440" s="20">
        <f t="shared" si="15"/>
        <v>49938.987708003151</v>
      </c>
      <c r="H440" s="23">
        <f t="shared" si="14"/>
        <v>0.8159631893819328</v>
      </c>
      <c r="I440" s="23"/>
      <c r="J440" s="11"/>
    </row>
    <row r="441" spans="1:10" s="21" customFormat="1" hidden="1" x14ac:dyDescent="0.25">
      <c r="A441" s="3">
        <v>438</v>
      </c>
      <c r="B441" s="4" t="s">
        <v>497</v>
      </c>
      <c r="C441" s="3" t="s">
        <v>17</v>
      </c>
      <c r="D441" s="18">
        <v>55000</v>
      </c>
      <c r="E441" s="19">
        <v>48596.235463518802</v>
      </c>
      <c r="F441" s="19"/>
      <c r="G441" s="20">
        <f t="shared" si="15"/>
        <v>51798.117731759397</v>
      </c>
      <c r="H441" s="23">
        <f t="shared" si="14"/>
        <v>0.8835679175185237</v>
      </c>
      <c r="I441" s="23"/>
      <c r="J441" s="11"/>
    </row>
    <row r="442" spans="1:10" s="21" customFormat="1" ht="25.5" hidden="1" x14ac:dyDescent="0.25">
      <c r="A442" s="3">
        <v>439</v>
      </c>
      <c r="B442" s="4" t="s">
        <v>498</v>
      </c>
      <c r="C442" s="3" t="s">
        <v>411</v>
      </c>
      <c r="D442" s="18">
        <v>390000</v>
      </c>
      <c r="E442" s="19">
        <v>312005.60514519399</v>
      </c>
      <c r="F442" s="19"/>
      <c r="G442" s="20">
        <f t="shared" si="15"/>
        <v>351002.80257259699</v>
      </c>
      <c r="H442" s="23">
        <f t="shared" si="14"/>
        <v>0.80001437216716409</v>
      </c>
      <c r="I442" s="23"/>
      <c r="J442" s="11"/>
    </row>
    <row r="443" spans="1:10" s="21" customFormat="1" ht="38.25" hidden="1" x14ac:dyDescent="0.25">
      <c r="A443" s="3">
        <v>440</v>
      </c>
      <c r="B443" s="4" t="s">
        <v>499</v>
      </c>
      <c r="C443" s="3" t="s">
        <v>411</v>
      </c>
      <c r="D443" s="18">
        <v>165000</v>
      </c>
      <c r="E443" s="19">
        <v>135939.142469074</v>
      </c>
      <c r="F443" s="19"/>
      <c r="G443" s="20">
        <f t="shared" si="15"/>
        <v>150469.571234537</v>
      </c>
      <c r="H443" s="23">
        <f t="shared" si="14"/>
        <v>0.82387359072166055</v>
      </c>
      <c r="I443" s="23"/>
      <c r="J443" s="11"/>
    </row>
    <row r="444" spans="1:10" s="21" customFormat="1" ht="25.5" hidden="1" x14ac:dyDescent="0.25">
      <c r="A444" s="3">
        <v>441</v>
      </c>
      <c r="B444" s="4" t="s">
        <v>500</v>
      </c>
      <c r="C444" s="3" t="s">
        <v>501</v>
      </c>
      <c r="D444" s="18">
        <v>19600</v>
      </c>
      <c r="E444" s="19">
        <v>3879.26594475</v>
      </c>
      <c r="F444" s="19"/>
      <c r="G444" s="20">
        <f t="shared" si="15"/>
        <v>11739.632972375</v>
      </c>
      <c r="H444" s="25">
        <f t="shared" si="14"/>
        <v>0.19792173187500001</v>
      </c>
      <c r="I444" s="25"/>
      <c r="J444" s="11"/>
    </row>
    <row r="445" spans="1:10" s="21" customFormat="1" ht="25.5" hidden="1" x14ac:dyDescent="0.25">
      <c r="A445" s="3">
        <v>442</v>
      </c>
      <c r="B445" s="4" t="s">
        <v>502</v>
      </c>
      <c r="C445" s="3" t="s">
        <v>17</v>
      </c>
      <c r="D445" s="18">
        <v>290000</v>
      </c>
      <c r="E445" s="19">
        <v>137834.476603819</v>
      </c>
      <c r="F445" s="19"/>
      <c r="G445" s="20">
        <f t="shared" si="15"/>
        <v>213917.2383019095</v>
      </c>
      <c r="H445" s="25">
        <f t="shared" si="14"/>
        <v>0.47529129863385861</v>
      </c>
      <c r="I445" s="25"/>
      <c r="J445" s="11"/>
    </row>
    <row r="446" spans="1:10" s="21" customFormat="1" ht="89.25" x14ac:dyDescent="0.25">
      <c r="A446" s="3">
        <v>443</v>
      </c>
      <c r="B446" s="4" t="s">
        <v>503</v>
      </c>
      <c r="C446" s="3" t="s">
        <v>17</v>
      </c>
      <c r="D446" s="18">
        <v>18900</v>
      </c>
      <c r="E446" s="19">
        <v>25308.1856922562</v>
      </c>
      <c r="F446" s="19"/>
      <c r="G446" s="20">
        <f t="shared" si="15"/>
        <v>22104.0928461281</v>
      </c>
      <c r="H446" s="24">
        <f t="shared" si="14"/>
        <v>1.3390574440347196</v>
      </c>
      <c r="I446" s="28"/>
      <c r="J446" s="11"/>
    </row>
    <row r="447" spans="1:10" s="21" customFormat="1" ht="51" x14ac:dyDescent="0.25">
      <c r="A447" s="3">
        <v>444</v>
      </c>
      <c r="B447" s="4" t="s">
        <v>504</v>
      </c>
      <c r="C447" s="3" t="s">
        <v>17</v>
      </c>
      <c r="D447" s="18">
        <v>45900</v>
      </c>
      <c r="E447" s="19">
        <v>66404.7441121312</v>
      </c>
      <c r="F447" s="19"/>
      <c r="G447" s="20">
        <f t="shared" si="15"/>
        <v>56152.3720560656</v>
      </c>
      <c r="H447" s="24">
        <f t="shared" si="14"/>
        <v>1.4467264512446885</v>
      </c>
      <c r="I447" s="28"/>
      <c r="J447" s="11"/>
    </row>
    <row r="448" spans="1:10" s="21" customFormat="1" ht="25.5" hidden="1" x14ac:dyDescent="0.25">
      <c r="A448" s="3">
        <v>445</v>
      </c>
      <c r="B448" s="4" t="s">
        <v>505</v>
      </c>
      <c r="C448" s="3" t="s">
        <v>49</v>
      </c>
      <c r="D448" s="18">
        <v>112500</v>
      </c>
      <c r="E448" s="19">
        <v>13623.064248205101</v>
      </c>
      <c r="F448" s="19"/>
      <c r="G448" s="20">
        <f t="shared" si="15"/>
        <v>63061.532124102552</v>
      </c>
      <c r="H448" s="25">
        <f t="shared" si="14"/>
        <v>0.12109390442848979</v>
      </c>
      <c r="I448" s="25"/>
      <c r="J448" s="11"/>
    </row>
    <row r="449" spans="1:10" s="21" customFormat="1" ht="135" x14ac:dyDescent="0.25">
      <c r="A449" s="3">
        <v>446</v>
      </c>
      <c r="B449" s="4" t="s">
        <v>506</v>
      </c>
      <c r="C449" s="3" t="s">
        <v>17</v>
      </c>
      <c r="D449" s="18"/>
      <c r="E449" s="19">
        <v>244587.67954687501</v>
      </c>
      <c r="F449" s="19">
        <f>250000*1.2</f>
        <v>300000</v>
      </c>
      <c r="G449" s="20">
        <f>+E449</f>
        <v>244587.67954687501</v>
      </c>
      <c r="H449" s="24" t="e">
        <f t="shared" si="14"/>
        <v>#DIV/0!</v>
      </c>
      <c r="I449" s="28"/>
      <c r="J449" s="11" t="s">
        <v>507</v>
      </c>
    </row>
    <row r="450" spans="1:10" s="21" customFormat="1" x14ac:dyDescent="0.25">
      <c r="A450" s="3">
        <v>447</v>
      </c>
      <c r="B450" s="4" t="s">
        <v>508</v>
      </c>
      <c r="C450" s="3" t="s">
        <v>17</v>
      </c>
      <c r="D450" s="18">
        <v>27500</v>
      </c>
      <c r="E450" s="19">
        <v>83039.065377318795</v>
      </c>
      <c r="F450" s="19"/>
      <c r="G450" s="20">
        <f>AVERAGE(D450,E450)</f>
        <v>55269.532688659398</v>
      </c>
      <c r="H450" s="24">
        <f t="shared" si="14"/>
        <v>3.0196023773570473</v>
      </c>
      <c r="I450" s="28"/>
      <c r="J450" s="11"/>
    </row>
    <row r="451" spans="1:10" s="21" customFormat="1" x14ac:dyDescent="0.25">
      <c r="A451" s="3">
        <v>448</v>
      </c>
      <c r="B451" s="4" t="s">
        <v>509</v>
      </c>
      <c r="C451" s="3" t="s">
        <v>17</v>
      </c>
      <c r="D451" s="18">
        <v>29500</v>
      </c>
      <c r="E451" s="19">
        <v>53684.380791693802</v>
      </c>
      <c r="F451" s="19"/>
      <c r="G451" s="20">
        <f>AVERAGE(D451,E451)</f>
        <v>41592.190395846905</v>
      </c>
      <c r="H451" s="24">
        <f t="shared" si="14"/>
        <v>1.8198095183625018</v>
      </c>
      <c r="I451" s="28"/>
      <c r="J451" s="11"/>
    </row>
    <row r="452" spans="1:10" s="21" customFormat="1" hidden="1" x14ac:dyDescent="0.25">
      <c r="A452" s="3">
        <v>449</v>
      </c>
      <c r="B452" s="4" t="s">
        <v>510</v>
      </c>
      <c r="C452" s="3" t="s">
        <v>17</v>
      </c>
      <c r="D452" s="18">
        <v>65000</v>
      </c>
      <c r="E452" s="19">
        <v>59555.317708818802</v>
      </c>
      <c r="F452" s="19"/>
      <c r="G452" s="20">
        <f>AVERAGE(D452,E452)</f>
        <v>62277.658854409397</v>
      </c>
      <c r="H452" s="23">
        <f t="shared" si="14"/>
        <v>0.91623565705875076</v>
      </c>
      <c r="I452" s="23"/>
      <c r="J452" s="11"/>
    </row>
    <row r="453" spans="1:10" s="21" customFormat="1" hidden="1" x14ac:dyDescent="0.25">
      <c r="A453" s="3">
        <v>450</v>
      </c>
      <c r="B453" s="4" t="s">
        <v>511</v>
      </c>
      <c r="C453" s="3" t="s">
        <v>17</v>
      </c>
      <c r="D453" s="18">
        <v>95000</v>
      </c>
      <c r="E453" s="19">
        <v>67481.082546937498</v>
      </c>
      <c r="F453" s="19"/>
      <c r="G453" s="20">
        <f t="shared" ref="G453:G516" si="16">AVERAGE(D453,E453)</f>
        <v>81240.541273468756</v>
      </c>
      <c r="H453" s="25">
        <f t="shared" ref="H453:H516" si="17">+E453/D453</f>
        <v>0.71032718470460521</v>
      </c>
      <c r="I453" s="25"/>
      <c r="J453" s="11"/>
    </row>
    <row r="454" spans="1:10" s="21" customFormat="1" ht="38.25" hidden="1" x14ac:dyDescent="0.25">
      <c r="A454" s="3">
        <v>451</v>
      </c>
      <c r="B454" s="4" t="s">
        <v>512</v>
      </c>
      <c r="C454" s="3" t="s">
        <v>17</v>
      </c>
      <c r="D454" s="18">
        <v>8900</v>
      </c>
      <c r="E454" s="19">
        <v>9652.3539132562491</v>
      </c>
      <c r="F454" s="19"/>
      <c r="G454" s="20">
        <f t="shared" si="16"/>
        <v>9276.1769566281255</v>
      </c>
      <c r="H454" s="23">
        <f t="shared" si="17"/>
        <v>1.0845341475568819</v>
      </c>
      <c r="I454" s="23"/>
      <c r="J454" s="11"/>
    </row>
    <row r="455" spans="1:10" s="21" customFormat="1" ht="38.25" hidden="1" x14ac:dyDescent="0.25">
      <c r="A455" s="3">
        <v>452</v>
      </c>
      <c r="B455" s="4" t="s">
        <v>513</v>
      </c>
      <c r="C455" s="3" t="s">
        <v>17</v>
      </c>
      <c r="D455" s="18">
        <v>8900</v>
      </c>
      <c r="E455" s="19">
        <v>9652.3539132562491</v>
      </c>
      <c r="F455" s="19"/>
      <c r="G455" s="20">
        <f t="shared" si="16"/>
        <v>9276.1769566281255</v>
      </c>
      <c r="H455" s="23">
        <f t="shared" si="17"/>
        <v>1.0845341475568819</v>
      </c>
      <c r="I455" s="23"/>
      <c r="J455" s="11"/>
    </row>
    <row r="456" spans="1:10" s="21" customFormat="1" ht="38.25" hidden="1" x14ac:dyDescent="0.25">
      <c r="A456" s="3">
        <v>453</v>
      </c>
      <c r="B456" s="4" t="s">
        <v>514</v>
      </c>
      <c r="C456" s="3" t="s">
        <v>17</v>
      </c>
      <c r="D456" s="18">
        <v>8900</v>
      </c>
      <c r="E456" s="19">
        <v>9652.3539132562491</v>
      </c>
      <c r="F456" s="19"/>
      <c r="G456" s="20">
        <f t="shared" si="16"/>
        <v>9276.1769566281255</v>
      </c>
      <c r="H456" s="23">
        <f t="shared" si="17"/>
        <v>1.0845341475568819</v>
      </c>
      <c r="I456" s="23"/>
      <c r="J456" s="11"/>
    </row>
    <row r="457" spans="1:10" s="21" customFormat="1" ht="25.5" hidden="1" x14ac:dyDescent="0.25">
      <c r="A457" s="3">
        <v>454</v>
      </c>
      <c r="B457" s="4" t="s">
        <v>515</v>
      </c>
      <c r="C457" s="3" t="s">
        <v>17</v>
      </c>
      <c r="D457" s="18">
        <v>26500</v>
      </c>
      <c r="E457" s="19">
        <v>13566.3118580063</v>
      </c>
      <c r="F457" s="19"/>
      <c r="G457" s="20">
        <f t="shared" si="16"/>
        <v>20033.155929003151</v>
      </c>
      <c r="H457" s="25">
        <f t="shared" si="17"/>
        <v>0.51193629652853967</v>
      </c>
      <c r="I457" s="25"/>
      <c r="J457" s="11"/>
    </row>
    <row r="458" spans="1:10" s="21" customFormat="1" ht="63.75" hidden="1" x14ac:dyDescent="0.25">
      <c r="A458" s="3">
        <v>455</v>
      </c>
      <c r="B458" s="4" t="s">
        <v>516</v>
      </c>
      <c r="C458" s="3" t="s">
        <v>17</v>
      </c>
      <c r="D458" s="18">
        <v>95000</v>
      </c>
      <c r="E458" s="19">
        <v>14544.8013441938</v>
      </c>
      <c r="F458" s="19"/>
      <c r="G458" s="20">
        <f t="shared" si="16"/>
        <v>54772.400672096897</v>
      </c>
      <c r="H458" s="25">
        <f t="shared" si="17"/>
        <v>0.15310317204414525</v>
      </c>
      <c r="I458" s="25"/>
      <c r="J458" s="11"/>
    </row>
    <row r="459" spans="1:10" s="21" customFormat="1" ht="76.5" hidden="1" x14ac:dyDescent="0.25">
      <c r="A459" s="3">
        <v>456</v>
      </c>
      <c r="B459" s="4" t="s">
        <v>517</v>
      </c>
      <c r="C459" s="3" t="s">
        <v>518</v>
      </c>
      <c r="D459" s="18">
        <v>6900</v>
      </c>
      <c r="E459" s="19">
        <v>3781.41699613125</v>
      </c>
      <c r="F459" s="19"/>
      <c r="G459" s="20">
        <f t="shared" si="16"/>
        <v>5340.7084980656255</v>
      </c>
      <c r="H459" s="25">
        <f t="shared" si="17"/>
        <v>0.54803144871467391</v>
      </c>
      <c r="I459" s="25"/>
      <c r="J459" s="11"/>
    </row>
    <row r="460" spans="1:10" s="21" customFormat="1" ht="25.5" hidden="1" x14ac:dyDescent="0.25">
      <c r="A460" s="3">
        <v>457</v>
      </c>
      <c r="B460" s="4" t="s">
        <v>519</v>
      </c>
      <c r="C460" s="3" t="s">
        <v>17</v>
      </c>
      <c r="D460" s="18">
        <v>6900</v>
      </c>
      <c r="E460" s="19">
        <v>6374.4141345281296</v>
      </c>
      <c r="F460" s="19"/>
      <c r="G460" s="20">
        <f t="shared" si="16"/>
        <v>6637.2070672640648</v>
      </c>
      <c r="H460" s="23">
        <f t="shared" si="17"/>
        <v>0.92382813543885933</v>
      </c>
      <c r="I460" s="23"/>
      <c r="J460" s="11"/>
    </row>
    <row r="461" spans="1:10" s="21" customFormat="1" ht="25.5" hidden="1" x14ac:dyDescent="0.25">
      <c r="A461" s="3">
        <v>458</v>
      </c>
      <c r="B461" s="4" t="s">
        <v>520</v>
      </c>
      <c r="C461" s="3" t="s">
        <v>17</v>
      </c>
      <c r="D461" s="18">
        <v>8500</v>
      </c>
      <c r="E461" s="19">
        <v>8624.9399527593705</v>
      </c>
      <c r="F461" s="19"/>
      <c r="G461" s="20">
        <f t="shared" si="16"/>
        <v>8562.4699763796852</v>
      </c>
      <c r="H461" s="23">
        <f t="shared" si="17"/>
        <v>1.0146988179716907</v>
      </c>
      <c r="I461" s="23"/>
      <c r="J461" s="11"/>
    </row>
    <row r="462" spans="1:10" s="21" customFormat="1" ht="25.5" hidden="1" x14ac:dyDescent="0.25">
      <c r="A462" s="3">
        <v>459</v>
      </c>
      <c r="B462" s="4" t="s">
        <v>521</v>
      </c>
      <c r="C462" s="3" t="s">
        <v>17</v>
      </c>
      <c r="D462" s="18">
        <v>4500</v>
      </c>
      <c r="E462" s="19">
        <v>3438.94567596563</v>
      </c>
      <c r="F462" s="19"/>
      <c r="G462" s="20">
        <f t="shared" si="16"/>
        <v>3969.4728379828148</v>
      </c>
      <c r="H462" s="25">
        <f t="shared" si="17"/>
        <v>0.76421015021458449</v>
      </c>
      <c r="I462" s="25"/>
      <c r="J462" s="11"/>
    </row>
    <row r="463" spans="1:10" s="21" customFormat="1" ht="25.5" x14ac:dyDescent="0.25">
      <c r="A463" s="3">
        <v>460</v>
      </c>
      <c r="B463" s="4" t="s">
        <v>522</v>
      </c>
      <c r="C463" s="3" t="s">
        <v>17</v>
      </c>
      <c r="D463" s="18">
        <v>10000</v>
      </c>
      <c r="E463" s="19">
        <v>13519.344362669301</v>
      </c>
      <c r="F463" s="19"/>
      <c r="G463" s="20">
        <f t="shared" si="16"/>
        <v>11759.67218133465</v>
      </c>
      <c r="H463" s="24">
        <f t="shared" si="17"/>
        <v>1.3519344362669301</v>
      </c>
      <c r="I463" s="28"/>
      <c r="J463" s="11"/>
    </row>
    <row r="464" spans="1:10" s="21" customFormat="1" ht="51" hidden="1" x14ac:dyDescent="0.25">
      <c r="A464" s="3">
        <v>461</v>
      </c>
      <c r="B464" s="4" t="s">
        <v>523</v>
      </c>
      <c r="C464" s="3" t="s">
        <v>17</v>
      </c>
      <c r="D464" s="18">
        <v>39500</v>
      </c>
      <c r="E464" s="19">
        <v>34114.591067943802</v>
      </c>
      <c r="F464" s="19"/>
      <c r="G464" s="20">
        <f t="shared" si="16"/>
        <v>36807.295533971905</v>
      </c>
      <c r="H464" s="23">
        <f t="shared" si="17"/>
        <v>0.86366053336566584</v>
      </c>
      <c r="I464" s="23"/>
      <c r="J464" s="11"/>
    </row>
    <row r="465" spans="1:10" s="21" customFormat="1" ht="51" x14ac:dyDescent="0.25">
      <c r="A465" s="3">
        <v>462</v>
      </c>
      <c r="B465" s="4" t="s">
        <v>524</v>
      </c>
      <c r="C465" s="3" t="s">
        <v>17</v>
      </c>
      <c r="D465" s="18">
        <v>47500</v>
      </c>
      <c r="E465" s="19">
        <v>60533.807195006302</v>
      </c>
      <c r="F465" s="19"/>
      <c r="G465" s="20">
        <f t="shared" si="16"/>
        <v>54016.903597503151</v>
      </c>
      <c r="H465" s="24">
        <f t="shared" si="17"/>
        <v>1.2743959409475012</v>
      </c>
      <c r="I465" s="28"/>
      <c r="J465" s="11"/>
    </row>
    <row r="466" spans="1:10" s="21" customFormat="1" ht="38.25" x14ac:dyDescent="0.25">
      <c r="A466" s="3">
        <v>463</v>
      </c>
      <c r="B466" s="4" t="s">
        <v>525</v>
      </c>
      <c r="C466" s="3" t="s">
        <v>17</v>
      </c>
      <c r="D466" s="18">
        <v>12500</v>
      </c>
      <c r="E466" s="19">
        <v>72275.681029256302</v>
      </c>
      <c r="F466" s="19"/>
      <c r="G466" s="20">
        <f t="shared" si="16"/>
        <v>42387.840514628151</v>
      </c>
      <c r="H466" s="24">
        <f t="shared" si="17"/>
        <v>5.782054482340504</v>
      </c>
      <c r="I466" s="28"/>
      <c r="J466" s="11"/>
    </row>
    <row r="467" spans="1:10" s="21" customFormat="1" ht="25.5" hidden="1" x14ac:dyDescent="0.25">
      <c r="A467" s="3">
        <v>464</v>
      </c>
      <c r="B467" s="4" t="s">
        <v>526</v>
      </c>
      <c r="C467" s="3" t="s">
        <v>17</v>
      </c>
      <c r="D467" s="18">
        <v>360000</v>
      </c>
      <c r="E467" s="19">
        <v>14544.8013441938</v>
      </c>
      <c r="F467" s="19"/>
      <c r="G467" s="20">
        <f t="shared" si="16"/>
        <v>187272.4006720969</v>
      </c>
      <c r="H467" s="25">
        <f t="shared" si="17"/>
        <v>4.0402225956093892E-2</v>
      </c>
      <c r="I467" s="25"/>
      <c r="J467" s="11"/>
    </row>
    <row r="468" spans="1:10" s="21" customFormat="1" ht="63.75" hidden="1" x14ac:dyDescent="0.25">
      <c r="A468" s="3">
        <v>465</v>
      </c>
      <c r="B468" s="4" t="s">
        <v>527</v>
      </c>
      <c r="C468" s="3" t="s">
        <v>17</v>
      </c>
      <c r="D468" s="18">
        <v>5400</v>
      </c>
      <c r="E468" s="19">
        <v>4662.0575337</v>
      </c>
      <c r="F468" s="19"/>
      <c r="G468" s="20">
        <f t="shared" si="16"/>
        <v>5031.0287668500005</v>
      </c>
      <c r="H468" s="23">
        <f t="shared" si="17"/>
        <v>0.86334398772222221</v>
      </c>
      <c r="I468" s="23"/>
      <c r="J468" s="11"/>
    </row>
    <row r="469" spans="1:10" s="21" customFormat="1" ht="63.75" x14ac:dyDescent="0.25">
      <c r="A469" s="3">
        <v>466</v>
      </c>
      <c r="B469" s="4" t="s">
        <v>528</v>
      </c>
      <c r="C469" s="3" t="s">
        <v>17</v>
      </c>
      <c r="D469" s="18">
        <v>19500</v>
      </c>
      <c r="E469" s="19">
        <v>39007.038498881302</v>
      </c>
      <c r="F469" s="19"/>
      <c r="G469" s="20">
        <f t="shared" si="16"/>
        <v>29253.519249440651</v>
      </c>
      <c r="H469" s="24">
        <f t="shared" si="17"/>
        <v>2.0003609486605796</v>
      </c>
      <c r="I469" s="28"/>
      <c r="J469" s="11"/>
    </row>
    <row r="470" spans="1:10" s="21" customFormat="1" ht="38.25" x14ac:dyDescent="0.25">
      <c r="A470" s="3">
        <v>467</v>
      </c>
      <c r="B470" s="4" t="s">
        <v>529</v>
      </c>
      <c r="C470" s="3" t="s">
        <v>17</v>
      </c>
      <c r="D470" s="18">
        <v>2500</v>
      </c>
      <c r="E470" s="19">
        <v>58576.8282226312</v>
      </c>
      <c r="F470" s="19"/>
      <c r="G470" s="20">
        <f t="shared" si="16"/>
        <v>30538.4141113156</v>
      </c>
      <c r="H470" s="24">
        <f t="shared" si="17"/>
        <v>23.430731289052481</v>
      </c>
      <c r="I470" s="28"/>
      <c r="J470" s="11"/>
    </row>
    <row r="471" spans="1:10" s="21" customFormat="1" ht="76.5" x14ac:dyDescent="0.25">
      <c r="A471" s="3">
        <v>468</v>
      </c>
      <c r="B471" s="4" t="s">
        <v>530</v>
      </c>
      <c r="C471" s="3" t="s">
        <v>17</v>
      </c>
      <c r="D471" s="18">
        <v>95000</v>
      </c>
      <c r="E471" s="19">
        <v>131963.53968669401</v>
      </c>
      <c r="F471" s="19"/>
      <c r="G471" s="20">
        <f t="shared" si="16"/>
        <v>113481.76984334701</v>
      </c>
      <c r="H471" s="24">
        <f t="shared" si="17"/>
        <v>1.3890898914388843</v>
      </c>
      <c r="I471" s="28"/>
      <c r="J471" s="11"/>
    </row>
    <row r="472" spans="1:10" s="21" customFormat="1" ht="76.5" x14ac:dyDescent="0.25">
      <c r="A472" s="3">
        <v>469</v>
      </c>
      <c r="B472" s="4" t="s">
        <v>531</v>
      </c>
      <c r="C472" s="3" t="s">
        <v>17</v>
      </c>
      <c r="D472" s="18">
        <v>33000</v>
      </c>
      <c r="E472" s="19">
        <v>46834.954388381302</v>
      </c>
      <c r="F472" s="19"/>
      <c r="G472" s="20">
        <f t="shared" si="16"/>
        <v>39917.477194190651</v>
      </c>
      <c r="H472" s="24">
        <f t="shared" si="17"/>
        <v>1.4192410420721606</v>
      </c>
      <c r="I472" s="28"/>
      <c r="J472" s="11"/>
    </row>
    <row r="473" spans="1:10" s="21" customFormat="1" ht="51" hidden="1" x14ac:dyDescent="0.25">
      <c r="A473" s="3">
        <v>470</v>
      </c>
      <c r="B473" s="4" t="s">
        <v>532</v>
      </c>
      <c r="C473" s="3" t="s">
        <v>17</v>
      </c>
      <c r="D473" s="18">
        <v>136000</v>
      </c>
      <c r="E473" s="19">
        <v>99673.386642506302</v>
      </c>
      <c r="F473" s="19"/>
      <c r="G473" s="20">
        <f t="shared" si="16"/>
        <v>117836.69332125314</v>
      </c>
      <c r="H473" s="25">
        <f t="shared" si="17"/>
        <v>0.73289254884195809</v>
      </c>
      <c r="I473" s="25"/>
      <c r="J473" s="11"/>
    </row>
    <row r="474" spans="1:10" s="21" customFormat="1" ht="191.25" hidden="1" x14ac:dyDescent="0.25">
      <c r="A474" s="3">
        <v>471</v>
      </c>
      <c r="B474" s="4" t="s">
        <v>533</v>
      </c>
      <c r="C474" s="3" t="s">
        <v>17</v>
      </c>
      <c r="D474" s="18">
        <v>99500</v>
      </c>
      <c r="E474" s="19">
        <v>80796.432943117499</v>
      </c>
      <c r="F474" s="19"/>
      <c r="G474" s="20">
        <f t="shared" si="16"/>
        <v>90148.216471558757</v>
      </c>
      <c r="H474" s="23">
        <f t="shared" si="17"/>
        <v>0.81202445168962312</v>
      </c>
      <c r="I474" s="23"/>
      <c r="J474" s="11"/>
    </row>
    <row r="475" spans="1:10" s="21" customFormat="1" ht="25.5" x14ac:dyDescent="0.25">
      <c r="A475" s="3">
        <v>472</v>
      </c>
      <c r="B475" s="4" t="s">
        <v>534</v>
      </c>
      <c r="C475" s="3" t="s">
        <v>17</v>
      </c>
      <c r="D475" s="18">
        <v>17900</v>
      </c>
      <c r="E475" s="19">
        <v>27178.7906153925</v>
      </c>
      <c r="F475" s="19"/>
      <c r="G475" s="20">
        <f t="shared" si="16"/>
        <v>22539.39530769625</v>
      </c>
      <c r="H475" s="24">
        <f t="shared" si="17"/>
        <v>1.5183681908040503</v>
      </c>
      <c r="I475" s="28"/>
      <c r="J475" s="11"/>
    </row>
    <row r="476" spans="1:10" s="21" customFormat="1" ht="25.5" hidden="1" x14ac:dyDescent="0.25">
      <c r="A476" s="3">
        <v>473</v>
      </c>
      <c r="B476" s="4" t="s">
        <v>535</v>
      </c>
      <c r="C476" s="3" t="s">
        <v>17</v>
      </c>
      <c r="D476" s="18">
        <v>17500</v>
      </c>
      <c r="E476" s="19">
        <v>13472.376867332299</v>
      </c>
      <c r="F476" s="19"/>
      <c r="G476" s="20">
        <f t="shared" si="16"/>
        <v>15486.18843366615</v>
      </c>
      <c r="H476" s="25">
        <f t="shared" si="17"/>
        <v>0.76985010670470277</v>
      </c>
      <c r="I476" s="25"/>
      <c r="J476" s="11"/>
    </row>
    <row r="477" spans="1:10" s="21" customFormat="1" x14ac:dyDescent="0.25">
      <c r="A477" s="3">
        <v>474</v>
      </c>
      <c r="B477" s="4" t="s">
        <v>536</v>
      </c>
      <c r="C477" s="3" t="s">
        <v>17</v>
      </c>
      <c r="D477" s="18">
        <v>6900</v>
      </c>
      <c r="E477" s="19">
        <v>15523.2908303813</v>
      </c>
      <c r="F477" s="19"/>
      <c r="G477" s="20">
        <f t="shared" si="16"/>
        <v>11211.645415190651</v>
      </c>
      <c r="H477" s="24">
        <f t="shared" si="17"/>
        <v>2.2497522942581596</v>
      </c>
      <c r="I477" s="28"/>
      <c r="J477" s="11"/>
    </row>
    <row r="478" spans="1:10" s="21" customFormat="1" ht="178.5" x14ac:dyDescent="0.25">
      <c r="A478" s="3">
        <v>475</v>
      </c>
      <c r="B478" s="4" t="s">
        <v>537</v>
      </c>
      <c r="C478" s="3" t="s">
        <v>538</v>
      </c>
      <c r="D478" s="18">
        <v>479000</v>
      </c>
      <c r="E478" s="19">
        <v>677960.672979319</v>
      </c>
      <c r="F478" s="19"/>
      <c r="G478" s="20">
        <f t="shared" si="16"/>
        <v>578480.3364896595</v>
      </c>
      <c r="H478" s="24">
        <f t="shared" si="17"/>
        <v>1.415366749434904</v>
      </c>
      <c r="I478" s="28"/>
      <c r="J478" s="11"/>
    </row>
    <row r="479" spans="1:10" s="21" customFormat="1" ht="38.25" hidden="1" x14ac:dyDescent="0.25">
      <c r="A479" s="3">
        <v>476</v>
      </c>
      <c r="B479" s="4" t="s">
        <v>539</v>
      </c>
      <c r="C479" s="3" t="s">
        <v>540</v>
      </c>
      <c r="D479" s="18">
        <v>12900</v>
      </c>
      <c r="E479" s="19">
        <v>7605.3539081520003</v>
      </c>
      <c r="F479" s="19"/>
      <c r="G479" s="20">
        <f t="shared" si="16"/>
        <v>10252.676954076</v>
      </c>
      <c r="H479" s="25">
        <f t="shared" si="17"/>
        <v>0.5895623184613954</v>
      </c>
      <c r="I479" s="25"/>
      <c r="J479" s="11"/>
    </row>
    <row r="480" spans="1:10" s="21" customFormat="1" ht="38.25" hidden="1" x14ac:dyDescent="0.25">
      <c r="A480" s="3">
        <v>477</v>
      </c>
      <c r="B480" s="4" t="s">
        <v>541</v>
      </c>
      <c r="C480" s="3">
        <v>9900</v>
      </c>
      <c r="D480" s="18">
        <v>10900</v>
      </c>
      <c r="E480" s="19">
        <v>7206.1301977875</v>
      </c>
      <c r="F480" s="19"/>
      <c r="G480" s="20">
        <f t="shared" si="16"/>
        <v>9053.0650988937505</v>
      </c>
      <c r="H480" s="25">
        <f t="shared" si="17"/>
        <v>0.66111286218233944</v>
      </c>
      <c r="I480" s="25"/>
      <c r="J480" s="11"/>
    </row>
    <row r="481" spans="1:10" s="21" customFormat="1" x14ac:dyDescent="0.25">
      <c r="A481" s="3">
        <v>478</v>
      </c>
      <c r="B481" s="4" t="s">
        <v>542</v>
      </c>
      <c r="C481" s="3" t="s">
        <v>17</v>
      </c>
      <c r="D481" s="18">
        <v>13500</v>
      </c>
      <c r="E481" s="19">
        <v>17480.269802756298</v>
      </c>
      <c r="F481" s="19"/>
      <c r="G481" s="20">
        <f t="shared" si="16"/>
        <v>15490.134901378149</v>
      </c>
      <c r="H481" s="24">
        <f t="shared" si="17"/>
        <v>1.2948348002041703</v>
      </c>
      <c r="I481" s="28"/>
      <c r="J481" s="11"/>
    </row>
    <row r="482" spans="1:10" s="21" customFormat="1" ht="51" x14ac:dyDescent="0.25">
      <c r="A482" s="3">
        <v>479</v>
      </c>
      <c r="B482" s="4" t="s">
        <v>543</v>
      </c>
      <c r="C482" s="3" t="s">
        <v>17</v>
      </c>
      <c r="D482" s="18">
        <v>10500</v>
      </c>
      <c r="E482" s="19">
        <v>15914.6866248563</v>
      </c>
      <c r="F482" s="19"/>
      <c r="G482" s="20">
        <f t="shared" si="16"/>
        <v>13207.343312428151</v>
      </c>
      <c r="H482" s="24">
        <f t="shared" si="17"/>
        <v>1.5156844404625047</v>
      </c>
      <c r="I482" s="28"/>
      <c r="J482" s="11"/>
    </row>
    <row r="483" spans="1:10" s="21" customFormat="1" hidden="1" x14ac:dyDescent="0.25">
      <c r="A483" s="3">
        <v>480</v>
      </c>
      <c r="B483" s="4" t="s">
        <v>544</v>
      </c>
      <c r="C483" s="3" t="s">
        <v>17</v>
      </c>
      <c r="D483" s="18">
        <v>6500</v>
      </c>
      <c r="E483" s="19">
        <v>3997.6631725786901</v>
      </c>
      <c r="F483" s="19"/>
      <c r="G483" s="20">
        <f t="shared" si="16"/>
        <v>5248.8315862893451</v>
      </c>
      <c r="H483" s="25">
        <f t="shared" si="17"/>
        <v>0.61502510347364459</v>
      </c>
      <c r="I483" s="25"/>
      <c r="J483" s="11"/>
    </row>
    <row r="484" spans="1:10" s="21" customFormat="1" x14ac:dyDescent="0.25">
      <c r="A484" s="3">
        <v>481</v>
      </c>
      <c r="B484" s="4" t="s">
        <v>545</v>
      </c>
      <c r="C484" s="3" t="s">
        <v>17</v>
      </c>
      <c r="D484" s="18">
        <v>6000</v>
      </c>
      <c r="E484" s="19">
        <v>8673.8644270687491</v>
      </c>
      <c r="F484" s="19"/>
      <c r="G484" s="20">
        <f t="shared" si="16"/>
        <v>7336.9322135343746</v>
      </c>
      <c r="H484" s="24">
        <f t="shared" si="17"/>
        <v>1.4456440711781249</v>
      </c>
      <c r="I484" s="28"/>
      <c r="J484" s="11"/>
    </row>
    <row r="485" spans="1:10" s="21" customFormat="1" ht="38.25" hidden="1" x14ac:dyDescent="0.25">
      <c r="A485" s="3">
        <v>482</v>
      </c>
      <c r="B485" s="4" t="s">
        <v>546</v>
      </c>
      <c r="C485" s="3" t="s">
        <v>17</v>
      </c>
      <c r="D485" s="18">
        <v>39200</v>
      </c>
      <c r="E485" s="19">
        <v>32568.577679767499</v>
      </c>
      <c r="F485" s="19"/>
      <c r="G485" s="20">
        <f t="shared" si="16"/>
        <v>35884.288839883753</v>
      </c>
      <c r="H485" s="23">
        <f t="shared" si="17"/>
        <v>0.83083106325937495</v>
      </c>
      <c r="I485" s="23"/>
      <c r="J485" s="11"/>
    </row>
    <row r="486" spans="1:10" s="21" customFormat="1" ht="51" hidden="1" x14ac:dyDescent="0.25">
      <c r="A486" s="3">
        <v>483</v>
      </c>
      <c r="B486" s="4" t="s">
        <v>547</v>
      </c>
      <c r="C486" s="3" t="s">
        <v>17</v>
      </c>
      <c r="D486" s="18">
        <v>49900</v>
      </c>
      <c r="E486" s="19">
        <v>52412.344459649998</v>
      </c>
      <c r="F486" s="19"/>
      <c r="G486" s="20">
        <f t="shared" si="16"/>
        <v>51156.172229824995</v>
      </c>
      <c r="H486" s="23">
        <f t="shared" si="17"/>
        <v>1.0503475843617234</v>
      </c>
      <c r="I486" s="23"/>
      <c r="J486" s="11"/>
    </row>
    <row r="487" spans="1:10" s="21" customFormat="1" ht="25.5" hidden="1" x14ac:dyDescent="0.25">
      <c r="A487" s="3">
        <v>484</v>
      </c>
      <c r="B487" s="4" t="s">
        <v>548</v>
      </c>
      <c r="C487" s="3" t="s">
        <v>549</v>
      </c>
      <c r="D487" s="18">
        <v>25000</v>
      </c>
      <c r="E487" s="19">
        <v>17480.269802756298</v>
      </c>
      <c r="F487" s="19"/>
      <c r="G487" s="20">
        <f t="shared" si="16"/>
        <v>21240.134901378151</v>
      </c>
      <c r="H487" s="25">
        <f t="shared" si="17"/>
        <v>0.69921079211025194</v>
      </c>
      <c r="I487" s="25"/>
      <c r="J487" s="11"/>
    </row>
    <row r="488" spans="1:10" s="21" customFormat="1" hidden="1" x14ac:dyDescent="0.25">
      <c r="A488" s="3">
        <v>485</v>
      </c>
      <c r="B488" s="4" t="s">
        <v>550</v>
      </c>
      <c r="C488" s="3" t="s">
        <v>17</v>
      </c>
      <c r="D488" s="18">
        <v>150000</v>
      </c>
      <c r="E488" s="19">
        <v>104565.834073444</v>
      </c>
      <c r="F488" s="19"/>
      <c r="G488" s="20">
        <f t="shared" si="16"/>
        <v>127282.91703672201</v>
      </c>
      <c r="H488" s="25">
        <f t="shared" si="17"/>
        <v>0.69710556048962669</v>
      </c>
      <c r="I488" s="25"/>
      <c r="J488" s="11"/>
    </row>
    <row r="489" spans="1:10" s="21" customFormat="1" ht="25.5" hidden="1" x14ac:dyDescent="0.25">
      <c r="A489" s="3">
        <v>486</v>
      </c>
      <c r="B489" s="4" t="s">
        <v>551</v>
      </c>
      <c r="C489" s="3" t="s">
        <v>17</v>
      </c>
      <c r="D489" s="18">
        <v>39500</v>
      </c>
      <c r="E489" s="19">
        <v>22372.717233693798</v>
      </c>
      <c r="F489" s="19"/>
      <c r="G489" s="20">
        <f t="shared" si="16"/>
        <v>30936.358616846897</v>
      </c>
      <c r="H489" s="25">
        <f t="shared" si="17"/>
        <v>0.5663979046504759</v>
      </c>
      <c r="I489" s="25"/>
      <c r="J489" s="11"/>
    </row>
    <row r="490" spans="1:10" s="21" customFormat="1" ht="38.25" hidden="1" x14ac:dyDescent="0.25">
      <c r="A490" s="3">
        <v>487</v>
      </c>
      <c r="B490" s="4" t="s">
        <v>552</v>
      </c>
      <c r="C490" s="3" t="s">
        <v>303</v>
      </c>
      <c r="D490" s="18">
        <v>57400</v>
      </c>
      <c r="E490" s="19">
        <v>22372.717233693798</v>
      </c>
      <c r="F490" s="19"/>
      <c r="G490" s="20">
        <f t="shared" si="16"/>
        <v>39886.358616846897</v>
      </c>
      <c r="H490" s="25">
        <f t="shared" si="17"/>
        <v>0.38976859292149474</v>
      </c>
      <c r="I490" s="25"/>
      <c r="J490" s="11"/>
    </row>
    <row r="491" spans="1:10" s="21" customFormat="1" ht="38.25" x14ac:dyDescent="0.25">
      <c r="A491" s="3">
        <v>488</v>
      </c>
      <c r="B491" s="4" t="s">
        <v>553</v>
      </c>
      <c r="C491" s="3" t="s">
        <v>17</v>
      </c>
      <c r="D491" s="18">
        <v>49500</v>
      </c>
      <c r="E491" s="19">
        <v>67374.423532394998</v>
      </c>
      <c r="F491" s="19"/>
      <c r="G491" s="20">
        <f t="shared" si="16"/>
        <v>58437.211766197499</v>
      </c>
      <c r="H491" s="24">
        <f t="shared" si="17"/>
        <v>1.361099465300909</v>
      </c>
      <c r="I491" s="28"/>
      <c r="J491" s="11"/>
    </row>
    <row r="492" spans="1:10" s="21" customFormat="1" x14ac:dyDescent="0.25">
      <c r="A492" s="3">
        <v>489</v>
      </c>
      <c r="B492" s="4" t="s">
        <v>554</v>
      </c>
      <c r="C492" s="3" t="s">
        <v>17</v>
      </c>
      <c r="D492" s="18">
        <v>73500</v>
      </c>
      <c r="E492" s="19">
        <v>215232.99496124999</v>
      </c>
      <c r="F492" s="19"/>
      <c r="G492" s="20">
        <f t="shared" si="16"/>
        <v>144366.497480625</v>
      </c>
      <c r="H492" s="24">
        <f t="shared" si="17"/>
        <v>2.9283400674999998</v>
      </c>
      <c r="I492" s="28"/>
      <c r="J492" s="11"/>
    </row>
    <row r="493" spans="1:10" s="21" customFormat="1" ht="25.5" x14ac:dyDescent="0.25">
      <c r="A493" s="3">
        <v>490</v>
      </c>
      <c r="B493" s="4" t="s">
        <v>555</v>
      </c>
      <c r="C493" s="3" t="s">
        <v>17</v>
      </c>
      <c r="D493" s="18">
        <v>73000</v>
      </c>
      <c r="E493" s="19">
        <v>162981.65639883801</v>
      </c>
      <c r="F493" s="19"/>
      <c r="G493" s="20">
        <f t="shared" si="16"/>
        <v>117990.828199419</v>
      </c>
      <c r="H493" s="24">
        <f t="shared" si="17"/>
        <v>2.2326254301210686</v>
      </c>
      <c r="I493" s="28"/>
      <c r="J493" s="11"/>
    </row>
    <row r="494" spans="1:10" s="21" customFormat="1" ht="25.5" hidden="1" x14ac:dyDescent="0.25">
      <c r="A494" s="3">
        <v>491</v>
      </c>
      <c r="B494" s="4" t="s">
        <v>556</v>
      </c>
      <c r="C494" s="3" t="s">
        <v>17</v>
      </c>
      <c r="D494" s="18">
        <v>246000</v>
      </c>
      <c r="E494" s="19">
        <v>172081.60862038101</v>
      </c>
      <c r="F494" s="19"/>
      <c r="G494" s="20">
        <f t="shared" si="16"/>
        <v>209040.80431019049</v>
      </c>
      <c r="H494" s="25">
        <f t="shared" si="17"/>
        <v>0.69951873422919109</v>
      </c>
      <c r="I494" s="25"/>
      <c r="J494" s="11"/>
    </row>
    <row r="495" spans="1:10" s="21" customFormat="1" ht="25.5" hidden="1" x14ac:dyDescent="0.25">
      <c r="A495" s="3">
        <v>492</v>
      </c>
      <c r="B495" s="4" t="s">
        <v>557</v>
      </c>
      <c r="C495" s="3" t="s">
        <v>17</v>
      </c>
      <c r="D495" s="18">
        <v>96250</v>
      </c>
      <c r="E495" s="19">
        <v>67236.460175390603</v>
      </c>
      <c r="F495" s="19"/>
      <c r="G495" s="20">
        <f t="shared" si="16"/>
        <v>81743.230087695294</v>
      </c>
      <c r="H495" s="25">
        <f t="shared" si="17"/>
        <v>0.69856062519886342</v>
      </c>
      <c r="I495" s="25"/>
      <c r="J495" s="11"/>
    </row>
    <row r="496" spans="1:10" s="21" customFormat="1" ht="25.5" hidden="1" x14ac:dyDescent="0.25">
      <c r="A496" s="3">
        <v>493</v>
      </c>
      <c r="B496" s="4" t="s">
        <v>558</v>
      </c>
      <c r="C496" s="3" t="s">
        <v>17</v>
      </c>
      <c r="D496" s="18">
        <v>9900</v>
      </c>
      <c r="E496" s="19">
        <v>6423.3386088375</v>
      </c>
      <c r="F496" s="19"/>
      <c r="G496" s="20">
        <f t="shared" si="16"/>
        <v>8161.6693044187505</v>
      </c>
      <c r="H496" s="25">
        <f t="shared" si="17"/>
        <v>0.64882208170075761</v>
      </c>
      <c r="I496" s="25"/>
      <c r="J496" s="11"/>
    </row>
    <row r="497" spans="1:10" s="21" customFormat="1" ht="51" hidden="1" x14ac:dyDescent="0.25">
      <c r="A497" s="3">
        <v>494</v>
      </c>
      <c r="B497" s="4" t="s">
        <v>559</v>
      </c>
      <c r="C497" s="3" t="s">
        <v>17</v>
      </c>
      <c r="D497" s="18">
        <v>8900</v>
      </c>
      <c r="E497" s="19">
        <v>6716.88545469375</v>
      </c>
      <c r="F497" s="19"/>
      <c r="G497" s="20">
        <f t="shared" si="16"/>
        <v>7808.4427273468755</v>
      </c>
      <c r="H497" s="25">
        <f t="shared" si="17"/>
        <v>0.75470623086446631</v>
      </c>
      <c r="I497" s="25"/>
      <c r="J497" s="11"/>
    </row>
    <row r="498" spans="1:10" s="21" customFormat="1" hidden="1" x14ac:dyDescent="0.25">
      <c r="A498" s="3">
        <v>495</v>
      </c>
      <c r="B498" s="4" t="s">
        <v>560</v>
      </c>
      <c r="C498" s="3" t="s">
        <v>17</v>
      </c>
      <c r="D498" s="18">
        <v>210000</v>
      </c>
      <c r="E498" s="19">
        <v>146640.881979506</v>
      </c>
      <c r="F498" s="19"/>
      <c r="G498" s="20">
        <f t="shared" si="16"/>
        <v>178320.440989753</v>
      </c>
      <c r="H498" s="25">
        <f t="shared" si="17"/>
        <v>0.69828991418812381</v>
      </c>
      <c r="I498" s="25"/>
      <c r="J498" s="11"/>
    </row>
    <row r="499" spans="1:10" s="21" customFormat="1" ht="63.75" x14ac:dyDescent="0.25">
      <c r="A499" s="3">
        <v>496</v>
      </c>
      <c r="B499" s="4" t="s">
        <v>561</v>
      </c>
      <c r="C499" s="3" t="s">
        <v>17</v>
      </c>
      <c r="D499" s="18">
        <v>13500</v>
      </c>
      <c r="E499" s="19">
        <v>18556.608237562501</v>
      </c>
      <c r="F499" s="19"/>
      <c r="G499" s="20">
        <f t="shared" si="16"/>
        <v>16028.304118781251</v>
      </c>
      <c r="H499" s="24">
        <f t="shared" si="17"/>
        <v>1.3745635731527779</v>
      </c>
      <c r="I499" s="28"/>
      <c r="J499" s="11"/>
    </row>
    <row r="500" spans="1:10" s="21" customFormat="1" ht="25.5" hidden="1" x14ac:dyDescent="0.25">
      <c r="A500" s="3">
        <v>497</v>
      </c>
      <c r="B500" s="4" t="s">
        <v>562</v>
      </c>
      <c r="C500" s="3" t="s">
        <v>17</v>
      </c>
      <c r="D500" s="18">
        <v>54500</v>
      </c>
      <c r="E500" s="19">
        <v>38028.549012693802</v>
      </c>
      <c r="F500" s="19"/>
      <c r="G500" s="20">
        <f t="shared" si="16"/>
        <v>46264.274506346905</v>
      </c>
      <c r="H500" s="25">
        <f t="shared" si="17"/>
        <v>0.69777154151731746</v>
      </c>
      <c r="I500" s="25"/>
      <c r="J500" s="11"/>
    </row>
    <row r="501" spans="1:10" s="21" customFormat="1" ht="25.5" hidden="1" x14ac:dyDescent="0.25">
      <c r="A501" s="3">
        <v>498</v>
      </c>
      <c r="B501" s="4" t="s">
        <v>563</v>
      </c>
      <c r="C501" s="3" t="s">
        <v>17</v>
      </c>
      <c r="D501" s="18">
        <v>61500</v>
      </c>
      <c r="E501" s="19">
        <v>42920.996443631302</v>
      </c>
      <c r="F501" s="19"/>
      <c r="G501" s="20">
        <f t="shared" si="16"/>
        <v>52210.498221815651</v>
      </c>
      <c r="H501" s="25">
        <f t="shared" si="17"/>
        <v>0.69790238119725689</v>
      </c>
      <c r="I501" s="25"/>
      <c r="J501" s="11"/>
    </row>
    <row r="502" spans="1:10" s="21" customFormat="1" x14ac:dyDescent="0.25">
      <c r="A502" s="3">
        <v>499</v>
      </c>
      <c r="B502" s="4" t="s">
        <v>564</v>
      </c>
      <c r="C502" s="3" t="s">
        <v>565</v>
      </c>
      <c r="D502" s="18">
        <v>6900</v>
      </c>
      <c r="E502" s="19">
        <v>8771.7133756874991</v>
      </c>
      <c r="F502" s="19"/>
      <c r="G502" s="20">
        <f t="shared" si="16"/>
        <v>7835.8566878437496</v>
      </c>
      <c r="H502" s="24">
        <f t="shared" si="17"/>
        <v>1.2712628080706521</v>
      </c>
      <c r="I502" s="28"/>
      <c r="J502" s="11"/>
    </row>
    <row r="503" spans="1:10" s="21" customFormat="1" x14ac:dyDescent="0.25">
      <c r="A503" s="3">
        <v>500</v>
      </c>
      <c r="B503" s="4" t="s">
        <v>566</v>
      </c>
      <c r="C503" s="3" t="s">
        <v>565</v>
      </c>
      <c r="D503" s="18">
        <v>6900</v>
      </c>
      <c r="E503" s="19">
        <v>13566.3118580063</v>
      </c>
      <c r="F503" s="19"/>
      <c r="G503" s="20">
        <f t="shared" si="16"/>
        <v>10233.155929003151</v>
      </c>
      <c r="H503" s="24">
        <f t="shared" si="17"/>
        <v>1.9661321533342464</v>
      </c>
      <c r="I503" s="28"/>
      <c r="J503" s="11"/>
    </row>
    <row r="504" spans="1:10" s="21" customFormat="1" ht="38.25" x14ac:dyDescent="0.25">
      <c r="A504" s="3">
        <v>501</v>
      </c>
      <c r="B504" s="4" t="s">
        <v>567</v>
      </c>
      <c r="C504" s="3" t="s">
        <v>17</v>
      </c>
      <c r="D504" s="18">
        <v>10900</v>
      </c>
      <c r="E504" s="19">
        <v>60533.807195006302</v>
      </c>
      <c r="F504" s="19"/>
      <c r="G504" s="20">
        <f t="shared" si="16"/>
        <v>35716.903597503151</v>
      </c>
      <c r="H504" s="24">
        <f t="shared" si="17"/>
        <v>5.553560293119844</v>
      </c>
      <c r="I504" s="28"/>
      <c r="J504" s="11"/>
    </row>
    <row r="505" spans="1:10" s="21" customFormat="1" ht="102" hidden="1" x14ac:dyDescent="0.25">
      <c r="A505" s="3">
        <v>502</v>
      </c>
      <c r="B505" s="4" t="s">
        <v>568</v>
      </c>
      <c r="C505" s="3" t="s">
        <v>17</v>
      </c>
      <c r="D505" s="18">
        <v>84000</v>
      </c>
      <c r="E505" s="19">
        <v>65671.585879724997</v>
      </c>
      <c r="F505" s="19"/>
      <c r="G505" s="20">
        <f t="shared" si="16"/>
        <v>74835.792939862498</v>
      </c>
      <c r="H505" s="25">
        <f t="shared" si="17"/>
        <v>0.78180459380625</v>
      </c>
      <c r="I505" s="25"/>
      <c r="J505" s="11"/>
    </row>
    <row r="506" spans="1:10" s="21" customFormat="1" ht="25.5" hidden="1" x14ac:dyDescent="0.25">
      <c r="A506" s="3">
        <v>503</v>
      </c>
      <c r="B506" s="4" t="s">
        <v>569</v>
      </c>
      <c r="C506" s="3" t="s">
        <v>17</v>
      </c>
      <c r="D506" s="18">
        <v>29300</v>
      </c>
      <c r="E506" s="19">
        <v>22891.204622475001</v>
      </c>
      <c r="F506" s="19"/>
      <c r="G506" s="20">
        <f t="shared" si="16"/>
        <v>26095.602311237501</v>
      </c>
      <c r="H506" s="25">
        <f t="shared" si="17"/>
        <v>0.7812697823370307</v>
      </c>
      <c r="I506" s="25"/>
      <c r="J506" s="11"/>
    </row>
    <row r="507" spans="1:10" s="21" customFormat="1" ht="89.25" hidden="1" x14ac:dyDescent="0.25">
      <c r="A507" s="3">
        <v>504</v>
      </c>
      <c r="B507" s="4" t="s">
        <v>570</v>
      </c>
      <c r="C507" s="3" t="s">
        <v>17</v>
      </c>
      <c r="D507" s="18">
        <v>47500</v>
      </c>
      <c r="E507" s="19">
        <v>31666.667444474999</v>
      </c>
      <c r="F507" s="19"/>
      <c r="G507" s="20">
        <f t="shared" si="16"/>
        <v>39583.333722237498</v>
      </c>
      <c r="H507" s="25">
        <f t="shared" si="17"/>
        <v>0.66666668304157894</v>
      </c>
      <c r="I507" s="25"/>
      <c r="J507" s="11"/>
    </row>
    <row r="508" spans="1:10" s="21" customFormat="1" ht="38.25" hidden="1" x14ac:dyDescent="0.25">
      <c r="A508" s="3">
        <v>505</v>
      </c>
      <c r="B508" s="4" t="s">
        <v>571</v>
      </c>
      <c r="C508" s="3" t="s">
        <v>17</v>
      </c>
      <c r="D508" s="18">
        <v>499900</v>
      </c>
      <c r="E508" s="19">
        <v>86268.080681737498</v>
      </c>
      <c r="F508" s="19"/>
      <c r="G508" s="20">
        <f t="shared" si="16"/>
        <v>293084.04034086876</v>
      </c>
      <c r="H508" s="25">
        <f t="shared" si="17"/>
        <v>0.17257067549857472</v>
      </c>
      <c r="I508" s="25"/>
      <c r="J508" s="11"/>
    </row>
    <row r="509" spans="1:10" s="21" customFormat="1" ht="38.25" hidden="1" x14ac:dyDescent="0.25">
      <c r="A509" s="3">
        <v>506</v>
      </c>
      <c r="B509" s="4" t="s">
        <v>572</v>
      </c>
      <c r="C509" s="3" t="s">
        <v>17</v>
      </c>
      <c r="D509" s="18">
        <v>10900</v>
      </c>
      <c r="E509" s="19">
        <v>12587.8223718188</v>
      </c>
      <c r="F509" s="19"/>
      <c r="G509" s="20">
        <f t="shared" si="16"/>
        <v>11743.911185909401</v>
      </c>
      <c r="H509" s="23">
        <f t="shared" si="17"/>
        <v>1.1548460891576882</v>
      </c>
      <c r="I509" s="23"/>
      <c r="J509" s="11"/>
    </row>
    <row r="510" spans="1:10" s="21" customFormat="1" ht="25.5" hidden="1" x14ac:dyDescent="0.25">
      <c r="A510" s="3">
        <v>507</v>
      </c>
      <c r="B510" s="4" t="s">
        <v>573</v>
      </c>
      <c r="C510" s="3" t="s">
        <v>17</v>
      </c>
      <c r="D510" s="18">
        <v>79500</v>
      </c>
      <c r="E510" s="19">
        <v>62889.031388259602</v>
      </c>
      <c r="F510" s="19"/>
      <c r="G510" s="20">
        <f t="shared" si="16"/>
        <v>71194.515694129805</v>
      </c>
      <c r="H510" s="25">
        <f t="shared" si="17"/>
        <v>0.79105699859446044</v>
      </c>
      <c r="I510" s="25"/>
      <c r="J510" s="11"/>
    </row>
    <row r="511" spans="1:10" s="21" customFormat="1" ht="25.5" hidden="1" x14ac:dyDescent="0.25">
      <c r="A511" s="3">
        <v>508</v>
      </c>
      <c r="B511" s="4" t="s">
        <v>574</v>
      </c>
      <c r="C511" s="3" t="s">
        <v>17</v>
      </c>
      <c r="D511" s="18">
        <v>18900</v>
      </c>
      <c r="E511" s="19">
        <v>14446.952395574999</v>
      </c>
      <c r="F511" s="19"/>
      <c r="G511" s="20">
        <f t="shared" si="16"/>
        <v>16673.476197787499</v>
      </c>
      <c r="H511" s="25">
        <f t="shared" si="17"/>
        <v>0.76438901563888884</v>
      </c>
      <c r="I511" s="25"/>
      <c r="J511" s="11"/>
    </row>
    <row r="512" spans="1:10" s="21" customFormat="1" hidden="1" x14ac:dyDescent="0.25">
      <c r="A512" s="3">
        <v>509</v>
      </c>
      <c r="B512" s="4" t="s">
        <v>575</v>
      </c>
      <c r="C512" s="3" t="s">
        <v>17</v>
      </c>
      <c r="D512" s="18">
        <v>235000</v>
      </c>
      <c r="E512" s="19">
        <v>210242.69858169401</v>
      </c>
      <c r="F512" s="19"/>
      <c r="G512" s="20">
        <f t="shared" si="16"/>
        <v>222621.34929084702</v>
      </c>
      <c r="H512" s="23">
        <f t="shared" si="17"/>
        <v>0.89464978119869798</v>
      </c>
      <c r="I512" s="23"/>
      <c r="J512" s="11"/>
    </row>
    <row r="513" spans="1:10" s="21" customFormat="1" hidden="1" x14ac:dyDescent="0.25">
      <c r="A513" s="3">
        <v>510</v>
      </c>
      <c r="B513" s="4" t="s">
        <v>576</v>
      </c>
      <c r="C513" s="3" t="s">
        <v>17</v>
      </c>
      <c r="D513" s="18">
        <v>235000</v>
      </c>
      <c r="E513" s="19">
        <v>210242.69858169401</v>
      </c>
      <c r="F513" s="19"/>
      <c r="G513" s="20">
        <f t="shared" si="16"/>
        <v>222621.34929084702</v>
      </c>
      <c r="H513" s="23">
        <f t="shared" si="17"/>
        <v>0.89464978119869798</v>
      </c>
      <c r="I513" s="23"/>
      <c r="J513" s="11"/>
    </row>
    <row r="514" spans="1:10" s="21" customFormat="1" hidden="1" x14ac:dyDescent="0.25">
      <c r="A514" s="3">
        <v>511</v>
      </c>
      <c r="B514" s="4" t="s">
        <v>577</v>
      </c>
      <c r="C514" s="3" t="s">
        <v>17</v>
      </c>
      <c r="D514" s="18">
        <v>235000</v>
      </c>
      <c r="E514" s="19">
        <v>210242.69858169401</v>
      </c>
      <c r="F514" s="19"/>
      <c r="G514" s="20">
        <f t="shared" si="16"/>
        <v>222621.34929084702</v>
      </c>
      <c r="H514" s="23">
        <f t="shared" si="17"/>
        <v>0.89464978119869798</v>
      </c>
      <c r="I514" s="23"/>
      <c r="J514" s="11"/>
    </row>
    <row r="515" spans="1:10" s="21" customFormat="1" ht="38.25" hidden="1" x14ac:dyDescent="0.25">
      <c r="A515" s="3">
        <v>512</v>
      </c>
      <c r="B515" s="4" t="s">
        <v>578</v>
      </c>
      <c r="C515" s="3" t="s">
        <v>17</v>
      </c>
      <c r="D515" s="18">
        <v>119000</v>
      </c>
      <c r="E515" s="19">
        <v>48791.933360756302</v>
      </c>
      <c r="F515" s="19"/>
      <c r="G515" s="20">
        <f t="shared" si="16"/>
        <v>83895.966680378158</v>
      </c>
      <c r="H515" s="25">
        <f t="shared" si="17"/>
        <v>0.41001624672904458</v>
      </c>
      <c r="I515" s="25"/>
      <c r="J515" s="11"/>
    </row>
    <row r="516" spans="1:10" s="21" customFormat="1" hidden="1" x14ac:dyDescent="0.25">
      <c r="A516" s="3">
        <v>513</v>
      </c>
      <c r="B516" s="4" t="s">
        <v>579</v>
      </c>
      <c r="C516" s="3" t="s">
        <v>538</v>
      </c>
      <c r="D516" s="18">
        <v>399900</v>
      </c>
      <c r="E516" s="19">
        <v>391361.10247500002</v>
      </c>
      <c r="F516" s="19"/>
      <c r="G516" s="20">
        <f t="shared" si="16"/>
        <v>395630.55123750004</v>
      </c>
      <c r="H516" s="23">
        <f t="shared" si="17"/>
        <v>0.97864741804201061</v>
      </c>
      <c r="I516" s="23"/>
      <c r="J516" s="11"/>
    </row>
    <row r="517" spans="1:10" s="21" customFormat="1" hidden="1" x14ac:dyDescent="0.25">
      <c r="A517" s="3">
        <v>514</v>
      </c>
      <c r="B517" s="4" t="s">
        <v>580</v>
      </c>
      <c r="C517" s="3" t="s">
        <v>538</v>
      </c>
      <c r="D517" s="18">
        <v>399900</v>
      </c>
      <c r="E517" s="19">
        <v>342338.779217006</v>
      </c>
      <c r="F517" s="19"/>
      <c r="G517" s="20">
        <f t="shared" ref="G517:G580" si="18">AVERAGE(D517,E517)</f>
        <v>371119.38960850297</v>
      </c>
      <c r="H517" s="23">
        <f t="shared" ref="H517:H580" si="19">+E517/D517</f>
        <v>0.85606096328333581</v>
      </c>
      <c r="I517" s="23"/>
      <c r="J517" s="11"/>
    </row>
    <row r="518" spans="1:10" s="21" customFormat="1" hidden="1" x14ac:dyDescent="0.25">
      <c r="A518" s="3">
        <v>515</v>
      </c>
      <c r="B518" s="4" t="s">
        <v>581</v>
      </c>
      <c r="C518" s="3" t="s">
        <v>538</v>
      </c>
      <c r="D518" s="18">
        <v>399900</v>
      </c>
      <c r="E518" s="19">
        <v>391361.10247500002</v>
      </c>
      <c r="F518" s="19"/>
      <c r="G518" s="20">
        <f t="shared" si="18"/>
        <v>395630.55123750004</v>
      </c>
      <c r="H518" s="23">
        <f t="shared" si="19"/>
        <v>0.97864741804201061</v>
      </c>
      <c r="I518" s="23"/>
      <c r="J518" s="11"/>
    </row>
    <row r="519" spans="1:10" s="21" customFormat="1" ht="51" hidden="1" x14ac:dyDescent="0.25">
      <c r="A519" s="3">
        <v>516</v>
      </c>
      <c r="B519" s="4" t="s">
        <v>582</v>
      </c>
      <c r="C519" s="3" t="s">
        <v>538</v>
      </c>
      <c r="D519" s="18">
        <v>1424500</v>
      </c>
      <c r="E519" s="19">
        <v>513300</v>
      </c>
      <c r="F519" s="19"/>
      <c r="G519" s="20">
        <f t="shared" si="18"/>
        <v>968900</v>
      </c>
      <c r="H519" s="25">
        <f t="shared" si="19"/>
        <v>0.36033696033696033</v>
      </c>
      <c r="I519" s="25"/>
      <c r="J519" s="11"/>
    </row>
    <row r="520" spans="1:10" s="21" customFormat="1" ht="38.25" hidden="1" x14ac:dyDescent="0.25">
      <c r="A520" s="3">
        <v>517</v>
      </c>
      <c r="B520" s="4" t="s">
        <v>583</v>
      </c>
      <c r="C520" s="3" t="s">
        <v>17</v>
      </c>
      <c r="D520" s="18">
        <v>29500</v>
      </c>
      <c r="E520" s="19">
        <v>23145.590522406201</v>
      </c>
      <c r="F520" s="19"/>
      <c r="G520" s="20">
        <f t="shared" si="18"/>
        <v>26322.7952612031</v>
      </c>
      <c r="H520" s="25">
        <f t="shared" si="19"/>
        <v>0.78459628889512545</v>
      </c>
      <c r="I520" s="25"/>
      <c r="J520" s="11"/>
    </row>
    <row r="521" spans="1:10" s="21" customFormat="1" ht="25.5" hidden="1" x14ac:dyDescent="0.25">
      <c r="A521" s="3">
        <v>518</v>
      </c>
      <c r="B521" s="4" t="s">
        <v>584</v>
      </c>
      <c r="C521" s="3" t="s">
        <v>17</v>
      </c>
      <c r="D521" s="18">
        <v>49500</v>
      </c>
      <c r="E521" s="19">
        <v>9935.0039693887502</v>
      </c>
      <c r="F521" s="19"/>
      <c r="G521" s="20">
        <f t="shared" si="18"/>
        <v>29717.501984694376</v>
      </c>
      <c r="H521" s="25">
        <f t="shared" si="19"/>
        <v>0.20070715089674243</v>
      </c>
      <c r="I521" s="25"/>
      <c r="J521" s="11"/>
    </row>
    <row r="522" spans="1:10" s="21" customFormat="1" ht="76.5" x14ac:dyDescent="0.25">
      <c r="A522" s="3">
        <v>519</v>
      </c>
      <c r="B522" s="4" t="s">
        <v>585</v>
      </c>
      <c r="C522" s="3" t="s">
        <v>17</v>
      </c>
      <c r="D522" s="18">
        <v>86500</v>
      </c>
      <c r="E522" s="19">
        <v>112402.42296294399</v>
      </c>
      <c r="F522" s="19"/>
      <c r="G522" s="20">
        <f t="shared" si="18"/>
        <v>99451.211481471997</v>
      </c>
      <c r="H522" s="24">
        <f t="shared" si="19"/>
        <v>1.2994499764502196</v>
      </c>
      <c r="I522" s="28"/>
      <c r="J522" s="11"/>
    </row>
    <row r="523" spans="1:10" s="21" customFormat="1" ht="38.25" x14ac:dyDescent="0.25">
      <c r="A523" s="3">
        <v>520</v>
      </c>
      <c r="B523" s="4" t="s">
        <v>586</v>
      </c>
      <c r="C523" s="3" t="s">
        <v>17</v>
      </c>
      <c r="D523" s="18">
        <v>29000</v>
      </c>
      <c r="E523" s="19">
        <v>52714.564305506297</v>
      </c>
      <c r="F523" s="19"/>
      <c r="G523" s="20">
        <f t="shared" si="18"/>
        <v>40857.282152753149</v>
      </c>
      <c r="H523" s="24">
        <f t="shared" si="19"/>
        <v>1.8177435967415965</v>
      </c>
      <c r="I523" s="28"/>
      <c r="J523" s="11"/>
    </row>
    <row r="524" spans="1:10" s="21" customFormat="1" x14ac:dyDescent="0.25">
      <c r="A524" s="3">
        <v>521</v>
      </c>
      <c r="B524" s="4" t="s">
        <v>587</v>
      </c>
      <c r="C524" s="3" t="s">
        <v>17</v>
      </c>
      <c r="D524" s="18">
        <v>65500</v>
      </c>
      <c r="E524" s="19">
        <v>91854.143753006298</v>
      </c>
      <c r="F524" s="19"/>
      <c r="G524" s="20">
        <f t="shared" si="18"/>
        <v>78677.071876503149</v>
      </c>
      <c r="H524" s="24">
        <f t="shared" si="19"/>
        <v>1.4023533397405541</v>
      </c>
      <c r="I524" s="28"/>
      <c r="J524" s="11"/>
    </row>
    <row r="525" spans="1:10" s="21" customFormat="1" ht="25.5" hidden="1" x14ac:dyDescent="0.25">
      <c r="A525" s="3">
        <v>522</v>
      </c>
      <c r="B525" s="4" t="s">
        <v>588</v>
      </c>
      <c r="C525" s="3" t="s">
        <v>17</v>
      </c>
      <c r="D525" s="18">
        <v>60200</v>
      </c>
      <c r="E525" s="19">
        <v>41776.030339416197</v>
      </c>
      <c r="F525" s="19"/>
      <c r="G525" s="20">
        <f t="shared" si="18"/>
        <v>50988.015169708102</v>
      </c>
      <c r="H525" s="25">
        <f t="shared" si="19"/>
        <v>0.69395399234910626</v>
      </c>
      <c r="I525" s="25"/>
      <c r="J525" s="11"/>
    </row>
    <row r="526" spans="1:10" s="21" customFormat="1" ht="25.5" hidden="1" x14ac:dyDescent="0.25">
      <c r="A526" s="3">
        <v>523</v>
      </c>
      <c r="B526" s="4" t="s">
        <v>589</v>
      </c>
      <c r="C526" s="3" t="s">
        <v>17</v>
      </c>
      <c r="D526" s="18">
        <v>69500</v>
      </c>
      <c r="E526" s="19">
        <v>32751.55857393</v>
      </c>
      <c r="F526" s="19"/>
      <c r="G526" s="20">
        <f t="shared" si="18"/>
        <v>51125.779286965</v>
      </c>
      <c r="H526" s="25">
        <f t="shared" si="19"/>
        <v>0.47124544710690647</v>
      </c>
      <c r="I526" s="25"/>
      <c r="J526" s="11"/>
    </row>
    <row r="527" spans="1:10" s="21" customFormat="1" ht="63.75" x14ac:dyDescent="0.25">
      <c r="A527" s="3">
        <v>524</v>
      </c>
      <c r="B527" s="4" t="s">
        <v>590</v>
      </c>
      <c r="C527" s="3" t="s">
        <v>17</v>
      </c>
      <c r="D527" s="18">
        <v>39500</v>
      </c>
      <c r="E527" s="19">
        <v>68370.396084506297</v>
      </c>
      <c r="F527" s="19"/>
      <c r="G527" s="20">
        <f t="shared" si="18"/>
        <v>53935.198042253149</v>
      </c>
      <c r="H527" s="24">
        <f t="shared" si="19"/>
        <v>1.7308961034052228</v>
      </c>
      <c r="I527" s="28"/>
      <c r="J527" s="11"/>
    </row>
    <row r="528" spans="1:10" s="21" customFormat="1" ht="63.75" hidden="1" x14ac:dyDescent="0.25">
      <c r="A528" s="3">
        <v>525</v>
      </c>
      <c r="B528" s="4" t="s">
        <v>591</v>
      </c>
      <c r="C528" s="3" t="s">
        <v>17</v>
      </c>
      <c r="D528" s="18">
        <v>49500</v>
      </c>
      <c r="E528" s="19">
        <v>42146.877854681297</v>
      </c>
      <c r="F528" s="19"/>
      <c r="G528" s="20">
        <f t="shared" si="18"/>
        <v>45823.438927340649</v>
      </c>
      <c r="H528" s="23">
        <f t="shared" si="19"/>
        <v>0.85145207787234944</v>
      </c>
      <c r="I528" s="23"/>
      <c r="J528" s="11"/>
    </row>
    <row r="529" spans="1:10" s="21" customFormat="1" ht="102" hidden="1" x14ac:dyDescent="0.25">
      <c r="A529" s="3">
        <v>526</v>
      </c>
      <c r="B529" s="4" t="s">
        <v>592</v>
      </c>
      <c r="C529" s="3" t="s">
        <v>17</v>
      </c>
      <c r="D529" s="18">
        <v>112000</v>
      </c>
      <c r="E529" s="19">
        <v>73262.843515443805</v>
      </c>
      <c r="F529" s="19"/>
      <c r="G529" s="20">
        <f t="shared" si="18"/>
        <v>92631.421757721895</v>
      </c>
      <c r="H529" s="25">
        <f t="shared" si="19"/>
        <v>0.65413253138789107</v>
      </c>
      <c r="I529" s="25"/>
      <c r="J529" s="11"/>
    </row>
    <row r="530" spans="1:10" s="21" customFormat="1" ht="25.5" hidden="1" x14ac:dyDescent="0.25">
      <c r="A530" s="3">
        <v>527</v>
      </c>
      <c r="B530" s="4" t="s">
        <v>593</v>
      </c>
      <c r="C530" s="3" t="s">
        <v>17</v>
      </c>
      <c r="D530" s="18">
        <v>110000</v>
      </c>
      <c r="E530" s="19">
        <v>94789.612211568805</v>
      </c>
      <c r="F530" s="19"/>
      <c r="G530" s="20">
        <f t="shared" si="18"/>
        <v>102394.8061057844</v>
      </c>
      <c r="H530" s="23">
        <f t="shared" si="19"/>
        <v>0.86172374737789825</v>
      </c>
      <c r="I530" s="23"/>
      <c r="J530" s="11"/>
    </row>
    <row r="531" spans="1:10" s="21" customFormat="1" ht="25.5" hidden="1" x14ac:dyDescent="0.25">
      <c r="A531" s="3">
        <v>528</v>
      </c>
      <c r="B531" s="4" t="s">
        <v>594</v>
      </c>
      <c r="C531" s="3" t="s">
        <v>17</v>
      </c>
      <c r="D531" s="18">
        <v>44000</v>
      </c>
      <c r="E531" s="19">
        <v>38037.222012693797</v>
      </c>
      <c r="F531" s="19"/>
      <c r="G531" s="20">
        <f t="shared" si="18"/>
        <v>41018.611006346895</v>
      </c>
      <c r="H531" s="23">
        <f t="shared" si="19"/>
        <v>0.86448231847031354</v>
      </c>
      <c r="I531" s="23"/>
      <c r="J531" s="11"/>
    </row>
    <row r="532" spans="1:10" s="21" customFormat="1" ht="25.5" hidden="1" x14ac:dyDescent="0.25">
      <c r="A532" s="3">
        <v>529</v>
      </c>
      <c r="B532" s="4" t="s">
        <v>595</v>
      </c>
      <c r="C532" s="3" t="s">
        <v>17</v>
      </c>
      <c r="D532" s="18">
        <v>66000</v>
      </c>
      <c r="E532" s="19">
        <v>56287.715880479998</v>
      </c>
      <c r="F532" s="19"/>
      <c r="G532" s="20">
        <f t="shared" si="18"/>
        <v>61143.857940239999</v>
      </c>
      <c r="H532" s="23">
        <f t="shared" si="19"/>
        <v>0.85284418000727269</v>
      </c>
      <c r="I532" s="23"/>
      <c r="J532" s="11"/>
    </row>
    <row r="533" spans="1:10" s="21" customFormat="1" ht="25.5" hidden="1" x14ac:dyDescent="0.25">
      <c r="A533" s="3">
        <v>530</v>
      </c>
      <c r="B533" s="4" t="s">
        <v>596</v>
      </c>
      <c r="C533" s="3" t="s">
        <v>17</v>
      </c>
      <c r="D533" s="18">
        <v>88000</v>
      </c>
      <c r="E533" s="19">
        <v>74975.665905157497</v>
      </c>
      <c r="F533" s="19"/>
      <c r="G533" s="20">
        <f t="shared" si="18"/>
        <v>81487.832952578756</v>
      </c>
      <c r="H533" s="23">
        <f t="shared" si="19"/>
        <v>0.85199620346769878</v>
      </c>
      <c r="I533" s="23"/>
      <c r="J533" s="11"/>
    </row>
    <row r="534" spans="1:10" s="21" customFormat="1" hidden="1" x14ac:dyDescent="0.25">
      <c r="A534" s="3">
        <v>531</v>
      </c>
      <c r="B534" s="4" t="s">
        <v>597</v>
      </c>
      <c r="C534" s="3" t="s">
        <v>17</v>
      </c>
      <c r="D534" s="18">
        <v>1836000</v>
      </c>
      <c r="E534" s="19">
        <v>900184.30829249998</v>
      </c>
      <c r="F534" s="19"/>
      <c r="G534" s="20">
        <f t="shared" si="18"/>
        <v>1368092.1541462499</v>
      </c>
      <c r="H534" s="25">
        <f t="shared" si="19"/>
        <v>0.49029646421160128</v>
      </c>
      <c r="I534" s="25"/>
      <c r="J534" s="11"/>
    </row>
    <row r="535" spans="1:10" s="21" customFormat="1" ht="25.5" hidden="1" x14ac:dyDescent="0.25">
      <c r="A535" s="3">
        <v>532</v>
      </c>
      <c r="B535" s="4" t="s">
        <v>598</v>
      </c>
      <c r="C535" s="3" t="s">
        <v>17</v>
      </c>
      <c r="D535" s="18">
        <v>31300</v>
      </c>
      <c r="E535" s="19">
        <v>21892.1454906</v>
      </c>
      <c r="F535" s="19"/>
      <c r="G535" s="20">
        <f t="shared" si="18"/>
        <v>26596.0727453</v>
      </c>
      <c r="H535" s="25">
        <f t="shared" si="19"/>
        <v>0.69942956838977632</v>
      </c>
      <c r="I535" s="25"/>
      <c r="J535" s="11"/>
    </row>
    <row r="536" spans="1:10" s="21" customFormat="1" ht="25.5" hidden="1" x14ac:dyDescent="0.25">
      <c r="A536" s="3">
        <v>533</v>
      </c>
      <c r="B536" s="4" t="s">
        <v>599</v>
      </c>
      <c r="C536" s="3" t="s">
        <v>17</v>
      </c>
      <c r="D536" s="18">
        <v>16000</v>
      </c>
      <c r="E536" s="19">
        <v>6670.7630434672501</v>
      </c>
      <c r="F536" s="19"/>
      <c r="G536" s="20">
        <f t="shared" si="18"/>
        <v>11335.381521733625</v>
      </c>
      <c r="H536" s="25">
        <f t="shared" si="19"/>
        <v>0.41692269021670314</v>
      </c>
      <c r="I536" s="25"/>
      <c r="J536" s="11"/>
    </row>
    <row r="537" spans="1:10" s="21" customFormat="1" ht="25.5" x14ac:dyDescent="0.25">
      <c r="A537" s="3">
        <v>534</v>
      </c>
      <c r="B537" s="4" t="s">
        <v>600</v>
      </c>
      <c r="C537" s="3" t="s">
        <v>601</v>
      </c>
      <c r="D537" s="18">
        <v>79500</v>
      </c>
      <c r="E537" s="19">
        <v>180456.36672728401</v>
      </c>
      <c r="F537" s="19"/>
      <c r="G537" s="20">
        <f t="shared" si="18"/>
        <v>129978.18336364201</v>
      </c>
      <c r="H537" s="24">
        <f t="shared" si="19"/>
        <v>2.2698914053746417</v>
      </c>
      <c r="I537" s="28"/>
      <c r="J537" s="11"/>
    </row>
    <row r="538" spans="1:10" s="21" customFormat="1" ht="25.5" hidden="1" x14ac:dyDescent="0.25">
      <c r="A538" s="3">
        <v>535</v>
      </c>
      <c r="B538" s="4" t="s">
        <v>602</v>
      </c>
      <c r="C538" s="3" t="s">
        <v>411</v>
      </c>
      <c r="D538" s="18">
        <v>749700</v>
      </c>
      <c r="E538" s="19">
        <v>523955.10085340601</v>
      </c>
      <c r="F538" s="19"/>
      <c r="G538" s="20">
        <f t="shared" si="18"/>
        <v>636827.55042670295</v>
      </c>
      <c r="H538" s="25">
        <f t="shared" si="19"/>
        <v>0.69888635568014679</v>
      </c>
      <c r="I538" s="25"/>
      <c r="J538" s="11"/>
    </row>
    <row r="539" spans="1:10" s="21" customFormat="1" hidden="1" x14ac:dyDescent="0.25">
      <c r="A539" s="3">
        <v>536</v>
      </c>
      <c r="B539" s="4" t="s">
        <v>603</v>
      </c>
      <c r="C539" s="3" t="s">
        <v>17</v>
      </c>
      <c r="D539" s="18">
        <v>69500</v>
      </c>
      <c r="E539" s="19">
        <v>71305.864543068805</v>
      </c>
      <c r="F539" s="19"/>
      <c r="G539" s="20">
        <f t="shared" si="18"/>
        <v>70402.932271534402</v>
      </c>
      <c r="H539" s="23">
        <f t="shared" si="19"/>
        <v>1.0259836624901986</v>
      </c>
      <c r="I539" s="23"/>
      <c r="J539" s="11"/>
    </row>
    <row r="540" spans="1:10" s="21" customFormat="1" hidden="1" x14ac:dyDescent="0.25">
      <c r="A540" s="3">
        <v>537</v>
      </c>
      <c r="B540" s="4" t="s">
        <v>604</v>
      </c>
      <c r="C540" s="3" t="s">
        <v>17</v>
      </c>
      <c r="D540" s="18">
        <v>77000</v>
      </c>
      <c r="E540" s="19">
        <v>69838.130313787493</v>
      </c>
      <c r="F540" s="19"/>
      <c r="G540" s="20">
        <f t="shared" si="18"/>
        <v>73419.065156893746</v>
      </c>
      <c r="H540" s="23">
        <f t="shared" si="19"/>
        <v>0.90698870537386356</v>
      </c>
      <c r="I540" s="23"/>
      <c r="J540" s="11"/>
    </row>
    <row r="541" spans="1:10" s="21" customFormat="1" ht="127.5" hidden="1" x14ac:dyDescent="0.25">
      <c r="A541" s="3">
        <v>538</v>
      </c>
      <c r="B541" s="4" t="s">
        <v>605</v>
      </c>
      <c r="C541" s="3" t="s">
        <v>17</v>
      </c>
      <c r="D541" s="18">
        <v>48000</v>
      </c>
      <c r="E541" s="19">
        <v>33634.01932485</v>
      </c>
      <c r="F541" s="19"/>
      <c r="G541" s="20">
        <f t="shared" si="18"/>
        <v>40817.009662425</v>
      </c>
      <c r="H541" s="25">
        <f t="shared" si="19"/>
        <v>0.70070873593437499</v>
      </c>
      <c r="I541" s="25"/>
      <c r="J541" s="11"/>
    </row>
    <row r="542" spans="1:10" s="21" customFormat="1" ht="127.5" hidden="1" x14ac:dyDescent="0.25">
      <c r="A542" s="3">
        <v>539</v>
      </c>
      <c r="B542" s="4" t="s">
        <v>606</v>
      </c>
      <c r="C542" s="3" t="s">
        <v>17</v>
      </c>
      <c r="D542" s="18">
        <v>48000</v>
      </c>
      <c r="E542" s="19">
        <v>34123.264067943797</v>
      </c>
      <c r="F542" s="19"/>
      <c r="G542" s="20">
        <f t="shared" si="18"/>
        <v>41061.632033971895</v>
      </c>
      <c r="H542" s="25">
        <f t="shared" si="19"/>
        <v>0.71090133474882911</v>
      </c>
      <c r="I542" s="25"/>
      <c r="J542" s="11"/>
    </row>
    <row r="543" spans="1:10" s="21" customFormat="1" ht="76.5" hidden="1" x14ac:dyDescent="0.25">
      <c r="A543" s="3">
        <v>540</v>
      </c>
      <c r="B543" s="4" t="s">
        <v>607</v>
      </c>
      <c r="C543" s="3">
        <v>60900</v>
      </c>
      <c r="D543" s="18">
        <v>84000</v>
      </c>
      <c r="E543" s="19">
        <v>58585.501222631297</v>
      </c>
      <c r="F543" s="19"/>
      <c r="G543" s="20">
        <f t="shared" si="18"/>
        <v>71292.750611315656</v>
      </c>
      <c r="H543" s="25">
        <f t="shared" si="19"/>
        <v>0.69744644312656301</v>
      </c>
      <c r="I543" s="25"/>
      <c r="J543" s="11"/>
    </row>
    <row r="544" spans="1:10" s="21" customFormat="1" x14ac:dyDescent="0.25">
      <c r="A544" s="3">
        <v>541</v>
      </c>
      <c r="B544" s="4" t="s">
        <v>608</v>
      </c>
      <c r="C544" s="3">
        <v>2015</v>
      </c>
      <c r="D544" s="18">
        <v>3500</v>
      </c>
      <c r="E544" s="19">
        <v>31187.795609381301</v>
      </c>
      <c r="F544" s="19"/>
      <c r="G544" s="20">
        <f t="shared" si="18"/>
        <v>17343.897804690649</v>
      </c>
      <c r="H544" s="24">
        <f t="shared" si="19"/>
        <v>8.9107987455375142</v>
      </c>
      <c r="I544" s="28"/>
      <c r="J544" s="11"/>
    </row>
    <row r="545" spans="1:10" s="21" customFormat="1" x14ac:dyDescent="0.25">
      <c r="A545" s="3">
        <v>542</v>
      </c>
      <c r="B545" s="4" t="s">
        <v>609</v>
      </c>
      <c r="C545" s="3">
        <v>8300</v>
      </c>
      <c r="D545" s="18">
        <v>4500</v>
      </c>
      <c r="E545" s="19">
        <v>8780.3863756874998</v>
      </c>
      <c r="F545" s="19"/>
      <c r="G545" s="20">
        <f t="shared" si="18"/>
        <v>6640.1931878437499</v>
      </c>
      <c r="H545" s="24">
        <f t="shared" si="19"/>
        <v>1.951196972375</v>
      </c>
      <c r="I545" s="28"/>
      <c r="J545" s="11"/>
    </row>
    <row r="546" spans="1:10" s="21" customFormat="1" x14ac:dyDescent="0.25">
      <c r="A546" s="3">
        <v>543</v>
      </c>
      <c r="B546" s="4" t="s">
        <v>610</v>
      </c>
      <c r="C546" s="3">
        <v>41900</v>
      </c>
      <c r="D546" s="18">
        <v>6900</v>
      </c>
      <c r="E546" s="19">
        <v>44886.648416006297</v>
      </c>
      <c r="F546" s="19"/>
      <c r="G546" s="20">
        <f t="shared" si="18"/>
        <v>25893.324208003149</v>
      </c>
      <c r="H546" s="24">
        <f t="shared" si="19"/>
        <v>6.5053113646385938</v>
      </c>
      <c r="I546" s="28"/>
      <c r="J546" s="11"/>
    </row>
    <row r="547" spans="1:10" s="21" customFormat="1" ht="229.5" x14ac:dyDescent="0.25">
      <c r="A547" s="3">
        <v>544</v>
      </c>
      <c r="B547" s="4" t="s">
        <v>611</v>
      </c>
      <c r="C547" s="3" t="s">
        <v>17</v>
      </c>
      <c r="D547" s="18">
        <v>98000</v>
      </c>
      <c r="E547" s="19">
        <v>120328.187801063</v>
      </c>
      <c r="F547" s="19"/>
      <c r="G547" s="20">
        <f t="shared" si="18"/>
        <v>109164.0939005315</v>
      </c>
      <c r="H547" s="24">
        <f t="shared" si="19"/>
        <v>1.2278386510312551</v>
      </c>
      <c r="I547" s="28"/>
      <c r="J547" s="11"/>
    </row>
    <row r="548" spans="1:10" s="21" customFormat="1" ht="25.5" hidden="1" x14ac:dyDescent="0.25">
      <c r="A548" s="3">
        <v>545</v>
      </c>
      <c r="B548" s="4" t="s">
        <v>612</v>
      </c>
      <c r="C548" s="3" t="s">
        <v>17</v>
      </c>
      <c r="D548" s="18">
        <v>98000</v>
      </c>
      <c r="E548" s="19">
        <v>72284.354029256298</v>
      </c>
      <c r="F548" s="19"/>
      <c r="G548" s="20">
        <f t="shared" si="18"/>
        <v>85142.177014628149</v>
      </c>
      <c r="H548" s="25">
        <f t="shared" si="19"/>
        <v>0.73759544927812548</v>
      </c>
      <c r="I548" s="25"/>
      <c r="J548" s="11"/>
    </row>
    <row r="549" spans="1:10" s="21" customFormat="1" ht="165.75" hidden="1" x14ac:dyDescent="0.25">
      <c r="A549" s="3">
        <v>546</v>
      </c>
      <c r="B549" s="4" t="s">
        <v>613</v>
      </c>
      <c r="C549" s="3">
        <v>75900</v>
      </c>
      <c r="D549" s="18">
        <v>137000</v>
      </c>
      <c r="E549" s="19">
        <v>95768.101697756298</v>
      </c>
      <c r="F549" s="19"/>
      <c r="G549" s="20">
        <f t="shared" si="18"/>
        <v>116384.05084887815</v>
      </c>
      <c r="H549" s="25">
        <f t="shared" si="19"/>
        <v>0.69903723866975398</v>
      </c>
      <c r="I549" s="25"/>
      <c r="J549" s="11"/>
    </row>
    <row r="550" spans="1:10" s="21" customFormat="1" ht="127.5" hidden="1" x14ac:dyDescent="0.25">
      <c r="A550" s="3">
        <v>547</v>
      </c>
      <c r="B550" s="4" t="s">
        <v>614</v>
      </c>
      <c r="C550" s="3">
        <v>111900</v>
      </c>
      <c r="D550" s="18">
        <v>139000</v>
      </c>
      <c r="E550" s="19">
        <v>95768.101697756298</v>
      </c>
      <c r="F550" s="19"/>
      <c r="G550" s="20">
        <f t="shared" si="18"/>
        <v>117384.05084887815</v>
      </c>
      <c r="H550" s="25">
        <f t="shared" si="19"/>
        <v>0.68897914890472156</v>
      </c>
      <c r="I550" s="25"/>
      <c r="J550" s="11"/>
    </row>
    <row r="551" spans="1:10" s="21" customFormat="1" ht="216.75" hidden="1" x14ac:dyDescent="0.25">
      <c r="A551" s="3">
        <v>548</v>
      </c>
      <c r="B551" s="4" t="s">
        <v>615</v>
      </c>
      <c r="C551" s="3">
        <v>120900</v>
      </c>
      <c r="D551" s="18">
        <v>153000</v>
      </c>
      <c r="E551" s="19">
        <v>126101.27576956899</v>
      </c>
      <c r="F551" s="19"/>
      <c r="G551" s="20">
        <f t="shared" si="18"/>
        <v>139550.63788478449</v>
      </c>
      <c r="H551" s="23">
        <f t="shared" si="19"/>
        <v>0.82419134489914381</v>
      </c>
      <c r="I551" s="23"/>
      <c r="J551" s="11"/>
    </row>
    <row r="552" spans="1:10" s="21" customFormat="1" ht="127.5" hidden="1" x14ac:dyDescent="0.25">
      <c r="A552" s="3">
        <v>549</v>
      </c>
      <c r="B552" s="4" t="s">
        <v>616</v>
      </c>
      <c r="C552" s="3">
        <v>97900</v>
      </c>
      <c r="D552" s="18">
        <v>147000</v>
      </c>
      <c r="E552" s="19">
        <v>102617.52810106899</v>
      </c>
      <c r="F552" s="19"/>
      <c r="G552" s="20">
        <f t="shared" si="18"/>
        <v>124808.76405053449</v>
      </c>
      <c r="H552" s="25">
        <f t="shared" si="19"/>
        <v>0.69807842245625162</v>
      </c>
      <c r="I552" s="25"/>
      <c r="J552" s="11"/>
    </row>
    <row r="553" spans="1:10" s="21" customFormat="1" ht="38.25" hidden="1" x14ac:dyDescent="0.25">
      <c r="A553" s="3">
        <v>550</v>
      </c>
      <c r="B553" s="4" t="s">
        <v>617</v>
      </c>
      <c r="C553" s="3" t="s">
        <v>17</v>
      </c>
      <c r="D553" s="18">
        <v>38300</v>
      </c>
      <c r="E553" s="19">
        <v>26755.2382369519</v>
      </c>
      <c r="F553" s="19"/>
      <c r="G553" s="20">
        <f t="shared" si="18"/>
        <v>32527.619118475952</v>
      </c>
      <c r="H553" s="25">
        <f t="shared" si="19"/>
        <v>0.69857018895435774</v>
      </c>
      <c r="I553" s="25"/>
      <c r="J553" s="11"/>
    </row>
    <row r="554" spans="1:10" s="21" customFormat="1" ht="38.25" hidden="1" x14ac:dyDescent="0.25">
      <c r="A554" s="3">
        <v>551</v>
      </c>
      <c r="B554" s="4" t="s">
        <v>618</v>
      </c>
      <c r="C554" s="3" t="s">
        <v>17</v>
      </c>
      <c r="D554" s="18">
        <v>38300</v>
      </c>
      <c r="E554" s="19">
        <v>26755.2382369519</v>
      </c>
      <c r="F554" s="19"/>
      <c r="G554" s="20">
        <f t="shared" si="18"/>
        <v>32527.619118475952</v>
      </c>
      <c r="H554" s="25">
        <f t="shared" si="19"/>
        <v>0.69857018895435774</v>
      </c>
      <c r="I554" s="25"/>
      <c r="J554" s="11"/>
    </row>
    <row r="555" spans="1:10" s="21" customFormat="1" ht="38.25" hidden="1" x14ac:dyDescent="0.25">
      <c r="A555" s="3">
        <v>552</v>
      </c>
      <c r="B555" s="4" t="s">
        <v>619</v>
      </c>
      <c r="C555" s="3" t="s">
        <v>17</v>
      </c>
      <c r="D555" s="18">
        <v>38300</v>
      </c>
      <c r="E555" s="19">
        <v>26755.2382369519</v>
      </c>
      <c r="F555" s="19"/>
      <c r="G555" s="20">
        <f t="shared" si="18"/>
        <v>32527.619118475952</v>
      </c>
      <c r="H555" s="25">
        <f t="shared" si="19"/>
        <v>0.69857018895435774</v>
      </c>
      <c r="I555" s="25"/>
      <c r="J555" s="11"/>
    </row>
    <row r="556" spans="1:10" s="21" customFormat="1" ht="38.25" hidden="1" x14ac:dyDescent="0.25">
      <c r="A556" s="3">
        <v>553</v>
      </c>
      <c r="B556" s="4" t="s">
        <v>620</v>
      </c>
      <c r="C556" s="3" t="s">
        <v>17</v>
      </c>
      <c r="D556" s="18">
        <v>38300</v>
      </c>
      <c r="E556" s="19">
        <v>26755.2382369519</v>
      </c>
      <c r="F556" s="19"/>
      <c r="G556" s="20">
        <f t="shared" si="18"/>
        <v>32527.619118475952</v>
      </c>
      <c r="H556" s="25">
        <f t="shared" si="19"/>
        <v>0.69857018895435774</v>
      </c>
      <c r="I556" s="25"/>
      <c r="J556" s="11"/>
    </row>
    <row r="557" spans="1:10" s="21" customFormat="1" ht="25.5" x14ac:dyDescent="0.25">
      <c r="A557" s="3">
        <v>554</v>
      </c>
      <c r="B557" s="4" t="s">
        <v>621</v>
      </c>
      <c r="C557" s="3" t="s">
        <v>17</v>
      </c>
      <c r="D557" s="18">
        <v>32000</v>
      </c>
      <c r="E557" s="19">
        <v>700029.39144541603</v>
      </c>
      <c r="F557" s="19"/>
      <c r="G557" s="20">
        <f t="shared" si="18"/>
        <v>366014.69572270801</v>
      </c>
      <c r="H557" s="24">
        <f t="shared" si="19"/>
        <v>21.875918482669253</v>
      </c>
      <c r="I557" s="28"/>
      <c r="J557" s="11"/>
    </row>
    <row r="558" spans="1:10" s="21" customFormat="1" ht="51" hidden="1" x14ac:dyDescent="0.25">
      <c r="A558" s="3">
        <v>555</v>
      </c>
      <c r="B558" s="4" t="s">
        <v>622</v>
      </c>
      <c r="C558" s="3">
        <v>45900</v>
      </c>
      <c r="D558" s="18">
        <v>63000</v>
      </c>
      <c r="E558" s="19">
        <v>43614.6120839625</v>
      </c>
      <c r="F558" s="19"/>
      <c r="G558" s="20">
        <f t="shared" si="18"/>
        <v>53307.306041981254</v>
      </c>
      <c r="H558" s="25">
        <f t="shared" si="19"/>
        <v>0.6922954299041667</v>
      </c>
      <c r="I558" s="25"/>
      <c r="J558" s="11"/>
    </row>
    <row r="559" spans="1:10" s="21" customFormat="1" ht="63.75" hidden="1" x14ac:dyDescent="0.25">
      <c r="A559" s="3">
        <v>556</v>
      </c>
      <c r="B559" s="4" t="s">
        <v>623</v>
      </c>
      <c r="C559" s="3">
        <v>42900</v>
      </c>
      <c r="D559" s="18">
        <v>56000</v>
      </c>
      <c r="E559" s="19">
        <v>39113.5604475</v>
      </c>
      <c r="F559" s="19"/>
      <c r="G559" s="20">
        <f t="shared" si="18"/>
        <v>47556.78022375</v>
      </c>
      <c r="H559" s="25">
        <f t="shared" si="19"/>
        <v>0.6984564365625</v>
      </c>
      <c r="I559" s="25"/>
      <c r="J559" s="11"/>
    </row>
    <row r="560" spans="1:10" s="21" customFormat="1" ht="51" hidden="1" x14ac:dyDescent="0.25">
      <c r="A560" s="3">
        <v>557</v>
      </c>
      <c r="B560" s="4" t="s">
        <v>624</v>
      </c>
      <c r="C560" s="3" t="s">
        <v>17</v>
      </c>
      <c r="D560" s="18">
        <v>447900</v>
      </c>
      <c r="E560" s="19">
        <v>303207.87276950601</v>
      </c>
      <c r="F560" s="19"/>
      <c r="G560" s="20">
        <f t="shared" si="18"/>
        <v>375553.93638475297</v>
      </c>
      <c r="H560" s="25">
        <f t="shared" si="19"/>
        <v>0.67695439332329987</v>
      </c>
      <c r="I560" s="25"/>
      <c r="J560" s="11"/>
    </row>
    <row r="561" spans="1:10" s="21" customFormat="1" x14ac:dyDescent="0.25">
      <c r="A561" s="3">
        <v>558</v>
      </c>
      <c r="B561" s="4" t="s">
        <v>625</v>
      </c>
      <c r="C561" s="3" t="s">
        <v>17</v>
      </c>
      <c r="D561" s="18">
        <v>5500</v>
      </c>
      <c r="E561" s="19">
        <v>694500.85659184097</v>
      </c>
      <c r="F561" s="19"/>
      <c r="G561" s="20">
        <f t="shared" si="18"/>
        <v>350000.42829592049</v>
      </c>
      <c r="H561" s="24">
        <f t="shared" si="19"/>
        <v>126.27288301669836</v>
      </c>
      <c r="I561" s="28"/>
      <c r="J561" s="11"/>
    </row>
    <row r="562" spans="1:10" s="21" customFormat="1" hidden="1" x14ac:dyDescent="0.25">
      <c r="A562" s="3">
        <v>559</v>
      </c>
      <c r="B562" s="4" t="s">
        <v>626</v>
      </c>
      <c r="C562" s="3" t="s">
        <v>17</v>
      </c>
      <c r="D562" s="18">
        <v>5500</v>
      </c>
      <c r="E562" s="19">
        <v>5487.7692546665603</v>
      </c>
      <c r="F562" s="19"/>
      <c r="G562" s="20">
        <f t="shared" si="18"/>
        <v>5493.8846273332802</v>
      </c>
      <c r="H562" s="23">
        <f t="shared" si="19"/>
        <v>0.99777622812119282</v>
      </c>
      <c r="I562" s="23"/>
      <c r="J562" s="11"/>
    </row>
    <row r="563" spans="1:10" s="21" customFormat="1" hidden="1" x14ac:dyDescent="0.25">
      <c r="A563" s="3">
        <v>560</v>
      </c>
      <c r="B563" s="4" t="s">
        <v>627</v>
      </c>
      <c r="C563" s="3" t="s">
        <v>17</v>
      </c>
      <c r="D563" s="18">
        <v>8500</v>
      </c>
      <c r="E563" s="19">
        <v>8486.8395298312498</v>
      </c>
      <c r="F563" s="19"/>
      <c r="G563" s="20">
        <f t="shared" si="18"/>
        <v>8493.4197649156249</v>
      </c>
      <c r="H563" s="23">
        <f t="shared" si="19"/>
        <v>0.99845170939191175</v>
      </c>
      <c r="I563" s="23"/>
      <c r="J563" s="11"/>
    </row>
    <row r="564" spans="1:10" s="21" customFormat="1" x14ac:dyDescent="0.25">
      <c r="A564" s="3">
        <v>561</v>
      </c>
      <c r="B564" s="4" t="s">
        <v>628</v>
      </c>
      <c r="C564" s="3" t="s">
        <v>17</v>
      </c>
      <c r="D564" s="18">
        <v>5500</v>
      </c>
      <c r="E564" s="19">
        <v>6822.4289138263102</v>
      </c>
      <c r="F564" s="19"/>
      <c r="G564" s="20">
        <f t="shared" si="18"/>
        <v>6161.2144569131551</v>
      </c>
      <c r="H564" s="24">
        <f t="shared" si="19"/>
        <v>1.2404416206956927</v>
      </c>
      <c r="I564" s="28"/>
      <c r="J564" s="11"/>
    </row>
    <row r="565" spans="1:10" s="21" customFormat="1" hidden="1" x14ac:dyDescent="0.25">
      <c r="A565" s="3">
        <v>562</v>
      </c>
      <c r="B565" s="4" t="s">
        <v>629</v>
      </c>
      <c r="C565" s="3" t="s">
        <v>17</v>
      </c>
      <c r="D565" s="18">
        <v>5500</v>
      </c>
      <c r="E565" s="19">
        <v>4964.2773795562498</v>
      </c>
      <c r="F565" s="19"/>
      <c r="G565" s="20">
        <f t="shared" si="18"/>
        <v>5232.1386897781249</v>
      </c>
      <c r="H565" s="23">
        <f t="shared" si="19"/>
        <v>0.90259588719204542</v>
      </c>
      <c r="I565" s="23"/>
      <c r="J565" s="11"/>
    </row>
    <row r="566" spans="1:10" s="21" customFormat="1" hidden="1" x14ac:dyDescent="0.25">
      <c r="A566" s="3">
        <v>563</v>
      </c>
      <c r="B566" s="4" t="s">
        <v>630</v>
      </c>
      <c r="C566" s="3" t="s">
        <v>17</v>
      </c>
      <c r="D566" s="18">
        <v>10900</v>
      </c>
      <c r="E566" s="19">
        <v>4964.2773795562498</v>
      </c>
      <c r="F566" s="19"/>
      <c r="G566" s="20">
        <f t="shared" si="18"/>
        <v>7932.1386897781249</v>
      </c>
      <c r="H566" s="25">
        <f t="shared" si="19"/>
        <v>0.45543829170240824</v>
      </c>
      <c r="I566" s="25"/>
      <c r="J566" s="11"/>
    </row>
    <row r="567" spans="1:10" s="21" customFormat="1" hidden="1" x14ac:dyDescent="0.25">
      <c r="A567" s="3">
        <v>564</v>
      </c>
      <c r="B567" s="4" t="s">
        <v>631</v>
      </c>
      <c r="C567" s="3" t="s">
        <v>17</v>
      </c>
      <c r="D567" s="18">
        <v>10900</v>
      </c>
      <c r="E567" s="19">
        <v>6627.7095060749998</v>
      </c>
      <c r="F567" s="19"/>
      <c r="G567" s="20">
        <f t="shared" si="18"/>
        <v>8763.8547530374999</v>
      </c>
      <c r="H567" s="25">
        <f t="shared" si="19"/>
        <v>0.60804674367660549</v>
      </c>
      <c r="I567" s="25"/>
      <c r="J567" s="11"/>
    </row>
    <row r="568" spans="1:10" s="21" customFormat="1" hidden="1" x14ac:dyDescent="0.25">
      <c r="A568" s="3">
        <v>565</v>
      </c>
      <c r="B568" s="4" t="s">
        <v>632</v>
      </c>
      <c r="C568" s="3" t="s">
        <v>17</v>
      </c>
      <c r="D568" s="18">
        <v>8500</v>
      </c>
      <c r="E568" s="19">
        <v>5453.5221226499998</v>
      </c>
      <c r="F568" s="19"/>
      <c r="G568" s="20">
        <f t="shared" si="18"/>
        <v>6976.7610613249999</v>
      </c>
      <c r="H568" s="25">
        <f t="shared" si="19"/>
        <v>0.64159083795882355</v>
      </c>
      <c r="I568" s="25"/>
      <c r="J568" s="11"/>
    </row>
    <row r="569" spans="1:10" s="21" customFormat="1" hidden="1" x14ac:dyDescent="0.25">
      <c r="A569" s="3">
        <v>566</v>
      </c>
      <c r="B569" s="4" t="s">
        <v>633</v>
      </c>
      <c r="C569" s="3" t="s">
        <v>17</v>
      </c>
      <c r="D569" s="18">
        <v>8500</v>
      </c>
      <c r="E569" s="19">
        <v>5453.5221226499998</v>
      </c>
      <c r="F569" s="19"/>
      <c r="G569" s="20">
        <f t="shared" si="18"/>
        <v>6976.7610613249999</v>
      </c>
      <c r="H569" s="25">
        <f t="shared" si="19"/>
        <v>0.64159083795882355</v>
      </c>
      <c r="I569" s="25"/>
      <c r="J569" s="11"/>
    </row>
    <row r="570" spans="1:10" s="21" customFormat="1" hidden="1" x14ac:dyDescent="0.25">
      <c r="A570" s="3">
        <v>567</v>
      </c>
      <c r="B570" s="4" t="s">
        <v>634</v>
      </c>
      <c r="C570" s="3" t="s">
        <v>17</v>
      </c>
      <c r="D570" s="18">
        <v>8500</v>
      </c>
      <c r="E570" s="19">
        <v>7019.1053005499998</v>
      </c>
      <c r="F570" s="19"/>
      <c r="G570" s="20">
        <f t="shared" si="18"/>
        <v>7759.5526502749999</v>
      </c>
      <c r="H570" s="23">
        <f t="shared" si="19"/>
        <v>0.8257770941823529</v>
      </c>
      <c r="I570" s="23"/>
      <c r="J570" s="11"/>
    </row>
    <row r="571" spans="1:10" s="21" customFormat="1" hidden="1" x14ac:dyDescent="0.25">
      <c r="A571" s="3">
        <v>568</v>
      </c>
      <c r="B571" s="4" t="s">
        <v>635</v>
      </c>
      <c r="C571" s="3" t="s">
        <v>17</v>
      </c>
      <c r="D571" s="18">
        <v>8500</v>
      </c>
      <c r="E571" s="19">
        <v>5453.5221226499998</v>
      </c>
      <c r="F571" s="19"/>
      <c r="G571" s="20">
        <f t="shared" si="18"/>
        <v>6976.7610613249999</v>
      </c>
      <c r="H571" s="25">
        <f t="shared" si="19"/>
        <v>0.64159083795882355</v>
      </c>
      <c r="I571" s="25"/>
      <c r="J571" s="11"/>
    </row>
    <row r="572" spans="1:10" s="21" customFormat="1" hidden="1" x14ac:dyDescent="0.25">
      <c r="A572" s="3">
        <v>569</v>
      </c>
      <c r="B572" s="4" t="s">
        <v>636</v>
      </c>
      <c r="C572" s="3" t="s">
        <v>17</v>
      </c>
      <c r="D572" s="18">
        <v>8500</v>
      </c>
      <c r="E572" s="19">
        <v>7116.9542491687498</v>
      </c>
      <c r="F572" s="19"/>
      <c r="G572" s="20">
        <f t="shared" si="18"/>
        <v>7808.4771245843749</v>
      </c>
      <c r="H572" s="23">
        <f t="shared" si="19"/>
        <v>0.83728873519632352</v>
      </c>
      <c r="I572" s="23"/>
      <c r="J572" s="11"/>
    </row>
    <row r="573" spans="1:10" s="21" customFormat="1" ht="25.5" hidden="1" x14ac:dyDescent="0.25">
      <c r="A573" s="3">
        <v>570</v>
      </c>
      <c r="B573" s="4" t="s">
        <v>637</v>
      </c>
      <c r="C573" s="3" t="s">
        <v>17</v>
      </c>
      <c r="D573" s="18">
        <v>18500</v>
      </c>
      <c r="E573" s="19">
        <v>5453.5221226499998</v>
      </c>
      <c r="F573" s="19"/>
      <c r="G573" s="20">
        <f t="shared" si="18"/>
        <v>11976.761061325</v>
      </c>
      <c r="H573" s="25">
        <f t="shared" si="19"/>
        <v>0.29478497960270267</v>
      </c>
      <c r="I573" s="25"/>
      <c r="J573" s="11"/>
    </row>
    <row r="574" spans="1:10" s="21" customFormat="1" ht="25.5" hidden="1" x14ac:dyDescent="0.25">
      <c r="A574" s="3">
        <v>571</v>
      </c>
      <c r="B574" s="4" t="s">
        <v>638</v>
      </c>
      <c r="C574" s="3" t="s">
        <v>17</v>
      </c>
      <c r="D574" s="18">
        <v>22500</v>
      </c>
      <c r="E574" s="19">
        <v>26295.348178443801</v>
      </c>
      <c r="F574" s="19"/>
      <c r="G574" s="20">
        <f t="shared" si="18"/>
        <v>24397.674089221902</v>
      </c>
      <c r="H574" s="23">
        <f t="shared" si="19"/>
        <v>1.168682141264169</v>
      </c>
      <c r="I574" s="23"/>
      <c r="J574" s="11"/>
    </row>
    <row r="575" spans="1:10" s="21" customFormat="1" x14ac:dyDescent="0.25">
      <c r="A575" s="3">
        <v>572</v>
      </c>
      <c r="B575" s="4" t="s">
        <v>639</v>
      </c>
      <c r="C575" s="3" t="s">
        <v>17</v>
      </c>
      <c r="D575" s="18">
        <v>17500</v>
      </c>
      <c r="E575" s="19">
        <v>30209.306123193801</v>
      </c>
      <c r="F575" s="19"/>
      <c r="G575" s="20">
        <f t="shared" si="18"/>
        <v>23854.653061596902</v>
      </c>
      <c r="H575" s="24">
        <f t="shared" si="19"/>
        <v>1.7262460641825028</v>
      </c>
      <c r="I575" s="28"/>
      <c r="J575" s="11"/>
    </row>
    <row r="576" spans="1:10" s="21" customFormat="1" ht="25.5" hidden="1" x14ac:dyDescent="0.25">
      <c r="A576" s="3">
        <v>573</v>
      </c>
      <c r="B576" s="4" t="s">
        <v>640</v>
      </c>
      <c r="C576" s="3" t="s">
        <v>17</v>
      </c>
      <c r="D576" s="18">
        <v>42000</v>
      </c>
      <c r="E576" s="19">
        <v>29622.212431481301</v>
      </c>
      <c r="F576" s="19"/>
      <c r="G576" s="20">
        <f t="shared" si="18"/>
        <v>35811.106215740649</v>
      </c>
      <c r="H576" s="25">
        <f t="shared" si="19"/>
        <v>0.70529077217812619</v>
      </c>
      <c r="I576" s="25"/>
      <c r="J576" s="11"/>
    </row>
    <row r="577" spans="1:10" s="21" customFormat="1" ht="127.5" hidden="1" x14ac:dyDescent="0.25">
      <c r="A577" s="3">
        <v>574</v>
      </c>
      <c r="B577" s="4" t="s">
        <v>641</v>
      </c>
      <c r="C577" s="3" t="s">
        <v>17</v>
      </c>
      <c r="D577" s="18">
        <v>68000</v>
      </c>
      <c r="E577" s="19">
        <v>71305.864543068805</v>
      </c>
      <c r="F577" s="19"/>
      <c r="G577" s="20">
        <f t="shared" si="18"/>
        <v>69652.932271534402</v>
      </c>
      <c r="H577" s="23">
        <f t="shared" si="19"/>
        <v>1.0486156550451295</v>
      </c>
      <c r="I577" s="23"/>
      <c r="J577" s="11"/>
    </row>
    <row r="578" spans="1:10" s="21" customFormat="1" ht="38.25" hidden="1" x14ac:dyDescent="0.25">
      <c r="A578" s="3">
        <v>575</v>
      </c>
      <c r="B578" s="4" t="s">
        <v>642</v>
      </c>
      <c r="C578" s="3" t="s">
        <v>17</v>
      </c>
      <c r="D578" s="18">
        <v>9300</v>
      </c>
      <c r="E578" s="19">
        <v>9308.7706982287491</v>
      </c>
      <c r="F578" s="19"/>
      <c r="G578" s="20">
        <f t="shared" si="18"/>
        <v>9304.3853491143745</v>
      </c>
      <c r="H578" s="23">
        <f t="shared" si="19"/>
        <v>1.0009430858310482</v>
      </c>
      <c r="I578" s="23"/>
      <c r="J578" s="11"/>
    </row>
    <row r="579" spans="1:10" s="21" customFormat="1" ht="51" hidden="1" x14ac:dyDescent="0.25">
      <c r="A579" s="3">
        <v>576</v>
      </c>
      <c r="B579" s="4" t="s">
        <v>643</v>
      </c>
      <c r="C579" s="3" t="s">
        <v>17</v>
      </c>
      <c r="D579" s="18">
        <v>6100</v>
      </c>
      <c r="E579" s="19">
        <v>1833.11102375625</v>
      </c>
      <c r="F579" s="19"/>
      <c r="G579" s="20">
        <f t="shared" si="18"/>
        <v>3966.5555118781249</v>
      </c>
      <c r="H579" s="25">
        <f t="shared" si="19"/>
        <v>0.30051000389446719</v>
      </c>
      <c r="I579" s="25"/>
      <c r="J579" s="11"/>
    </row>
    <row r="580" spans="1:10" s="21" customFormat="1" ht="25.5" hidden="1" x14ac:dyDescent="0.25">
      <c r="A580" s="3">
        <v>577</v>
      </c>
      <c r="B580" s="4" t="s">
        <v>644</v>
      </c>
      <c r="C580" s="3" t="s">
        <v>17</v>
      </c>
      <c r="D580" s="18">
        <v>3200</v>
      </c>
      <c r="E580" s="19">
        <v>1921.17507751313</v>
      </c>
      <c r="F580" s="19"/>
      <c r="G580" s="20">
        <f t="shared" si="18"/>
        <v>2560.5875387565648</v>
      </c>
      <c r="H580" s="25">
        <f t="shared" si="19"/>
        <v>0.60036721172285312</v>
      </c>
      <c r="I580" s="25"/>
      <c r="J580" s="11"/>
    </row>
    <row r="581" spans="1:10" s="21" customFormat="1" ht="25.5" hidden="1" x14ac:dyDescent="0.25">
      <c r="A581" s="3">
        <v>578</v>
      </c>
      <c r="B581" s="4" t="s">
        <v>645</v>
      </c>
      <c r="C581" s="3" t="s">
        <v>17</v>
      </c>
      <c r="D581" s="18">
        <v>3500</v>
      </c>
      <c r="E581" s="19">
        <v>1979.88444668438</v>
      </c>
      <c r="F581" s="19"/>
      <c r="G581" s="20">
        <f t="shared" ref="G581:G644" si="20">AVERAGE(D581,E581)</f>
        <v>2739.9422233421901</v>
      </c>
      <c r="H581" s="25">
        <f t="shared" ref="H581:H644" si="21">+E581/D581</f>
        <v>0.56568127048125139</v>
      </c>
      <c r="I581" s="25"/>
      <c r="J581" s="11"/>
    </row>
    <row r="582" spans="1:10" s="21" customFormat="1" ht="25.5" x14ac:dyDescent="0.25">
      <c r="A582" s="3">
        <v>579</v>
      </c>
      <c r="B582" s="4" t="s">
        <v>646</v>
      </c>
      <c r="C582" s="3" t="s">
        <v>17</v>
      </c>
      <c r="D582" s="18">
        <v>2300</v>
      </c>
      <c r="E582" s="19">
        <v>3105.1473557999998</v>
      </c>
      <c r="F582" s="19"/>
      <c r="G582" s="20">
        <f t="shared" si="20"/>
        <v>2702.5736778999999</v>
      </c>
      <c r="H582" s="24">
        <f t="shared" si="21"/>
        <v>1.3500640677391302</v>
      </c>
      <c r="I582" s="28"/>
      <c r="J582" s="11"/>
    </row>
    <row r="583" spans="1:10" s="21" customFormat="1" ht="38.25" x14ac:dyDescent="0.25">
      <c r="A583" s="3">
        <v>580</v>
      </c>
      <c r="B583" s="4" t="s">
        <v>647</v>
      </c>
      <c r="C583" s="3" t="s">
        <v>17</v>
      </c>
      <c r="D583" s="18">
        <v>2300</v>
      </c>
      <c r="E583" s="19">
        <v>3398.6942016562498</v>
      </c>
      <c r="F583" s="19"/>
      <c r="G583" s="20">
        <f t="shared" si="20"/>
        <v>2849.3471008281249</v>
      </c>
      <c r="H583" s="24">
        <f t="shared" si="21"/>
        <v>1.4776931311548913</v>
      </c>
      <c r="I583" s="28"/>
      <c r="J583" s="11"/>
    </row>
    <row r="584" spans="1:10" s="21" customFormat="1" ht="25.5" hidden="1" x14ac:dyDescent="0.25">
      <c r="A584" s="3">
        <v>581</v>
      </c>
      <c r="B584" s="4" t="s">
        <v>648</v>
      </c>
      <c r="C584" s="3" t="s">
        <v>17</v>
      </c>
      <c r="D584" s="18">
        <v>5300</v>
      </c>
      <c r="E584" s="19">
        <v>3105.1473557999998</v>
      </c>
      <c r="F584" s="19"/>
      <c r="G584" s="20">
        <f t="shared" si="20"/>
        <v>4202.5736778999999</v>
      </c>
      <c r="H584" s="25">
        <f t="shared" si="21"/>
        <v>0.58587685958490565</v>
      </c>
      <c r="I584" s="25"/>
      <c r="J584" s="11"/>
    </row>
    <row r="585" spans="1:10" s="21" customFormat="1" ht="25.5" hidden="1" x14ac:dyDescent="0.25">
      <c r="A585" s="3">
        <v>582</v>
      </c>
      <c r="B585" s="4" t="s">
        <v>649</v>
      </c>
      <c r="C585" s="3" t="s">
        <v>17</v>
      </c>
      <c r="D585" s="18">
        <v>600</v>
      </c>
      <c r="E585" s="19">
        <v>660.58045436249995</v>
      </c>
      <c r="F585" s="19"/>
      <c r="G585" s="20">
        <f t="shared" si="20"/>
        <v>630.29022718124997</v>
      </c>
      <c r="H585" s="23">
        <f t="shared" si="21"/>
        <v>1.1009674239375</v>
      </c>
      <c r="I585" s="23"/>
      <c r="J585" s="11"/>
    </row>
    <row r="586" spans="1:10" s="21" customFormat="1" ht="25.5" hidden="1" x14ac:dyDescent="0.25">
      <c r="A586" s="3">
        <v>583</v>
      </c>
      <c r="B586" s="4" t="s">
        <v>650</v>
      </c>
      <c r="C586" s="3" t="s">
        <v>17</v>
      </c>
      <c r="D586" s="18">
        <v>45000</v>
      </c>
      <c r="E586" s="19">
        <v>44814.240194028403</v>
      </c>
      <c r="F586" s="19"/>
      <c r="G586" s="20">
        <f t="shared" si="20"/>
        <v>44907.120097014202</v>
      </c>
      <c r="H586" s="23">
        <f t="shared" si="21"/>
        <v>0.99587200431174228</v>
      </c>
      <c r="I586" s="23"/>
      <c r="J586" s="11"/>
    </row>
    <row r="587" spans="1:10" s="21" customFormat="1" ht="38.25" hidden="1" x14ac:dyDescent="0.25">
      <c r="A587" s="3">
        <v>584</v>
      </c>
      <c r="B587" s="4" t="s">
        <v>651</v>
      </c>
      <c r="C587" s="3" t="s">
        <v>17</v>
      </c>
      <c r="D587" s="18">
        <v>743000</v>
      </c>
      <c r="E587" s="19">
        <v>68370.396084506297</v>
      </c>
      <c r="F587" s="19"/>
      <c r="G587" s="20">
        <f t="shared" si="20"/>
        <v>405685.19804225315</v>
      </c>
      <c r="H587" s="25">
        <f t="shared" si="21"/>
        <v>9.2019375618447238E-2</v>
      </c>
      <c r="I587" s="25"/>
      <c r="J587" s="11"/>
    </row>
    <row r="588" spans="1:10" s="21" customFormat="1" ht="38.25" x14ac:dyDescent="0.25">
      <c r="A588" s="3">
        <v>585</v>
      </c>
      <c r="B588" s="4" t="s">
        <v>652</v>
      </c>
      <c r="C588" s="3" t="s">
        <v>17</v>
      </c>
      <c r="D588" s="18">
        <v>169000</v>
      </c>
      <c r="E588" s="19">
        <v>312992.76763138099</v>
      </c>
      <c r="F588" s="19"/>
      <c r="G588" s="20">
        <f t="shared" si="20"/>
        <v>240996.3838156905</v>
      </c>
      <c r="H588" s="24">
        <f t="shared" si="21"/>
        <v>1.852028210836574</v>
      </c>
      <c r="I588" s="28"/>
      <c r="J588" s="11"/>
    </row>
    <row r="589" spans="1:10" s="21" customFormat="1" x14ac:dyDescent="0.25">
      <c r="A589" s="3">
        <v>586</v>
      </c>
      <c r="B589" s="4" t="s">
        <v>653</v>
      </c>
      <c r="C589" s="3" t="s">
        <v>17</v>
      </c>
      <c r="D589" s="18">
        <v>4900</v>
      </c>
      <c r="E589" s="19">
        <v>8193.2926839749998</v>
      </c>
      <c r="F589" s="19"/>
      <c r="G589" s="20">
        <f t="shared" si="20"/>
        <v>6546.6463419874999</v>
      </c>
      <c r="H589" s="24">
        <f t="shared" si="21"/>
        <v>1.6721005477499999</v>
      </c>
      <c r="I589" s="28"/>
      <c r="J589" s="11"/>
    </row>
    <row r="590" spans="1:10" s="21" customFormat="1" x14ac:dyDescent="0.25">
      <c r="A590" s="3">
        <v>587</v>
      </c>
      <c r="B590" s="4" t="s">
        <v>654</v>
      </c>
      <c r="C590" s="3" t="s">
        <v>17</v>
      </c>
      <c r="D590" s="18">
        <v>10900</v>
      </c>
      <c r="E590" s="19">
        <v>22381.390233693801</v>
      </c>
      <c r="F590" s="19"/>
      <c r="G590" s="20">
        <f t="shared" si="20"/>
        <v>16640.695116846902</v>
      </c>
      <c r="H590" s="24">
        <f t="shared" si="21"/>
        <v>2.05333855354989</v>
      </c>
      <c r="I590" s="28"/>
      <c r="J590" s="11"/>
    </row>
    <row r="591" spans="1:10" s="21" customFormat="1" hidden="1" x14ac:dyDescent="0.25">
      <c r="A591" s="3">
        <v>588</v>
      </c>
      <c r="B591" s="4" t="s">
        <v>655</v>
      </c>
      <c r="C591" s="3" t="s">
        <v>17</v>
      </c>
      <c r="D591" s="18">
        <v>15000</v>
      </c>
      <c r="E591" s="19">
        <v>11485.909804995899</v>
      </c>
      <c r="F591" s="19"/>
      <c r="G591" s="20">
        <f t="shared" si="20"/>
        <v>13242.95490249795</v>
      </c>
      <c r="H591" s="25">
        <f t="shared" si="21"/>
        <v>0.7657273203330599</v>
      </c>
      <c r="I591" s="25"/>
      <c r="J591" s="11"/>
    </row>
    <row r="592" spans="1:10" s="21" customFormat="1" ht="76.5" x14ac:dyDescent="0.25">
      <c r="A592" s="3">
        <v>589</v>
      </c>
      <c r="B592" s="4" t="s">
        <v>656</v>
      </c>
      <c r="C592" s="3" t="s">
        <v>17</v>
      </c>
      <c r="D592" s="18">
        <v>17500</v>
      </c>
      <c r="E592" s="19">
        <v>29230.816637006301</v>
      </c>
      <c r="F592" s="19"/>
      <c r="G592" s="20">
        <f t="shared" si="20"/>
        <v>23365.408318503149</v>
      </c>
      <c r="H592" s="24">
        <f t="shared" si="21"/>
        <v>1.6703323792575029</v>
      </c>
      <c r="I592" s="28"/>
      <c r="J592" s="11"/>
    </row>
    <row r="593" spans="1:10" s="21" customFormat="1" ht="25.5" hidden="1" x14ac:dyDescent="0.25">
      <c r="A593" s="3">
        <v>590</v>
      </c>
      <c r="B593" s="4" t="s">
        <v>657</v>
      </c>
      <c r="C593" s="3" t="s">
        <v>17</v>
      </c>
      <c r="D593" s="18">
        <v>24000</v>
      </c>
      <c r="E593" s="19">
        <v>18467.432288943801</v>
      </c>
      <c r="F593" s="19"/>
      <c r="G593" s="20">
        <f t="shared" si="20"/>
        <v>21233.716144471902</v>
      </c>
      <c r="H593" s="25">
        <f t="shared" si="21"/>
        <v>0.76947634537265841</v>
      </c>
      <c r="I593" s="25"/>
      <c r="J593" s="11"/>
    </row>
    <row r="594" spans="1:10" s="21" customFormat="1" hidden="1" x14ac:dyDescent="0.25">
      <c r="A594" s="3">
        <v>591</v>
      </c>
      <c r="B594" s="4" t="s">
        <v>658</v>
      </c>
      <c r="C594" s="3" t="s">
        <v>17</v>
      </c>
      <c r="D594" s="18">
        <v>171500</v>
      </c>
      <c r="E594" s="19">
        <v>8878.2353243062498</v>
      </c>
      <c r="F594" s="19"/>
      <c r="G594" s="20">
        <f t="shared" si="20"/>
        <v>90189.117662153119</v>
      </c>
      <c r="H594" s="25">
        <f t="shared" si="21"/>
        <v>5.176813600178571E-2</v>
      </c>
      <c r="I594" s="25"/>
      <c r="J594" s="11"/>
    </row>
    <row r="595" spans="1:10" s="21" customFormat="1" hidden="1" x14ac:dyDescent="0.25">
      <c r="A595" s="3">
        <v>592</v>
      </c>
      <c r="B595" s="4" t="s">
        <v>659</v>
      </c>
      <c r="C595" s="3" t="s">
        <v>17</v>
      </c>
      <c r="D595" s="18">
        <v>23800</v>
      </c>
      <c r="E595" s="19">
        <v>18467.432288943801</v>
      </c>
      <c r="F595" s="19"/>
      <c r="G595" s="20">
        <f t="shared" si="20"/>
        <v>21133.716144471902</v>
      </c>
      <c r="H595" s="25">
        <f t="shared" si="21"/>
        <v>0.77594253314889916</v>
      </c>
      <c r="I595" s="25"/>
      <c r="J595" s="11"/>
    </row>
    <row r="596" spans="1:10" s="21" customFormat="1" ht="25.5" hidden="1" x14ac:dyDescent="0.25">
      <c r="A596" s="3">
        <v>593</v>
      </c>
      <c r="B596" s="4" t="s">
        <v>660</v>
      </c>
      <c r="C596" s="3" t="s">
        <v>17</v>
      </c>
      <c r="D596" s="18">
        <v>33000</v>
      </c>
      <c r="E596" s="19">
        <v>8878.2353243062498</v>
      </c>
      <c r="F596" s="19"/>
      <c r="G596" s="20">
        <f t="shared" si="20"/>
        <v>20939.117662153127</v>
      </c>
      <c r="H596" s="25">
        <f t="shared" si="21"/>
        <v>0.26903743406988634</v>
      </c>
      <c r="I596" s="25"/>
      <c r="J596" s="11"/>
    </row>
    <row r="597" spans="1:10" s="21" customFormat="1" hidden="1" x14ac:dyDescent="0.25">
      <c r="A597" s="3">
        <v>594</v>
      </c>
      <c r="B597" s="4" t="s">
        <v>661</v>
      </c>
      <c r="C597" s="3" t="s">
        <v>17</v>
      </c>
      <c r="D597" s="18">
        <v>378000</v>
      </c>
      <c r="E597" s="19">
        <v>5257.8242254124998</v>
      </c>
      <c r="F597" s="19"/>
      <c r="G597" s="20">
        <f t="shared" si="20"/>
        <v>191628.91211270625</v>
      </c>
      <c r="H597" s="25">
        <f t="shared" si="21"/>
        <v>1.3909587897916666E-2</v>
      </c>
      <c r="I597" s="25"/>
      <c r="J597" s="11"/>
    </row>
    <row r="598" spans="1:10" s="21" customFormat="1" ht="25.5" hidden="1" x14ac:dyDescent="0.25">
      <c r="A598" s="3">
        <v>595</v>
      </c>
      <c r="B598" s="4" t="s">
        <v>662</v>
      </c>
      <c r="C598" s="3" t="s">
        <v>17</v>
      </c>
      <c r="D598" s="18">
        <v>27500</v>
      </c>
      <c r="E598" s="19">
        <v>5257.8242254124998</v>
      </c>
      <c r="F598" s="19"/>
      <c r="G598" s="20">
        <f t="shared" si="20"/>
        <v>16378.91211270625</v>
      </c>
      <c r="H598" s="25">
        <f t="shared" si="21"/>
        <v>0.19119360819681819</v>
      </c>
      <c r="I598" s="25"/>
      <c r="J598" s="11"/>
    </row>
    <row r="599" spans="1:10" s="21" customFormat="1" hidden="1" x14ac:dyDescent="0.25">
      <c r="A599" s="3">
        <v>596</v>
      </c>
      <c r="B599" s="4" t="s">
        <v>663</v>
      </c>
      <c r="C599" s="3" t="s">
        <v>17</v>
      </c>
      <c r="D599" s="18">
        <v>20500</v>
      </c>
      <c r="E599" s="19">
        <v>23359.879719881301</v>
      </c>
      <c r="F599" s="19"/>
      <c r="G599" s="20">
        <f t="shared" si="20"/>
        <v>21929.939859940649</v>
      </c>
      <c r="H599" s="23">
        <f t="shared" si="21"/>
        <v>1.1395063277990878</v>
      </c>
      <c r="I599" s="23"/>
      <c r="J599" s="11"/>
    </row>
    <row r="600" spans="1:10" s="21" customFormat="1" hidden="1" x14ac:dyDescent="0.25">
      <c r="A600" s="3">
        <v>597</v>
      </c>
      <c r="B600" s="4" t="s">
        <v>664</v>
      </c>
      <c r="C600" s="3" t="s">
        <v>17</v>
      </c>
      <c r="D600" s="18">
        <v>32000</v>
      </c>
      <c r="E600" s="19">
        <v>29230.816637006301</v>
      </c>
      <c r="F600" s="19"/>
      <c r="G600" s="20">
        <f t="shared" si="20"/>
        <v>30615.408318503149</v>
      </c>
      <c r="H600" s="23">
        <f t="shared" si="21"/>
        <v>0.91346301990644685</v>
      </c>
      <c r="I600" s="23"/>
      <c r="J600" s="11"/>
    </row>
    <row r="601" spans="1:10" s="21" customFormat="1" hidden="1" x14ac:dyDescent="0.25">
      <c r="A601" s="3">
        <v>598</v>
      </c>
      <c r="B601" s="4" t="s">
        <v>665</v>
      </c>
      <c r="C601" s="3" t="s">
        <v>17</v>
      </c>
      <c r="D601" s="18">
        <v>22000</v>
      </c>
      <c r="E601" s="19">
        <v>19054.525980656301</v>
      </c>
      <c r="F601" s="19"/>
      <c r="G601" s="20">
        <f t="shared" si="20"/>
        <v>20527.262990328149</v>
      </c>
      <c r="H601" s="23">
        <f t="shared" si="21"/>
        <v>0.86611481730255913</v>
      </c>
      <c r="I601" s="23"/>
      <c r="J601" s="11"/>
    </row>
    <row r="602" spans="1:10" s="21" customFormat="1" hidden="1" x14ac:dyDescent="0.25">
      <c r="A602" s="3">
        <v>599</v>
      </c>
      <c r="B602" s="4" t="s">
        <v>666</v>
      </c>
      <c r="C602" s="3" t="s">
        <v>17</v>
      </c>
      <c r="D602" s="18">
        <v>136000</v>
      </c>
      <c r="E602" s="19">
        <v>150563.51292425601</v>
      </c>
      <c r="F602" s="19"/>
      <c r="G602" s="20">
        <f t="shared" si="20"/>
        <v>143281.75646212802</v>
      </c>
      <c r="H602" s="23">
        <f t="shared" si="21"/>
        <v>1.1070846538548236</v>
      </c>
      <c r="I602" s="23"/>
      <c r="J602" s="11"/>
    </row>
    <row r="603" spans="1:10" s="21" customFormat="1" hidden="1" x14ac:dyDescent="0.25">
      <c r="A603" s="3">
        <v>600</v>
      </c>
      <c r="B603" s="4" t="s">
        <v>667</v>
      </c>
      <c r="C603" s="3" t="s">
        <v>17</v>
      </c>
      <c r="D603" s="18">
        <v>184000</v>
      </c>
      <c r="E603" s="19">
        <v>51736.074819318797</v>
      </c>
      <c r="F603" s="19"/>
      <c r="G603" s="20">
        <f t="shared" si="20"/>
        <v>117868.0374096594</v>
      </c>
      <c r="H603" s="25">
        <f t="shared" si="21"/>
        <v>0.28117431967021084</v>
      </c>
      <c r="I603" s="25"/>
      <c r="J603" s="11"/>
    </row>
    <row r="604" spans="1:10" s="21" customFormat="1" hidden="1" x14ac:dyDescent="0.25">
      <c r="A604" s="3">
        <v>601</v>
      </c>
      <c r="B604" s="4" t="s">
        <v>668</v>
      </c>
      <c r="C604" s="3" t="s">
        <v>17</v>
      </c>
      <c r="D604" s="18">
        <v>184000</v>
      </c>
      <c r="E604" s="19">
        <v>51736.074819318797</v>
      </c>
      <c r="F604" s="19"/>
      <c r="G604" s="20">
        <f t="shared" si="20"/>
        <v>117868.0374096594</v>
      </c>
      <c r="H604" s="25">
        <f t="shared" si="21"/>
        <v>0.28117431967021084</v>
      </c>
      <c r="I604" s="25"/>
      <c r="J604" s="11"/>
    </row>
    <row r="605" spans="1:10" s="21" customFormat="1" ht="63.75" hidden="1" x14ac:dyDescent="0.25">
      <c r="A605" s="3">
        <v>602</v>
      </c>
      <c r="B605" s="4" t="s">
        <v>669</v>
      </c>
      <c r="C605" s="3" t="s">
        <v>17</v>
      </c>
      <c r="D605" s="18">
        <v>496000</v>
      </c>
      <c r="E605" s="19">
        <v>428340</v>
      </c>
      <c r="F605" s="19"/>
      <c r="G605" s="20">
        <f t="shared" si="20"/>
        <v>462170</v>
      </c>
      <c r="H605" s="23">
        <f t="shared" si="21"/>
        <v>0.86358870967741941</v>
      </c>
      <c r="I605" s="23"/>
      <c r="J605" s="11"/>
    </row>
    <row r="606" spans="1:10" s="21" customFormat="1" ht="63.75" hidden="1" x14ac:dyDescent="0.25">
      <c r="A606" s="3">
        <v>603</v>
      </c>
      <c r="B606" s="4" t="s">
        <v>670</v>
      </c>
      <c r="C606" s="3" t="s">
        <v>17</v>
      </c>
      <c r="D606" s="18">
        <v>99500</v>
      </c>
      <c r="E606" s="19">
        <v>117294.87039388101</v>
      </c>
      <c r="F606" s="19"/>
      <c r="G606" s="20">
        <f t="shared" si="20"/>
        <v>108397.4351969405</v>
      </c>
      <c r="H606" s="23">
        <f t="shared" si="21"/>
        <v>1.1788429185314675</v>
      </c>
      <c r="I606" s="23"/>
      <c r="J606" s="11"/>
    </row>
    <row r="607" spans="1:10" s="21" customFormat="1" ht="25.5" x14ac:dyDescent="0.25">
      <c r="A607" s="3">
        <v>604</v>
      </c>
      <c r="B607" s="4" t="s">
        <v>671</v>
      </c>
      <c r="C607" s="3" t="s">
        <v>17</v>
      </c>
      <c r="D607" s="18">
        <v>8900</v>
      </c>
      <c r="E607" s="19">
        <v>18467.432288943801</v>
      </c>
      <c r="F607" s="19"/>
      <c r="G607" s="20">
        <f t="shared" si="20"/>
        <v>13683.7161444719</v>
      </c>
      <c r="H607" s="24">
        <f t="shared" si="21"/>
        <v>2.0749923920161573</v>
      </c>
      <c r="I607" s="28"/>
      <c r="J607" s="11"/>
    </row>
    <row r="608" spans="1:10" s="21" customFormat="1" ht="25.5" hidden="1" x14ac:dyDescent="0.25">
      <c r="A608" s="3">
        <v>605</v>
      </c>
      <c r="B608" s="4" t="s">
        <v>672</v>
      </c>
      <c r="C608" s="3" t="s">
        <v>17</v>
      </c>
      <c r="D608" s="18">
        <v>18500</v>
      </c>
      <c r="E608" s="19">
        <v>16510.453316568801</v>
      </c>
      <c r="F608" s="19"/>
      <c r="G608" s="20">
        <f t="shared" si="20"/>
        <v>17505.226658284402</v>
      </c>
      <c r="H608" s="23">
        <f t="shared" si="21"/>
        <v>0.89245693603074594</v>
      </c>
      <c r="I608" s="23"/>
      <c r="J608" s="11"/>
    </row>
    <row r="609" spans="1:10" s="21" customFormat="1" hidden="1" x14ac:dyDescent="0.25">
      <c r="A609" s="3">
        <v>606</v>
      </c>
      <c r="B609" s="4" t="s">
        <v>673</v>
      </c>
      <c r="C609" s="3" t="s">
        <v>17</v>
      </c>
      <c r="D609" s="18">
        <v>25000</v>
      </c>
      <c r="E609" s="19">
        <v>26124.1125183609</v>
      </c>
      <c r="F609" s="19"/>
      <c r="G609" s="20">
        <f t="shared" si="20"/>
        <v>25562.056259180448</v>
      </c>
      <c r="H609" s="23">
        <f t="shared" si="21"/>
        <v>1.0449645007344359</v>
      </c>
      <c r="I609" s="23"/>
      <c r="J609" s="11"/>
    </row>
    <row r="610" spans="1:10" s="21" customFormat="1" ht="25.5" hidden="1" x14ac:dyDescent="0.25">
      <c r="A610" s="3">
        <v>607</v>
      </c>
      <c r="B610" s="4" t="s">
        <v>674</v>
      </c>
      <c r="C610" s="3" t="s">
        <v>17</v>
      </c>
      <c r="D610" s="18">
        <v>7500</v>
      </c>
      <c r="E610" s="19">
        <v>3790.0899961312498</v>
      </c>
      <c r="F610" s="19"/>
      <c r="G610" s="20">
        <f t="shared" si="20"/>
        <v>5645.0449980656249</v>
      </c>
      <c r="H610" s="25">
        <f t="shared" si="21"/>
        <v>0.50534533281749994</v>
      </c>
      <c r="I610" s="25"/>
      <c r="J610" s="11"/>
    </row>
    <row r="611" spans="1:10" s="21" customFormat="1" x14ac:dyDescent="0.25">
      <c r="A611" s="3">
        <v>608</v>
      </c>
      <c r="B611" s="4" t="s">
        <v>675</v>
      </c>
      <c r="C611" s="3" t="s">
        <v>17</v>
      </c>
      <c r="D611" s="18">
        <v>6900</v>
      </c>
      <c r="E611" s="19">
        <v>92832.633239193805</v>
      </c>
      <c r="F611" s="19"/>
      <c r="G611" s="20">
        <f t="shared" si="20"/>
        <v>49866.316619596902</v>
      </c>
      <c r="H611" s="24">
        <f t="shared" si="21"/>
        <v>13.454004817274464</v>
      </c>
      <c r="I611" s="28"/>
      <c r="J611" s="11"/>
    </row>
    <row r="612" spans="1:10" s="21" customFormat="1" x14ac:dyDescent="0.25">
      <c r="A612" s="3">
        <v>609</v>
      </c>
      <c r="B612" s="4" t="s">
        <v>676</v>
      </c>
      <c r="C612" s="3" t="s">
        <v>17</v>
      </c>
      <c r="D612" s="18">
        <v>8500</v>
      </c>
      <c r="E612" s="19">
        <v>21402.900747506301</v>
      </c>
      <c r="F612" s="19"/>
      <c r="G612" s="20">
        <f t="shared" si="20"/>
        <v>14951.45037375315</v>
      </c>
      <c r="H612" s="24">
        <f t="shared" si="21"/>
        <v>2.5179883232360356</v>
      </c>
      <c r="I612" s="28"/>
      <c r="J612" s="11"/>
    </row>
    <row r="613" spans="1:10" s="21" customFormat="1" x14ac:dyDescent="0.25">
      <c r="A613" s="3">
        <v>610</v>
      </c>
      <c r="B613" s="4" t="s">
        <v>677</v>
      </c>
      <c r="C613" s="3" t="s">
        <v>17</v>
      </c>
      <c r="D613" s="18">
        <v>9500</v>
      </c>
      <c r="E613" s="19">
        <v>55650.032764068797</v>
      </c>
      <c r="F613" s="19"/>
      <c r="G613" s="20">
        <f t="shared" si="20"/>
        <v>32575.016382034399</v>
      </c>
      <c r="H613" s="24">
        <f t="shared" si="21"/>
        <v>5.857898185691452</v>
      </c>
      <c r="I613" s="28"/>
      <c r="J613" s="11"/>
    </row>
    <row r="614" spans="1:10" s="21" customFormat="1" ht="76.5" hidden="1" x14ac:dyDescent="0.25">
      <c r="A614" s="3">
        <v>611</v>
      </c>
      <c r="B614" s="4" t="s">
        <v>678</v>
      </c>
      <c r="C614" s="3" t="s">
        <v>17</v>
      </c>
      <c r="D614" s="18">
        <v>14500</v>
      </c>
      <c r="E614" s="19">
        <v>15140.568035906301</v>
      </c>
      <c r="F614" s="19"/>
      <c r="G614" s="20">
        <f t="shared" si="20"/>
        <v>14820.28401795315</v>
      </c>
      <c r="H614" s="23">
        <f t="shared" si="21"/>
        <v>1.0441771059245726</v>
      </c>
      <c r="I614" s="23"/>
      <c r="J614" s="11"/>
    </row>
    <row r="615" spans="1:10" s="21" customFormat="1" ht="25.5" hidden="1" x14ac:dyDescent="0.25">
      <c r="A615" s="3">
        <v>612</v>
      </c>
      <c r="B615" s="4" t="s">
        <v>679</v>
      </c>
      <c r="C615" s="3" t="s">
        <v>17</v>
      </c>
      <c r="D615" s="18">
        <v>51000</v>
      </c>
      <c r="E615" s="19">
        <v>35472.601069396304</v>
      </c>
      <c r="F615" s="19"/>
      <c r="G615" s="20">
        <f t="shared" si="20"/>
        <v>43236.300534698152</v>
      </c>
      <c r="H615" s="25">
        <f t="shared" si="21"/>
        <v>0.69554119743914322</v>
      </c>
      <c r="I615" s="25"/>
      <c r="J615" s="11"/>
    </row>
    <row r="616" spans="1:10" s="21" customFormat="1" hidden="1" x14ac:dyDescent="0.25">
      <c r="A616" s="3">
        <v>613</v>
      </c>
      <c r="B616" s="4" t="s">
        <v>680</v>
      </c>
      <c r="C616" s="3" t="s">
        <v>411</v>
      </c>
      <c r="D616" s="18">
        <v>160000</v>
      </c>
      <c r="E616" s="19">
        <v>151639.851359063</v>
      </c>
      <c r="F616" s="19"/>
      <c r="G616" s="20">
        <f t="shared" si="20"/>
        <v>155819.9256795315</v>
      </c>
      <c r="H616" s="23">
        <f t="shared" si="21"/>
        <v>0.94774907099414374</v>
      </c>
      <c r="I616" s="23"/>
      <c r="J616" s="11"/>
    </row>
    <row r="617" spans="1:10" s="21" customFormat="1" ht="25.5" hidden="1" x14ac:dyDescent="0.25">
      <c r="A617" s="3">
        <v>614</v>
      </c>
      <c r="B617" s="4" t="s">
        <v>681</v>
      </c>
      <c r="C617" s="3" t="s">
        <v>17</v>
      </c>
      <c r="D617" s="18">
        <v>17500</v>
      </c>
      <c r="E617" s="19">
        <v>8706.99966422344</v>
      </c>
      <c r="F617" s="19"/>
      <c r="G617" s="20">
        <f t="shared" si="20"/>
        <v>13103.49983211172</v>
      </c>
      <c r="H617" s="25">
        <f t="shared" si="21"/>
        <v>0.49754283795562515</v>
      </c>
      <c r="I617" s="25"/>
      <c r="J617" s="11"/>
    </row>
    <row r="618" spans="1:10" s="21" customFormat="1" ht="25.5" hidden="1" x14ac:dyDescent="0.25">
      <c r="A618" s="3">
        <v>615</v>
      </c>
      <c r="B618" s="4" t="s">
        <v>682</v>
      </c>
      <c r="C618" s="3" t="s">
        <v>17</v>
      </c>
      <c r="D618" s="18">
        <v>18900</v>
      </c>
      <c r="E618" s="19">
        <v>9754.9619039302506</v>
      </c>
      <c r="F618" s="19"/>
      <c r="G618" s="20">
        <f t="shared" si="20"/>
        <v>14327.480951965124</v>
      </c>
      <c r="H618" s="25">
        <f t="shared" si="21"/>
        <v>0.51613555047250004</v>
      </c>
      <c r="I618" s="25"/>
      <c r="J618" s="11"/>
    </row>
    <row r="619" spans="1:10" s="21" customFormat="1" hidden="1" x14ac:dyDescent="0.25">
      <c r="A619" s="3">
        <v>616</v>
      </c>
      <c r="B619" s="4" t="s">
        <v>683</v>
      </c>
      <c r="C619" s="3" t="s">
        <v>17</v>
      </c>
      <c r="D619" s="18">
        <v>39500</v>
      </c>
      <c r="E619" s="19">
        <v>39015.711498881297</v>
      </c>
      <c r="F619" s="19"/>
      <c r="G619" s="20">
        <f t="shared" si="20"/>
        <v>39257.855749440649</v>
      </c>
      <c r="H619" s="23">
        <f t="shared" si="21"/>
        <v>0.98773953161724803</v>
      </c>
      <c r="I619" s="23"/>
      <c r="J619" s="11"/>
    </row>
    <row r="620" spans="1:10" s="21" customFormat="1" x14ac:dyDescent="0.25">
      <c r="A620" s="3">
        <v>617</v>
      </c>
      <c r="B620" s="4" t="s">
        <v>684</v>
      </c>
      <c r="C620" s="3" t="s">
        <v>17</v>
      </c>
      <c r="D620" s="18">
        <v>77000</v>
      </c>
      <c r="E620" s="19">
        <v>107509.97553200601</v>
      </c>
      <c r="F620" s="19"/>
      <c r="G620" s="20">
        <f t="shared" si="20"/>
        <v>92254.987766003003</v>
      </c>
      <c r="H620" s="24">
        <f t="shared" si="21"/>
        <v>1.3962334484676104</v>
      </c>
      <c r="I620" s="28"/>
      <c r="J620" s="11"/>
    </row>
    <row r="621" spans="1:10" s="21" customFormat="1" ht="25.5" hidden="1" x14ac:dyDescent="0.25">
      <c r="A621" s="3">
        <v>618</v>
      </c>
      <c r="B621" s="4" t="s">
        <v>685</v>
      </c>
      <c r="C621" s="3" t="s">
        <v>17</v>
      </c>
      <c r="D621" s="18">
        <v>69500</v>
      </c>
      <c r="E621" s="19">
        <v>29964.683751646899</v>
      </c>
      <c r="F621" s="19"/>
      <c r="G621" s="20">
        <f t="shared" si="20"/>
        <v>49732.341875823447</v>
      </c>
      <c r="H621" s="25">
        <f t="shared" si="21"/>
        <v>0.43114652880067478</v>
      </c>
      <c r="I621" s="25"/>
      <c r="J621" s="11"/>
    </row>
    <row r="622" spans="1:10" s="21" customFormat="1" ht="114.75" hidden="1" x14ac:dyDescent="0.25">
      <c r="A622" s="3">
        <v>619</v>
      </c>
      <c r="B622" s="4" t="s">
        <v>686</v>
      </c>
      <c r="C622" s="3" t="s">
        <v>17</v>
      </c>
      <c r="D622" s="18">
        <v>140700</v>
      </c>
      <c r="E622" s="19">
        <v>98312.174361843805</v>
      </c>
      <c r="F622" s="19"/>
      <c r="G622" s="20">
        <f t="shared" si="20"/>
        <v>119506.0871809219</v>
      </c>
      <c r="H622" s="25">
        <f t="shared" si="21"/>
        <v>0.69873613618936603</v>
      </c>
      <c r="I622" s="25"/>
      <c r="J622" s="11"/>
    </row>
    <row r="623" spans="1:10" s="21" customFormat="1" hidden="1" x14ac:dyDescent="0.25">
      <c r="A623" s="3">
        <v>620</v>
      </c>
      <c r="B623" s="4" t="s">
        <v>687</v>
      </c>
      <c r="C623" s="3" t="s">
        <v>17</v>
      </c>
      <c r="D623" s="18">
        <v>69500</v>
      </c>
      <c r="E623" s="19">
        <v>33144.774581756203</v>
      </c>
      <c r="F623" s="19"/>
      <c r="G623" s="20">
        <f t="shared" si="20"/>
        <v>51322.387290878105</v>
      </c>
      <c r="H623" s="25">
        <f t="shared" si="21"/>
        <v>0.47690323139217555</v>
      </c>
      <c r="I623" s="25"/>
      <c r="J623" s="11"/>
    </row>
    <row r="624" spans="1:10" s="21" customFormat="1" hidden="1" x14ac:dyDescent="0.25">
      <c r="A624" s="3">
        <v>621</v>
      </c>
      <c r="B624" s="4" t="s">
        <v>688</v>
      </c>
      <c r="C624" s="3" t="s">
        <v>17</v>
      </c>
      <c r="D624" s="18">
        <v>124000</v>
      </c>
      <c r="E624" s="19">
        <v>131972.08499999999</v>
      </c>
      <c r="F624" s="19"/>
      <c r="G624" s="20">
        <f t="shared" si="20"/>
        <v>127986.0425</v>
      </c>
      <c r="H624" s="23">
        <f t="shared" si="21"/>
        <v>1.064291008064516</v>
      </c>
      <c r="I624" s="23"/>
      <c r="J624" s="11"/>
    </row>
    <row r="625" spans="1:10" s="21" customFormat="1" ht="114.75" hidden="1" x14ac:dyDescent="0.25">
      <c r="A625" s="3">
        <v>622</v>
      </c>
      <c r="B625" s="4" t="s">
        <v>689</v>
      </c>
      <c r="C625" s="3" t="s">
        <v>17</v>
      </c>
      <c r="D625" s="18">
        <v>35000</v>
      </c>
      <c r="E625" s="19">
        <v>24337.5</v>
      </c>
      <c r="F625" s="19"/>
      <c r="G625" s="20">
        <f t="shared" si="20"/>
        <v>29668.75</v>
      </c>
      <c r="H625" s="25">
        <f t="shared" si="21"/>
        <v>0.6953571428571429</v>
      </c>
      <c r="I625" s="25"/>
      <c r="J625" s="11"/>
    </row>
    <row r="626" spans="1:10" s="21" customFormat="1" x14ac:dyDescent="0.25">
      <c r="A626" s="3">
        <v>623</v>
      </c>
      <c r="B626" s="4" t="s">
        <v>690</v>
      </c>
      <c r="C626" s="3" t="s">
        <v>17</v>
      </c>
      <c r="D626" s="18">
        <v>1000</v>
      </c>
      <c r="E626" s="19">
        <v>1774.401654585</v>
      </c>
      <c r="F626" s="19"/>
      <c r="G626" s="20">
        <f t="shared" si="20"/>
        <v>1387.2008272925</v>
      </c>
      <c r="H626" s="24">
        <f t="shared" si="21"/>
        <v>1.7744016545849999</v>
      </c>
      <c r="I626" s="28"/>
      <c r="J626" s="11"/>
    </row>
    <row r="627" spans="1:10" s="21" customFormat="1" x14ac:dyDescent="0.25">
      <c r="A627" s="3">
        <v>624</v>
      </c>
      <c r="B627" s="4" t="s">
        <v>691</v>
      </c>
      <c r="C627" s="3" t="s">
        <v>17</v>
      </c>
      <c r="D627" s="18">
        <v>6800</v>
      </c>
      <c r="E627" s="19">
        <v>9269.6311187812498</v>
      </c>
      <c r="F627" s="19"/>
      <c r="G627" s="20">
        <f t="shared" si="20"/>
        <v>8034.8155593906249</v>
      </c>
      <c r="H627" s="24">
        <f t="shared" si="21"/>
        <v>1.3631810468795955</v>
      </c>
      <c r="I627" s="28"/>
      <c r="J627" s="11"/>
    </row>
    <row r="628" spans="1:10" s="21" customFormat="1" hidden="1" x14ac:dyDescent="0.25">
      <c r="A628" s="3">
        <v>625</v>
      </c>
      <c r="B628" s="4" t="s">
        <v>692</v>
      </c>
      <c r="C628" s="3" t="s">
        <v>17</v>
      </c>
      <c r="D628" s="18">
        <v>5500</v>
      </c>
      <c r="E628" s="19">
        <v>5355.6731740312498</v>
      </c>
      <c r="F628" s="19"/>
      <c r="G628" s="20">
        <f t="shared" si="20"/>
        <v>5427.8365870156249</v>
      </c>
      <c r="H628" s="23">
        <f t="shared" si="21"/>
        <v>0.9737587589147727</v>
      </c>
      <c r="I628" s="23"/>
      <c r="J628" s="11"/>
    </row>
    <row r="629" spans="1:10" s="21" customFormat="1" x14ac:dyDescent="0.25">
      <c r="A629" s="3">
        <v>626</v>
      </c>
      <c r="B629" s="4" t="s">
        <v>693</v>
      </c>
      <c r="C629" s="3" t="s">
        <v>17</v>
      </c>
      <c r="D629" s="18">
        <v>3000</v>
      </c>
      <c r="E629" s="19">
        <v>4768.5794823187498</v>
      </c>
      <c r="F629" s="19"/>
      <c r="G629" s="20">
        <f t="shared" si="20"/>
        <v>3884.2897411593749</v>
      </c>
      <c r="H629" s="24">
        <f t="shared" si="21"/>
        <v>1.5895264941062499</v>
      </c>
      <c r="I629" s="28"/>
      <c r="J629" s="11"/>
    </row>
    <row r="630" spans="1:10" s="21" customFormat="1" x14ac:dyDescent="0.25">
      <c r="A630" s="3">
        <v>627</v>
      </c>
      <c r="B630" s="4" t="s">
        <v>694</v>
      </c>
      <c r="C630" s="3" t="s">
        <v>17</v>
      </c>
      <c r="D630" s="18">
        <v>11700</v>
      </c>
      <c r="E630" s="19">
        <v>14553.474344193801</v>
      </c>
      <c r="F630" s="19"/>
      <c r="G630" s="20">
        <f t="shared" si="20"/>
        <v>13126.7371720969</v>
      </c>
      <c r="H630" s="24">
        <f t="shared" si="21"/>
        <v>1.2438866960849402</v>
      </c>
      <c r="I630" s="28"/>
      <c r="J630" s="11"/>
    </row>
    <row r="631" spans="1:10" s="21" customFormat="1" hidden="1" x14ac:dyDescent="0.25">
      <c r="A631" s="3">
        <v>628</v>
      </c>
      <c r="B631" s="4" t="s">
        <v>695</v>
      </c>
      <c r="C631" s="3" t="s">
        <v>17</v>
      </c>
      <c r="D631" s="18">
        <v>39000</v>
      </c>
      <c r="E631" s="19">
        <v>42929.669443631297</v>
      </c>
      <c r="F631" s="19"/>
      <c r="G631" s="20">
        <f t="shared" si="20"/>
        <v>40964.834721815649</v>
      </c>
      <c r="H631" s="23">
        <f t="shared" si="21"/>
        <v>1.100760754964905</v>
      </c>
      <c r="I631" s="23"/>
      <c r="J631" s="11"/>
    </row>
    <row r="632" spans="1:10" s="21" customFormat="1" ht="25.5" x14ac:dyDescent="0.25">
      <c r="A632" s="3">
        <v>629</v>
      </c>
      <c r="B632" s="4" t="s">
        <v>696</v>
      </c>
      <c r="C632" s="3" t="s">
        <v>17</v>
      </c>
      <c r="D632" s="18">
        <v>27500</v>
      </c>
      <c r="E632" s="19">
        <v>64652.136036993797</v>
      </c>
      <c r="F632" s="19"/>
      <c r="G632" s="20">
        <f t="shared" si="20"/>
        <v>46076.068018496895</v>
      </c>
      <c r="H632" s="24">
        <f t="shared" si="21"/>
        <v>2.3509867649815925</v>
      </c>
      <c r="I632" s="28"/>
      <c r="J632" s="11"/>
    </row>
    <row r="633" spans="1:10" s="21" customFormat="1" ht="25.5" x14ac:dyDescent="0.25">
      <c r="A633" s="3">
        <v>630</v>
      </c>
      <c r="B633" s="4" t="s">
        <v>697</v>
      </c>
      <c r="C633" s="3" t="s">
        <v>17</v>
      </c>
      <c r="D633" s="18">
        <v>25000</v>
      </c>
      <c r="E633" s="19">
        <v>119447.54726349399</v>
      </c>
      <c r="F633" s="19"/>
      <c r="G633" s="20">
        <f t="shared" si="20"/>
        <v>72223.773631746997</v>
      </c>
      <c r="H633" s="24">
        <f t="shared" si="21"/>
        <v>4.7779018905397601</v>
      </c>
      <c r="I633" s="28"/>
      <c r="J633" s="11"/>
    </row>
    <row r="634" spans="1:10" s="21" customFormat="1" ht="25.5" x14ac:dyDescent="0.25">
      <c r="A634" s="3">
        <v>631</v>
      </c>
      <c r="B634" s="4" t="s">
        <v>698</v>
      </c>
      <c r="C634" s="3" t="s">
        <v>17</v>
      </c>
      <c r="D634" s="18">
        <v>29500</v>
      </c>
      <c r="E634" s="19">
        <v>36080.243040318797</v>
      </c>
      <c r="F634" s="19"/>
      <c r="G634" s="20">
        <f t="shared" si="20"/>
        <v>32790.121520159402</v>
      </c>
      <c r="H634" s="24">
        <f t="shared" si="21"/>
        <v>1.2230590861125017</v>
      </c>
      <c r="I634" s="28"/>
      <c r="J634" s="11"/>
    </row>
    <row r="635" spans="1:10" s="21" customFormat="1" ht="38.25" hidden="1" x14ac:dyDescent="0.25">
      <c r="A635" s="3">
        <v>632</v>
      </c>
      <c r="B635" s="4" t="s">
        <v>699</v>
      </c>
      <c r="C635" s="3" t="s">
        <v>17</v>
      </c>
      <c r="D635" s="18">
        <v>67000</v>
      </c>
      <c r="E635" s="19">
        <v>46843.627388381297</v>
      </c>
      <c r="F635" s="19"/>
      <c r="G635" s="20">
        <f t="shared" si="20"/>
        <v>56921.813694190649</v>
      </c>
      <c r="H635" s="25">
        <f t="shared" si="21"/>
        <v>0.69915861773703425</v>
      </c>
      <c r="I635" s="25"/>
      <c r="J635" s="11"/>
    </row>
    <row r="636" spans="1:10" s="21" customFormat="1" ht="63.75" hidden="1" x14ac:dyDescent="0.25">
      <c r="A636" s="3">
        <v>633</v>
      </c>
      <c r="B636" s="4" t="s">
        <v>700</v>
      </c>
      <c r="C636" s="3" t="s">
        <v>17</v>
      </c>
      <c r="D636" s="18">
        <v>90000</v>
      </c>
      <c r="E636" s="19">
        <v>53693.053791693797</v>
      </c>
      <c r="F636" s="19"/>
      <c r="G636" s="20">
        <f t="shared" si="20"/>
        <v>71846.526895846895</v>
      </c>
      <c r="H636" s="25">
        <f t="shared" si="21"/>
        <v>0.59658948657437549</v>
      </c>
      <c r="I636" s="25"/>
      <c r="J636" s="11"/>
    </row>
    <row r="637" spans="1:10" s="21" customFormat="1" ht="191.25" hidden="1" x14ac:dyDescent="0.25">
      <c r="A637" s="3">
        <v>634</v>
      </c>
      <c r="B637" s="4" t="s">
        <v>701</v>
      </c>
      <c r="C637" s="3" t="s">
        <v>17</v>
      </c>
      <c r="D637" s="18">
        <v>360000</v>
      </c>
      <c r="E637" s="19">
        <v>126199.124718188</v>
      </c>
      <c r="F637" s="19"/>
      <c r="G637" s="20">
        <f t="shared" si="20"/>
        <v>243099.56235909401</v>
      </c>
      <c r="H637" s="25">
        <f t="shared" si="21"/>
        <v>0.35055312421718887</v>
      </c>
      <c r="I637" s="25"/>
      <c r="J637" s="11"/>
    </row>
    <row r="638" spans="1:10" s="21" customFormat="1" ht="357" hidden="1" x14ac:dyDescent="0.25">
      <c r="A638" s="3">
        <v>635</v>
      </c>
      <c r="B638" s="4" t="s">
        <v>702</v>
      </c>
      <c r="C638" s="3" t="s">
        <v>17</v>
      </c>
      <c r="D638" s="18">
        <v>850000</v>
      </c>
      <c r="E638" s="19">
        <v>469551.08542138099</v>
      </c>
      <c r="F638" s="19"/>
      <c r="G638" s="20">
        <f t="shared" si="20"/>
        <v>659775.54271069053</v>
      </c>
      <c r="H638" s="25">
        <f t="shared" si="21"/>
        <v>0.55241304167221295</v>
      </c>
      <c r="I638" s="25"/>
      <c r="J638" s="11"/>
    </row>
    <row r="639" spans="1:10" s="21" customFormat="1" ht="25.5" hidden="1" x14ac:dyDescent="0.25">
      <c r="A639" s="3">
        <v>636</v>
      </c>
      <c r="B639" s="4" t="s">
        <v>703</v>
      </c>
      <c r="C639" s="3" t="s">
        <v>17</v>
      </c>
      <c r="D639" s="18">
        <v>150000</v>
      </c>
      <c r="E639" s="19">
        <v>62499.459167381297</v>
      </c>
      <c r="F639" s="19"/>
      <c r="G639" s="20">
        <f t="shared" si="20"/>
        <v>106249.72958369064</v>
      </c>
      <c r="H639" s="25">
        <f t="shared" si="21"/>
        <v>0.41666306111587531</v>
      </c>
      <c r="I639" s="25"/>
      <c r="J639" s="11"/>
    </row>
    <row r="640" spans="1:10" s="21" customFormat="1" hidden="1" x14ac:dyDescent="0.25">
      <c r="A640" s="3">
        <v>637</v>
      </c>
      <c r="B640" s="4" t="s">
        <v>704</v>
      </c>
      <c r="C640" s="3" t="s">
        <v>17</v>
      </c>
      <c r="D640" s="18">
        <v>250000</v>
      </c>
      <c r="E640" s="19">
        <v>124144.29679719399</v>
      </c>
      <c r="F640" s="19"/>
      <c r="G640" s="20">
        <f t="shared" si="20"/>
        <v>187072.148398597</v>
      </c>
      <c r="H640" s="25">
        <f t="shared" si="21"/>
        <v>0.49657718718877597</v>
      </c>
      <c r="I640" s="25"/>
      <c r="J640" s="11"/>
    </row>
    <row r="641" spans="1:10" s="21" customFormat="1" hidden="1" x14ac:dyDescent="0.25">
      <c r="A641" s="3">
        <v>638</v>
      </c>
      <c r="B641" s="4" t="s">
        <v>705</v>
      </c>
      <c r="C641" s="3" t="s">
        <v>17</v>
      </c>
      <c r="D641" s="18">
        <v>150000</v>
      </c>
      <c r="E641" s="19">
        <v>69348.885570693805</v>
      </c>
      <c r="F641" s="19"/>
      <c r="G641" s="20">
        <f t="shared" si="20"/>
        <v>109674.44278534691</v>
      </c>
      <c r="H641" s="25">
        <f t="shared" si="21"/>
        <v>0.46232590380462535</v>
      </c>
      <c r="I641" s="25"/>
      <c r="J641" s="11"/>
    </row>
    <row r="642" spans="1:10" s="21" customFormat="1" ht="25.5" hidden="1" x14ac:dyDescent="0.25">
      <c r="A642" s="3">
        <v>639</v>
      </c>
      <c r="B642" s="4" t="s">
        <v>706</v>
      </c>
      <c r="C642" s="3" t="s">
        <v>17</v>
      </c>
      <c r="D642" s="18">
        <v>12200</v>
      </c>
      <c r="E642" s="19">
        <v>11618.005885631301</v>
      </c>
      <c r="F642" s="19"/>
      <c r="G642" s="20">
        <f t="shared" si="20"/>
        <v>11909.00294281565</v>
      </c>
      <c r="H642" s="23">
        <f t="shared" si="21"/>
        <v>0.95229556439600827</v>
      </c>
      <c r="I642" s="23"/>
      <c r="J642" s="11"/>
    </row>
    <row r="643" spans="1:10" s="21" customFormat="1" ht="63.75" x14ac:dyDescent="0.25">
      <c r="A643" s="3">
        <v>640</v>
      </c>
      <c r="B643" s="4" t="s">
        <v>707</v>
      </c>
      <c r="C643" s="3" t="s">
        <v>17</v>
      </c>
      <c r="D643" s="18">
        <v>12900</v>
      </c>
      <c r="E643" s="19">
        <v>19445.921775131301</v>
      </c>
      <c r="F643" s="19"/>
      <c r="G643" s="20">
        <f t="shared" si="20"/>
        <v>16172.96088756565</v>
      </c>
      <c r="H643" s="24">
        <f t="shared" si="21"/>
        <v>1.5074357965218064</v>
      </c>
      <c r="I643" s="28"/>
      <c r="J643" s="11"/>
    </row>
    <row r="644" spans="1:10" s="21" customFormat="1" ht="102" x14ac:dyDescent="0.25">
      <c r="A644" s="3">
        <v>641</v>
      </c>
      <c r="B644" s="4" t="s">
        <v>708</v>
      </c>
      <c r="C644" s="3" t="s">
        <v>17</v>
      </c>
      <c r="D644" s="18">
        <v>21500</v>
      </c>
      <c r="E644" s="19">
        <v>32166.285095568801</v>
      </c>
      <c r="F644" s="19"/>
      <c r="G644" s="20">
        <f t="shared" si="20"/>
        <v>26833.142547784402</v>
      </c>
      <c r="H644" s="24">
        <f t="shared" si="21"/>
        <v>1.496106283514828</v>
      </c>
      <c r="I644" s="28"/>
      <c r="J644" s="11"/>
    </row>
    <row r="645" spans="1:10" s="21" customFormat="1" ht="25.5" x14ac:dyDescent="0.25">
      <c r="A645" s="3">
        <v>642</v>
      </c>
      <c r="B645" s="4" t="s">
        <v>709</v>
      </c>
      <c r="C645" s="3" t="s">
        <v>17</v>
      </c>
      <c r="D645" s="18">
        <v>27500</v>
      </c>
      <c r="E645" s="19">
        <v>38940</v>
      </c>
      <c r="F645" s="19"/>
      <c r="G645" s="20">
        <f t="shared" ref="G645:G708" si="22">AVERAGE(D645,E645)</f>
        <v>33220</v>
      </c>
      <c r="H645" s="24">
        <f t="shared" ref="H645:H708" si="23">+E645/D645</f>
        <v>1.4159999999999999</v>
      </c>
      <c r="I645" s="28"/>
      <c r="J645" s="11"/>
    </row>
    <row r="646" spans="1:10" s="21" customFormat="1" ht="25.5" hidden="1" x14ac:dyDescent="0.25">
      <c r="A646" s="3">
        <v>643</v>
      </c>
      <c r="B646" s="4" t="s">
        <v>710</v>
      </c>
      <c r="C646" s="3" t="s">
        <v>17</v>
      </c>
      <c r="D646" s="18">
        <v>82500</v>
      </c>
      <c r="E646" s="19">
        <v>4049.3897099709402</v>
      </c>
      <c r="F646" s="19"/>
      <c r="G646" s="20">
        <f t="shared" si="22"/>
        <v>43274.694854985471</v>
      </c>
      <c r="H646" s="25">
        <f t="shared" si="23"/>
        <v>4.90835116360114E-2</v>
      </c>
      <c r="I646" s="25"/>
      <c r="J646" s="11"/>
    </row>
    <row r="647" spans="1:10" s="21" customFormat="1" ht="25.5" hidden="1" x14ac:dyDescent="0.25">
      <c r="A647" s="3">
        <v>644</v>
      </c>
      <c r="B647" s="4" t="s">
        <v>711</v>
      </c>
      <c r="C647" s="3" t="s">
        <v>17</v>
      </c>
      <c r="D647" s="18">
        <v>27900</v>
      </c>
      <c r="E647" s="19">
        <v>19445.921775131301</v>
      </c>
      <c r="F647" s="19"/>
      <c r="G647" s="20">
        <f t="shared" si="22"/>
        <v>23672.960887565649</v>
      </c>
      <c r="H647" s="25">
        <f t="shared" si="23"/>
        <v>0.69698644355309325</v>
      </c>
      <c r="I647" s="25"/>
      <c r="J647" s="11"/>
    </row>
    <row r="648" spans="1:10" s="21" customFormat="1" ht="51" hidden="1" x14ac:dyDescent="0.25">
      <c r="A648" s="3">
        <v>645</v>
      </c>
      <c r="B648" s="4" t="s">
        <v>712</v>
      </c>
      <c r="C648" s="3" t="s">
        <v>17</v>
      </c>
      <c r="D648" s="18">
        <v>96000</v>
      </c>
      <c r="E648" s="19">
        <v>82069.248891131298</v>
      </c>
      <c r="F648" s="19"/>
      <c r="G648" s="20">
        <f t="shared" si="22"/>
        <v>89034.624445565656</v>
      </c>
      <c r="H648" s="23">
        <f t="shared" si="23"/>
        <v>0.85488800928261766</v>
      </c>
      <c r="I648" s="23"/>
      <c r="J648" s="11"/>
    </row>
    <row r="649" spans="1:10" s="21" customFormat="1" ht="25.5" hidden="1" x14ac:dyDescent="0.25">
      <c r="A649" s="3">
        <v>646</v>
      </c>
      <c r="B649" s="4" t="s">
        <v>713</v>
      </c>
      <c r="C649" s="3" t="s">
        <v>17</v>
      </c>
      <c r="D649" s="18">
        <v>49500</v>
      </c>
      <c r="E649" s="19">
        <v>53693.053791693797</v>
      </c>
      <c r="F649" s="19"/>
      <c r="G649" s="20">
        <f t="shared" si="22"/>
        <v>51596.526895846895</v>
      </c>
      <c r="H649" s="23">
        <f t="shared" si="23"/>
        <v>1.0847081574079556</v>
      </c>
      <c r="I649" s="23"/>
      <c r="J649" s="11"/>
    </row>
    <row r="650" spans="1:10" s="21" customFormat="1" ht="51" hidden="1" x14ac:dyDescent="0.25">
      <c r="A650" s="3">
        <v>647</v>
      </c>
      <c r="B650" s="4" t="s">
        <v>714</v>
      </c>
      <c r="C650" s="3" t="s">
        <v>17</v>
      </c>
      <c r="D650" s="18">
        <v>120000</v>
      </c>
      <c r="E650" s="19">
        <v>38037.222012693797</v>
      </c>
      <c r="F650" s="19"/>
      <c r="G650" s="20">
        <f t="shared" si="22"/>
        <v>79018.611006346895</v>
      </c>
      <c r="H650" s="25">
        <f t="shared" si="23"/>
        <v>0.31697685010578164</v>
      </c>
      <c r="I650" s="25"/>
      <c r="J650" s="11"/>
    </row>
    <row r="651" spans="1:10" s="21" customFormat="1" ht="38.25" hidden="1" x14ac:dyDescent="0.25">
      <c r="A651" s="3">
        <v>648</v>
      </c>
      <c r="B651" s="4" t="s">
        <v>715</v>
      </c>
      <c r="C651" s="3" t="s">
        <v>17</v>
      </c>
      <c r="D651" s="18">
        <v>3000</v>
      </c>
      <c r="E651" s="19">
        <v>2028.80892099375</v>
      </c>
      <c r="F651" s="19"/>
      <c r="G651" s="20">
        <f t="shared" si="22"/>
        <v>2514.4044604968749</v>
      </c>
      <c r="H651" s="25">
        <f t="shared" si="23"/>
        <v>0.67626964033125003</v>
      </c>
      <c r="I651" s="25"/>
      <c r="J651" s="11"/>
    </row>
    <row r="652" spans="1:10" s="21" customFormat="1" hidden="1" x14ac:dyDescent="0.25">
      <c r="A652" s="3">
        <v>649</v>
      </c>
      <c r="B652" s="4" t="s">
        <v>716</v>
      </c>
      <c r="C652" s="3" t="s">
        <v>17</v>
      </c>
      <c r="D652" s="18">
        <v>82000</v>
      </c>
      <c r="E652" s="19">
        <v>56970.993570421902</v>
      </c>
      <c r="F652" s="19"/>
      <c r="G652" s="20">
        <f t="shared" si="22"/>
        <v>69485.496785210955</v>
      </c>
      <c r="H652" s="25">
        <f t="shared" si="23"/>
        <v>0.69476821427343782</v>
      </c>
      <c r="I652" s="25"/>
      <c r="J652" s="11"/>
    </row>
    <row r="653" spans="1:10" s="21" customFormat="1" x14ac:dyDescent="0.25">
      <c r="A653" s="3">
        <v>650</v>
      </c>
      <c r="B653" s="4" t="s">
        <v>717</v>
      </c>
      <c r="C653" s="3" t="s">
        <v>17</v>
      </c>
      <c r="D653" s="18">
        <v>36500</v>
      </c>
      <c r="E653" s="19">
        <v>84760.094978146895</v>
      </c>
      <c r="F653" s="19"/>
      <c r="G653" s="20">
        <f t="shared" si="22"/>
        <v>60630.047489073448</v>
      </c>
      <c r="H653" s="24">
        <f t="shared" si="23"/>
        <v>2.3221943829629286</v>
      </c>
      <c r="I653" s="28"/>
      <c r="J653" s="11"/>
    </row>
    <row r="654" spans="1:10" s="21" customFormat="1" x14ac:dyDescent="0.25">
      <c r="A654" s="3">
        <v>651</v>
      </c>
      <c r="B654" s="4" t="s">
        <v>718</v>
      </c>
      <c r="C654" s="3" t="s">
        <v>17</v>
      </c>
      <c r="D654" s="18">
        <v>79500</v>
      </c>
      <c r="E654" s="19">
        <v>102406.174372052</v>
      </c>
      <c r="F654" s="19"/>
      <c r="G654" s="20">
        <f t="shared" si="22"/>
        <v>90953.087186026009</v>
      </c>
      <c r="H654" s="24">
        <f t="shared" si="23"/>
        <v>1.2881279795226668</v>
      </c>
      <c r="I654" s="28"/>
      <c r="J654" s="11"/>
    </row>
    <row r="655" spans="1:10" s="21" customFormat="1" ht="25.5" x14ac:dyDescent="0.25">
      <c r="A655" s="3">
        <v>652</v>
      </c>
      <c r="B655" s="4" t="s">
        <v>719</v>
      </c>
      <c r="C655" s="3" t="s">
        <v>17</v>
      </c>
      <c r="D655" s="18">
        <v>76000</v>
      </c>
      <c r="E655" s="19">
        <v>97725.080670131298</v>
      </c>
      <c r="F655" s="19"/>
      <c r="G655" s="20">
        <f t="shared" si="22"/>
        <v>86862.540335065656</v>
      </c>
      <c r="H655" s="24">
        <f t="shared" si="23"/>
        <v>1.2858563246069907</v>
      </c>
      <c r="I655" s="28"/>
      <c r="J655" s="11"/>
    </row>
    <row r="656" spans="1:10" s="21" customFormat="1" ht="25.5" hidden="1" x14ac:dyDescent="0.25">
      <c r="A656" s="3">
        <v>653</v>
      </c>
      <c r="B656" s="4" t="s">
        <v>720</v>
      </c>
      <c r="C656" s="3" t="s">
        <v>17</v>
      </c>
      <c r="D656" s="18">
        <v>19500</v>
      </c>
      <c r="E656" s="19">
        <v>15531.963830381301</v>
      </c>
      <c r="F656" s="19"/>
      <c r="G656" s="20">
        <f t="shared" si="22"/>
        <v>17515.981915190649</v>
      </c>
      <c r="H656" s="25">
        <f t="shared" si="23"/>
        <v>0.79651096566057955</v>
      </c>
      <c r="I656" s="25"/>
      <c r="J656" s="11"/>
    </row>
    <row r="657" spans="1:10" s="21" customFormat="1" ht="25.5" hidden="1" x14ac:dyDescent="0.25">
      <c r="A657" s="3">
        <v>654</v>
      </c>
      <c r="B657" s="4" t="s">
        <v>721</v>
      </c>
      <c r="C657" s="3" t="s">
        <v>17</v>
      </c>
      <c r="D657" s="18">
        <v>19500</v>
      </c>
      <c r="E657" s="19">
        <v>15140.568035906301</v>
      </c>
      <c r="F657" s="19"/>
      <c r="G657" s="20">
        <f t="shared" si="22"/>
        <v>17320.284017953149</v>
      </c>
      <c r="H657" s="25">
        <f t="shared" si="23"/>
        <v>0.77643938645673338</v>
      </c>
      <c r="I657" s="25"/>
      <c r="J657" s="11"/>
    </row>
    <row r="658" spans="1:10" s="21" customFormat="1" ht="25.5" hidden="1" x14ac:dyDescent="0.25">
      <c r="A658" s="3">
        <v>655</v>
      </c>
      <c r="B658" s="4" t="s">
        <v>722</v>
      </c>
      <c r="C658" s="3" t="s">
        <v>17</v>
      </c>
      <c r="D658" s="18">
        <v>1385000</v>
      </c>
      <c r="E658" s="19">
        <v>958795.82851513103</v>
      </c>
      <c r="F658" s="19"/>
      <c r="G658" s="20">
        <f t="shared" si="22"/>
        <v>1171897.9142575655</v>
      </c>
      <c r="H658" s="25">
        <f t="shared" si="23"/>
        <v>0.69227135632861447</v>
      </c>
      <c r="I658" s="25"/>
      <c r="J658" s="11"/>
    </row>
    <row r="659" spans="1:10" s="21" customFormat="1" ht="25.5" hidden="1" x14ac:dyDescent="0.25">
      <c r="A659" s="3">
        <v>656</v>
      </c>
      <c r="B659" s="4" t="s">
        <v>723</v>
      </c>
      <c r="C659" s="3" t="s">
        <v>17</v>
      </c>
      <c r="D659" s="18">
        <v>750000</v>
      </c>
      <c r="E659" s="19">
        <v>525324.98613406904</v>
      </c>
      <c r="F659" s="19"/>
      <c r="G659" s="20">
        <f t="shared" si="22"/>
        <v>637662.49306703452</v>
      </c>
      <c r="H659" s="25">
        <f t="shared" si="23"/>
        <v>0.70043331484542537</v>
      </c>
      <c r="I659" s="25"/>
      <c r="J659" s="11"/>
    </row>
    <row r="660" spans="1:10" s="21" customFormat="1" ht="25.5" hidden="1" x14ac:dyDescent="0.25">
      <c r="A660" s="3">
        <v>657</v>
      </c>
      <c r="B660" s="4" t="s">
        <v>724</v>
      </c>
      <c r="C660" s="3" t="s">
        <v>17</v>
      </c>
      <c r="D660" s="18">
        <v>277000</v>
      </c>
      <c r="E660" s="19">
        <v>194595.53980269399</v>
      </c>
      <c r="F660" s="19"/>
      <c r="G660" s="20">
        <f t="shared" si="22"/>
        <v>235797.769901347</v>
      </c>
      <c r="H660" s="25">
        <f t="shared" si="23"/>
        <v>0.70251097401694584</v>
      </c>
      <c r="I660" s="25"/>
      <c r="J660" s="11"/>
    </row>
    <row r="661" spans="1:10" s="21" customFormat="1" ht="25.5" hidden="1" x14ac:dyDescent="0.25">
      <c r="A661" s="3">
        <v>658</v>
      </c>
      <c r="B661" s="4" t="s">
        <v>725</v>
      </c>
      <c r="C661" s="3" t="s">
        <v>17</v>
      </c>
      <c r="D661" s="18">
        <v>465000</v>
      </c>
      <c r="E661" s="19">
        <v>267982.25126675598</v>
      </c>
      <c r="F661" s="19"/>
      <c r="G661" s="20">
        <f t="shared" si="22"/>
        <v>366491.12563337799</v>
      </c>
      <c r="H661" s="25">
        <f t="shared" si="23"/>
        <v>0.57630591670270104</v>
      </c>
      <c r="I661" s="25"/>
      <c r="J661" s="11"/>
    </row>
    <row r="662" spans="1:10" s="21" customFormat="1" hidden="1" x14ac:dyDescent="0.25">
      <c r="A662" s="3">
        <v>659</v>
      </c>
      <c r="B662" s="4" t="s">
        <v>726</v>
      </c>
      <c r="C662" s="3" t="s">
        <v>17</v>
      </c>
      <c r="D662" s="18">
        <v>9500</v>
      </c>
      <c r="E662" s="19">
        <v>8878.2353243062498</v>
      </c>
      <c r="F662" s="19"/>
      <c r="G662" s="20">
        <f t="shared" si="22"/>
        <v>9189.1176621531249</v>
      </c>
      <c r="H662" s="23">
        <f t="shared" si="23"/>
        <v>0.93455108676907894</v>
      </c>
      <c r="I662" s="23"/>
      <c r="J662" s="11"/>
    </row>
    <row r="663" spans="1:10" s="21" customFormat="1" hidden="1" x14ac:dyDescent="0.25">
      <c r="A663" s="3">
        <v>660</v>
      </c>
      <c r="B663" s="4" t="s">
        <v>727</v>
      </c>
      <c r="C663" s="3" t="s">
        <v>17</v>
      </c>
      <c r="D663" s="18">
        <v>13500</v>
      </c>
      <c r="E663" s="19">
        <v>3398.6942016562498</v>
      </c>
      <c r="F663" s="19"/>
      <c r="G663" s="20">
        <f t="shared" si="22"/>
        <v>8449.3471008281249</v>
      </c>
      <c r="H663" s="25">
        <f t="shared" si="23"/>
        <v>0.25175512604861111</v>
      </c>
      <c r="I663" s="25"/>
      <c r="J663" s="11"/>
    </row>
    <row r="664" spans="1:10" s="21" customFormat="1" ht="25.5" hidden="1" x14ac:dyDescent="0.25">
      <c r="A664" s="3">
        <v>661</v>
      </c>
      <c r="B664" s="4" t="s">
        <v>728</v>
      </c>
      <c r="C664" s="3" t="s">
        <v>17</v>
      </c>
      <c r="D664" s="18">
        <v>2000</v>
      </c>
      <c r="E664" s="19">
        <v>339.906795375</v>
      </c>
      <c r="F664" s="19"/>
      <c r="G664" s="20">
        <f t="shared" si="22"/>
        <v>1169.9533976875</v>
      </c>
      <c r="H664" s="25">
        <f t="shared" si="23"/>
        <v>0.16995339768750001</v>
      </c>
      <c r="I664" s="25"/>
      <c r="J664" s="11"/>
    </row>
    <row r="665" spans="1:10" s="21" customFormat="1" ht="38.25" x14ac:dyDescent="0.25">
      <c r="A665" s="3">
        <v>662</v>
      </c>
      <c r="B665" s="4" t="s">
        <v>729</v>
      </c>
      <c r="C665" s="3" t="s">
        <v>17</v>
      </c>
      <c r="D665" s="18">
        <v>10000</v>
      </c>
      <c r="E665" s="19">
        <v>20424.411261318801</v>
      </c>
      <c r="F665" s="19"/>
      <c r="G665" s="20">
        <f t="shared" si="22"/>
        <v>15212.2056306594</v>
      </c>
      <c r="H665" s="24">
        <f t="shared" si="23"/>
        <v>2.0424411261318802</v>
      </c>
      <c r="I665" s="28"/>
      <c r="J665" s="11"/>
    </row>
    <row r="666" spans="1:10" s="21" customFormat="1" ht="38.25" hidden="1" x14ac:dyDescent="0.25">
      <c r="A666" s="3">
        <v>663</v>
      </c>
      <c r="B666" s="4" t="s">
        <v>730</v>
      </c>
      <c r="C666" s="3" t="s">
        <v>17</v>
      </c>
      <c r="D666" s="18">
        <v>182000</v>
      </c>
      <c r="E666" s="19">
        <v>116316.38090769399</v>
      </c>
      <c r="F666" s="19"/>
      <c r="G666" s="20">
        <f t="shared" si="22"/>
        <v>149158.190453847</v>
      </c>
      <c r="H666" s="25">
        <f t="shared" si="23"/>
        <v>0.63910099399831866</v>
      </c>
      <c r="I666" s="25"/>
      <c r="J666" s="11"/>
    </row>
    <row r="667" spans="1:10" s="21" customFormat="1" ht="25.5" x14ac:dyDescent="0.25">
      <c r="A667" s="3">
        <v>664</v>
      </c>
      <c r="B667" s="4" t="s">
        <v>731</v>
      </c>
      <c r="C667" s="3" t="s">
        <v>17</v>
      </c>
      <c r="D667" s="18">
        <v>2500</v>
      </c>
      <c r="E667" s="19">
        <v>5310</v>
      </c>
      <c r="F667" s="19"/>
      <c r="G667" s="20">
        <f t="shared" si="22"/>
        <v>3905</v>
      </c>
      <c r="H667" s="24">
        <f t="shared" si="23"/>
        <v>2.1240000000000001</v>
      </c>
      <c r="I667" s="28"/>
      <c r="J667" s="11"/>
    </row>
    <row r="668" spans="1:10" s="21" customFormat="1" ht="25.5" hidden="1" x14ac:dyDescent="0.25">
      <c r="A668" s="3">
        <v>665</v>
      </c>
      <c r="B668" s="4" t="s">
        <v>732</v>
      </c>
      <c r="C668" s="3" t="s">
        <v>17</v>
      </c>
      <c r="D668" s="18">
        <v>19500</v>
      </c>
      <c r="E668" s="19">
        <v>3398.6942016562498</v>
      </c>
      <c r="F668" s="19"/>
      <c r="G668" s="20">
        <f t="shared" si="22"/>
        <v>11449.347100828125</v>
      </c>
      <c r="H668" s="25">
        <f t="shared" si="23"/>
        <v>0.17429201034134614</v>
      </c>
      <c r="I668" s="25"/>
      <c r="J668" s="11"/>
    </row>
    <row r="669" spans="1:10" s="21" customFormat="1" x14ac:dyDescent="0.25">
      <c r="A669" s="3">
        <v>666</v>
      </c>
      <c r="B669" s="4" t="s">
        <v>733</v>
      </c>
      <c r="C669" s="3" t="s">
        <v>17</v>
      </c>
      <c r="D669" s="18">
        <v>2800</v>
      </c>
      <c r="E669" s="19">
        <v>4328.2592135343803</v>
      </c>
      <c r="F669" s="19"/>
      <c r="G669" s="20">
        <f t="shared" si="22"/>
        <v>3564.1296067671901</v>
      </c>
      <c r="H669" s="24">
        <f t="shared" si="23"/>
        <v>1.5458068619765644</v>
      </c>
      <c r="I669" s="28"/>
      <c r="J669" s="11"/>
    </row>
    <row r="670" spans="1:10" s="21" customFormat="1" x14ac:dyDescent="0.25">
      <c r="A670" s="3">
        <v>667</v>
      </c>
      <c r="B670" s="4" t="s">
        <v>734</v>
      </c>
      <c r="C670" s="3" t="s">
        <v>17</v>
      </c>
      <c r="D670" s="18">
        <v>1200</v>
      </c>
      <c r="E670" s="19">
        <v>1930.959972375</v>
      </c>
      <c r="F670" s="19"/>
      <c r="G670" s="20">
        <f t="shared" si="22"/>
        <v>1565.4799861874999</v>
      </c>
      <c r="H670" s="24">
        <f t="shared" si="23"/>
        <v>1.6091333103125001</v>
      </c>
      <c r="I670" s="28"/>
      <c r="J670" s="11"/>
    </row>
    <row r="671" spans="1:10" s="21" customFormat="1" hidden="1" x14ac:dyDescent="0.25">
      <c r="A671" s="3">
        <v>668</v>
      </c>
      <c r="B671" s="4" t="s">
        <v>735</v>
      </c>
      <c r="C671" s="3" t="s">
        <v>17</v>
      </c>
      <c r="D671" s="18">
        <v>700</v>
      </c>
      <c r="E671" s="19">
        <v>296.88253044187502</v>
      </c>
      <c r="F671" s="19"/>
      <c r="G671" s="20">
        <f t="shared" si="22"/>
        <v>498.44126522093751</v>
      </c>
      <c r="H671" s="25">
        <f t="shared" si="23"/>
        <v>0.42411790063125004</v>
      </c>
      <c r="I671" s="25"/>
      <c r="J671" s="11"/>
    </row>
    <row r="672" spans="1:10" s="21" customFormat="1" hidden="1" x14ac:dyDescent="0.25">
      <c r="A672" s="3">
        <v>669</v>
      </c>
      <c r="B672" s="4" t="s">
        <v>736</v>
      </c>
      <c r="C672" s="3" t="s">
        <v>17</v>
      </c>
      <c r="D672" s="18">
        <v>900</v>
      </c>
      <c r="E672" s="19">
        <v>1001.39496049688</v>
      </c>
      <c r="F672" s="19"/>
      <c r="G672" s="20">
        <f t="shared" si="22"/>
        <v>950.69748024844</v>
      </c>
      <c r="H672" s="23">
        <f t="shared" si="23"/>
        <v>1.1126610672187556</v>
      </c>
      <c r="I672" s="23"/>
      <c r="J672" s="11"/>
    </row>
    <row r="673" spans="1:10" s="21" customFormat="1" ht="38.25" hidden="1" x14ac:dyDescent="0.25">
      <c r="A673" s="3">
        <v>670</v>
      </c>
      <c r="B673" s="4" t="s">
        <v>737</v>
      </c>
      <c r="C673" s="3" t="s">
        <v>17</v>
      </c>
      <c r="D673" s="18">
        <v>600</v>
      </c>
      <c r="E673" s="19">
        <v>495.515896137938</v>
      </c>
      <c r="F673" s="19"/>
      <c r="G673" s="20">
        <f t="shared" si="22"/>
        <v>547.75794806896897</v>
      </c>
      <c r="H673" s="23">
        <f t="shared" si="23"/>
        <v>0.82585982689656334</v>
      </c>
      <c r="I673" s="23"/>
      <c r="J673" s="11"/>
    </row>
    <row r="674" spans="1:10" s="21" customFormat="1" ht="38.25" x14ac:dyDescent="0.25">
      <c r="A674" s="3">
        <v>671</v>
      </c>
      <c r="B674" s="4" t="s">
        <v>738</v>
      </c>
      <c r="C674" s="3" t="s">
        <v>17</v>
      </c>
      <c r="D674" s="18">
        <v>4700</v>
      </c>
      <c r="E674" s="19">
        <v>6529.8605574562498</v>
      </c>
      <c r="F674" s="19"/>
      <c r="G674" s="20">
        <f t="shared" si="22"/>
        <v>5614.9302787281249</v>
      </c>
      <c r="H674" s="24">
        <f t="shared" si="23"/>
        <v>1.3893320335013297</v>
      </c>
      <c r="I674" s="28"/>
      <c r="J674" s="11"/>
    </row>
    <row r="675" spans="1:10" s="21" customFormat="1" ht="38.25" x14ac:dyDescent="0.25">
      <c r="A675" s="3">
        <v>672</v>
      </c>
      <c r="B675" s="4" t="s">
        <v>739</v>
      </c>
      <c r="C675" s="3" t="s">
        <v>17</v>
      </c>
      <c r="D675" s="18">
        <v>3500</v>
      </c>
      <c r="E675" s="19">
        <v>5747.0689685062498</v>
      </c>
      <c r="F675" s="19"/>
      <c r="G675" s="20">
        <f t="shared" si="22"/>
        <v>4623.5344842531249</v>
      </c>
      <c r="H675" s="24">
        <f t="shared" si="23"/>
        <v>1.6420197052874999</v>
      </c>
      <c r="I675" s="28"/>
      <c r="J675" s="11"/>
    </row>
    <row r="676" spans="1:10" s="21" customFormat="1" ht="38.25" x14ac:dyDescent="0.25">
      <c r="A676" s="3">
        <v>673</v>
      </c>
      <c r="B676" s="4" t="s">
        <v>740</v>
      </c>
      <c r="C676" s="3" t="s">
        <v>17</v>
      </c>
      <c r="D676" s="18">
        <v>2000</v>
      </c>
      <c r="E676" s="19">
        <v>3349.7697273468798</v>
      </c>
      <c r="F676" s="19"/>
      <c r="G676" s="20">
        <f t="shared" si="22"/>
        <v>2674.8848636734401</v>
      </c>
      <c r="H676" s="24">
        <f t="shared" si="23"/>
        <v>1.6748848636734399</v>
      </c>
      <c r="I676" s="28"/>
      <c r="J676" s="11"/>
    </row>
    <row r="677" spans="1:10" s="21" customFormat="1" ht="25.5" hidden="1" x14ac:dyDescent="0.25">
      <c r="A677" s="3">
        <v>674</v>
      </c>
      <c r="B677" s="4" t="s">
        <v>741</v>
      </c>
      <c r="C677" s="3" t="s">
        <v>17</v>
      </c>
      <c r="D677" s="18">
        <v>600</v>
      </c>
      <c r="E677" s="19">
        <v>404.51637392250001</v>
      </c>
      <c r="F677" s="19"/>
      <c r="G677" s="20">
        <f t="shared" si="22"/>
        <v>502.25818696124998</v>
      </c>
      <c r="H677" s="25">
        <f t="shared" si="23"/>
        <v>0.67419395653750003</v>
      </c>
      <c r="I677" s="25"/>
      <c r="J677" s="11"/>
    </row>
    <row r="678" spans="1:10" s="21" customFormat="1" ht="38.25" hidden="1" x14ac:dyDescent="0.25">
      <c r="A678" s="3">
        <v>675</v>
      </c>
      <c r="B678" s="4" t="s">
        <v>742</v>
      </c>
      <c r="C678" s="3" t="s">
        <v>17</v>
      </c>
      <c r="D678" s="18">
        <v>17500</v>
      </c>
      <c r="E678" s="19">
        <v>12645.419846128099</v>
      </c>
      <c r="F678" s="19"/>
      <c r="G678" s="20">
        <f t="shared" si="22"/>
        <v>15072.709923064049</v>
      </c>
      <c r="H678" s="25">
        <f t="shared" si="23"/>
        <v>0.72259541977874853</v>
      </c>
      <c r="I678" s="25"/>
      <c r="J678" s="11"/>
    </row>
    <row r="679" spans="1:10" s="21" customFormat="1" ht="38.25" x14ac:dyDescent="0.25">
      <c r="A679" s="3">
        <v>676</v>
      </c>
      <c r="B679" s="4" t="s">
        <v>743</v>
      </c>
      <c r="C679" s="3" t="s">
        <v>17</v>
      </c>
      <c r="D679" s="18">
        <v>7500</v>
      </c>
      <c r="E679" s="19">
        <v>9661.0269132562498</v>
      </c>
      <c r="F679" s="19"/>
      <c r="G679" s="20">
        <f t="shared" si="22"/>
        <v>8580.5134566281249</v>
      </c>
      <c r="H679" s="24">
        <f t="shared" si="23"/>
        <v>1.2881369217675001</v>
      </c>
      <c r="I679" s="28"/>
      <c r="J679" s="11"/>
    </row>
    <row r="680" spans="1:10" s="21" customFormat="1" ht="38.25" hidden="1" x14ac:dyDescent="0.25">
      <c r="A680" s="3">
        <v>677</v>
      </c>
      <c r="B680" s="4" t="s">
        <v>744</v>
      </c>
      <c r="C680" s="3" t="s">
        <v>17</v>
      </c>
      <c r="D680" s="18">
        <v>27600</v>
      </c>
      <c r="E680" s="19">
        <v>17880.338597231301</v>
      </c>
      <c r="F680" s="19"/>
      <c r="G680" s="20">
        <f t="shared" si="22"/>
        <v>22740.169298615649</v>
      </c>
      <c r="H680" s="25">
        <f t="shared" si="23"/>
        <v>0.64783835497214859</v>
      </c>
      <c r="I680" s="25"/>
      <c r="J680" s="11"/>
    </row>
    <row r="681" spans="1:10" s="21" customFormat="1" ht="25.5" x14ac:dyDescent="0.25">
      <c r="A681" s="3">
        <v>678</v>
      </c>
      <c r="B681" s="4" t="s">
        <v>745</v>
      </c>
      <c r="C681" s="3" t="s">
        <v>17</v>
      </c>
      <c r="D681" s="18">
        <v>1400</v>
      </c>
      <c r="E681" s="19">
        <v>2126.6578696124998</v>
      </c>
      <c r="F681" s="19"/>
      <c r="G681" s="20">
        <f t="shared" si="22"/>
        <v>1763.3289348062499</v>
      </c>
      <c r="H681" s="24">
        <f t="shared" si="23"/>
        <v>1.5190413354374999</v>
      </c>
      <c r="I681" s="28"/>
      <c r="J681" s="11"/>
    </row>
    <row r="682" spans="1:10" s="21" customFormat="1" ht="38.25" hidden="1" x14ac:dyDescent="0.25">
      <c r="A682" s="3">
        <v>679</v>
      </c>
      <c r="B682" s="4" t="s">
        <v>746</v>
      </c>
      <c r="C682" s="3" t="s">
        <v>17</v>
      </c>
      <c r="D682" s="18">
        <v>700</v>
      </c>
      <c r="E682" s="19">
        <v>316.452320165625</v>
      </c>
      <c r="F682" s="19"/>
      <c r="G682" s="20">
        <f t="shared" si="22"/>
        <v>508.2261600828125</v>
      </c>
      <c r="H682" s="25">
        <f t="shared" si="23"/>
        <v>0.45207474309375001</v>
      </c>
      <c r="I682" s="25"/>
      <c r="J682" s="11"/>
    </row>
    <row r="683" spans="1:10" s="21" customFormat="1" ht="38.25" x14ac:dyDescent="0.25">
      <c r="A683" s="3">
        <v>680</v>
      </c>
      <c r="B683" s="4" t="s">
        <v>747</v>
      </c>
      <c r="C683" s="3" t="s">
        <v>17</v>
      </c>
      <c r="D683" s="18">
        <v>3600</v>
      </c>
      <c r="E683" s="19">
        <v>4670.7305336999998</v>
      </c>
      <c r="F683" s="19"/>
      <c r="G683" s="20">
        <f t="shared" si="22"/>
        <v>4135.3652668499999</v>
      </c>
      <c r="H683" s="24">
        <f t="shared" si="23"/>
        <v>1.2974251482499999</v>
      </c>
      <c r="I683" s="28"/>
      <c r="J683" s="11"/>
    </row>
    <row r="684" spans="1:10" s="21" customFormat="1" ht="38.25" x14ac:dyDescent="0.25">
      <c r="A684" s="3">
        <v>681</v>
      </c>
      <c r="B684" s="4" t="s">
        <v>748</v>
      </c>
      <c r="C684" s="3" t="s">
        <v>17</v>
      </c>
      <c r="D684" s="18">
        <v>2800</v>
      </c>
      <c r="E684" s="19">
        <v>4328.2592135343803</v>
      </c>
      <c r="F684" s="19"/>
      <c r="G684" s="20">
        <f t="shared" si="22"/>
        <v>3564.1296067671901</v>
      </c>
      <c r="H684" s="24">
        <f t="shared" si="23"/>
        <v>1.5458068619765644</v>
      </c>
      <c r="I684" s="28"/>
      <c r="J684" s="11"/>
    </row>
    <row r="685" spans="1:10" s="21" customFormat="1" ht="38.25" x14ac:dyDescent="0.25">
      <c r="A685" s="3">
        <v>682</v>
      </c>
      <c r="B685" s="4" t="s">
        <v>749</v>
      </c>
      <c r="C685" s="3" t="s">
        <v>17</v>
      </c>
      <c r="D685" s="18">
        <v>1200</v>
      </c>
      <c r="E685" s="19">
        <v>1930.959972375</v>
      </c>
      <c r="F685" s="19"/>
      <c r="G685" s="20">
        <f t="shared" si="22"/>
        <v>1565.4799861874999</v>
      </c>
      <c r="H685" s="24">
        <f t="shared" si="23"/>
        <v>1.6091333103125001</v>
      </c>
      <c r="I685" s="28"/>
      <c r="J685" s="11"/>
    </row>
    <row r="686" spans="1:10" s="21" customFormat="1" ht="38.25" x14ac:dyDescent="0.25">
      <c r="A686" s="3">
        <v>683</v>
      </c>
      <c r="B686" s="4" t="s">
        <v>750</v>
      </c>
      <c r="C686" s="3" t="s">
        <v>17</v>
      </c>
      <c r="D686" s="18">
        <v>5800</v>
      </c>
      <c r="E686" s="19">
        <v>7704.0479408812498</v>
      </c>
      <c r="F686" s="19"/>
      <c r="G686" s="20">
        <f t="shared" si="22"/>
        <v>6752.0239704406249</v>
      </c>
      <c r="H686" s="24">
        <f t="shared" si="23"/>
        <v>1.3282841277381465</v>
      </c>
      <c r="I686" s="28"/>
      <c r="J686" s="11"/>
    </row>
    <row r="687" spans="1:10" s="21" customFormat="1" ht="38.25" hidden="1" x14ac:dyDescent="0.25">
      <c r="A687" s="3">
        <v>684</v>
      </c>
      <c r="B687" s="4" t="s">
        <v>751</v>
      </c>
      <c r="C687" s="3" t="s">
        <v>17</v>
      </c>
      <c r="D687" s="18">
        <v>22000</v>
      </c>
      <c r="E687" s="19">
        <v>22215.047021041901</v>
      </c>
      <c r="F687" s="19"/>
      <c r="G687" s="20">
        <f t="shared" si="22"/>
        <v>22107.52351052095</v>
      </c>
      <c r="H687" s="23">
        <f t="shared" si="23"/>
        <v>1.0097748645928137</v>
      </c>
      <c r="I687" s="23"/>
      <c r="J687" s="11"/>
    </row>
    <row r="688" spans="1:10" s="21" customFormat="1" x14ac:dyDescent="0.25">
      <c r="A688" s="3">
        <v>685</v>
      </c>
      <c r="B688" s="4" t="s">
        <v>752</v>
      </c>
      <c r="C688" s="3" t="s">
        <v>17</v>
      </c>
      <c r="D688" s="18">
        <v>2600</v>
      </c>
      <c r="E688" s="19">
        <v>3300.8452530374998</v>
      </c>
      <c r="F688" s="19"/>
      <c r="G688" s="20">
        <f t="shared" si="22"/>
        <v>2950.4226265187499</v>
      </c>
      <c r="H688" s="24">
        <f t="shared" si="23"/>
        <v>1.2695558665528845</v>
      </c>
      <c r="I688" s="28"/>
      <c r="J688" s="11"/>
    </row>
    <row r="689" spans="1:10" s="21" customFormat="1" ht="51" hidden="1" x14ac:dyDescent="0.25">
      <c r="A689" s="3">
        <v>686</v>
      </c>
      <c r="B689" s="4" t="s">
        <v>753</v>
      </c>
      <c r="C689" s="3" t="s">
        <v>17</v>
      </c>
      <c r="D689" s="18">
        <v>6300</v>
      </c>
      <c r="E689" s="19">
        <v>7410.5010950249998</v>
      </c>
      <c r="F689" s="19"/>
      <c r="G689" s="20">
        <f t="shared" si="22"/>
        <v>6855.2505475124999</v>
      </c>
      <c r="H689" s="23">
        <f t="shared" si="23"/>
        <v>1.1762700150833334</v>
      </c>
      <c r="I689" s="23"/>
      <c r="J689" s="11"/>
    </row>
    <row r="690" spans="1:10" s="21" customFormat="1" ht="38.25" x14ac:dyDescent="0.25">
      <c r="A690" s="3">
        <v>687</v>
      </c>
      <c r="B690" s="4" t="s">
        <v>754</v>
      </c>
      <c r="C690" s="3" t="s">
        <v>17</v>
      </c>
      <c r="D690" s="18">
        <v>7900</v>
      </c>
      <c r="E690" s="19">
        <v>9563.1779646374998</v>
      </c>
      <c r="F690" s="19"/>
      <c r="G690" s="20">
        <f t="shared" si="22"/>
        <v>8731.5889823187499</v>
      </c>
      <c r="H690" s="24">
        <f t="shared" si="23"/>
        <v>1.2105288562832279</v>
      </c>
      <c r="I690" s="28"/>
      <c r="J690" s="11"/>
    </row>
    <row r="691" spans="1:10" s="21" customFormat="1" x14ac:dyDescent="0.25">
      <c r="A691" s="3">
        <v>688</v>
      </c>
      <c r="B691" s="4" t="s">
        <v>755</v>
      </c>
      <c r="C691" s="3" t="s">
        <v>17</v>
      </c>
      <c r="D691" s="18">
        <v>1400</v>
      </c>
      <c r="E691" s="19">
        <v>5355.6731740312498</v>
      </c>
      <c r="F691" s="19"/>
      <c r="G691" s="20">
        <f t="shared" si="22"/>
        <v>3377.8365870156249</v>
      </c>
      <c r="H691" s="24">
        <f t="shared" si="23"/>
        <v>3.8254808385937498</v>
      </c>
      <c r="I691" s="28"/>
      <c r="J691" s="11"/>
    </row>
    <row r="692" spans="1:10" s="21" customFormat="1" ht="38.25" hidden="1" x14ac:dyDescent="0.25">
      <c r="A692" s="3">
        <v>689</v>
      </c>
      <c r="B692" s="4" t="s">
        <v>756</v>
      </c>
      <c r="C692" s="3" t="s">
        <v>17</v>
      </c>
      <c r="D692" s="18">
        <v>16500</v>
      </c>
      <c r="E692" s="19">
        <v>16501.780316568798</v>
      </c>
      <c r="F692" s="19"/>
      <c r="G692" s="20">
        <f t="shared" si="22"/>
        <v>16500.890158284397</v>
      </c>
      <c r="H692" s="23">
        <f t="shared" si="23"/>
        <v>1.0001078979738665</v>
      </c>
      <c r="I692" s="23"/>
      <c r="J692" s="11"/>
    </row>
    <row r="693" spans="1:10" s="21" customFormat="1" ht="25.5" hidden="1" x14ac:dyDescent="0.25">
      <c r="A693" s="3">
        <v>690</v>
      </c>
      <c r="B693" s="4" t="s">
        <v>757</v>
      </c>
      <c r="C693" s="3" t="s">
        <v>17</v>
      </c>
      <c r="D693" s="18">
        <v>1000</v>
      </c>
      <c r="E693" s="19">
        <v>552.4016917125</v>
      </c>
      <c r="F693" s="19"/>
      <c r="G693" s="20">
        <f t="shared" si="22"/>
        <v>776.20084585625</v>
      </c>
      <c r="H693" s="25">
        <f t="shared" si="23"/>
        <v>0.55240169171249998</v>
      </c>
      <c r="I693" s="25"/>
      <c r="J693" s="11"/>
    </row>
    <row r="694" spans="1:10" s="21" customFormat="1" ht="25.5" x14ac:dyDescent="0.25">
      <c r="A694" s="3">
        <v>691</v>
      </c>
      <c r="B694" s="4" t="s">
        <v>758</v>
      </c>
      <c r="C694" s="3" t="s">
        <v>17</v>
      </c>
      <c r="D694" s="18">
        <v>8900</v>
      </c>
      <c r="E694" s="19">
        <v>11609.3328856313</v>
      </c>
      <c r="F694" s="19"/>
      <c r="G694" s="20">
        <f t="shared" si="22"/>
        <v>10254.666442815651</v>
      </c>
      <c r="H694" s="24">
        <f t="shared" si="23"/>
        <v>1.3044194253518315</v>
      </c>
      <c r="I694" s="28"/>
      <c r="J694" s="11"/>
    </row>
    <row r="695" spans="1:10" s="21" customFormat="1" ht="25.5" x14ac:dyDescent="0.25">
      <c r="A695" s="3">
        <v>692</v>
      </c>
      <c r="B695" s="4" t="s">
        <v>759</v>
      </c>
      <c r="C695" s="3" t="s">
        <v>17</v>
      </c>
      <c r="D695" s="18">
        <v>6800</v>
      </c>
      <c r="E695" s="19">
        <v>8429.2420555218705</v>
      </c>
      <c r="F695" s="19"/>
      <c r="G695" s="20">
        <f t="shared" si="22"/>
        <v>7614.6210277609352</v>
      </c>
      <c r="H695" s="24">
        <f t="shared" si="23"/>
        <v>1.2395944199296869</v>
      </c>
      <c r="I695" s="28"/>
      <c r="J695" s="11"/>
    </row>
    <row r="696" spans="1:10" s="21" customFormat="1" ht="25.5" x14ac:dyDescent="0.25">
      <c r="A696" s="3">
        <v>693</v>
      </c>
      <c r="B696" s="4" t="s">
        <v>760</v>
      </c>
      <c r="C696" s="3" t="s">
        <v>17</v>
      </c>
      <c r="D696" s="18">
        <v>2600</v>
      </c>
      <c r="E696" s="19">
        <v>3292.1722530375</v>
      </c>
      <c r="F696" s="19"/>
      <c r="G696" s="20">
        <f t="shared" si="22"/>
        <v>2946.08612651875</v>
      </c>
      <c r="H696" s="24">
        <f t="shared" si="23"/>
        <v>1.2662200973221154</v>
      </c>
      <c r="I696" s="28"/>
      <c r="J696" s="11"/>
    </row>
    <row r="697" spans="1:10" s="21" customFormat="1" ht="25.5" hidden="1" x14ac:dyDescent="0.25">
      <c r="A697" s="3">
        <v>694</v>
      </c>
      <c r="B697" s="4" t="s">
        <v>761</v>
      </c>
      <c r="C697" s="3" t="s">
        <v>17</v>
      </c>
      <c r="D697" s="18">
        <v>33700</v>
      </c>
      <c r="E697" s="19">
        <v>18458.759288943798</v>
      </c>
      <c r="F697" s="19"/>
      <c r="G697" s="20">
        <f t="shared" si="22"/>
        <v>26079.379644471897</v>
      </c>
      <c r="H697" s="25">
        <f t="shared" si="23"/>
        <v>0.5477376643603501</v>
      </c>
      <c r="I697" s="25"/>
      <c r="J697" s="11"/>
    </row>
    <row r="698" spans="1:10" s="21" customFormat="1" ht="25.5" x14ac:dyDescent="0.25">
      <c r="A698" s="3">
        <v>695</v>
      </c>
      <c r="B698" s="4" t="s">
        <v>762</v>
      </c>
      <c r="C698" s="3" t="s">
        <v>17</v>
      </c>
      <c r="D698" s="18">
        <v>14200</v>
      </c>
      <c r="E698" s="19">
        <v>18458.759288943798</v>
      </c>
      <c r="F698" s="19"/>
      <c r="G698" s="20">
        <f t="shared" si="22"/>
        <v>16329.379644471899</v>
      </c>
      <c r="H698" s="24">
        <f t="shared" si="23"/>
        <v>1.2999126259819576</v>
      </c>
      <c r="I698" s="28"/>
      <c r="J698" s="11"/>
    </row>
    <row r="699" spans="1:10" s="21" customFormat="1" ht="25.5" hidden="1" x14ac:dyDescent="0.25">
      <c r="A699" s="3">
        <v>696</v>
      </c>
      <c r="B699" s="4" t="s">
        <v>763</v>
      </c>
      <c r="C699" s="3" t="s">
        <v>17</v>
      </c>
      <c r="D699" s="18">
        <v>53500</v>
      </c>
      <c r="E699" s="19">
        <v>58576.8282226312</v>
      </c>
      <c r="F699" s="19"/>
      <c r="G699" s="20">
        <f t="shared" si="22"/>
        <v>56038.4141113156</v>
      </c>
      <c r="H699" s="23">
        <f t="shared" si="23"/>
        <v>1.0948939854697421</v>
      </c>
      <c r="I699" s="23"/>
      <c r="J699" s="11"/>
    </row>
    <row r="700" spans="1:10" s="21" customFormat="1" x14ac:dyDescent="0.25">
      <c r="A700" s="3">
        <v>697</v>
      </c>
      <c r="B700" s="4" t="s">
        <v>764</v>
      </c>
      <c r="C700" s="3" t="s">
        <v>17</v>
      </c>
      <c r="D700" s="18">
        <v>3900</v>
      </c>
      <c r="E700" s="19">
        <v>5347.00017403125</v>
      </c>
      <c r="F700" s="19"/>
      <c r="G700" s="20">
        <f t="shared" si="22"/>
        <v>4623.5000870156255</v>
      </c>
      <c r="H700" s="24">
        <f t="shared" si="23"/>
        <v>1.3710256856490384</v>
      </c>
      <c r="I700" s="28"/>
      <c r="J700" s="11"/>
    </row>
    <row r="701" spans="1:10" s="21" customFormat="1" x14ac:dyDescent="0.25">
      <c r="A701" s="3">
        <v>698</v>
      </c>
      <c r="B701" s="4" t="s">
        <v>765</v>
      </c>
      <c r="C701" s="3" t="s">
        <v>17</v>
      </c>
      <c r="D701" s="18">
        <v>49500</v>
      </c>
      <c r="E701" s="19">
        <v>71189.557699588098</v>
      </c>
      <c r="F701" s="19"/>
      <c r="G701" s="20">
        <f t="shared" si="22"/>
        <v>60344.778849794049</v>
      </c>
      <c r="H701" s="24">
        <f t="shared" si="23"/>
        <v>1.4381728828199616</v>
      </c>
      <c r="I701" s="28"/>
      <c r="J701" s="11"/>
    </row>
    <row r="702" spans="1:10" s="21" customFormat="1" ht="25.5" hidden="1" x14ac:dyDescent="0.25">
      <c r="A702" s="3">
        <v>699</v>
      </c>
      <c r="B702" s="4" t="s">
        <v>766</v>
      </c>
      <c r="C702" s="3" t="s">
        <v>17</v>
      </c>
      <c r="D702" s="18">
        <v>44500</v>
      </c>
      <c r="E702" s="19">
        <v>19489.108717899198</v>
      </c>
      <c r="F702" s="19"/>
      <c r="G702" s="20">
        <f t="shared" si="22"/>
        <v>31994.554358949601</v>
      </c>
      <c r="H702" s="25">
        <f t="shared" si="23"/>
        <v>0.43795749927863364</v>
      </c>
      <c r="I702" s="25"/>
      <c r="J702" s="11"/>
    </row>
    <row r="703" spans="1:10" s="21" customFormat="1" ht="76.5" hidden="1" x14ac:dyDescent="0.25">
      <c r="A703" s="3">
        <v>700</v>
      </c>
      <c r="B703" s="4" t="s">
        <v>767</v>
      </c>
      <c r="C703" s="3" t="s">
        <v>17</v>
      </c>
      <c r="D703" s="18">
        <v>44500</v>
      </c>
      <c r="E703" s="19">
        <v>33233.950530374997</v>
      </c>
      <c r="F703" s="19"/>
      <c r="G703" s="20">
        <f t="shared" si="22"/>
        <v>38866.975265187502</v>
      </c>
      <c r="H703" s="25">
        <f t="shared" si="23"/>
        <v>0.74683034899719092</v>
      </c>
      <c r="I703" s="25"/>
      <c r="J703" s="11"/>
    </row>
    <row r="704" spans="1:10" s="21" customFormat="1" ht="76.5" hidden="1" x14ac:dyDescent="0.25">
      <c r="A704" s="3">
        <v>701</v>
      </c>
      <c r="B704" s="4" t="s">
        <v>768</v>
      </c>
      <c r="C704" s="3" t="s">
        <v>17</v>
      </c>
      <c r="D704" s="18">
        <v>59500</v>
      </c>
      <c r="E704" s="19">
        <v>49281.178103849998</v>
      </c>
      <c r="F704" s="19"/>
      <c r="G704" s="20">
        <f t="shared" si="22"/>
        <v>54390.589051924995</v>
      </c>
      <c r="H704" s="23">
        <f t="shared" si="23"/>
        <v>0.82825509418235288</v>
      </c>
      <c r="I704" s="23"/>
      <c r="J704" s="11"/>
    </row>
    <row r="705" spans="1:10" s="21" customFormat="1" ht="38.25" x14ac:dyDescent="0.25">
      <c r="A705" s="3">
        <v>702</v>
      </c>
      <c r="B705" s="4" t="s">
        <v>769</v>
      </c>
      <c r="C705" s="3" t="s">
        <v>17</v>
      </c>
      <c r="D705" s="18">
        <v>35000</v>
      </c>
      <c r="E705" s="19">
        <v>112393.749962944</v>
      </c>
      <c r="F705" s="19"/>
      <c r="G705" s="20">
        <f t="shared" si="22"/>
        <v>73696.874981472007</v>
      </c>
      <c r="H705" s="24">
        <f t="shared" si="23"/>
        <v>3.2112499989412573</v>
      </c>
      <c r="I705" s="28"/>
      <c r="J705" s="11"/>
    </row>
    <row r="706" spans="1:10" s="21" customFormat="1" ht="102" x14ac:dyDescent="0.25">
      <c r="A706" s="3">
        <v>703</v>
      </c>
      <c r="B706" s="4" t="s">
        <v>770</v>
      </c>
      <c r="C706" s="3" t="s">
        <v>17</v>
      </c>
      <c r="D706" s="18">
        <v>12500</v>
      </c>
      <c r="E706" s="19">
        <v>29222.143637006298</v>
      </c>
      <c r="F706" s="19"/>
      <c r="G706" s="20">
        <f t="shared" si="22"/>
        <v>20861.071818503151</v>
      </c>
      <c r="H706" s="24">
        <f t="shared" si="23"/>
        <v>2.3377714909605039</v>
      </c>
      <c r="I706" s="28"/>
      <c r="J706" s="11"/>
    </row>
    <row r="707" spans="1:10" s="21" customFormat="1" ht="102" x14ac:dyDescent="0.25">
      <c r="A707" s="3">
        <v>704</v>
      </c>
      <c r="B707" s="4" t="s">
        <v>771</v>
      </c>
      <c r="C707" s="3" t="s">
        <v>17</v>
      </c>
      <c r="D707" s="18">
        <v>3500</v>
      </c>
      <c r="E707" s="19">
        <v>7891.07283811875</v>
      </c>
      <c r="F707" s="19"/>
      <c r="G707" s="20">
        <f t="shared" si="22"/>
        <v>5695.5364190593755</v>
      </c>
      <c r="H707" s="24">
        <f t="shared" si="23"/>
        <v>2.2545922394625002</v>
      </c>
      <c r="I707" s="28"/>
      <c r="J707" s="11"/>
    </row>
    <row r="708" spans="1:10" s="21" customFormat="1" ht="38.25" hidden="1" x14ac:dyDescent="0.25">
      <c r="A708" s="3">
        <v>705</v>
      </c>
      <c r="B708" s="4" t="s">
        <v>772</v>
      </c>
      <c r="C708" s="3" t="s">
        <v>17</v>
      </c>
      <c r="D708" s="18">
        <v>62500</v>
      </c>
      <c r="E708" s="19">
        <v>29222.143637006298</v>
      </c>
      <c r="F708" s="19"/>
      <c r="G708" s="20">
        <f t="shared" si="22"/>
        <v>45861.071818503151</v>
      </c>
      <c r="H708" s="25">
        <f t="shared" si="23"/>
        <v>0.46755429819210076</v>
      </c>
      <c r="I708" s="25"/>
      <c r="J708" s="11"/>
    </row>
    <row r="709" spans="1:10" s="21" customFormat="1" ht="25.5" hidden="1" x14ac:dyDescent="0.25">
      <c r="A709" s="3">
        <v>706</v>
      </c>
      <c r="B709" s="4" t="s">
        <v>773</v>
      </c>
      <c r="C709" s="3" t="s">
        <v>17</v>
      </c>
      <c r="D709" s="18">
        <v>2500</v>
      </c>
      <c r="E709" s="19">
        <v>2049.4906055793799</v>
      </c>
      <c r="F709" s="19"/>
      <c r="G709" s="20">
        <f t="shared" ref="G709:G772" si="24">AVERAGE(D709,E709)</f>
        <v>2274.74530278969</v>
      </c>
      <c r="H709" s="23">
        <f t="shared" ref="H709:H772" si="25">+E709/D709</f>
        <v>0.81979624223175196</v>
      </c>
      <c r="I709" s="23"/>
      <c r="J709" s="11"/>
    </row>
    <row r="710" spans="1:10" s="21" customFormat="1" ht="25.5" hidden="1" x14ac:dyDescent="0.25">
      <c r="A710" s="3">
        <v>707</v>
      </c>
      <c r="B710" s="4" t="s">
        <v>774</v>
      </c>
      <c r="C710" s="3" t="s">
        <v>17</v>
      </c>
      <c r="D710" s="18">
        <v>1400</v>
      </c>
      <c r="E710" s="19">
        <v>753.97052586712505</v>
      </c>
      <c r="F710" s="19"/>
      <c r="G710" s="20">
        <f t="shared" si="24"/>
        <v>1076.9852629335626</v>
      </c>
      <c r="H710" s="25">
        <f t="shared" si="25"/>
        <v>0.53855037561937502</v>
      </c>
      <c r="I710" s="25"/>
      <c r="J710" s="11"/>
    </row>
    <row r="711" spans="1:10" s="21" customFormat="1" ht="127.5" hidden="1" x14ac:dyDescent="0.25">
      <c r="A711" s="3">
        <v>708</v>
      </c>
      <c r="B711" s="4" t="s">
        <v>775</v>
      </c>
      <c r="C711" s="3" t="s">
        <v>303</v>
      </c>
      <c r="D711" s="18">
        <v>2000</v>
      </c>
      <c r="E711" s="19">
        <v>1373.3543706238099</v>
      </c>
      <c r="F711" s="19"/>
      <c r="G711" s="20">
        <f t="shared" si="24"/>
        <v>1686.6771853119049</v>
      </c>
      <c r="H711" s="25">
        <f t="shared" si="25"/>
        <v>0.68667718531190491</v>
      </c>
      <c r="I711" s="25"/>
      <c r="J711" s="11"/>
    </row>
    <row r="712" spans="1:10" s="21" customFormat="1" ht="153" hidden="1" x14ac:dyDescent="0.25">
      <c r="A712" s="3">
        <v>709</v>
      </c>
      <c r="B712" s="4" t="s">
        <v>776</v>
      </c>
      <c r="C712" s="3" t="s">
        <v>777</v>
      </c>
      <c r="D712" s="18">
        <v>42000</v>
      </c>
      <c r="E712" s="19">
        <v>29319.014096138799</v>
      </c>
      <c r="F712" s="19"/>
      <c r="G712" s="20">
        <f t="shared" si="24"/>
        <v>35659.507048069398</v>
      </c>
      <c r="H712" s="25">
        <f t="shared" si="25"/>
        <v>0.69807176419378092</v>
      </c>
      <c r="I712" s="25"/>
      <c r="J712" s="11"/>
    </row>
    <row r="713" spans="1:10" s="21" customFormat="1" ht="25.5" hidden="1" x14ac:dyDescent="0.25">
      <c r="A713" s="3">
        <v>710</v>
      </c>
      <c r="B713" s="4" t="s">
        <v>778</v>
      </c>
      <c r="C713" s="3" t="s">
        <v>17</v>
      </c>
      <c r="D713" s="18">
        <v>18000</v>
      </c>
      <c r="E713" s="19">
        <v>12540.854876481801</v>
      </c>
      <c r="F713" s="19"/>
      <c r="G713" s="20">
        <f t="shared" si="24"/>
        <v>15270.4274382409</v>
      </c>
      <c r="H713" s="25">
        <f t="shared" si="25"/>
        <v>0.69671415980454443</v>
      </c>
      <c r="I713" s="25"/>
      <c r="J713" s="11"/>
    </row>
    <row r="714" spans="1:10" s="21" customFormat="1" ht="25.5" hidden="1" x14ac:dyDescent="0.25">
      <c r="A714" s="3">
        <v>711</v>
      </c>
      <c r="B714" s="4" t="s">
        <v>779</v>
      </c>
      <c r="C714" s="3" t="s">
        <v>17</v>
      </c>
      <c r="D714" s="18">
        <v>800</v>
      </c>
      <c r="E714" s="19">
        <v>531.22125000000005</v>
      </c>
      <c r="F714" s="19"/>
      <c r="G714" s="20">
        <f t="shared" si="24"/>
        <v>665.61062500000003</v>
      </c>
      <c r="H714" s="25">
        <f t="shared" si="25"/>
        <v>0.66402656250000003</v>
      </c>
      <c r="I714" s="25"/>
      <c r="J714" s="11"/>
    </row>
    <row r="715" spans="1:10" s="21" customFormat="1" ht="25.5" x14ac:dyDescent="0.25">
      <c r="A715" s="3">
        <v>712</v>
      </c>
      <c r="B715" s="4" t="s">
        <v>780</v>
      </c>
      <c r="C715" s="3" t="s">
        <v>17</v>
      </c>
      <c r="D715" s="18">
        <v>300</v>
      </c>
      <c r="E715" s="19">
        <v>19595.764071893602</v>
      </c>
      <c r="F715" s="19"/>
      <c r="G715" s="20">
        <f t="shared" si="24"/>
        <v>9947.8820359468009</v>
      </c>
      <c r="H715" s="24">
        <f t="shared" si="25"/>
        <v>65.319213572978668</v>
      </c>
      <c r="I715" s="28"/>
      <c r="J715" s="11"/>
    </row>
    <row r="716" spans="1:10" s="21" customFormat="1" ht="38.25" hidden="1" x14ac:dyDescent="0.25">
      <c r="A716" s="3">
        <v>713</v>
      </c>
      <c r="B716" s="4" t="s">
        <v>781</v>
      </c>
      <c r="C716" s="3" t="s">
        <v>17</v>
      </c>
      <c r="D716" s="18">
        <v>200</v>
      </c>
      <c r="E716" s="19">
        <v>63.15694861875</v>
      </c>
      <c r="F716" s="19"/>
      <c r="G716" s="20">
        <f t="shared" si="24"/>
        <v>131.578474309375</v>
      </c>
      <c r="H716" s="25">
        <f t="shared" si="25"/>
        <v>0.31578474309374999</v>
      </c>
      <c r="I716" s="25"/>
      <c r="J716" s="11"/>
    </row>
    <row r="717" spans="1:10" s="21" customFormat="1" ht="38.25" hidden="1" x14ac:dyDescent="0.25">
      <c r="A717" s="3">
        <v>714</v>
      </c>
      <c r="B717" s="4" t="s">
        <v>782</v>
      </c>
      <c r="C717" s="3" t="s">
        <v>17</v>
      </c>
      <c r="D717" s="18">
        <v>250</v>
      </c>
      <c r="E717" s="19">
        <v>112.08142292812499</v>
      </c>
      <c r="F717" s="19"/>
      <c r="G717" s="20">
        <f t="shared" si="24"/>
        <v>181.0407114640625</v>
      </c>
      <c r="H717" s="25">
        <f t="shared" si="25"/>
        <v>0.44832569171249997</v>
      </c>
      <c r="I717" s="25"/>
      <c r="J717" s="11"/>
    </row>
    <row r="718" spans="1:10" s="21" customFormat="1" ht="38.25" hidden="1" x14ac:dyDescent="0.25">
      <c r="A718" s="3">
        <v>715</v>
      </c>
      <c r="B718" s="4" t="s">
        <v>783</v>
      </c>
      <c r="C718" s="3" t="s">
        <v>17</v>
      </c>
      <c r="D718" s="18">
        <v>600</v>
      </c>
      <c r="E718" s="19">
        <v>368.44566830924998</v>
      </c>
      <c r="F718" s="19"/>
      <c r="G718" s="20">
        <f t="shared" si="24"/>
        <v>484.22283415462499</v>
      </c>
      <c r="H718" s="25">
        <f t="shared" si="25"/>
        <v>0.61407611384874994</v>
      </c>
      <c r="I718" s="25"/>
      <c r="J718" s="11"/>
    </row>
    <row r="719" spans="1:10" s="21" customFormat="1" ht="38.25" hidden="1" x14ac:dyDescent="0.25">
      <c r="A719" s="3">
        <v>716</v>
      </c>
      <c r="B719" s="4" t="s">
        <v>784</v>
      </c>
      <c r="C719" s="3" t="s">
        <v>17</v>
      </c>
      <c r="D719" s="18">
        <v>800</v>
      </c>
      <c r="E719" s="19">
        <v>348.8758785855</v>
      </c>
      <c r="F719" s="19"/>
      <c r="G719" s="20">
        <f t="shared" si="24"/>
        <v>574.43793929275</v>
      </c>
      <c r="H719" s="25">
        <f t="shared" si="25"/>
        <v>0.436094848231875</v>
      </c>
      <c r="I719" s="25"/>
      <c r="J719" s="11"/>
    </row>
    <row r="720" spans="1:10" s="21" customFormat="1" ht="38.25" hidden="1" x14ac:dyDescent="0.25">
      <c r="A720" s="3">
        <v>717</v>
      </c>
      <c r="B720" s="4" t="s">
        <v>785</v>
      </c>
      <c r="C720" s="3" t="s">
        <v>17</v>
      </c>
      <c r="D720" s="18">
        <v>900</v>
      </c>
      <c r="E720" s="19">
        <v>552.4016917125</v>
      </c>
      <c r="F720" s="19"/>
      <c r="G720" s="20">
        <f t="shared" si="24"/>
        <v>726.20084585625</v>
      </c>
      <c r="H720" s="25">
        <f t="shared" si="25"/>
        <v>0.61377965745833329</v>
      </c>
      <c r="I720" s="25"/>
      <c r="J720" s="11"/>
    </row>
    <row r="721" spans="1:10" s="21" customFormat="1" ht="102" hidden="1" x14ac:dyDescent="0.25">
      <c r="A721" s="3">
        <v>718</v>
      </c>
      <c r="B721" s="4" t="s">
        <v>786</v>
      </c>
      <c r="C721" s="3" t="s">
        <v>17</v>
      </c>
      <c r="D721" s="18">
        <v>462000</v>
      </c>
      <c r="E721" s="19">
        <v>322768.98949325603</v>
      </c>
      <c r="F721" s="19"/>
      <c r="G721" s="20">
        <f t="shared" si="24"/>
        <v>392384.49474662798</v>
      </c>
      <c r="H721" s="25">
        <f t="shared" si="25"/>
        <v>0.69863417639232905</v>
      </c>
      <c r="I721" s="25"/>
      <c r="J721" s="11"/>
    </row>
    <row r="722" spans="1:10" s="21" customFormat="1" ht="38.25" hidden="1" x14ac:dyDescent="0.25">
      <c r="A722" s="3">
        <v>719</v>
      </c>
      <c r="B722" s="4" t="s">
        <v>787</v>
      </c>
      <c r="C722" s="3" t="s">
        <v>17</v>
      </c>
      <c r="D722" s="18">
        <v>31000</v>
      </c>
      <c r="E722" s="19">
        <v>21394.227747506298</v>
      </c>
      <c r="F722" s="19"/>
      <c r="G722" s="20">
        <f t="shared" si="24"/>
        <v>26197.113873753151</v>
      </c>
      <c r="H722" s="25">
        <f t="shared" si="25"/>
        <v>0.69013637895181612</v>
      </c>
      <c r="I722" s="25"/>
      <c r="J722" s="11"/>
    </row>
    <row r="723" spans="1:10" s="21" customFormat="1" ht="38.25" x14ac:dyDescent="0.25">
      <c r="A723" s="3">
        <v>720</v>
      </c>
      <c r="B723" s="4" t="s">
        <v>788</v>
      </c>
      <c r="C723" s="3" t="s">
        <v>17</v>
      </c>
      <c r="D723" s="18">
        <v>49500</v>
      </c>
      <c r="E723" s="19">
        <v>244489.830598256</v>
      </c>
      <c r="F723" s="19"/>
      <c r="G723" s="20">
        <f t="shared" si="24"/>
        <v>146994.91529912798</v>
      </c>
      <c r="H723" s="24">
        <f t="shared" si="25"/>
        <v>4.9391884969344648</v>
      </c>
      <c r="I723" s="28"/>
      <c r="J723" s="11"/>
    </row>
    <row r="724" spans="1:10" s="21" customFormat="1" ht="102" x14ac:dyDescent="0.25">
      <c r="A724" s="3">
        <v>721</v>
      </c>
      <c r="B724" s="4" t="s">
        <v>789</v>
      </c>
      <c r="C724" s="3" t="s">
        <v>17</v>
      </c>
      <c r="D724" s="18">
        <v>59000</v>
      </c>
      <c r="E724" s="19">
        <v>127071.092255756</v>
      </c>
      <c r="F724" s="19"/>
      <c r="G724" s="20">
        <f t="shared" si="24"/>
        <v>93035.546127877999</v>
      </c>
      <c r="H724" s="24">
        <f t="shared" si="25"/>
        <v>2.1537473263687459</v>
      </c>
      <c r="I724" s="28"/>
      <c r="J724" s="11"/>
    </row>
    <row r="725" spans="1:10" s="21" customFormat="1" ht="25.5" x14ac:dyDescent="0.25">
      <c r="A725" s="3">
        <v>722</v>
      </c>
      <c r="B725" s="4" t="s">
        <v>790</v>
      </c>
      <c r="C725" s="3" t="s">
        <v>17</v>
      </c>
      <c r="D725" s="18">
        <v>30000</v>
      </c>
      <c r="E725" s="19">
        <v>41746.809060206302</v>
      </c>
      <c r="F725" s="19"/>
      <c r="G725" s="20">
        <f t="shared" si="24"/>
        <v>35873.404530103151</v>
      </c>
      <c r="H725" s="24">
        <f t="shared" si="25"/>
        <v>1.3915603020068767</v>
      </c>
      <c r="I725" s="28"/>
      <c r="J725" s="11"/>
    </row>
    <row r="726" spans="1:10" s="21" customFormat="1" ht="63.75" hidden="1" x14ac:dyDescent="0.25">
      <c r="A726" s="3">
        <v>723</v>
      </c>
      <c r="B726" s="4" t="s">
        <v>791</v>
      </c>
      <c r="C726" s="3" t="s">
        <v>17</v>
      </c>
      <c r="D726" s="18">
        <v>29500</v>
      </c>
      <c r="E726" s="19">
        <v>17479.436228584102</v>
      </c>
      <c r="F726" s="19"/>
      <c r="G726" s="20">
        <f t="shared" si="24"/>
        <v>23489.718114292053</v>
      </c>
      <c r="H726" s="25">
        <f t="shared" si="25"/>
        <v>0.59252326198590177</v>
      </c>
      <c r="I726" s="25"/>
      <c r="J726" s="11"/>
    </row>
    <row r="727" spans="1:10" s="21" customFormat="1" ht="63.75" hidden="1" x14ac:dyDescent="0.25">
      <c r="A727" s="3">
        <v>724</v>
      </c>
      <c r="B727" s="4" t="s">
        <v>792</v>
      </c>
      <c r="C727" s="3" t="s">
        <v>17</v>
      </c>
      <c r="D727" s="18">
        <v>29500</v>
      </c>
      <c r="E727" s="19">
        <v>17480.8269009859</v>
      </c>
      <c r="F727" s="19"/>
      <c r="G727" s="20">
        <f t="shared" si="24"/>
        <v>23490.41345049295</v>
      </c>
      <c r="H727" s="25">
        <f t="shared" si="25"/>
        <v>0.59257040342325085</v>
      </c>
      <c r="I727" s="25"/>
      <c r="J727" s="11"/>
    </row>
    <row r="728" spans="1:10" s="21" customFormat="1" ht="63.75" hidden="1" x14ac:dyDescent="0.25">
      <c r="A728" s="3">
        <v>725</v>
      </c>
      <c r="B728" s="4" t="s">
        <v>793</v>
      </c>
      <c r="C728" s="3" t="s">
        <v>17</v>
      </c>
      <c r="D728" s="18">
        <v>29500</v>
      </c>
      <c r="E728" s="19">
        <v>17482.217573387701</v>
      </c>
      <c r="F728" s="19"/>
      <c r="G728" s="20">
        <f t="shared" si="24"/>
        <v>23491.108786693851</v>
      </c>
      <c r="H728" s="25">
        <f t="shared" si="25"/>
        <v>0.59261754486060003</v>
      </c>
      <c r="I728" s="25"/>
      <c r="J728" s="11"/>
    </row>
    <row r="729" spans="1:10" s="21" customFormat="1" ht="63.75" hidden="1" x14ac:dyDescent="0.25">
      <c r="A729" s="3">
        <v>726</v>
      </c>
      <c r="B729" s="4" t="s">
        <v>794</v>
      </c>
      <c r="C729" s="3" t="s">
        <v>17</v>
      </c>
      <c r="D729" s="18">
        <v>29500</v>
      </c>
      <c r="E729" s="19">
        <v>17483.608245789499</v>
      </c>
      <c r="F729" s="19"/>
      <c r="G729" s="20">
        <f t="shared" si="24"/>
        <v>23491.804122894748</v>
      </c>
      <c r="H729" s="25">
        <f t="shared" si="25"/>
        <v>0.59266468629794911</v>
      </c>
      <c r="I729" s="25"/>
      <c r="J729" s="11"/>
    </row>
    <row r="730" spans="1:10" s="21" customFormat="1" ht="63.75" hidden="1" x14ac:dyDescent="0.25">
      <c r="A730" s="3">
        <v>727</v>
      </c>
      <c r="B730" s="4" t="s">
        <v>795</v>
      </c>
      <c r="C730" s="3" t="s">
        <v>17</v>
      </c>
      <c r="D730" s="18">
        <v>29500</v>
      </c>
      <c r="E730" s="19">
        <v>17484.998918191301</v>
      </c>
      <c r="F730" s="19"/>
      <c r="G730" s="20">
        <f t="shared" si="24"/>
        <v>23492.499459095648</v>
      </c>
      <c r="H730" s="25">
        <f t="shared" si="25"/>
        <v>0.59271182773529829</v>
      </c>
      <c r="I730" s="25"/>
      <c r="J730" s="11"/>
    </row>
    <row r="731" spans="1:10" s="21" customFormat="1" ht="63.75" hidden="1" x14ac:dyDescent="0.25">
      <c r="A731" s="3">
        <v>728</v>
      </c>
      <c r="B731" s="4" t="s">
        <v>796</v>
      </c>
      <c r="C731" s="3" t="s">
        <v>17</v>
      </c>
      <c r="D731" s="18">
        <v>29500</v>
      </c>
      <c r="E731" s="19">
        <v>17486.3895905932</v>
      </c>
      <c r="F731" s="19"/>
      <c r="G731" s="20">
        <f t="shared" si="24"/>
        <v>23493.1947952966</v>
      </c>
      <c r="H731" s="25">
        <f t="shared" si="25"/>
        <v>0.59275896917265081</v>
      </c>
      <c r="I731" s="25"/>
      <c r="J731" s="11"/>
    </row>
    <row r="732" spans="1:10" s="21" customFormat="1" ht="63.75" hidden="1" x14ac:dyDescent="0.25">
      <c r="A732" s="3">
        <v>729</v>
      </c>
      <c r="B732" s="4" t="s">
        <v>797</v>
      </c>
      <c r="C732" s="3" t="s">
        <v>17</v>
      </c>
      <c r="D732" s="18">
        <v>44500</v>
      </c>
      <c r="E732" s="19">
        <v>17487.780262994998</v>
      </c>
      <c r="F732" s="19"/>
      <c r="G732" s="20">
        <f t="shared" si="24"/>
        <v>30993.890131497501</v>
      </c>
      <c r="H732" s="25">
        <f t="shared" si="25"/>
        <v>0.39298382613471905</v>
      </c>
      <c r="I732" s="25"/>
      <c r="J732" s="11"/>
    </row>
    <row r="733" spans="1:10" s="21" customFormat="1" ht="38.25" x14ac:dyDescent="0.25">
      <c r="A733" s="3">
        <v>730</v>
      </c>
      <c r="B733" s="4" t="s">
        <v>798</v>
      </c>
      <c r="C733" s="3" t="s">
        <v>17</v>
      </c>
      <c r="D733" s="18">
        <v>9500</v>
      </c>
      <c r="E733" s="19">
        <v>33331.799478993802</v>
      </c>
      <c r="F733" s="19"/>
      <c r="G733" s="20">
        <f t="shared" si="24"/>
        <v>21415.899739496901</v>
      </c>
      <c r="H733" s="24">
        <f t="shared" si="25"/>
        <v>3.5086104714730317</v>
      </c>
      <c r="I733" s="28"/>
      <c r="J733" s="11"/>
    </row>
    <row r="734" spans="1:10" s="21" customFormat="1" ht="25.5" x14ac:dyDescent="0.25">
      <c r="A734" s="3">
        <v>731</v>
      </c>
      <c r="B734" s="4" t="s">
        <v>799</v>
      </c>
      <c r="C734" s="3" t="s">
        <v>17</v>
      </c>
      <c r="D734" s="18">
        <v>9500</v>
      </c>
      <c r="E734" s="19">
        <v>11511.483937012499</v>
      </c>
      <c r="F734" s="19"/>
      <c r="G734" s="20">
        <f t="shared" si="24"/>
        <v>10505.741968506249</v>
      </c>
      <c r="H734" s="24">
        <f t="shared" si="25"/>
        <v>1.2117351512644736</v>
      </c>
      <c r="I734" s="28"/>
      <c r="J734" s="11"/>
    </row>
    <row r="735" spans="1:10" s="21" customFormat="1" hidden="1" x14ac:dyDescent="0.25">
      <c r="A735" s="3">
        <v>732</v>
      </c>
      <c r="B735" s="4" t="s">
        <v>800</v>
      </c>
      <c r="C735" s="3" t="s">
        <v>17</v>
      </c>
      <c r="D735" s="18">
        <v>69500</v>
      </c>
      <c r="E735" s="19">
        <v>39007.038498881302</v>
      </c>
      <c r="F735" s="19"/>
      <c r="G735" s="20">
        <f t="shared" si="24"/>
        <v>54253.519249440651</v>
      </c>
      <c r="H735" s="25">
        <f t="shared" si="25"/>
        <v>0.56125235250188921</v>
      </c>
      <c r="I735" s="25"/>
      <c r="J735" s="11"/>
    </row>
    <row r="736" spans="1:10" s="21" customFormat="1" ht="191.25" x14ac:dyDescent="0.25">
      <c r="A736" s="3">
        <v>733</v>
      </c>
      <c r="B736" s="4" t="s">
        <v>801</v>
      </c>
      <c r="C736" s="3" t="s">
        <v>17</v>
      </c>
      <c r="D736" s="18">
        <v>7900</v>
      </c>
      <c r="E736" s="19">
        <v>24329.696206068798</v>
      </c>
      <c r="F736" s="19"/>
      <c r="G736" s="20">
        <f t="shared" si="24"/>
        <v>16114.848103034399</v>
      </c>
      <c r="H736" s="24">
        <f t="shared" si="25"/>
        <v>3.0797083805150378</v>
      </c>
      <c r="I736" s="28"/>
      <c r="J736" s="11"/>
    </row>
    <row r="737" spans="1:10" s="21" customFormat="1" ht="25.5" x14ac:dyDescent="0.25">
      <c r="A737" s="3">
        <v>734</v>
      </c>
      <c r="B737" s="4" t="s">
        <v>802</v>
      </c>
      <c r="C737" s="3" t="s">
        <v>17</v>
      </c>
      <c r="D737" s="18">
        <v>250</v>
      </c>
      <c r="E737" s="19">
        <v>2313.68276685</v>
      </c>
      <c r="F737" s="19"/>
      <c r="G737" s="20">
        <f t="shared" si="24"/>
        <v>1281.841383425</v>
      </c>
      <c r="H737" s="24">
        <f t="shared" si="25"/>
        <v>9.2547310673999998</v>
      </c>
      <c r="I737" s="28"/>
      <c r="J737" s="11"/>
    </row>
    <row r="738" spans="1:10" s="21" customFormat="1" x14ac:dyDescent="0.25">
      <c r="A738" s="3">
        <v>735</v>
      </c>
      <c r="B738" s="4" t="s">
        <v>803</v>
      </c>
      <c r="C738" s="3" t="s">
        <v>17</v>
      </c>
      <c r="D738" s="18">
        <v>400</v>
      </c>
      <c r="E738" s="19">
        <v>552.4016917125</v>
      </c>
      <c r="F738" s="19"/>
      <c r="G738" s="20">
        <f t="shared" si="24"/>
        <v>476.20084585625</v>
      </c>
      <c r="H738" s="24">
        <f t="shared" si="25"/>
        <v>1.3810042292812499</v>
      </c>
      <c r="I738" s="28"/>
      <c r="J738" s="11"/>
    </row>
    <row r="739" spans="1:10" s="21" customFormat="1" ht="102" hidden="1" x14ac:dyDescent="0.25">
      <c r="A739" s="3">
        <v>736</v>
      </c>
      <c r="B739" s="4" t="s">
        <v>804</v>
      </c>
      <c r="C739" s="3" t="s">
        <v>17</v>
      </c>
      <c r="D739" s="18">
        <v>5000</v>
      </c>
      <c r="E739" s="19">
        <v>4808.8309566281296</v>
      </c>
      <c r="F739" s="19"/>
      <c r="G739" s="20">
        <f t="shared" si="24"/>
        <v>4904.4154783140648</v>
      </c>
      <c r="H739" s="23">
        <f t="shared" si="25"/>
        <v>0.96176619132562591</v>
      </c>
      <c r="I739" s="23"/>
      <c r="J739" s="11"/>
    </row>
    <row r="740" spans="1:10" s="21" customFormat="1" ht="25.5" x14ac:dyDescent="0.25">
      <c r="A740" s="3">
        <v>737</v>
      </c>
      <c r="B740" s="4" t="s">
        <v>805</v>
      </c>
      <c r="C740" s="3" t="s">
        <v>17</v>
      </c>
      <c r="D740" s="18">
        <v>5000</v>
      </c>
      <c r="E740" s="19">
        <v>12587.8223718188</v>
      </c>
      <c r="F740" s="19"/>
      <c r="G740" s="20">
        <f t="shared" si="24"/>
        <v>8793.911185909401</v>
      </c>
      <c r="H740" s="24">
        <f t="shared" si="25"/>
        <v>2.51756447436376</v>
      </c>
      <c r="I740" s="28"/>
      <c r="J740" s="11"/>
    </row>
    <row r="741" spans="1:10" s="21" customFormat="1" ht="25.5" hidden="1" x14ac:dyDescent="0.25">
      <c r="A741" s="3">
        <v>738</v>
      </c>
      <c r="B741" s="4" t="s">
        <v>806</v>
      </c>
      <c r="C741" s="3" t="s">
        <v>17</v>
      </c>
      <c r="D741" s="18">
        <v>25000</v>
      </c>
      <c r="E741" s="19">
        <v>2524.05800638031</v>
      </c>
      <c r="F741" s="19"/>
      <c r="G741" s="20">
        <f t="shared" si="24"/>
        <v>13762.029003190155</v>
      </c>
      <c r="H741" s="25">
        <f t="shared" si="25"/>
        <v>0.1009623202552124</v>
      </c>
      <c r="I741" s="25"/>
      <c r="J741" s="11"/>
    </row>
    <row r="742" spans="1:10" s="21" customFormat="1" ht="25.5" x14ac:dyDescent="0.25">
      <c r="A742" s="3">
        <v>739</v>
      </c>
      <c r="B742" s="4" t="s">
        <v>807</v>
      </c>
      <c r="C742" s="3" t="s">
        <v>17</v>
      </c>
      <c r="D742" s="18">
        <v>100</v>
      </c>
      <c r="E742" s="19">
        <v>10844.1541074326</v>
      </c>
      <c r="F742" s="19"/>
      <c r="G742" s="20">
        <f t="shared" si="24"/>
        <v>5472.0770537162998</v>
      </c>
      <c r="H742" s="24">
        <f t="shared" si="25"/>
        <v>108.441541074326</v>
      </c>
      <c r="I742" s="28"/>
      <c r="J742" s="11"/>
    </row>
    <row r="743" spans="1:10" s="21" customFormat="1" ht="25.5" x14ac:dyDescent="0.25">
      <c r="A743" s="3">
        <v>740</v>
      </c>
      <c r="B743" s="4" t="s">
        <v>808</v>
      </c>
      <c r="C743" s="3" t="s">
        <v>17</v>
      </c>
      <c r="D743" s="18">
        <v>150</v>
      </c>
      <c r="E743" s="19">
        <v>16501.780316568798</v>
      </c>
      <c r="F743" s="19"/>
      <c r="G743" s="20">
        <f t="shared" si="24"/>
        <v>8325.8901582843991</v>
      </c>
      <c r="H743" s="24">
        <f t="shared" si="25"/>
        <v>110.01186877712531</v>
      </c>
      <c r="I743" s="28"/>
      <c r="J743" s="11"/>
    </row>
    <row r="744" spans="1:10" s="21" customFormat="1" ht="102" hidden="1" x14ac:dyDescent="0.25">
      <c r="A744" s="3">
        <v>741</v>
      </c>
      <c r="B744" s="4" t="s">
        <v>809</v>
      </c>
      <c r="C744" s="3" t="s">
        <v>17</v>
      </c>
      <c r="D744" s="18">
        <v>5000</v>
      </c>
      <c r="E744" s="19">
        <v>4759.90648231875</v>
      </c>
      <c r="F744" s="19"/>
      <c r="G744" s="20">
        <f t="shared" si="24"/>
        <v>4879.9532411593755</v>
      </c>
      <c r="H744" s="23">
        <f t="shared" si="25"/>
        <v>0.95198129646374996</v>
      </c>
      <c r="I744" s="23"/>
      <c r="J744" s="11"/>
    </row>
    <row r="745" spans="1:10" s="21" customFormat="1" ht="63.75" hidden="1" x14ac:dyDescent="0.25">
      <c r="A745" s="3">
        <v>742</v>
      </c>
      <c r="B745" s="4" t="s">
        <v>810</v>
      </c>
      <c r="C745" s="3" t="s">
        <v>17</v>
      </c>
      <c r="D745" s="18">
        <v>70000</v>
      </c>
      <c r="E745" s="19">
        <v>1628.74012651875</v>
      </c>
      <c r="F745" s="19"/>
      <c r="G745" s="20">
        <f t="shared" si="24"/>
        <v>35814.370063259375</v>
      </c>
      <c r="H745" s="25">
        <f t="shared" si="25"/>
        <v>2.3267716093125002E-2</v>
      </c>
      <c r="I745" s="25"/>
      <c r="J745" s="11"/>
    </row>
    <row r="746" spans="1:10" s="21" customFormat="1" ht="63.75" hidden="1" x14ac:dyDescent="0.25">
      <c r="A746" s="3">
        <v>743</v>
      </c>
      <c r="B746" s="4" t="s">
        <v>811</v>
      </c>
      <c r="C746" s="3" t="s">
        <v>17</v>
      </c>
      <c r="D746" s="18">
        <v>30000</v>
      </c>
      <c r="E746" s="19">
        <v>3487.870150275</v>
      </c>
      <c r="F746" s="19"/>
      <c r="G746" s="20">
        <f t="shared" si="24"/>
        <v>16743.935075137499</v>
      </c>
      <c r="H746" s="25">
        <f t="shared" si="25"/>
        <v>0.11626233834250001</v>
      </c>
      <c r="I746" s="25"/>
      <c r="J746" s="11"/>
    </row>
    <row r="747" spans="1:10" s="21" customFormat="1" ht="38.25" hidden="1" x14ac:dyDescent="0.25">
      <c r="A747" s="3">
        <v>744</v>
      </c>
      <c r="B747" s="4" t="s">
        <v>812</v>
      </c>
      <c r="C747" s="3" t="s">
        <v>17</v>
      </c>
      <c r="D747" s="18">
        <v>20000</v>
      </c>
      <c r="E747" s="19">
        <v>8380.3175812124991</v>
      </c>
      <c r="F747" s="19"/>
      <c r="G747" s="20">
        <f t="shared" si="24"/>
        <v>14190.158790606249</v>
      </c>
      <c r="H747" s="25">
        <f t="shared" si="25"/>
        <v>0.41901587906062493</v>
      </c>
      <c r="I747" s="25"/>
      <c r="J747" s="11"/>
    </row>
    <row r="748" spans="1:10" s="21" customFormat="1" ht="38.25" hidden="1" x14ac:dyDescent="0.25">
      <c r="A748" s="3">
        <v>745</v>
      </c>
      <c r="B748" s="4" t="s">
        <v>813</v>
      </c>
      <c r="C748" s="3" t="s">
        <v>17</v>
      </c>
      <c r="D748" s="18">
        <v>15000</v>
      </c>
      <c r="E748" s="19">
        <v>11609.3328856313</v>
      </c>
      <c r="F748" s="19"/>
      <c r="G748" s="20">
        <f t="shared" si="24"/>
        <v>13304.666442815651</v>
      </c>
      <c r="H748" s="25">
        <f t="shared" si="25"/>
        <v>0.77395552570875337</v>
      </c>
      <c r="I748" s="25"/>
      <c r="J748" s="11"/>
    </row>
    <row r="749" spans="1:10" s="21" customFormat="1" ht="25.5" hidden="1" x14ac:dyDescent="0.25">
      <c r="A749" s="3">
        <v>746</v>
      </c>
      <c r="B749" s="4" t="s">
        <v>814</v>
      </c>
      <c r="C749" s="3" t="s">
        <v>17</v>
      </c>
      <c r="D749" s="18">
        <v>50000</v>
      </c>
      <c r="E749" s="19">
        <v>12587.8223718188</v>
      </c>
      <c r="F749" s="19"/>
      <c r="G749" s="20">
        <f t="shared" si="24"/>
        <v>31293.911185909401</v>
      </c>
      <c r="H749" s="25">
        <f t="shared" si="25"/>
        <v>0.25175644743637599</v>
      </c>
      <c r="I749" s="25"/>
      <c r="J749" s="11"/>
    </row>
    <row r="750" spans="1:10" s="21" customFormat="1" ht="25.5" hidden="1" x14ac:dyDescent="0.25">
      <c r="A750" s="3">
        <v>747</v>
      </c>
      <c r="B750" s="4" t="s">
        <v>815</v>
      </c>
      <c r="C750" s="3" t="s">
        <v>17</v>
      </c>
      <c r="D750" s="18">
        <v>60000</v>
      </c>
      <c r="E750" s="19">
        <v>44877.975416006302</v>
      </c>
      <c r="F750" s="19"/>
      <c r="G750" s="20">
        <f t="shared" si="24"/>
        <v>52438.987708003151</v>
      </c>
      <c r="H750" s="25">
        <f t="shared" si="25"/>
        <v>0.74796625693343832</v>
      </c>
      <c r="I750" s="25"/>
      <c r="J750" s="11"/>
    </row>
    <row r="751" spans="1:10" s="21" customFormat="1" ht="25.5" hidden="1" x14ac:dyDescent="0.25">
      <c r="A751" s="3">
        <v>748</v>
      </c>
      <c r="B751" s="4" t="s">
        <v>816</v>
      </c>
      <c r="C751" s="3" t="s">
        <v>17</v>
      </c>
      <c r="D751" s="18">
        <v>250000</v>
      </c>
      <c r="E751" s="19">
        <v>39300.585344737498</v>
      </c>
      <c r="F751" s="19"/>
      <c r="G751" s="20">
        <f t="shared" si="24"/>
        <v>144650.29267236876</v>
      </c>
      <c r="H751" s="25">
        <f t="shared" si="25"/>
        <v>0.15720234137894998</v>
      </c>
      <c r="I751" s="25"/>
      <c r="J751" s="11"/>
    </row>
    <row r="752" spans="1:10" s="21" customFormat="1" ht="25.5" hidden="1" x14ac:dyDescent="0.25">
      <c r="A752" s="3">
        <v>749</v>
      </c>
      <c r="B752" s="4" t="s">
        <v>817</v>
      </c>
      <c r="C752" s="3" t="s">
        <v>17</v>
      </c>
      <c r="D752" s="18">
        <v>35000</v>
      </c>
      <c r="E752" s="19">
        <v>14544.8013441938</v>
      </c>
      <c r="F752" s="19"/>
      <c r="G752" s="20">
        <f t="shared" si="24"/>
        <v>24772.400672096901</v>
      </c>
      <c r="H752" s="25">
        <f t="shared" si="25"/>
        <v>0.41556575269125146</v>
      </c>
      <c r="I752" s="25"/>
      <c r="J752" s="11"/>
    </row>
    <row r="753" spans="1:10" s="21" customFormat="1" ht="102" x14ac:dyDescent="0.25">
      <c r="A753" s="3">
        <v>750</v>
      </c>
      <c r="B753" s="4" t="s">
        <v>818</v>
      </c>
      <c r="C753" s="3" t="s">
        <v>17</v>
      </c>
      <c r="D753" s="18">
        <v>6000</v>
      </c>
      <c r="E753" s="19">
        <v>8771.7133756874991</v>
      </c>
      <c r="F753" s="19"/>
      <c r="G753" s="20">
        <f t="shared" si="24"/>
        <v>7385.8566878437496</v>
      </c>
      <c r="H753" s="24">
        <f t="shared" si="25"/>
        <v>1.4619522292812499</v>
      </c>
      <c r="I753" s="28"/>
      <c r="J753" s="11"/>
    </row>
    <row r="754" spans="1:10" s="21" customFormat="1" ht="51" x14ac:dyDescent="0.25">
      <c r="A754" s="3">
        <v>751</v>
      </c>
      <c r="B754" s="4" t="s">
        <v>819</v>
      </c>
      <c r="C754" s="3" t="s">
        <v>820</v>
      </c>
      <c r="D754" s="18">
        <v>5000</v>
      </c>
      <c r="E754" s="19">
        <v>36071.570040318802</v>
      </c>
      <c r="F754" s="19"/>
      <c r="G754" s="20">
        <f t="shared" si="24"/>
        <v>20535.785020159401</v>
      </c>
      <c r="H754" s="24">
        <f t="shared" si="25"/>
        <v>7.2143140080637602</v>
      </c>
      <c r="I754" s="28"/>
      <c r="J754" s="11"/>
    </row>
    <row r="755" spans="1:10" s="21" customFormat="1" ht="63.75" x14ac:dyDescent="0.25">
      <c r="A755" s="3">
        <v>752</v>
      </c>
      <c r="B755" s="4" t="s">
        <v>821</v>
      </c>
      <c r="C755" s="3" t="s">
        <v>820</v>
      </c>
      <c r="D755" s="18">
        <v>6000</v>
      </c>
      <c r="E755" s="19">
        <v>26286.675178443798</v>
      </c>
      <c r="F755" s="19"/>
      <c r="G755" s="20">
        <f t="shared" si="24"/>
        <v>16143.337589221899</v>
      </c>
      <c r="H755" s="24">
        <f t="shared" si="25"/>
        <v>4.3811125297406335</v>
      </c>
      <c r="I755" s="28"/>
      <c r="J755" s="11"/>
    </row>
    <row r="756" spans="1:10" s="21" customFormat="1" ht="51" hidden="1" x14ac:dyDescent="0.25">
      <c r="A756" s="3">
        <v>753</v>
      </c>
      <c r="B756" s="4" t="s">
        <v>822</v>
      </c>
      <c r="C756" s="3" t="s">
        <v>820</v>
      </c>
      <c r="D756" s="18">
        <v>20000</v>
      </c>
      <c r="E756" s="19">
        <v>7891.07283811875</v>
      </c>
      <c r="F756" s="19"/>
      <c r="G756" s="20">
        <f t="shared" si="24"/>
        <v>13945.536419059375</v>
      </c>
      <c r="H756" s="25">
        <f t="shared" si="25"/>
        <v>0.3945536419059375</v>
      </c>
      <c r="I756" s="25"/>
      <c r="J756" s="11"/>
    </row>
    <row r="757" spans="1:10" s="21" customFormat="1" ht="63.75" hidden="1" x14ac:dyDescent="0.25">
      <c r="A757" s="3">
        <v>754</v>
      </c>
      <c r="B757" s="4" t="s">
        <v>823</v>
      </c>
      <c r="C757" s="3" t="s">
        <v>824</v>
      </c>
      <c r="D757" s="18">
        <v>15000</v>
      </c>
      <c r="E757" s="19">
        <v>10630.8433994438</v>
      </c>
      <c r="F757" s="19"/>
      <c r="G757" s="20">
        <f t="shared" si="24"/>
        <v>12815.421699721901</v>
      </c>
      <c r="H757" s="25">
        <f t="shared" si="25"/>
        <v>0.70872289329625338</v>
      </c>
      <c r="I757" s="25"/>
      <c r="J757" s="11"/>
    </row>
    <row r="758" spans="1:10" s="21" customFormat="1" ht="63.75" x14ac:dyDescent="0.25">
      <c r="A758" s="3">
        <v>755</v>
      </c>
      <c r="B758" s="4" t="s">
        <v>823</v>
      </c>
      <c r="C758" s="3" t="s">
        <v>824</v>
      </c>
      <c r="D758" s="18">
        <v>15000</v>
      </c>
      <c r="E758" s="19">
        <v>48791.933360756302</v>
      </c>
      <c r="F758" s="19"/>
      <c r="G758" s="20">
        <f t="shared" si="24"/>
        <v>31895.966680378151</v>
      </c>
      <c r="H758" s="24">
        <f t="shared" si="25"/>
        <v>3.2527955573837533</v>
      </c>
      <c r="I758" s="28"/>
      <c r="J758" s="11"/>
    </row>
    <row r="759" spans="1:10" s="21" customFormat="1" ht="51" x14ac:dyDescent="0.25">
      <c r="A759" s="3">
        <v>756</v>
      </c>
      <c r="B759" s="4" t="s">
        <v>825</v>
      </c>
      <c r="C759" s="3" t="s">
        <v>824</v>
      </c>
      <c r="D759" s="18">
        <v>10000</v>
      </c>
      <c r="E759" s="19">
        <v>48791.933360756302</v>
      </c>
      <c r="F759" s="19"/>
      <c r="G759" s="20">
        <f t="shared" si="24"/>
        <v>29395.966680378151</v>
      </c>
      <c r="H759" s="24">
        <f t="shared" si="25"/>
        <v>4.8791933360756303</v>
      </c>
      <c r="I759" s="28"/>
      <c r="J759" s="11"/>
    </row>
    <row r="760" spans="1:10" s="21" customFormat="1" ht="76.5" hidden="1" x14ac:dyDescent="0.25">
      <c r="A760" s="3">
        <v>757</v>
      </c>
      <c r="B760" s="4" t="s">
        <v>826</v>
      </c>
      <c r="C760" s="3" t="s">
        <v>827</v>
      </c>
      <c r="D760" s="18">
        <v>90000</v>
      </c>
      <c r="E760" s="19">
        <v>47813.443874568802</v>
      </c>
      <c r="F760" s="19"/>
      <c r="G760" s="20">
        <f t="shared" si="24"/>
        <v>68906.721937284397</v>
      </c>
      <c r="H760" s="25">
        <f t="shared" si="25"/>
        <v>0.53126048749520893</v>
      </c>
      <c r="I760" s="25"/>
      <c r="J760" s="11"/>
    </row>
    <row r="761" spans="1:10" s="21" customFormat="1" ht="38.25" x14ac:dyDescent="0.25">
      <c r="A761" s="3">
        <v>758</v>
      </c>
      <c r="B761" s="4" t="s">
        <v>828</v>
      </c>
      <c r="C761" s="3" t="s">
        <v>820</v>
      </c>
      <c r="D761" s="18">
        <v>6000</v>
      </c>
      <c r="E761" s="19">
        <v>9260.9581187812491</v>
      </c>
      <c r="F761" s="19"/>
      <c r="G761" s="20">
        <f t="shared" si="24"/>
        <v>7630.4790593906246</v>
      </c>
      <c r="H761" s="24">
        <f t="shared" si="25"/>
        <v>1.5434930197968748</v>
      </c>
      <c r="I761" s="28"/>
      <c r="J761" s="11"/>
    </row>
    <row r="762" spans="1:10" s="21" customFormat="1" ht="38.25" hidden="1" x14ac:dyDescent="0.25">
      <c r="A762" s="3">
        <v>759</v>
      </c>
      <c r="B762" s="4" t="s">
        <v>829</v>
      </c>
      <c r="C762" s="3" t="s">
        <v>258</v>
      </c>
      <c r="D762" s="18">
        <v>15000</v>
      </c>
      <c r="E762" s="19">
        <v>9065.2602215437491</v>
      </c>
      <c r="F762" s="19"/>
      <c r="G762" s="20">
        <f t="shared" si="24"/>
        <v>12032.630110771875</v>
      </c>
      <c r="H762" s="25">
        <f t="shared" si="25"/>
        <v>0.60435068143624993</v>
      </c>
      <c r="I762" s="25"/>
      <c r="J762" s="11"/>
    </row>
    <row r="763" spans="1:10" s="21" customFormat="1" ht="38.25" hidden="1" x14ac:dyDescent="0.25">
      <c r="A763" s="3">
        <v>760</v>
      </c>
      <c r="B763" s="4" t="s">
        <v>830</v>
      </c>
      <c r="C763" s="3" t="s">
        <v>831</v>
      </c>
      <c r="D763" s="18">
        <v>50000</v>
      </c>
      <c r="E763" s="19">
        <v>6129.79176298125</v>
      </c>
      <c r="F763" s="19"/>
      <c r="G763" s="20">
        <f t="shared" si="24"/>
        <v>28064.895881490625</v>
      </c>
      <c r="H763" s="25">
        <f t="shared" si="25"/>
        <v>0.122595835259625</v>
      </c>
      <c r="I763" s="25"/>
      <c r="J763" s="11"/>
    </row>
    <row r="764" spans="1:10" s="21" customFormat="1" ht="38.25" hidden="1" x14ac:dyDescent="0.25">
      <c r="A764" s="3">
        <v>761</v>
      </c>
      <c r="B764" s="4" t="s">
        <v>832</v>
      </c>
      <c r="C764" s="3" t="s">
        <v>820</v>
      </c>
      <c r="D764" s="18">
        <v>20000</v>
      </c>
      <c r="E764" s="19">
        <v>10630.8433994438</v>
      </c>
      <c r="F764" s="19"/>
      <c r="G764" s="20">
        <f t="shared" si="24"/>
        <v>15315.421699721901</v>
      </c>
      <c r="H764" s="25">
        <f t="shared" si="25"/>
        <v>0.53154216997219006</v>
      </c>
      <c r="I764" s="25"/>
      <c r="J764" s="11"/>
    </row>
    <row r="765" spans="1:10" s="21" customFormat="1" ht="38.25" hidden="1" x14ac:dyDescent="0.25">
      <c r="A765" s="3">
        <v>762</v>
      </c>
      <c r="B765" s="4" t="s">
        <v>833</v>
      </c>
      <c r="C765" s="3" t="s">
        <v>820</v>
      </c>
      <c r="D765" s="18">
        <v>5000</v>
      </c>
      <c r="E765" s="19">
        <v>4759.90648231875</v>
      </c>
      <c r="F765" s="19"/>
      <c r="G765" s="20">
        <f t="shared" si="24"/>
        <v>4879.9532411593755</v>
      </c>
      <c r="H765" s="23">
        <f t="shared" si="25"/>
        <v>0.95198129646374996</v>
      </c>
      <c r="I765" s="23"/>
      <c r="J765" s="11"/>
    </row>
    <row r="766" spans="1:10" s="21" customFormat="1" ht="25.5" hidden="1" x14ac:dyDescent="0.25">
      <c r="A766" s="3">
        <v>763</v>
      </c>
      <c r="B766" s="4" t="s">
        <v>834</v>
      </c>
      <c r="C766" s="3" t="s">
        <v>17</v>
      </c>
      <c r="D766" s="18">
        <v>16500</v>
      </c>
      <c r="E766" s="19">
        <v>11707.181834249999</v>
      </c>
      <c r="F766" s="19"/>
      <c r="G766" s="20">
        <f t="shared" si="24"/>
        <v>14103.590917124999</v>
      </c>
      <c r="H766" s="25">
        <f t="shared" si="25"/>
        <v>0.70952617177272725</v>
      </c>
      <c r="I766" s="25"/>
      <c r="J766" s="11"/>
    </row>
    <row r="767" spans="1:10" s="21" customFormat="1" ht="25.5" hidden="1" x14ac:dyDescent="0.25">
      <c r="A767" s="3">
        <v>764</v>
      </c>
      <c r="B767" s="4" t="s">
        <v>835</v>
      </c>
      <c r="C767" s="3" t="s">
        <v>17</v>
      </c>
      <c r="D767" s="18">
        <v>7700</v>
      </c>
      <c r="E767" s="19">
        <v>5151.30227679375</v>
      </c>
      <c r="F767" s="19"/>
      <c r="G767" s="20">
        <f t="shared" si="24"/>
        <v>6425.6511383968755</v>
      </c>
      <c r="H767" s="25">
        <f t="shared" si="25"/>
        <v>0.66900029568749997</v>
      </c>
      <c r="I767" s="25"/>
      <c r="J767" s="11"/>
    </row>
    <row r="768" spans="1:10" s="21" customFormat="1" ht="25.5" hidden="1" x14ac:dyDescent="0.25">
      <c r="A768" s="3">
        <v>765</v>
      </c>
      <c r="B768" s="4" t="s">
        <v>836</v>
      </c>
      <c r="C768" s="3" t="s">
        <v>17</v>
      </c>
      <c r="D768" s="18">
        <v>27000</v>
      </c>
      <c r="E768" s="19">
        <v>32157.612095568798</v>
      </c>
      <c r="F768" s="19"/>
      <c r="G768" s="20">
        <f t="shared" si="24"/>
        <v>29578.806047784397</v>
      </c>
      <c r="H768" s="23">
        <f t="shared" si="25"/>
        <v>1.1910226702062519</v>
      </c>
      <c r="I768" s="23"/>
      <c r="J768" s="11"/>
    </row>
    <row r="769" spans="1:10" s="21" customFormat="1" ht="25.5" hidden="1" x14ac:dyDescent="0.25">
      <c r="A769" s="3">
        <v>766</v>
      </c>
      <c r="B769" s="4" t="s">
        <v>837</v>
      </c>
      <c r="C769" s="3" t="s">
        <v>17</v>
      </c>
      <c r="D769" s="18">
        <v>16500</v>
      </c>
      <c r="E769" s="19">
        <v>16501.780316568798</v>
      </c>
      <c r="F769" s="19"/>
      <c r="G769" s="20">
        <f t="shared" si="24"/>
        <v>16500.890158284397</v>
      </c>
      <c r="H769" s="23">
        <f t="shared" si="25"/>
        <v>1.0001078979738665</v>
      </c>
      <c r="I769" s="23"/>
      <c r="J769" s="11"/>
    </row>
    <row r="770" spans="1:10" s="21" customFormat="1" ht="25.5" hidden="1" x14ac:dyDescent="0.25">
      <c r="A770" s="3">
        <v>767</v>
      </c>
      <c r="B770" s="4" t="s">
        <v>838</v>
      </c>
      <c r="C770" s="3" t="s">
        <v>17</v>
      </c>
      <c r="D770" s="18">
        <v>19300</v>
      </c>
      <c r="E770" s="19">
        <v>22372.717233693798</v>
      </c>
      <c r="F770" s="19"/>
      <c r="G770" s="20">
        <f t="shared" si="24"/>
        <v>20836.358616846897</v>
      </c>
      <c r="H770" s="23">
        <f t="shared" si="25"/>
        <v>1.1592081468235129</v>
      </c>
      <c r="I770" s="23"/>
      <c r="J770" s="11"/>
    </row>
    <row r="771" spans="1:10" s="21" customFormat="1" ht="25.5" hidden="1" x14ac:dyDescent="0.25">
      <c r="A771" s="3">
        <v>768</v>
      </c>
      <c r="B771" s="4" t="s">
        <v>839</v>
      </c>
      <c r="C771" s="3" t="s">
        <v>17</v>
      </c>
      <c r="D771" s="18">
        <v>104000</v>
      </c>
      <c r="E771" s="19">
        <v>72275.681029256302</v>
      </c>
      <c r="F771" s="19"/>
      <c r="G771" s="20">
        <f t="shared" si="24"/>
        <v>88137.840514628158</v>
      </c>
      <c r="H771" s="25">
        <f t="shared" si="25"/>
        <v>0.69495847143515677</v>
      </c>
      <c r="I771" s="25"/>
      <c r="J771" s="11"/>
    </row>
    <row r="772" spans="1:10" s="21" customFormat="1" ht="25.5" hidden="1" x14ac:dyDescent="0.25">
      <c r="A772" s="3">
        <v>769</v>
      </c>
      <c r="B772" s="4" t="s">
        <v>840</v>
      </c>
      <c r="C772" s="3" t="s">
        <v>17</v>
      </c>
      <c r="D772" s="18">
        <v>146000</v>
      </c>
      <c r="E772" s="19">
        <v>101775</v>
      </c>
      <c r="F772" s="19"/>
      <c r="G772" s="20">
        <f t="shared" si="24"/>
        <v>123887.5</v>
      </c>
      <c r="H772" s="25">
        <f t="shared" si="25"/>
        <v>0.69708904109589043</v>
      </c>
      <c r="I772" s="25"/>
      <c r="J772" s="11"/>
    </row>
    <row r="773" spans="1:10" s="21" customFormat="1" ht="25.5" hidden="1" x14ac:dyDescent="0.25">
      <c r="A773" s="3">
        <v>770</v>
      </c>
      <c r="B773" s="4" t="s">
        <v>841</v>
      </c>
      <c r="C773" s="3" t="s">
        <v>17</v>
      </c>
      <c r="D773" s="18">
        <v>63800</v>
      </c>
      <c r="E773" s="19">
        <v>66929.214476727793</v>
      </c>
      <c r="F773" s="19"/>
      <c r="G773" s="20">
        <f t="shared" ref="G773:G836" si="26">AVERAGE(D773,E773)</f>
        <v>65364.607238363897</v>
      </c>
      <c r="H773" s="23">
        <f t="shared" ref="H773:H836" si="27">+E773/D773</f>
        <v>1.0490472488515328</v>
      </c>
      <c r="I773" s="23"/>
      <c r="J773" s="11"/>
    </row>
    <row r="774" spans="1:10" s="21" customFormat="1" ht="25.5" hidden="1" x14ac:dyDescent="0.25">
      <c r="A774" s="3">
        <v>771</v>
      </c>
      <c r="B774" s="4" t="s">
        <v>842</v>
      </c>
      <c r="C774" s="3" t="s">
        <v>17</v>
      </c>
      <c r="D774" s="18">
        <v>48900</v>
      </c>
      <c r="E774" s="19">
        <v>51182.383175512303</v>
      </c>
      <c r="F774" s="19"/>
      <c r="G774" s="20">
        <f t="shared" si="26"/>
        <v>50041.191587756155</v>
      </c>
      <c r="H774" s="23">
        <f t="shared" si="27"/>
        <v>1.0466745025667137</v>
      </c>
      <c r="I774" s="23"/>
      <c r="J774" s="11"/>
    </row>
    <row r="775" spans="1:10" s="21" customFormat="1" ht="25.5" hidden="1" x14ac:dyDescent="0.25">
      <c r="A775" s="3">
        <v>772</v>
      </c>
      <c r="B775" s="4" t="s">
        <v>843</v>
      </c>
      <c r="C775" s="3" t="s">
        <v>17</v>
      </c>
      <c r="D775" s="18">
        <v>187000</v>
      </c>
      <c r="E775" s="19">
        <v>92921.809187812498</v>
      </c>
      <c r="F775" s="19"/>
      <c r="G775" s="20">
        <f t="shared" si="26"/>
        <v>139960.90459390625</v>
      </c>
      <c r="H775" s="25">
        <f t="shared" si="27"/>
        <v>0.49690807052306146</v>
      </c>
      <c r="I775" s="25"/>
      <c r="J775" s="11"/>
    </row>
    <row r="776" spans="1:10" s="21" customFormat="1" ht="25.5" hidden="1" x14ac:dyDescent="0.25">
      <c r="A776" s="3">
        <v>773</v>
      </c>
      <c r="B776" s="4" t="s">
        <v>844</v>
      </c>
      <c r="C776" s="3" t="s">
        <v>17</v>
      </c>
      <c r="D776" s="18">
        <v>97500</v>
      </c>
      <c r="E776" s="19">
        <v>49770.422846943802</v>
      </c>
      <c r="F776" s="19"/>
      <c r="G776" s="20">
        <f t="shared" si="26"/>
        <v>73635.211423471905</v>
      </c>
      <c r="H776" s="25">
        <f t="shared" si="27"/>
        <v>0.51046587535326982</v>
      </c>
      <c r="I776" s="25"/>
      <c r="J776" s="11"/>
    </row>
    <row r="777" spans="1:10" s="21" customFormat="1" ht="25.5" hidden="1" x14ac:dyDescent="0.25">
      <c r="A777" s="3">
        <v>774</v>
      </c>
      <c r="B777" s="4" t="s">
        <v>845</v>
      </c>
      <c r="C777" s="3" t="s">
        <v>17</v>
      </c>
      <c r="D777" s="18">
        <v>220000</v>
      </c>
      <c r="E777" s="19">
        <v>205350.251150756</v>
      </c>
      <c r="F777" s="19"/>
      <c r="G777" s="20">
        <f t="shared" si="26"/>
        <v>212675.12557537801</v>
      </c>
      <c r="H777" s="23">
        <f t="shared" si="27"/>
        <v>0.93341023250343635</v>
      </c>
      <c r="I777" s="23"/>
      <c r="J777" s="11"/>
    </row>
    <row r="778" spans="1:10" s="21" customFormat="1" ht="25.5" hidden="1" x14ac:dyDescent="0.25">
      <c r="A778" s="3">
        <v>775</v>
      </c>
      <c r="B778" s="4" t="s">
        <v>846</v>
      </c>
      <c r="C778" s="3" t="s">
        <v>17</v>
      </c>
      <c r="D778" s="18">
        <v>27900</v>
      </c>
      <c r="E778" s="19">
        <v>15523.2908303813</v>
      </c>
      <c r="F778" s="19"/>
      <c r="G778" s="20">
        <f t="shared" si="26"/>
        <v>21711.645415190651</v>
      </c>
      <c r="H778" s="25">
        <f t="shared" si="27"/>
        <v>0.55639035234341583</v>
      </c>
      <c r="I778" s="25"/>
      <c r="J778" s="11"/>
    </row>
    <row r="779" spans="1:10" s="21" customFormat="1" ht="25.5" hidden="1" x14ac:dyDescent="0.25">
      <c r="A779" s="3">
        <v>776</v>
      </c>
      <c r="B779" s="4" t="s">
        <v>847</v>
      </c>
      <c r="C779" s="3" t="s">
        <v>17</v>
      </c>
      <c r="D779" s="18">
        <v>38500</v>
      </c>
      <c r="E779" s="19">
        <v>23351.206719881298</v>
      </c>
      <c r="F779" s="19"/>
      <c r="G779" s="20">
        <f t="shared" si="26"/>
        <v>30925.603359940651</v>
      </c>
      <c r="H779" s="25">
        <f t="shared" si="27"/>
        <v>0.60652484986704669</v>
      </c>
      <c r="I779" s="25"/>
      <c r="J779" s="11"/>
    </row>
    <row r="780" spans="1:10" s="21" customFormat="1" ht="25.5" hidden="1" x14ac:dyDescent="0.25">
      <c r="A780" s="3">
        <v>777</v>
      </c>
      <c r="B780" s="4" t="s">
        <v>848</v>
      </c>
      <c r="C780" s="3" t="s">
        <v>17</v>
      </c>
      <c r="D780" s="18">
        <v>6000</v>
      </c>
      <c r="E780" s="19">
        <v>3241.5987974999998</v>
      </c>
      <c r="F780" s="19"/>
      <c r="G780" s="20">
        <f t="shared" si="26"/>
        <v>4620.7993987499995</v>
      </c>
      <c r="H780" s="25">
        <f t="shared" si="27"/>
        <v>0.54026646624999997</v>
      </c>
      <c r="I780" s="25"/>
      <c r="J780" s="11"/>
    </row>
    <row r="781" spans="1:10" s="21" customFormat="1" ht="25.5" hidden="1" x14ac:dyDescent="0.25">
      <c r="A781" s="3">
        <v>778</v>
      </c>
      <c r="B781" s="4" t="s">
        <v>849</v>
      </c>
      <c r="C781" s="3" t="s">
        <v>17</v>
      </c>
      <c r="D781" s="18">
        <v>6000</v>
      </c>
      <c r="E781" s="19">
        <v>4933.1807175000004</v>
      </c>
      <c r="F781" s="19"/>
      <c r="G781" s="20">
        <f t="shared" si="26"/>
        <v>5466.5903587499997</v>
      </c>
      <c r="H781" s="23">
        <f t="shared" si="27"/>
        <v>0.82219678625000003</v>
      </c>
      <c r="I781" s="23"/>
      <c r="J781" s="11"/>
    </row>
    <row r="782" spans="1:10" s="21" customFormat="1" ht="25.5" hidden="1" x14ac:dyDescent="0.25">
      <c r="A782" s="3">
        <v>779</v>
      </c>
      <c r="B782" s="4" t="s">
        <v>850</v>
      </c>
      <c r="C782" s="3" t="s">
        <v>17</v>
      </c>
      <c r="D782" s="18">
        <v>6800</v>
      </c>
      <c r="E782" s="19">
        <v>3943.5914174999998</v>
      </c>
      <c r="F782" s="19"/>
      <c r="G782" s="20">
        <f t="shared" si="26"/>
        <v>5371.7957087499999</v>
      </c>
      <c r="H782" s="25">
        <f t="shared" si="27"/>
        <v>0.57993991433823522</v>
      </c>
      <c r="I782" s="25"/>
      <c r="J782" s="11"/>
    </row>
    <row r="783" spans="1:10" s="21" customFormat="1" ht="25.5" hidden="1" x14ac:dyDescent="0.25">
      <c r="A783" s="3">
        <v>780</v>
      </c>
      <c r="B783" s="4" t="s">
        <v>851</v>
      </c>
      <c r="C783" s="3" t="s">
        <v>17</v>
      </c>
      <c r="D783" s="18">
        <v>18000</v>
      </c>
      <c r="E783" s="19">
        <v>3900.2264175</v>
      </c>
      <c r="F783" s="19"/>
      <c r="G783" s="20">
        <f t="shared" si="26"/>
        <v>10950.113208750001</v>
      </c>
      <c r="H783" s="25">
        <f t="shared" si="27"/>
        <v>0.21667924541666667</v>
      </c>
      <c r="I783" s="25"/>
      <c r="J783" s="11"/>
    </row>
    <row r="784" spans="1:10" s="21" customFormat="1" ht="25.5" x14ac:dyDescent="0.25">
      <c r="A784" s="3">
        <v>781</v>
      </c>
      <c r="B784" s="4" t="s">
        <v>852</v>
      </c>
      <c r="C784" s="3" t="s">
        <v>17</v>
      </c>
      <c r="D784" s="18">
        <v>12900</v>
      </c>
      <c r="E784" s="19">
        <v>16221.9323235191</v>
      </c>
      <c r="F784" s="19"/>
      <c r="G784" s="20">
        <f t="shared" si="26"/>
        <v>14560.96616175955</v>
      </c>
      <c r="H784" s="24">
        <f t="shared" si="27"/>
        <v>1.2575141336061317</v>
      </c>
      <c r="I784" s="28"/>
      <c r="J784" s="11"/>
    </row>
    <row r="785" spans="1:10" s="21" customFormat="1" ht="51" x14ac:dyDescent="0.25">
      <c r="A785" s="3">
        <v>782</v>
      </c>
      <c r="B785" s="4" t="s">
        <v>853</v>
      </c>
      <c r="C785" s="3" t="s">
        <v>17</v>
      </c>
      <c r="D785" s="18">
        <v>1290</v>
      </c>
      <c r="E785" s="19">
        <v>9260.9581187812491</v>
      </c>
      <c r="F785" s="19"/>
      <c r="G785" s="20">
        <f t="shared" si="26"/>
        <v>5275.4790593906246</v>
      </c>
      <c r="H785" s="24">
        <f t="shared" si="27"/>
        <v>7.1790373013808129</v>
      </c>
      <c r="I785" s="28"/>
      <c r="J785" s="11"/>
    </row>
    <row r="786" spans="1:10" s="21" customFormat="1" hidden="1" x14ac:dyDescent="0.25">
      <c r="A786" s="3">
        <v>783</v>
      </c>
      <c r="B786" s="4" t="s">
        <v>854</v>
      </c>
      <c r="C786" s="3" t="s">
        <v>17</v>
      </c>
      <c r="D786" s="18">
        <v>22000</v>
      </c>
      <c r="E786" s="19">
        <v>22883.488745483599</v>
      </c>
      <c r="F786" s="19"/>
      <c r="G786" s="20">
        <f t="shared" si="26"/>
        <v>22441.744372741799</v>
      </c>
      <c r="H786" s="23">
        <f t="shared" si="27"/>
        <v>1.0401585793401635</v>
      </c>
      <c r="I786" s="23"/>
      <c r="J786" s="11"/>
    </row>
    <row r="787" spans="1:10" s="21" customFormat="1" hidden="1" x14ac:dyDescent="0.25">
      <c r="A787" s="3">
        <v>784</v>
      </c>
      <c r="B787" s="4" t="s">
        <v>855</v>
      </c>
      <c r="C787" s="3" t="s">
        <v>17</v>
      </c>
      <c r="D787" s="18">
        <v>27000</v>
      </c>
      <c r="E787" s="19">
        <v>32157.612095568798</v>
      </c>
      <c r="F787" s="19"/>
      <c r="G787" s="20">
        <f t="shared" si="26"/>
        <v>29578.806047784397</v>
      </c>
      <c r="H787" s="23">
        <f t="shared" si="27"/>
        <v>1.1910226702062519</v>
      </c>
      <c r="I787" s="23"/>
      <c r="J787" s="11"/>
    </row>
    <row r="788" spans="1:10" s="21" customFormat="1" ht="38.25" hidden="1" x14ac:dyDescent="0.25">
      <c r="A788" s="3">
        <v>785</v>
      </c>
      <c r="B788" s="4" t="s">
        <v>856</v>
      </c>
      <c r="C788" s="3" t="s">
        <v>17</v>
      </c>
      <c r="D788" s="18">
        <v>69000</v>
      </c>
      <c r="E788" s="19">
        <v>49770.422846943802</v>
      </c>
      <c r="F788" s="19"/>
      <c r="G788" s="20">
        <f t="shared" si="26"/>
        <v>59385.211423471905</v>
      </c>
      <c r="H788" s="25">
        <f t="shared" si="27"/>
        <v>0.72131047604266385</v>
      </c>
      <c r="I788" s="25"/>
      <c r="J788" s="11"/>
    </row>
    <row r="789" spans="1:10" s="21" customFormat="1" ht="63.75" hidden="1" x14ac:dyDescent="0.25">
      <c r="A789" s="3">
        <v>786</v>
      </c>
      <c r="B789" s="4" t="s">
        <v>857</v>
      </c>
      <c r="C789" s="3" t="s">
        <v>17</v>
      </c>
      <c r="D789" s="18">
        <v>104000</v>
      </c>
      <c r="E789" s="19">
        <v>72275.681029256302</v>
      </c>
      <c r="F789" s="19"/>
      <c r="G789" s="20">
        <f t="shared" si="26"/>
        <v>88137.840514628158</v>
      </c>
      <c r="H789" s="25">
        <f t="shared" si="27"/>
        <v>0.69495847143515677</v>
      </c>
      <c r="I789" s="25"/>
      <c r="J789" s="11"/>
    </row>
    <row r="790" spans="1:10" s="21" customFormat="1" ht="63.75" hidden="1" x14ac:dyDescent="0.25">
      <c r="A790" s="3">
        <v>787</v>
      </c>
      <c r="B790" s="4" t="s">
        <v>858</v>
      </c>
      <c r="C790" s="3" t="s">
        <v>17</v>
      </c>
      <c r="D790" s="18">
        <v>146000</v>
      </c>
      <c r="E790" s="19">
        <v>93606.751828143795</v>
      </c>
      <c r="F790" s="19"/>
      <c r="G790" s="20">
        <f t="shared" si="26"/>
        <v>119803.37591407189</v>
      </c>
      <c r="H790" s="25">
        <f t="shared" si="27"/>
        <v>0.64114213580920409</v>
      </c>
      <c r="I790" s="25"/>
      <c r="J790" s="11"/>
    </row>
    <row r="791" spans="1:10" s="21" customFormat="1" ht="25.5" hidden="1" x14ac:dyDescent="0.25">
      <c r="A791" s="3">
        <v>788</v>
      </c>
      <c r="B791" s="4" t="s">
        <v>859</v>
      </c>
      <c r="C791" s="3" t="s">
        <v>17</v>
      </c>
      <c r="D791" s="18">
        <v>1000</v>
      </c>
      <c r="E791" s="19">
        <v>112.08142292812499</v>
      </c>
      <c r="F791" s="19"/>
      <c r="G791" s="20">
        <f t="shared" si="26"/>
        <v>556.0407114640625</v>
      </c>
      <c r="H791" s="25">
        <f t="shared" si="27"/>
        <v>0.11208142292812499</v>
      </c>
      <c r="I791" s="25"/>
      <c r="J791" s="11"/>
    </row>
    <row r="792" spans="1:10" s="21" customFormat="1" ht="25.5" hidden="1" x14ac:dyDescent="0.25">
      <c r="A792" s="3">
        <v>789</v>
      </c>
      <c r="B792" s="4" t="s">
        <v>860</v>
      </c>
      <c r="C792" s="3" t="s">
        <v>17</v>
      </c>
      <c r="D792" s="18">
        <v>1100</v>
      </c>
      <c r="E792" s="19">
        <v>1139.495383425</v>
      </c>
      <c r="F792" s="19"/>
      <c r="G792" s="20">
        <f t="shared" si="26"/>
        <v>1119.7476917125</v>
      </c>
      <c r="H792" s="23">
        <f t="shared" si="27"/>
        <v>1.0359048940227273</v>
      </c>
      <c r="I792" s="23"/>
      <c r="J792" s="11"/>
    </row>
    <row r="793" spans="1:10" s="21" customFormat="1" ht="25.5" x14ac:dyDescent="0.25">
      <c r="A793" s="3">
        <v>790</v>
      </c>
      <c r="B793" s="4" t="s">
        <v>861</v>
      </c>
      <c r="C793" s="3" t="s">
        <v>17</v>
      </c>
      <c r="D793" s="18">
        <v>500</v>
      </c>
      <c r="E793" s="19">
        <v>845.94853756875</v>
      </c>
      <c r="F793" s="19"/>
      <c r="G793" s="20">
        <f t="shared" si="26"/>
        <v>672.974268784375</v>
      </c>
      <c r="H793" s="24">
        <f t="shared" si="27"/>
        <v>1.6918970751375</v>
      </c>
      <c r="I793" s="28"/>
      <c r="J793" s="11"/>
    </row>
    <row r="794" spans="1:10" s="21" customFormat="1" ht="25.5" hidden="1" x14ac:dyDescent="0.25">
      <c r="A794" s="3">
        <v>791</v>
      </c>
      <c r="B794" s="4" t="s">
        <v>862</v>
      </c>
      <c r="C794" s="3" t="s">
        <v>17</v>
      </c>
      <c r="D794" s="18">
        <v>2800</v>
      </c>
      <c r="E794" s="19">
        <v>3145.39883010938</v>
      </c>
      <c r="F794" s="19"/>
      <c r="G794" s="20">
        <f t="shared" si="26"/>
        <v>2972.6994150546898</v>
      </c>
      <c r="H794" s="23">
        <f t="shared" si="27"/>
        <v>1.1233567250390644</v>
      </c>
      <c r="I794" s="23"/>
      <c r="J794" s="11"/>
    </row>
    <row r="795" spans="1:10" s="21" customFormat="1" ht="25.5" hidden="1" x14ac:dyDescent="0.25">
      <c r="A795" s="3">
        <v>792</v>
      </c>
      <c r="B795" s="4" t="s">
        <v>863</v>
      </c>
      <c r="C795" s="3" t="s">
        <v>17</v>
      </c>
      <c r="D795" s="18">
        <v>2100</v>
      </c>
      <c r="E795" s="19">
        <v>2264.75829254063</v>
      </c>
      <c r="F795" s="19"/>
      <c r="G795" s="20">
        <f t="shared" si="26"/>
        <v>2182.3791462703148</v>
      </c>
      <c r="H795" s="23">
        <f t="shared" si="27"/>
        <v>1.0784563297812524</v>
      </c>
      <c r="I795" s="23"/>
      <c r="J795" s="11"/>
    </row>
    <row r="796" spans="1:10" s="21" customFormat="1" ht="38.25" hidden="1" x14ac:dyDescent="0.25">
      <c r="A796" s="3">
        <v>793</v>
      </c>
      <c r="B796" s="4" t="s">
        <v>864</v>
      </c>
      <c r="C796" s="3" t="s">
        <v>17</v>
      </c>
      <c r="D796" s="18">
        <v>2800</v>
      </c>
      <c r="E796" s="19">
        <v>3114.0871665513801</v>
      </c>
      <c r="F796" s="19"/>
      <c r="G796" s="20">
        <f t="shared" si="26"/>
        <v>2957.0435832756903</v>
      </c>
      <c r="H796" s="23">
        <f t="shared" si="27"/>
        <v>1.1121739880540642</v>
      </c>
      <c r="I796" s="23"/>
      <c r="J796" s="11"/>
    </row>
    <row r="797" spans="1:10" s="21" customFormat="1" ht="38.25" hidden="1" x14ac:dyDescent="0.25">
      <c r="A797" s="3">
        <v>794</v>
      </c>
      <c r="B797" s="4" t="s">
        <v>865</v>
      </c>
      <c r="C797" s="3" t="s">
        <v>17</v>
      </c>
      <c r="D797" s="18">
        <v>4100</v>
      </c>
      <c r="E797" s="19">
        <v>4511.3701528271304</v>
      </c>
      <c r="F797" s="19"/>
      <c r="G797" s="20">
        <f t="shared" si="26"/>
        <v>4305.6850764135652</v>
      </c>
      <c r="H797" s="23">
        <f t="shared" si="27"/>
        <v>1.1003341836163734</v>
      </c>
      <c r="I797" s="23"/>
      <c r="J797" s="11"/>
    </row>
    <row r="798" spans="1:10" s="21" customFormat="1" ht="25.5" x14ac:dyDescent="0.25">
      <c r="A798" s="3">
        <v>795</v>
      </c>
      <c r="B798" s="4" t="s">
        <v>866</v>
      </c>
      <c r="C798" s="3" t="s">
        <v>17</v>
      </c>
      <c r="D798" s="18">
        <v>700</v>
      </c>
      <c r="E798" s="19">
        <v>934.01259132562495</v>
      </c>
      <c r="F798" s="19"/>
      <c r="G798" s="20">
        <f t="shared" si="26"/>
        <v>817.00629566281248</v>
      </c>
      <c r="H798" s="24">
        <f t="shared" si="27"/>
        <v>1.33430370189375</v>
      </c>
      <c r="I798" s="28"/>
      <c r="J798" s="11"/>
    </row>
    <row r="799" spans="1:10" s="21" customFormat="1" ht="63.75" hidden="1" x14ac:dyDescent="0.25">
      <c r="A799" s="3">
        <v>796</v>
      </c>
      <c r="B799" s="4" t="s">
        <v>867</v>
      </c>
      <c r="C799" s="3" t="s">
        <v>17</v>
      </c>
      <c r="D799" s="18">
        <v>8400</v>
      </c>
      <c r="E799" s="19">
        <v>9128.8620381459405</v>
      </c>
      <c r="F799" s="19"/>
      <c r="G799" s="20">
        <f t="shared" si="26"/>
        <v>8764.4310190729702</v>
      </c>
      <c r="H799" s="23">
        <f t="shared" si="27"/>
        <v>1.0867692902554691</v>
      </c>
      <c r="I799" s="23"/>
      <c r="J799" s="11"/>
    </row>
    <row r="800" spans="1:10" s="21" customFormat="1" ht="25.5" hidden="1" x14ac:dyDescent="0.25">
      <c r="A800" s="3">
        <v>797</v>
      </c>
      <c r="B800" s="4" t="s">
        <v>868</v>
      </c>
      <c r="C800" s="3" t="s">
        <v>17</v>
      </c>
      <c r="D800" s="18">
        <v>2500</v>
      </c>
      <c r="E800" s="19">
        <v>1139.495383425</v>
      </c>
      <c r="F800" s="19"/>
      <c r="G800" s="20">
        <f t="shared" si="26"/>
        <v>1819.7476917125</v>
      </c>
      <c r="H800" s="25">
        <f t="shared" si="27"/>
        <v>0.45579815337000001</v>
      </c>
      <c r="I800" s="25"/>
      <c r="J800" s="11"/>
    </row>
    <row r="801" spans="1:10" s="21" customFormat="1" hidden="1" x14ac:dyDescent="0.25">
      <c r="A801" s="3">
        <v>798</v>
      </c>
      <c r="B801" s="4" t="s">
        <v>869</v>
      </c>
      <c r="C801" s="3" t="s">
        <v>17</v>
      </c>
      <c r="D801" s="18">
        <v>92000</v>
      </c>
      <c r="E801" s="19">
        <v>19437.248775131298</v>
      </c>
      <c r="F801" s="19"/>
      <c r="G801" s="20">
        <f t="shared" si="26"/>
        <v>55718.624387565651</v>
      </c>
      <c r="H801" s="25">
        <f t="shared" si="27"/>
        <v>0.21127444320794889</v>
      </c>
      <c r="I801" s="25"/>
      <c r="J801" s="11"/>
    </row>
    <row r="802" spans="1:10" s="21" customFormat="1" ht="25.5" x14ac:dyDescent="0.25">
      <c r="A802" s="3">
        <v>799</v>
      </c>
      <c r="B802" s="4" t="s">
        <v>870</v>
      </c>
      <c r="C802" s="3" t="s">
        <v>17</v>
      </c>
      <c r="D802" s="18">
        <v>500</v>
      </c>
      <c r="E802" s="19">
        <v>845.94853756875</v>
      </c>
      <c r="F802" s="19"/>
      <c r="G802" s="20">
        <f t="shared" si="26"/>
        <v>672.974268784375</v>
      </c>
      <c r="H802" s="24">
        <f t="shared" si="27"/>
        <v>1.6918970751375</v>
      </c>
      <c r="I802" s="28"/>
      <c r="J802" s="11"/>
    </row>
    <row r="803" spans="1:10" s="21" customFormat="1" ht="25.5" hidden="1" x14ac:dyDescent="0.25">
      <c r="A803" s="3">
        <v>800</v>
      </c>
      <c r="B803" s="4" t="s">
        <v>871</v>
      </c>
      <c r="C803" s="3" t="s">
        <v>17</v>
      </c>
      <c r="D803" s="18">
        <v>2800</v>
      </c>
      <c r="E803" s="19">
        <v>3145.39883010938</v>
      </c>
      <c r="F803" s="19"/>
      <c r="G803" s="20">
        <f t="shared" si="26"/>
        <v>2972.6994150546898</v>
      </c>
      <c r="H803" s="23">
        <f t="shared" si="27"/>
        <v>1.1233567250390644</v>
      </c>
      <c r="I803" s="23"/>
      <c r="J803" s="11"/>
    </row>
    <row r="804" spans="1:10" s="21" customFormat="1" ht="25.5" hidden="1" x14ac:dyDescent="0.25">
      <c r="A804" s="3">
        <v>801</v>
      </c>
      <c r="B804" s="4" t="s">
        <v>872</v>
      </c>
      <c r="C804" s="3" t="s">
        <v>17</v>
      </c>
      <c r="D804" s="18">
        <v>2100</v>
      </c>
      <c r="E804" s="19">
        <v>2264.75829254063</v>
      </c>
      <c r="F804" s="19"/>
      <c r="G804" s="20">
        <f t="shared" si="26"/>
        <v>2182.3791462703148</v>
      </c>
      <c r="H804" s="23">
        <f t="shared" si="27"/>
        <v>1.0784563297812524</v>
      </c>
      <c r="I804" s="23"/>
      <c r="J804" s="11"/>
    </row>
    <row r="805" spans="1:10" s="21" customFormat="1" ht="25.5" hidden="1" x14ac:dyDescent="0.25">
      <c r="A805" s="3">
        <v>802</v>
      </c>
      <c r="B805" s="4" t="s">
        <v>873</v>
      </c>
      <c r="C805" s="3" t="s">
        <v>17</v>
      </c>
      <c r="D805" s="18">
        <v>1100</v>
      </c>
      <c r="E805" s="19">
        <v>1139.495383425</v>
      </c>
      <c r="F805" s="19"/>
      <c r="G805" s="20">
        <f t="shared" si="26"/>
        <v>1119.7476917125</v>
      </c>
      <c r="H805" s="23">
        <f t="shared" si="27"/>
        <v>1.0359048940227273</v>
      </c>
      <c r="I805" s="23"/>
      <c r="J805" s="11"/>
    </row>
    <row r="806" spans="1:10" s="21" customFormat="1" x14ac:dyDescent="0.25">
      <c r="A806" s="3">
        <v>803</v>
      </c>
      <c r="B806" s="4" t="s">
        <v>874</v>
      </c>
      <c r="C806" s="3" t="s">
        <v>17</v>
      </c>
      <c r="D806" s="18">
        <v>500</v>
      </c>
      <c r="E806" s="19">
        <v>6325.48966021875</v>
      </c>
      <c r="F806" s="19"/>
      <c r="G806" s="20">
        <f t="shared" si="26"/>
        <v>3412.744830109375</v>
      </c>
      <c r="H806" s="24">
        <f t="shared" si="27"/>
        <v>12.6509793204375</v>
      </c>
      <c r="I806" s="28"/>
      <c r="J806" s="11"/>
    </row>
    <row r="807" spans="1:10" s="21" customFormat="1" ht="25.5" hidden="1" x14ac:dyDescent="0.25">
      <c r="A807" s="3">
        <v>804</v>
      </c>
      <c r="B807" s="4" t="s">
        <v>875</v>
      </c>
      <c r="C807" s="3" t="s">
        <v>17</v>
      </c>
      <c r="D807" s="18">
        <v>16200</v>
      </c>
      <c r="E807" s="19">
        <v>14544.8013441938</v>
      </c>
      <c r="F807" s="19"/>
      <c r="G807" s="20">
        <f t="shared" si="26"/>
        <v>15372.400672096901</v>
      </c>
      <c r="H807" s="23">
        <f t="shared" si="27"/>
        <v>0.89782724346875309</v>
      </c>
      <c r="I807" s="23"/>
      <c r="J807" s="11"/>
    </row>
    <row r="808" spans="1:10" s="21" customFormat="1" ht="25.5" x14ac:dyDescent="0.25">
      <c r="A808" s="3">
        <v>805</v>
      </c>
      <c r="B808" s="4" t="s">
        <v>876</v>
      </c>
      <c r="C808" s="3" t="s">
        <v>17</v>
      </c>
      <c r="D808" s="18">
        <v>4100</v>
      </c>
      <c r="E808" s="19">
        <v>5347.00017403125</v>
      </c>
      <c r="F808" s="19"/>
      <c r="G808" s="20">
        <f t="shared" si="26"/>
        <v>4723.5000870156255</v>
      </c>
      <c r="H808" s="24">
        <f t="shared" si="27"/>
        <v>1.3041463839100609</v>
      </c>
      <c r="I808" s="28"/>
      <c r="J808" s="11"/>
    </row>
    <row r="809" spans="1:10" s="21" customFormat="1" ht="25.5" hidden="1" x14ac:dyDescent="0.25">
      <c r="A809" s="3">
        <v>806</v>
      </c>
      <c r="B809" s="4" t="s">
        <v>877</v>
      </c>
      <c r="C809" s="3" t="s">
        <v>17</v>
      </c>
      <c r="D809" s="18">
        <v>20000</v>
      </c>
      <c r="E809" s="19">
        <v>21394.227747506298</v>
      </c>
      <c r="F809" s="19"/>
      <c r="G809" s="20">
        <f t="shared" si="26"/>
        <v>20697.113873753151</v>
      </c>
      <c r="H809" s="23">
        <f t="shared" si="27"/>
        <v>1.069711387375315</v>
      </c>
      <c r="I809" s="23"/>
      <c r="J809" s="11"/>
    </row>
    <row r="810" spans="1:10" s="21" customFormat="1" x14ac:dyDescent="0.25">
      <c r="A810" s="3">
        <v>807</v>
      </c>
      <c r="B810" s="4" t="s">
        <v>878</v>
      </c>
      <c r="C810" s="3" t="s">
        <v>17</v>
      </c>
      <c r="D810" s="18">
        <v>32000</v>
      </c>
      <c r="E810" s="19">
        <v>40690.040415123804</v>
      </c>
      <c r="F810" s="19"/>
      <c r="G810" s="20">
        <f t="shared" si="26"/>
        <v>36345.020207561902</v>
      </c>
      <c r="H810" s="24">
        <f t="shared" si="27"/>
        <v>1.2715637629726189</v>
      </c>
      <c r="I810" s="28"/>
      <c r="J810" s="11"/>
    </row>
    <row r="811" spans="1:10" s="21" customFormat="1" hidden="1" x14ac:dyDescent="0.25">
      <c r="A811" s="3">
        <v>808</v>
      </c>
      <c r="B811" s="4" t="s">
        <v>879</v>
      </c>
      <c r="C811" s="3" t="s">
        <v>17</v>
      </c>
      <c r="D811" s="18">
        <v>30000</v>
      </c>
      <c r="E811" s="19">
        <v>11951.8042057969</v>
      </c>
      <c r="F811" s="19"/>
      <c r="G811" s="20">
        <f t="shared" si="26"/>
        <v>20975.90210289845</v>
      </c>
      <c r="H811" s="25">
        <f t="shared" si="27"/>
        <v>0.39839347352656335</v>
      </c>
      <c r="I811" s="25"/>
      <c r="J811" s="11"/>
    </row>
    <row r="812" spans="1:10" s="21" customFormat="1" hidden="1" x14ac:dyDescent="0.25">
      <c r="A812" s="3">
        <v>809</v>
      </c>
      <c r="B812" s="4" t="s">
        <v>880</v>
      </c>
      <c r="C812" s="3" t="s">
        <v>17</v>
      </c>
      <c r="D812" s="18">
        <v>38500</v>
      </c>
      <c r="E812" s="19">
        <v>33806.366879794703</v>
      </c>
      <c r="F812" s="19"/>
      <c r="G812" s="20">
        <f t="shared" si="26"/>
        <v>36153.183439897351</v>
      </c>
      <c r="H812" s="23">
        <f t="shared" si="27"/>
        <v>0.87808745142323907</v>
      </c>
      <c r="I812" s="23"/>
      <c r="J812" s="11"/>
    </row>
    <row r="813" spans="1:10" s="21" customFormat="1" x14ac:dyDescent="0.25">
      <c r="A813" s="3">
        <v>810</v>
      </c>
      <c r="B813" s="4" t="s">
        <v>880</v>
      </c>
      <c r="C813" s="3" t="s">
        <v>17</v>
      </c>
      <c r="D813" s="18">
        <v>38500</v>
      </c>
      <c r="E813" s="19">
        <v>49427.951526778103</v>
      </c>
      <c r="F813" s="19"/>
      <c r="G813" s="20">
        <f t="shared" si="26"/>
        <v>43963.975763389055</v>
      </c>
      <c r="H813" s="24">
        <f t="shared" si="27"/>
        <v>1.2838428967994313</v>
      </c>
      <c r="I813" s="28"/>
      <c r="J813" s="11"/>
    </row>
    <row r="814" spans="1:10" s="21" customFormat="1" hidden="1" x14ac:dyDescent="0.25">
      <c r="A814" s="3">
        <v>811</v>
      </c>
      <c r="B814" s="4" t="s">
        <v>881</v>
      </c>
      <c r="C814" s="3" t="s">
        <v>17</v>
      </c>
      <c r="D814" s="18">
        <v>61500</v>
      </c>
      <c r="E814" s="19">
        <v>55641.359764068802</v>
      </c>
      <c r="F814" s="19"/>
      <c r="G814" s="20">
        <f t="shared" si="26"/>
        <v>58570.679882034397</v>
      </c>
      <c r="H814" s="23">
        <f t="shared" si="27"/>
        <v>0.90473755713933013</v>
      </c>
      <c r="I814" s="23"/>
      <c r="J814" s="11"/>
    </row>
    <row r="815" spans="1:10" s="21" customFormat="1" ht="25.5" hidden="1" x14ac:dyDescent="0.25">
      <c r="A815" s="3">
        <v>812</v>
      </c>
      <c r="B815" s="4" t="s">
        <v>882</v>
      </c>
      <c r="C815" s="3" t="s">
        <v>17</v>
      </c>
      <c r="D815" s="18">
        <v>1800</v>
      </c>
      <c r="E815" s="19">
        <v>1433.04222928125</v>
      </c>
      <c r="F815" s="19"/>
      <c r="G815" s="20">
        <f t="shared" si="26"/>
        <v>1616.521114640625</v>
      </c>
      <c r="H815" s="25">
        <f t="shared" si="27"/>
        <v>0.79613457182291669</v>
      </c>
      <c r="I815" s="25"/>
      <c r="J815" s="11"/>
    </row>
    <row r="816" spans="1:10" s="21" customFormat="1" ht="25.5" hidden="1" x14ac:dyDescent="0.25">
      <c r="A816" s="3">
        <v>813</v>
      </c>
      <c r="B816" s="4" t="s">
        <v>883</v>
      </c>
      <c r="C816" s="3" t="s">
        <v>17</v>
      </c>
      <c r="D816" s="18">
        <v>2500</v>
      </c>
      <c r="E816" s="19">
        <v>1139.495383425</v>
      </c>
      <c r="F816" s="19"/>
      <c r="G816" s="20">
        <f t="shared" si="26"/>
        <v>1819.7476917125</v>
      </c>
      <c r="H816" s="25">
        <f t="shared" si="27"/>
        <v>0.45579815337000001</v>
      </c>
      <c r="I816" s="25"/>
      <c r="J816" s="11"/>
    </row>
    <row r="817" spans="1:10" s="21" customFormat="1" ht="25.5" hidden="1" x14ac:dyDescent="0.25">
      <c r="A817" s="3">
        <v>814</v>
      </c>
      <c r="B817" s="4" t="s">
        <v>884</v>
      </c>
      <c r="C817" s="3" t="s">
        <v>17</v>
      </c>
      <c r="D817" s="18">
        <v>8900</v>
      </c>
      <c r="E817" s="19">
        <v>1841.07234502144</v>
      </c>
      <c r="F817" s="19"/>
      <c r="G817" s="20">
        <f t="shared" si="26"/>
        <v>5370.5361725107196</v>
      </c>
      <c r="H817" s="25">
        <f t="shared" si="27"/>
        <v>0.20686206123836404</v>
      </c>
      <c r="I817" s="25"/>
      <c r="J817" s="11"/>
    </row>
    <row r="818" spans="1:10" s="21" customFormat="1" ht="25.5" hidden="1" x14ac:dyDescent="0.25">
      <c r="A818" s="3">
        <v>815</v>
      </c>
      <c r="B818" s="4" t="s">
        <v>885</v>
      </c>
      <c r="C818" s="3" t="s">
        <v>17</v>
      </c>
      <c r="D818" s="18">
        <v>4100</v>
      </c>
      <c r="E818" s="19">
        <v>2802.92750994375</v>
      </c>
      <c r="F818" s="19"/>
      <c r="G818" s="20">
        <f t="shared" si="26"/>
        <v>3451.463754971875</v>
      </c>
      <c r="H818" s="25">
        <f t="shared" si="27"/>
        <v>0.68364085608384151</v>
      </c>
      <c r="I818" s="25"/>
      <c r="J818" s="11"/>
    </row>
    <row r="819" spans="1:10" s="21" customFormat="1" ht="25.5" hidden="1" x14ac:dyDescent="0.25">
      <c r="A819" s="3">
        <v>816</v>
      </c>
      <c r="B819" s="4" t="s">
        <v>886</v>
      </c>
      <c r="C819" s="3" t="s">
        <v>17</v>
      </c>
      <c r="D819" s="18">
        <v>7200</v>
      </c>
      <c r="E819" s="19">
        <v>5738.39596850625</v>
      </c>
      <c r="F819" s="19"/>
      <c r="G819" s="20">
        <f t="shared" si="26"/>
        <v>6469.1979842531255</v>
      </c>
      <c r="H819" s="25">
        <f t="shared" si="27"/>
        <v>0.79699944007031254</v>
      </c>
      <c r="I819" s="25"/>
      <c r="J819" s="11"/>
    </row>
    <row r="820" spans="1:10" s="21" customFormat="1" hidden="1" x14ac:dyDescent="0.25">
      <c r="A820" s="3">
        <v>817</v>
      </c>
      <c r="B820" s="4" t="s">
        <v>887</v>
      </c>
      <c r="C820" s="3" t="s">
        <v>17</v>
      </c>
      <c r="D820" s="18">
        <v>7400</v>
      </c>
      <c r="E820" s="19">
        <v>6325.48966021875</v>
      </c>
      <c r="F820" s="19"/>
      <c r="G820" s="20">
        <f t="shared" si="26"/>
        <v>6862.7448301093755</v>
      </c>
      <c r="H820" s="23">
        <f t="shared" si="27"/>
        <v>0.85479590002956085</v>
      </c>
      <c r="I820" s="23"/>
      <c r="J820" s="11"/>
    </row>
    <row r="821" spans="1:10" s="21" customFormat="1" x14ac:dyDescent="0.25">
      <c r="A821" s="3">
        <v>818</v>
      </c>
      <c r="B821" s="4" t="s">
        <v>888</v>
      </c>
      <c r="C821" s="3" t="s">
        <v>17</v>
      </c>
      <c r="D821" s="18">
        <v>3400</v>
      </c>
      <c r="E821" s="19">
        <v>8673.8644270687491</v>
      </c>
      <c r="F821" s="19"/>
      <c r="G821" s="20">
        <f t="shared" si="26"/>
        <v>6036.9322135343746</v>
      </c>
      <c r="H821" s="24">
        <f t="shared" si="27"/>
        <v>2.5511365961966908</v>
      </c>
      <c r="I821" s="28"/>
      <c r="J821" s="11"/>
    </row>
    <row r="822" spans="1:10" s="21" customFormat="1" x14ac:dyDescent="0.25">
      <c r="A822" s="3">
        <v>819</v>
      </c>
      <c r="B822" s="4" t="s">
        <v>889</v>
      </c>
      <c r="C822" s="3" t="s">
        <v>17</v>
      </c>
      <c r="D822" s="18">
        <v>27800</v>
      </c>
      <c r="E822" s="19">
        <v>36648.878837169403</v>
      </c>
      <c r="F822" s="19"/>
      <c r="G822" s="20">
        <f t="shared" si="26"/>
        <v>32224.439418584701</v>
      </c>
      <c r="H822" s="24">
        <f t="shared" si="27"/>
        <v>1.3183049941427842</v>
      </c>
      <c r="I822" s="28"/>
      <c r="J822" s="11"/>
    </row>
    <row r="823" spans="1:10" s="21" customFormat="1" x14ac:dyDescent="0.25">
      <c r="A823" s="3">
        <v>820</v>
      </c>
      <c r="B823" s="4" t="s">
        <v>890</v>
      </c>
      <c r="C823" s="3" t="s">
        <v>17</v>
      </c>
      <c r="D823" s="18">
        <v>16200</v>
      </c>
      <c r="E823" s="19">
        <v>31179.1226093812</v>
      </c>
      <c r="F823" s="19"/>
      <c r="G823" s="20">
        <f t="shared" si="26"/>
        <v>23689.5613046906</v>
      </c>
      <c r="H823" s="24">
        <f t="shared" si="27"/>
        <v>1.9246371981099506</v>
      </c>
      <c r="I823" s="28"/>
      <c r="J823" s="11"/>
    </row>
    <row r="824" spans="1:10" s="21" customFormat="1" x14ac:dyDescent="0.25">
      <c r="A824" s="3">
        <v>821</v>
      </c>
      <c r="B824" s="4" t="s">
        <v>891</v>
      </c>
      <c r="C824" s="3" t="s">
        <v>17</v>
      </c>
      <c r="D824" s="18">
        <v>9000</v>
      </c>
      <c r="E824" s="19">
        <v>14544.8013441938</v>
      </c>
      <c r="F824" s="19"/>
      <c r="G824" s="20">
        <f t="shared" si="26"/>
        <v>11772.400672096901</v>
      </c>
      <c r="H824" s="24">
        <f t="shared" si="27"/>
        <v>1.6160890382437556</v>
      </c>
      <c r="I824" s="28"/>
      <c r="J824" s="11"/>
    </row>
    <row r="825" spans="1:10" s="21" customFormat="1" hidden="1" x14ac:dyDescent="0.25">
      <c r="A825" s="3">
        <v>822</v>
      </c>
      <c r="B825" s="4" t="s">
        <v>892</v>
      </c>
      <c r="C825" s="3" t="s">
        <v>17</v>
      </c>
      <c r="D825" s="18">
        <v>97500</v>
      </c>
      <c r="E825" s="19">
        <v>51378.081072749803</v>
      </c>
      <c r="F825" s="19"/>
      <c r="G825" s="20">
        <f t="shared" si="26"/>
        <v>74439.040536374901</v>
      </c>
      <c r="H825" s="25">
        <f t="shared" si="27"/>
        <v>0.52695467766922877</v>
      </c>
      <c r="I825" s="25"/>
      <c r="J825" s="11"/>
    </row>
    <row r="826" spans="1:10" s="21" customFormat="1" hidden="1" x14ac:dyDescent="0.25">
      <c r="A826" s="3">
        <v>823</v>
      </c>
      <c r="B826" s="4" t="s">
        <v>893</v>
      </c>
      <c r="C826" s="3" t="s">
        <v>17</v>
      </c>
      <c r="D826" s="18">
        <v>35600</v>
      </c>
      <c r="E826" s="19">
        <v>30204.9696231938</v>
      </c>
      <c r="F826" s="19"/>
      <c r="G826" s="20">
        <f t="shared" si="26"/>
        <v>32902.4848115969</v>
      </c>
      <c r="H826" s="23">
        <f t="shared" si="27"/>
        <v>0.84845420289870221</v>
      </c>
      <c r="I826" s="23"/>
      <c r="J826" s="11"/>
    </row>
    <row r="827" spans="1:10" s="21" customFormat="1" ht="51" hidden="1" x14ac:dyDescent="0.25">
      <c r="A827" s="3">
        <v>824</v>
      </c>
      <c r="B827" s="4" t="s">
        <v>894</v>
      </c>
      <c r="C827" s="3" t="s">
        <v>17</v>
      </c>
      <c r="D827" s="18">
        <v>12900</v>
      </c>
      <c r="E827" s="19">
        <v>11613.6693856313</v>
      </c>
      <c r="F827" s="19"/>
      <c r="G827" s="20">
        <f t="shared" si="26"/>
        <v>12256.83469281565</v>
      </c>
      <c r="H827" s="23">
        <f t="shared" si="27"/>
        <v>0.90028444849855038</v>
      </c>
      <c r="I827" s="23"/>
      <c r="J827" s="11"/>
    </row>
    <row r="828" spans="1:10" s="21" customFormat="1" ht="318.75" hidden="1" x14ac:dyDescent="0.25">
      <c r="A828" s="3">
        <v>825</v>
      </c>
      <c r="B828" s="4" t="s">
        <v>895</v>
      </c>
      <c r="C828" s="3" t="s">
        <v>17</v>
      </c>
      <c r="D828" s="18">
        <v>742000</v>
      </c>
      <c r="E828" s="19">
        <v>556129.107195638</v>
      </c>
      <c r="F828" s="19"/>
      <c r="G828" s="20">
        <f t="shared" si="26"/>
        <v>649064.55359781906</v>
      </c>
      <c r="H828" s="25">
        <f t="shared" si="27"/>
        <v>0.74950014446851487</v>
      </c>
      <c r="I828" s="25"/>
      <c r="J828" s="11"/>
    </row>
    <row r="829" spans="1:10" s="21" customFormat="1" ht="25.5" hidden="1" x14ac:dyDescent="0.25">
      <c r="A829" s="3">
        <v>826</v>
      </c>
      <c r="B829" s="4" t="s">
        <v>896</v>
      </c>
      <c r="C829" s="3" t="s">
        <v>17</v>
      </c>
      <c r="D829" s="18">
        <v>142000</v>
      </c>
      <c r="E829" s="19">
        <v>93806.786225381293</v>
      </c>
      <c r="F829" s="19"/>
      <c r="G829" s="20">
        <f t="shared" si="26"/>
        <v>117903.39311269065</v>
      </c>
      <c r="H829" s="25">
        <f t="shared" si="27"/>
        <v>0.66061117060127672</v>
      </c>
      <c r="I829" s="25"/>
      <c r="J829" s="11"/>
    </row>
    <row r="830" spans="1:10" s="21" customFormat="1" ht="127.5" x14ac:dyDescent="0.25">
      <c r="A830" s="3">
        <v>827</v>
      </c>
      <c r="B830" s="4" t="s">
        <v>897</v>
      </c>
      <c r="C830" s="3" t="s">
        <v>17</v>
      </c>
      <c r="D830" s="18">
        <v>39500</v>
      </c>
      <c r="E830" s="19">
        <v>64452.101639756198</v>
      </c>
      <c r="F830" s="19"/>
      <c r="G830" s="20">
        <f t="shared" si="26"/>
        <v>51976.050819878103</v>
      </c>
      <c r="H830" s="24">
        <f t="shared" si="27"/>
        <v>1.6316987756900303</v>
      </c>
      <c r="I830" s="28"/>
      <c r="J830" s="11"/>
    </row>
    <row r="831" spans="1:10" s="21" customFormat="1" ht="204" hidden="1" x14ac:dyDescent="0.25">
      <c r="A831" s="3">
        <v>828</v>
      </c>
      <c r="B831" s="4" t="s">
        <v>898</v>
      </c>
      <c r="C831" s="3" t="s">
        <v>17</v>
      </c>
      <c r="D831" s="18">
        <v>29500</v>
      </c>
      <c r="E831" s="19">
        <v>28345.839599437499</v>
      </c>
      <c r="F831" s="19"/>
      <c r="G831" s="20">
        <f t="shared" si="26"/>
        <v>28922.919799718751</v>
      </c>
      <c r="H831" s="23">
        <f t="shared" si="27"/>
        <v>0.96087591862499999</v>
      </c>
      <c r="I831" s="23"/>
      <c r="J831" s="11"/>
    </row>
    <row r="832" spans="1:10" s="21" customFormat="1" ht="204" x14ac:dyDescent="0.25">
      <c r="A832" s="3">
        <v>829</v>
      </c>
      <c r="B832" s="4" t="s">
        <v>899</v>
      </c>
      <c r="C832" s="3" t="s">
        <v>17</v>
      </c>
      <c r="D832" s="18">
        <v>179500</v>
      </c>
      <c r="E832" s="19">
        <v>265531.69105128798</v>
      </c>
      <c r="F832" s="19"/>
      <c r="G832" s="20">
        <f t="shared" si="26"/>
        <v>222515.84552564399</v>
      </c>
      <c r="H832" s="24">
        <f t="shared" si="27"/>
        <v>1.4792851869152535</v>
      </c>
      <c r="I832" s="28"/>
      <c r="J832" s="11"/>
    </row>
    <row r="833" spans="1:10" s="21" customFormat="1" ht="38.25" hidden="1" x14ac:dyDescent="0.25">
      <c r="A833" s="3">
        <v>830</v>
      </c>
      <c r="B833" s="4" t="s">
        <v>900</v>
      </c>
      <c r="C833" s="3" t="s">
        <v>17</v>
      </c>
      <c r="D833" s="18">
        <v>169000</v>
      </c>
      <c r="E833" s="19">
        <v>153494.644882819</v>
      </c>
      <c r="F833" s="19"/>
      <c r="G833" s="20">
        <f t="shared" si="26"/>
        <v>161247.32244140952</v>
      </c>
      <c r="H833" s="23">
        <f t="shared" si="27"/>
        <v>0.90825233658472782</v>
      </c>
      <c r="I833" s="23"/>
      <c r="J833" s="11"/>
    </row>
    <row r="834" spans="1:10" s="21" customFormat="1" ht="25.5" hidden="1" x14ac:dyDescent="0.25">
      <c r="A834" s="3">
        <v>831</v>
      </c>
      <c r="B834" s="4" t="s">
        <v>901</v>
      </c>
      <c r="C834" s="3" t="s">
        <v>17</v>
      </c>
      <c r="D834" s="18">
        <v>125000</v>
      </c>
      <c r="E834" s="19">
        <v>107505.639032006</v>
      </c>
      <c r="F834" s="19"/>
      <c r="G834" s="20">
        <f t="shared" si="26"/>
        <v>116252.819516003</v>
      </c>
      <c r="H834" s="23">
        <f t="shared" si="27"/>
        <v>0.86004511225604796</v>
      </c>
      <c r="I834" s="23"/>
      <c r="J834" s="11"/>
    </row>
    <row r="835" spans="1:10" s="21" customFormat="1" ht="25.5" hidden="1" x14ac:dyDescent="0.25">
      <c r="A835" s="3">
        <v>832</v>
      </c>
      <c r="B835" s="4" t="s">
        <v>902</v>
      </c>
      <c r="C835" s="3" t="s">
        <v>17</v>
      </c>
      <c r="D835" s="18">
        <v>14900</v>
      </c>
      <c r="E835" s="19">
        <v>8384.6540812125004</v>
      </c>
      <c r="F835" s="19"/>
      <c r="G835" s="20">
        <f t="shared" si="26"/>
        <v>11642.327040606251</v>
      </c>
      <c r="H835" s="25">
        <f t="shared" si="27"/>
        <v>0.56272846182634229</v>
      </c>
      <c r="I835" s="25"/>
      <c r="J835" s="11"/>
    </row>
    <row r="836" spans="1:10" s="21" customFormat="1" ht="25.5" x14ac:dyDescent="0.25">
      <c r="A836" s="3">
        <v>833</v>
      </c>
      <c r="B836" s="4" t="s">
        <v>903</v>
      </c>
      <c r="C836" s="3" t="s">
        <v>17</v>
      </c>
      <c r="D836" s="18">
        <v>29500</v>
      </c>
      <c r="E836" s="19">
        <v>237391.31191802101</v>
      </c>
      <c r="F836" s="19"/>
      <c r="G836" s="20">
        <f t="shared" si="26"/>
        <v>133445.6559590105</v>
      </c>
      <c r="H836" s="24">
        <f t="shared" si="27"/>
        <v>8.0471631158651196</v>
      </c>
      <c r="I836" s="28"/>
      <c r="J836" s="11"/>
    </row>
    <row r="837" spans="1:10" s="21" customFormat="1" ht="25.5" hidden="1" x14ac:dyDescent="0.25">
      <c r="A837" s="3">
        <v>834</v>
      </c>
      <c r="B837" s="4" t="s">
        <v>904</v>
      </c>
      <c r="C837" s="3" t="s">
        <v>17</v>
      </c>
      <c r="D837" s="18">
        <v>61500</v>
      </c>
      <c r="E837" s="19">
        <v>37641.4897182188</v>
      </c>
      <c r="F837" s="19"/>
      <c r="G837" s="20">
        <f t="shared" ref="G837:G887" si="28">AVERAGE(D837,E837)</f>
        <v>49570.7448591094</v>
      </c>
      <c r="H837" s="25">
        <f t="shared" ref="H837:H887" si="29">+E837/D837</f>
        <v>0.61205674338567151</v>
      </c>
      <c r="I837" s="25"/>
      <c r="J837" s="11"/>
    </row>
    <row r="838" spans="1:10" s="21" customFormat="1" hidden="1" x14ac:dyDescent="0.25">
      <c r="A838" s="3">
        <v>835</v>
      </c>
      <c r="B838" s="4" t="s">
        <v>905</v>
      </c>
      <c r="C838" s="3" t="s">
        <v>17</v>
      </c>
      <c r="D838" s="18">
        <v>89500</v>
      </c>
      <c r="E838" s="19">
        <v>78150.954446381307</v>
      </c>
      <c r="F838" s="19"/>
      <c r="G838" s="20">
        <f t="shared" si="28"/>
        <v>83825.477223190654</v>
      </c>
      <c r="H838" s="23">
        <f t="shared" si="29"/>
        <v>0.87319502174727714</v>
      </c>
      <c r="I838" s="23"/>
      <c r="J838" s="11"/>
    </row>
    <row r="839" spans="1:10" s="21" customFormat="1" ht="25.5" hidden="1" x14ac:dyDescent="0.25">
      <c r="A839" s="3">
        <v>836</v>
      </c>
      <c r="B839" s="4" t="s">
        <v>906</v>
      </c>
      <c r="C839" s="3" t="s">
        <v>17</v>
      </c>
      <c r="D839" s="18">
        <v>275000</v>
      </c>
      <c r="E839" s="19">
        <v>292440.15192144399</v>
      </c>
      <c r="F839" s="19"/>
      <c r="G839" s="20">
        <f t="shared" si="28"/>
        <v>283720.075960722</v>
      </c>
      <c r="H839" s="23">
        <f t="shared" si="29"/>
        <v>1.0634187342597963</v>
      </c>
      <c r="I839" s="23"/>
      <c r="J839" s="11"/>
    </row>
    <row r="840" spans="1:10" s="21" customFormat="1" ht="25.5" hidden="1" x14ac:dyDescent="0.25">
      <c r="A840" s="3">
        <v>837</v>
      </c>
      <c r="B840" s="4" t="s">
        <v>907</v>
      </c>
      <c r="C840" s="3" t="s">
        <v>17</v>
      </c>
      <c r="D840" s="18">
        <v>225000</v>
      </c>
      <c r="E840" s="19">
        <v>85786.107907102298</v>
      </c>
      <c r="F840" s="19"/>
      <c r="G840" s="20">
        <f t="shared" si="28"/>
        <v>155393.05395355116</v>
      </c>
      <c r="H840" s="25">
        <f t="shared" si="29"/>
        <v>0.38127159069823241</v>
      </c>
      <c r="I840" s="25"/>
      <c r="J840" s="11"/>
    </row>
    <row r="841" spans="1:10" s="21" customFormat="1" ht="38.25" hidden="1" x14ac:dyDescent="0.25">
      <c r="A841" s="3">
        <v>838</v>
      </c>
      <c r="B841" s="4" t="s">
        <v>908</v>
      </c>
      <c r="C841" s="3" t="s">
        <v>17</v>
      </c>
      <c r="D841" s="18">
        <v>1172000</v>
      </c>
      <c r="E841" s="19">
        <v>1056768.10383309</v>
      </c>
      <c r="F841" s="19"/>
      <c r="G841" s="20">
        <f t="shared" si="28"/>
        <v>1114384.051916545</v>
      </c>
      <c r="H841" s="23">
        <f t="shared" si="29"/>
        <v>0.90167926948215871</v>
      </c>
      <c r="I841" s="23"/>
      <c r="J841" s="11"/>
    </row>
    <row r="842" spans="1:10" s="21" customFormat="1" ht="63.75" hidden="1" x14ac:dyDescent="0.25">
      <c r="A842" s="3">
        <v>839</v>
      </c>
      <c r="B842" s="4" t="s">
        <v>909</v>
      </c>
      <c r="C842" s="3" t="s">
        <v>17</v>
      </c>
      <c r="D842" s="18">
        <v>39500</v>
      </c>
      <c r="E842" s="19">
        <v>34118.9275679438</v>
      </c>
      <c r="F842" s="19"/>
      <c r="G842" s="20">
        <f t="shared" si="28"/>
        <v>36809.4637839719</v>
      </c>
      <c r="H842" s="23">
        <f t="shared" si="29"/>
        <v>0.86377031817579242</v>
      </c>
      <c r="I842" s="23"/>
      <c r="J842" s="11"/>
    </row>
    <row r="843" spans="1:10" s="21" customFormat="1" ht="25.5" hidden="1" x14ac:dyDescent="0.25">
      <c r="A843" s="3">
        <v>840</v>
      </c>
      <c r="B843" s="4" t="s">
        <v>910</v>
      </c>
      <c r="C843" s="3" t="s">
        <v>17</v>
      </c>
      <c r="D843" s="18">
        <v>25000</v>
      </c>
      <c r="E843" s="19">
        <v>23052.211479163099</v>
      </c>
      <c r="F843" s="19"/>
      <c r="G843" s="20">
        <f t="shared" si="28"/>
        <v>24026.105739581551</v>
      </c>
      <c r="H843" s="23">
        <f t="shared" si="29"/>
        <v>0.92208845916652393</v>
      </c>
      <c r="I843" s="23"/>
      <c r="J843" s="11"/>
    </row>
    <row r="844" spans="1:10" s="21" customFormat="1" ht="165.75" hidden="1" x14ac:dyDescent="0.25">
      <c r="A844" s="3">
        <v>841</v>
      </c>
      <c r="B844" s="4" t="s">
        <v>911</v>
      </c>
      <c r="C844" s="3" t="s">
        <v>17</v>
      </c>
      <c r="D844" s="18">
        <v>308000</v>
      </c>
      <c r="E844" s="19">
        <v>215139.48251263099</v>
      </c>
      <c r="F844" s="19"/>
      <c r="G844" s="20">
        <f t="shared" si="28"/>
        <v>261569.74125631549</v>
      </c>
      <c r="H844" s="25">
        <f t="shared" si="29"/>
        <v>0.69850481335269798</v>
      </c>
      <c r="I844" s="25"/>
      <c r="J844" s="11"/>
    </row>
    <row r="845" spans="1:10" s="21" customFormat="1" ht="153" x14ac:dyDescent="0.25">
      <c r="A845" s="3">
        <v>842</v>
      </c>
      <c r="B845" s="4" t="s">
        <v>912</v>
      </c>
      <c r="C845" s="3" t="s">
        <v>17</v>
      </c>
      <c r="D845" s="18">
        <v>35000</v>
      </c>
      <c r="E845" s="19">
        <v>44250</v>
      </c>
      <c r="F845" s="19"/>
      <c r="G845" s="20">
        <f t="shared" si="28"/>
        <v>39625</v>
      </c>
      <c r="H845" s="24">
        <f t="shared" si="29"/>
        <v>1.2642857142857142</v>
      </c>
      <c r="I845" s="28"/>
      <c r="J845" s="11"/>
    </row>
    <row r="846" spans="1:10" s="21" customFormat="1" ht="76.5" hidden="1" x14ac:dyDescent="0.25">
      <c r="A846" s="3">
        <v>843</v>
      </c>
      <c r="B846" s="4" t="s">
        <v>913</v>
      </c>
      <c r="C846" s="3" t="s">
        <v>17</v>
      </c>
      <c r="D846" s="18">
        <v>79500</v>
      </c>
      <c r="E846" s="19">
        <v>76193.975474006307</v>
      </c>
      <c r="F846" s="19"/>
      <c r="G846" s="20">
        <f t="shared" si="28"/>
        <v>77846.987737003161</v>
      </c>
      <c r="H846" s="23">
        <f t="shared" si="29"/>
        <v>0.95841478583655737</v>
      </c>
      <c r="I846" s="23"/>
      <c r="J846" s="11"/>
    </row>
    <row r="847" spans="1:10" s="21" customFormat="1" ht="89.25" x14ac:dyDescent="0.25">
      <c r="A847" s="3">
        <v>844</v>
      </c>
      <c r="B847" s="4" t="s">
        <v>914</v>
      </c>
      <c r="C847" s="3" t="s">
        <v>17</v>
      </c>
      <c r="D847" s="18">
        <v>39500</v>
      </c>
      <c r="E847" s="19">
        <v>693620.84125831898</v>
      </c>
      <c r="F847" s="19"/>
      <c r="G847" s="20">
        <f t="shared" si="28"/>
        <v>366560.42062915949</v>
      </c>
      <c r="H847" s="24">
        <f t="shared" si="29"/>
        <v>17.560021297678961</v>
      </c>
      <c r="I847" s="28"/>
      <c r="J847" s="11"/>
    </row>
    <row r="848" spans="1:10" s="21" customFormat="1" ht="89.25" hidden="1" x14ac:dyDescent="0.25">
      <c r="A848" s="3">
        <v>845</v>
      </c>
      <c r="B848" s="4" t="s">
        <v>915</v>
      </c>
      <c r="C848" s="3" t="s">
        <v>17</v>
      </c>
      <c r="D848" s="18">
        <v>97500</v>
      </c>
      <c r="E848" s="19">
        <v>36075.9065403188</v>
      </c>
      <c r="F848" s="19"/>
      <c r="G848" s="20">
        <f t="shared" si="28"/>
        <v>66787.9532701594</v>
      </c>
      <c r="H848" s="25">
        <f t="shared" si="29"/>
        <v>0.3700092978494236</v>
      </c>
      <c r="I848" s="25"/>
      <c r="J848" s="11"/>
    </row>
    <row r="849" spans="1:10" s="21" customFormat="1" ht="51" hidden="1" x14ac:dyDescent="0.25">
      <c r="A849" s="3">
        <v>846</v>
      </c>
      <c r="B849" s="4" t="s">
        <v>916</v>
      </c>
      <c r="C849" s="3" t="s">
        <v>17</v>
      </c>
      <c r="D849" s="18">
        <v>62000</v>
      </c>
      <c r="E849" s="19">
        <v>31183.4591093813</v>
      </c>
      <c r="F849" s="19"/>
      <c r="G849" s="20">
        <f t="shared" si="28"/>
        <v>46591.729554690653</v>
      </c>
      <c r="H849" s="25">
        <f t="shared" si="29"/>
        <v>0.50295901789324682</v>
      </c>
      <c r="I849" s="25"/>
      <c r="J849" s="11"/>
    </row>
    <row r="850" spans="1:10" s="21" customFormat="1" ht="51" hidden="1" x14ac:dyDescent="0.25">
      <c r="A850" s="3">
        <v>847</v>
      </c>
      <c r="B850" s="4" t="s">
        <v>917</v>
      </c>
      <c r="C850" s="3" t="s">
        <v>17</v>
      </c>
      <c r="D850" s="18">
        <v>39500</v>
      </c>
      <c r="E850" s="19">
        <v>23355.5432198813</v>
      </c>
      <c r="F850" s="19"/>
      <c r="G850" s="20">
        <f t="shared" si="28"/>
        <v>31427.77160994065</v>
      </c>
      <c r="H850" s="25">
        <f t="shared" si="29"/>
        <v>0.59127957518686836</v>
      </c>
      <c r="I850" s="25"/>
      <c r="J850" s="11"/>
    </row>
    <row r="851" spans="1:10" s="21" customFormat="1" ht="25.5" hidden="1" x14ac:dyDescent="0.25">
      <c r="A851" s="3">
        <v>848</v>
      </c>
      <c r="B851" s="4" t="s">
        <v>918</v>
      </c>
      <c r="C851" s="3" t="s">
        <v>17</v>
      </c>
      <c r="D851" s="18">
        <v>39500</v>
      </c>
      <c r="E851" s="19">
        <v>23355.5432198813</v>
      </c>
      <c r="F851" s="19"/>
      <c r="G851" s="20">
        <f t="shared" si="28"/>
        <v>31427.77160994065</v>
      </c>
      <c r="H851" s="25">
        <f t="shared" si="29"/>
        <v>0.59127957518686836</v>
      </c>
      <c r="I851" s="25"/>
      <c r="J851" s="11"/>
    </row>
    <row r="852" spans="1:10" s="21" customFormat="1" ht="51" hidden="1" x14ac:dyDescent="0.25">
      <c r="A852" s="3">
        <v>849</v>
      </c>
      <c r="B852" s="4" t="s">
        <v>919</v>
      </c>
      <c r="C852" s="3" t="s">
        <v>17</v>
      </c>
      <c r="D852" s="18">
        <v>30500</v>
      </c>
      <c r="E852" s="19">
        <v>9656.6904132562504</v>
      </c>
      <c r="F852" s="19"/>
      <c r="G852" s="20">
        <f t="shared" si="28"/>
        <v>20078.345206628124</v>
      </c>
      <c r="H852" s="25">
        <f t="shared" si="29"/>
        <v>0.31661280043463114</v>
      </c>
      <c r="I852" s="25"/>
      <c r="J852" s="11"/>
    </row>
    <row r="853" spans="1:10" s="21" customFormat="1" ht="51" hidden="1" x14ac:dyDescent="0.25">
      <c r="A853" s="3">
        <v>850</v>
      </c>
      <c r="B853" s="4" t="s">
        <v>920</v>
      </c>
      <c r="C853" s="3" t="s">
        <v>17</v>
      </c>
      <c r="D853" s="18">
        <v>31000</v>
      </c>
      <c r="E853" s="19">
        <v>12592.1588718188</v>
      </c>
      <c r="F853" s="19"/>
      <c r="G853" s="20">
        <f t="shared" si="28"/>
        <v>21796.0794359094</v>
      </c>
      <c r="H853" s="25">
        <f t="shared" si="29"/>
        <v>0.4061986732844774</v>
      </c>
      <c r="I853" s="25"/>
      <c r="J853" s="11"/>
    </row>
    <row r="854" spans="1:10" s="21" customFormat="1" ht="51" hidden="1" x14ac:dyDescent="0.25">
      <c r="A854" s="3">
        <v>851</v>
      </c>
      <c r="B854" s="4" t="s">
        <v>921</v>
      </c>
      <c r="C854" s="3" t="s">
        <v>17</v>
      </c>
      <c r="D854" s="18">
        <v>22500</v>
      </c>
      <c r="E854" s="19">
        <v>16506.1168165688</v>
      </c>
      <c r="F854" s="19"/>
      <c r="G854" s="20">
        <f t="shared" si="28"/>
        <v>19503.0584082844</v>
      </c>
      <c r="H854" s="25">
        <f t="shared" si="29"/>
        <v>0.73360519184750217</v>
      </c>
      <c r="I854" s="25"/>
      <c r="J854" s="11"/>
    </row>
    <row r="855" spans="1:10" s="21" customFormat="1" ht="51" hidden="1" x14ac:dyDescent="0.25">
      <c r="A855" s="3">
        <v>852</v>
      </c>
      <c r="B855" s="4" t="s">
        <v>922</v>
      </c>
      <c r="C855" s="3" t="s">
        <v>17</v>
      </c>
      <c r="D855" s="18">
        <v>22500</v>
      </c>
      <c r="E855" s="19">
        <v>14549.1378441938</v>
      </c>
      <c r="F855" s="19"/>
      <c r="G855" s="20">
        <f t="shared" si="28"/>
        <v>18524.5689220969</v>
      </c>
      <c r="H855" s="25">
        <f t="shared" si="29"/>
        <v>0.64662834863083551</v>
      </c>
      <c r="I855" s="25"/>
      <c r="J855" s="11"/>
    </row>
    <row r="856" spans="1:10" s="21" customFormat="1" hidden="1" x14ac:dyDescent="0.25">
      <c r="A856" s="3">
        <v>853</v>
      </c>
      <c r="B856" s="4" t="s">
        <v>923</v>
      </c>
      <c r="C856" s="3" t="s">
        <v>17</v>
      </c>
      <c r="D856" s="18">
        <v>12500</v>
      </c>
      <c r="E856" s="19">
        <v>6721.2219546937504</v>
      </c>
      <c r="F856" s="19"/>
      <c r="G856" s="20">
        <f t="shared" si="28"/>
        <v>9610.6109773468743</v>
      </c>
      <c r="H856" s="25">
        <f t="shared" si="29"/>
        <v>0.53769775637549999</v>
      </c>
      <c r="I856" s="25"/>
      <c r="J856" s="11"/>
    </row>
    <row r="857" spans="1:10" s="21" customFormat="1" hidden="1" x14ac:dyDescent="0.25">
      <c r="A857" s="3">
        <v>854</v>
      </c>
      <c r="B857" s="4" t="s">
        <v>924</v>
      </c>
      <c r="C857" s="3" t="s">
        <v>17</v>
      </c>
      <c r="D857" s="18">
        <v>12500</v>
      </c>
      <c r="E857" s="19">
        <v>7895.4093381187504</v>
      </c>
      <c r="F857" s="19"/>
      <c r="G857" s="20">
        <f t="shared" si="28"/>
        <v>10197.704669059374</v>
      </c>
      <c r="H857" s="25">
        <f t="shared" si="29"/>
        <v>0.63163274704950001</v>
      </c>
      <c r="I857" s="25"/>
      <c r="J857" s="11"/>
    </row>
    <row r="858" spans="1:10" s="21" customFormat="1" ht="25.5" hidden="1" x14ac:dyDescent="0.25">
      <c r="A858" s="3">
        <v>855</v>
      </c>
      <c r="B858" s="4" t="s">
        <v>925</v>
      </c>
      <c r="C858" s="3" t="s">
        <v>17</v>
      </c>
      <c r="D858" s="18">
        <v>98500</v>
      </c>
      <c r="E858" s="19">
        <v>9625.5551563499994</v>
      </c>
      <c r="F858" s="19"/>
      <c r="G858" s="20">
        <f t="shared" si="28"/>
        <v>54062.777578175002</v>
      </c>
      <c r="H858" s="25">
        <f t="shared" si="29"/>
        <v>9.772137214568527E-2</v>
      </c>
      <c r="I858" s="25"/>
      <c r="J858" s="11"/>
    </row>
    <row r="859" spans="1:10" s="21" customFormat="1" ht="25.5" x14ac:dyDescent="0.25">
      <c r="A859" s="3">
        <v>856</v>
      </c>
      <c r="B859" s="4" t="s">
        <v>926</v>
      </c>
      <c r="C859" s="3" t="s">
        <v>17</v>
      </c>
      <c r="D859" s="18">
        <v>25000</v>
      </c>
      <c r="E859" s="19">
        <v>479511.555248513</v>
      </c>
      <c r="F859" s="19"/>
      <c r="G859" s="20">
        <f t="shared" si="28"/>
        <v>252255.7776242565</v>
      </c>
      <c r="H859" s="24">
        <f t="shared" si="29"/>
        <v>19.180462209940519</v>
      </c>
      <c r="I859" s="28"/>
      <c r="J859" s="11"/>
    </row>
    <row r="860" spans="1:10" s="21" customFormat="1" ht="38.25" x14ac:dyDescent="0.25">
      <c r="A860" s="3">
        <v>857</v>
      </c>
      <c r="B860" s="4" t="s">
        <v>927</v>
      </c>
      <c r="C860" s="3" t="s">
        <v>17</v>
      </c>
      <c r="D860" s="18">
        <v>14900</v>
      </c>
      <c r="E860" s="19">
        <v>408141.780832013</v>
      </c>
      <c r="F860" s="19"/>
      <c r="G860" s="20">
        <f t="shared" si="28"/>
        <v>211520.8904160065</v>
      </c>
      <c r="H860" s="24">
        <f t="shared" si="29"/>
        <v>27.39206582765188</v>
      </c>
      <c r="I860" s="28"/>
      <c r="J860" s="11"/>
    </row>
    <row r="861" spans="1:10" s="21" customFormat="1" ht="114.75" hidden="1" x14ac:dyDescent="0.25">
      <c r="A861" s="3">
        <v>858</v>
      </c>
      <c r="B861" s="4" t="s">
        <v>928</v>
      </c>
      <c r="C861" s="3" t="s">
        <v>17</v>
      </c>
      <c r="D861" s="18">
        <v>230000</v>
      </c>
      <c r="E861" s="19">
        <v>173030.85190495101</v>
      </c>
      <c r="F861" s="19"/>
      <c r="G861" s="20">
        <f t="shared" si="28"/>
        <v>201515.42595247552</v>
      </c>
      <c r="H861" s="25">
        <f t="shared" si="29"/>
        <v>0.75230805176065652</v>
      </c>
      <c r="I861" s="25"/>
      <c r="J861" s="11"/>
    </row>
    <row r="862" spans="1:10" s="21" customFormat="1" ht="25.5" hidden="1" x14ac:dyDescent="0.25">
      <c r="A862" s="3">
        <v>859</v>
      </c>
      <c r="B862" s="4" t="s">
        <v>929</v>
      </c>
      <c r="C862" s="3" t="s">
        <v>17</v>
      </c>
      <c r="D862" s="18">
        <v>92000</v>
      </c>
      <c r="E862" s="19">
        <v>31456.309683750002</v>
      </c>
      <c r="F862" s="19"/>
      <c r="G862" s="20">
        <f t="shared" si="28"/>
        <v>61728.154841875003</v>
      </c>
      <c r="H862" s="25">
        <f t="shared" si="29"/>
        <v>0.3419164096059783</v>
      </c>
      <c r="I862" s="25"/>
      <c r="J862" s="11"/>
    </row>
    <row r="863" spans="1:10" s="21" customFormat="1" ht="25.5" hidden="1" x14ac:dyDescent="0.25">
      <c r="A863" s="3">
        <v>860</v>
      </c>
      <c r="B863" s="4" t="s">
        <v>930</v>
      </c>
      <c r="C863" s="3" t="s">
        <v>17</v>
      </c>
      <c r="D863" s="18">
        <v>125000</v>
      </c>
      <c r="E863" s="19">
        <v>138033.42355321301</v>
      </c>
      <c r="F863" s="19"/>
      <c r="G863" s="20">
        <f t="shared" si="28"/>
        <v>131516.71177660651</v>
      </c>
      <c r="H863" s="23">
        <f t="shared" si="29"/>
        <v>1.1042673884257042</v>
      </c>
      <c r="I863" s="23"/>
      <c r="J863" s="11"/>
    </row>
    <row r="864" spans="1:10" s="21" customFormat="1" ht="25.5" hidden="1" x14ac:dyDescent="0.25">
      <c r="A864" s="3">
        <v>861</v>
      </c>
      <c r="B864" s="4" t="s">
        <v>931</v>
      </c>
      <c r="C864" s="3" t="s">
        <v>17</v>
      </c>
      <c r="D864" s="18">
        <v>50200</v>
      </c>
      <c r="E864" s="19">
        <v>58743.703287493903</v>
      </c>
      <c r="F864" s="19"/>
      <c r="G864" s="20">
        <f t="shared" si="28"/>
        <v>54471.851643746952</v>
      </c>
      <c r="H864" s="23">
        <f t="shared" si="29"/>
        <v>1.1701932925795597</v>
      </c>
      <c r="I864" s="23"/>
      <c r="J864" s="11"/>
    </row>
    <row r="865" spans="1:10" s="21" customFormat="1" x14ac:dyDescent="0.25">
      <c r="A865" s="3">
        <v>862</v>
      </c>
      <c r="B865" s="4" t="s">
        <v>932</v>
      </c>
      <c r="C865" s="3">
        <v>55650</v>
      </c>
      <c r="D865" s="18">
        <v>14500</v>
      </c>
      <c r="E865" s="19">
        <v>61985.780245914</v>
      </c>
      <c r="F865" s="19"/>
      <c r="G865" s="20">
        <f t="shared" si="28"/>
        <v>38242.890122957004</v>
      </c>
      <c r="H865" s="24">
        <f t="shared" si="29"/>
        <v>4.2748813962699312</v>
      </c>
      <c r="I865" s="28"/>
      <c r="J865" s="11"/>
    </row>
    <row r="866" spans="1:10" s="21" customFormat="1" ht="25.5" hidden="1" x14ac:dyDescent="0.25">
      <c r="A866" s="3">
        <v>863</v>
      </c>
      <c r="B866" s="4" t="s">
        <v>933</v>
      </c>
      <c r="C866" s="3" t="s">
        <v>17</v>
      </c>
      <c r="D866" s="18">
        <v>14500</v>
      </c>
      <c r="E866" s="19">
        <v>9823.9211470076207</v>
      </c>
      <c r="F866" s="19"/>
      <c r="G866" s="20">
        <f t="shared" si="28"/>
        <v>12161.960573503809</v>
      </c>
      <c r="H866" s="25">
        <f t="shared" si="29"/>
        <v>0.67751180324190485</v>
      </c>
      <c r="I866" s="25"/>
      <c r="J866" s="11"/>
    </row>
    <row r="867" spans="1:10" s="21" customFormat="1" ht="38.25" hidden="1" x14ac:dyDescent="0.25">
      <c r="A867" s="3">
        <v>864</v>
      </c>
      <c r="B867" s="4" t="s">
        <v>934</v>
      </c>
      <c r="C867" s="3" t="s">
        <v>17</v>
      </c>
      <c r="D867" s="18">
        <v>29000</v>
      </c>
      <c r="E867" s="19">
        <v>26910.395523200401</v>
      </c>
      <c r="F867" s="19"/>
      <c r="G867" s="20">
        <f t="shared" si="28"/>
        <v>27955.1977616002</v>
      </c>
      <c r="H867" s="23">
        <f t="shared" si="29"/>
        <v>0.92794467321380691</v>
      </c>
      <c r="I867" s="23"/>
      <c r="J867" s="11"/>
    </row>
    <row r="868" spans="1:10" s="21" customFormat="1" ht="38.25" hidden="1" x14ac:dyDescent="0.25">
      <c r="A868" s="3">
        <v>865</v>
      </c>
      <c r="B868" s="4" t="s">
        <v>935</v>
      </c>
      <c r="C868" s="3" t="s">
        <v>17</v>
      </c>
      <c r="D868" s="18">
        <v>18000</v>
      </c>
      <c r="E868" s="19">
        <v>4911.0164052468799</v>
      </c>
      <c r="F868" s="19"/>
      <c r="G868" s="20">
        <f t="shared" si="28"/>
        <v>11455.50820262344</v>
      </c>
      <c r="H868" s="25">
        <f t="shared" si="29"/>
        <v>0.27283424473593776</v>
      </c>
      <c r="I868" s="25"/>
      <c r="J868" s="11"/>
    </row>
    <row r="869" spans="1:10" s="21" customFormat="1" ht="25.5" hidden="1" x14ac:dyDescent="0.25">
      <c r="A869" s="3">
        <v>866</v>
      </c>
      <c r="B869" s="4" t="s">
        <v>936</v>
      </c>
      <c r="C869" s="3" t="s">
        <v>17</v>
      </c>
      <c r="D869" s="18">
        <v>50000</v>
      </c>
      <c r="E869" s="19">
        <v>48796.2698607563</v>
      </c>
      <c r="F869" s="19"/>
      <c r="G869" s="20">
        <f t="shared" si="28"/>
        <v>49398.134930378146</v>
      </c>
      <c r="H869" s="23">
        <f t="shared" si="29"/>
        <v>0.97592539721512594</v>
      </c>
      <c r="I869" s="23"/>
      <c r="J869" s="11"/>
    </row>
    <row r="870" spans="1:10" s="21" customFormat="1" hidden="1" x14ac:dyDescent="0.25">
      <c r="A870" s="3">
        <v>867</v>
      </c>
      <c r="B870" s="4" t="s">
        <v>937</v>
      </c>
      <c r="C870" s="3" t="s">
        <v>17</v>
      </c>
      <c r="D870" s="18">
        <v>12900</v>
      </c>
      <c r="E870" s="19">
        <v>10243.7841049688</v>
      </c>
      <c r="F870" s="19"/>
      <c r="G870" s="20">
        <f t="shared" si="28"/>
        <v>11571.8920524844</v>
      </c>
      <c r="H870" s="25">
        <f t="shared" si="29"/>
        <v>0.79409179108285266</v>
      </c>
      <c r="I870" s="25"/>
      <c r="J870" s="11"/>
    </row>
    <row r="871" spans="1:10" s="21" customFormat="1" ht="51" x14ac:dyDescent="0.25">
      <c r="A871" s="3">
        <v>868</v>
      </c>
      <c r="B871" s="4" t="s">
        <v>938</v>
      </c>
      <c r="C871" s="3" t="s">
        <v>17</v>
      </c>
      <c r="D871" s="18">
        <v>24500</v>
      </c>
      <c r="E871" s="19">
        <v>32161.9485955688</v>
      </c>
      <c r="F871" s="19"/>
      <c r="G871" s="20">
        <f t="shared" si="28"/>
        <v>28330.9742977844</v>
      </c>
      <c r="H871" s="24">
        <f t="shared" si="29"/>
        <v>1.312732595737502</v>
      </c>
      <c r="I871" s="28"/>
      <c r="J871" s="11"/>
    </row>
    <row r="872" spans="1:10" s="21" customFormat="1" ht="25.5" hidden="1" x14ac:dyDescent="0.25">
      <c r="A872" s="3">
        <v>869</v>
      </c>
      <c r="B872" s="4" t="s">
        <v>939</v>
      </c>
      <c r="C872" s="3" t="s">
        <v>940</v>
      </c>
      <c r="D872" s="18">
        <v>32000</v>
      </c>
      <c r="E872" s="19">
        <v>10950.2535139961</v>
      </c>
      <c r="F872" s="19"/>
      <c r="G872" s="20">
        <f t="shared" si="28"/>
        <v>21475.126756998048</v>
      </c>
      <c r="H872" s="25">
        <f t="shared" si="29"/>
        <v>0.34219542231237815</v>
      </c>
      <c r="I872" s="25"/>
      <c r="J872" s="11"/>
    </row>
    <row r="873" spans="1:10" s="21" customFormat="1" ht="76.5" hidden="1" x14ac:dyDescent="0.25">
      <c r="A873" s="3">
        <v>870</v>
      </c>
      <c r="B873" s="4" t="s">
        <v>941</v>
      </c>
      <c r="C873" s="3" t="s">
        <v>17</v>
      </c>
      <c r="D873" s="18">
        <v>5450</v>
      </c>
      <c r="E873" s="19">
        <v>4617.4695593906299</v>
      </c>
      <c r="F873" s="19"/>
      <c r="G873" s="20">
        <f t="shared" si="28"/>
        <v>5033.7347796953145</v>
      </c>
      <c r="H873" s="23">
        <f t="shared" si="29"/>
        <v>0.84724212098910645</v>
      </c>
      <c r="I873" s="23"/>
      <c r="J873" s="11"/>
    </row>
    <row r="874" spans="1:10" s="21" customFormat="1" ht="25.5" hidden="1" x14ac:dyDescent="0.25">
      <c r="A874" s="3">
        <v>871</v>
      </c>
      <c r="B874" s="4" t="s">
        <v>942</v>
      </c>
      <c r="C874" s="3" t="s">
        <v>17</v>
      </c>
      <c r="D874" s="18">
        <v>9800</v>
      </c>
      <c r="E874" s="19">
        <v>5840.5814171250004</v>
      </c>
      <c r="F874" s="19"/>
      <c r="G874" s="20">
        <f t="shared" si="28"/>
        <v>7820.2907085625002</v>
      </c>
      <c r="H874" s="25">
        <f t="shared" si="29"/>
        <v>0.59597769562500003</v>
      </c>
      <c r="I874" s="25"/>
      <c r="J874" s="11"/>
    </row>
    <row r="875" spans="1:10" s="21" customFormat="1" ht="63.75" x14ac:dyDescent="0.25">
      <c r="A875" s="3">
        <v>872</v>
      </c>
      <c r="B875" s="4" t="s">
        <v>943</v>
      </c>
      <c r="C875" s="3" t="s">
        <v>17</v>
      </c>
      <c r="D875" s="18">
        <v>7100</v>
      </c>
      <c r="E875" s="19">
        <v>9558.8414646375004</v>
      </c>
      <c r="F875" s="19"/>
      <c r="G875" s="20">
        <f t="shared" si="28"/>
        <v>8329.4207323187511</v>
      </c>
      <c r="H875" s="24">
        <f t="shared" si="29"/>
        <v>1.3463156992447183</v>
      </c>
      <c r="I875" s="28"/>
      <c r="J875" s="11"/>
    </row>
    <row r="876" spans="1:10" s="21" customFormat="1" ht="63.75" hidden="1" x14ac:dyDescent="0.25">
      <c r="A876" s="3">
        <v>873</v>
      </c>
      <c r="B876" s="4" t="s">
        <v>944</v>
      </c>
      <c r="C876" s="3" t="s">
        <v>17</v>
      </c>
      <c r="D876" s="18">
        <v>14600</v>
      </c>
      <c r="E876" s="19">
        <v>16506.1168165688</v>
      </c>
      <c r="F876" s="19"/>
      <c r="G876" s="20">
        <f t="shared" si="28"/>
        <v>15553.0584082844</v>
      </c>
      <c r="H876" s="23">
        <f t="shared" si="29"/>
        <v>1.1305559463403287</v>
      </c>
      <c r="I876" s="23"/>
      <c r="J876" s="11"/>
    </row>
    <row r="877" spans="1:10" s="21" customFormat="1" ht="63.75" hidden="1" x14ac:dyDescent="0.25">
      <c r="A877" s="3">
        <v>874</v>
      </c>
      <c r="B877" s="4" t="s">
        <v>945</v>
      </c>
      <c r="C877" s="3" t="s">
        <v>17</v>
      </c>
      <c r="D877" s="18">
        <v>14600</v>
      </c>
      <c r="E877" s="19">
        <v>16506.1168165688</v>
      </c>
      <c r="F877" s="19"/>
      <c r="G877" s="20">
        <f t="shared" si="28"/>
        <v>15553.0584082844</v>
      </c>
      <c r="H877" s="23">
        <f t="shared" si="29"/>
        <v>1.1305559463403287</v>
      </c>
      <c r="I877" s="23"/>
      <c r="J877" s="11"/>
    </row>
    <row r="878" spans="1:10" s="21" customFormat="1" ht="63.75" hidden="1" x14ac:dyDescent="0.25">
      <c r="A878" s="3">
        <v>875</v>
      </c>
      <c r="B878" s="4" t="s">
        <v>946</v>
      </c>
      <c r="C878" s="3" t="s">
        <v>17</v>
      </c>
      <c r="D878" s="18">
        <v>24500</v>
      </c>
      <c r="E878" s="19">
        <v>29324.329085624999</v>
      </c>
      <c r="F878" s="19"/>
      <c r="G878" s="20">
        <f t="shared" si="28"/>
        <v>26912.164542812498</v>
      </c>
      <c r="H878" s="23">
        <f t="shared" si="29"/>
        <v>1.19691139125</v>
      </c>
      <c r="I878" s="23"/>
      <c r="J878" s="11"/>
    </row>
    <row r="879" spans="1:10" s="21" customFormat="1" ht="63.75" hidden="1" x14ac:dyDescent="0.25">
      <c r="A879" s="3">
        <v>876</v>
      </c>
      <c r="B879" s="4" t="s">
        <v>947</v>
      </c>
      <c r="C879" s="3" t="s">
        <v>17</v>
      </c>
      <c r="D879" s="18">
        <v>24500</v>
      </c>
      <c r="E879" s="19">
        <v>29324.329085624999</v>
      </c>
      <c r="F879" s="19"/>
      <c r="G879" s="20">
        <f t="shared" si="28"/>
        <v>26912.164542812498</v>
      </c>
      <c r="H879" s="23">
        <f t="shared" si="29"/>
        <v>1.19691139125</v>
      </c>
      <c r="I879" s="23"/>
      <c r="J879" s="11"/>
    </row>
    <row r="880" spans="1:10" s="21" customFormat="1" ht="63.75" hidden="1" x14ac:dyDescent="0.25">
      <c r="A880" s="3">
        <v>877</v>
      </c>
      <c r="B880" s="4" t="s">
        <v>948</v>
      </c>
      <c r="C880" s="3" t="s">
        <v>17</v>
      </c>
      <c r="D880" s="18">
        <v>130000</v>
      </c>
      <c r="E880" s="19">
        <v>57590.241786262501</v>
      </c>
      <c r="F880" s="19"/>
      <c r="G880" s="20">
        <f t="shared" si="28"/>
        <v>93795.120893131243</v>
      </c>
      <c r="H880" s="25">
        <f t="shared" si="29"/>
        <v>0.44300185989432694</v>
      </c>
      <c r="I880" s="25"/>
      <c r="J880" s="11"/>
    </row>
    <row r="881" spans="1:13" s="21" customFormat="1" ht="102" x14ac:dyDescent="0.25">
      <c r="A881" s="3">
        <v>878</v>
      </c>
      <c r="B881" s="4" t="s">
        <v>949</v>
      </c>
      <c r="C881" s="3" t="s">
        <v>17</v>
      </c>
      <c r="D881" s="18">
        <v>56000</v>
      </c>
      <c r="E881" s="19">
        <v>77172.464960193698</v>
      </c>
      <c r="F881" s="19"/>
      <c r="G881" s="20">
        <f t="shared" si="28"/>
        <v>66586.232480096849</v>
      </c>
      <c r="H881" s="24">
        <f t="shared" si="29"/>
        <v>1.3780797314320303</v>
      </c>
      <c r="I881" s="28"/>
      <c r="J881" s="11"/>
    </row>
    <row r="882" spans="1:13" s="21" customFormat="1" ht="191.25" hidden="1" x14ac:dyDescent="0.25">
      <c r="A882" s="3">
        <v>879</v>
      </c>
      <c r="B882" s="4" t="s">
        <v>950</v>
      </c>
      <c r="C882" s="3" t="s">
        <v>17</v>
      </c>
      <c r="D882" s="18">
        <v>450000</v>
      </c>
      <c r="E882" s="19">
        <v>221250</v>
      </c>
      <c r="F882" s="19"/>
      <c r="G882" s="20">
        <f t="shared" si="28"/>
        <v>335625</v>
      </c>
      <c r="H882" s="25">
        <f t="shared" si="29"/>
        <v>0.49166666666666664</v>
      </c>
      <c r="I882" s="25"/>
      <c r="J882" s="11"/>
    </row>
    <row r="883" spans="1:13" s="21" customFormat="1" ht="382.5" x14ac:dyDescent="0.25">
      <c r="A883" s="3">
        <v>880</v>
      </c>
      <c r="B883" s="4" t="s">
        <v>951</v>
      </c>
      <c r="C883" s="3" t="s">
        <v>17</v>
      </c>
      <c r="D883" s="18">
        <v>49500</v>
      </c>
      <c r="E883" s="19">
        <v>159300</v>
      </c>
      <c r="F883" s="19"/>
      <c r="G883" s="20">
        <f t="shared" si="28"/>
        <v>104400</v>
      </c>
      <c r="H883" s="24">
        <f t="shared" si="29"/>
        <v>3.2181818181818183</v>
      </c>
      <c r="I883" s="28"/>
      <c r="J883" s="11"/>
    </row>
    <row r="884" spans="1:13" s="21" customFormat="1" ht="25.5" hidden="1" x14ac:dyDescent="0.25">
      <c r="A884" s="3">
        <v>881</v>
      </c>
      <c r="B884" s="4" t="s">
        <v>952</v>
      </c>
      <c r="C884" s="3" t="s">
        <v>17</v>
      </c>
      <c r="D884" s="18">
        <v>285000</v>
      </c>
      <c r="E884" s="19">
        <v>44250</v>
      </c>
      <c r="F884" s="19"/>
      <c r="G884" s="20">
        <f t="shared" si="28"/>
        <v>164625</v>
      </c>
      <c r="H884" s="25">
        <f t="shared" si="29"/>
        <v>0.15526315789473685</v>
      </c>
      <c r="I884" s="25"/>
      <c r="J884" s="22"/>
    </row>
    <row r="885" spans="1:13" s="21" customFormat="1" ht="38.25" x14ac:dyDescent="0.25">
      <c r="A885" s="3">
        <v>882</v>
      </c>
      <c r="B885" s="4" t="s">
        <v>953</v>
      </c>
      <c r="C885" s="3" t="s">
        <v>17</v>
      </c>
      <c r="D885" s="18">
        <v>75000</v>
      </c>
      <c r="E885" s="19">
        <v>101775</v>
      </c>
      <c r="F885" s="19"/>
      <c r="G885" s="20">
        <f t="shared" si="28"/>
        <v>88387.5</v>
      </c>
      <c r="H885" s="24">
        <f t="shared" si="29"/>
        <v>1.357</v>
      </c>
      <c r="I885" s="28"/>
      <c r="J885" s="22"/>
    </row>
    <row r="886" spans="1:13" s="21" customFormat="1" ht="25.5" hidden="1" x14ac:dyDescent="0.25">
      <c r="A886" s="3">
        <v>883</v>
      </c>
      <c r="B886" s="4" t="s">
        <v>954</v>
      </c>
      <c r="C886" s="3" t="s">
        <v>17</v>
      </c>
      <c r="D886" s="18">
        <v>17900</v>
      </c>
      <c r="E886" s="19">
        <v>17700</v>
      </c>
      <c r="F886" s="19"/>
      <c r="G886" s="20">
        <f t="shared" si="28"/>
        <v>17800</v>
      </c>
      <c r="H886" s="23">
        <f t="shared" si="29"/>
        <v>0.98882681564245811</v>
      </c>
      <c r="I886" s="23"/>
      <c r="J886" s="22"/>
    </row>
    <row r="887" spans="1:13" s="21" customFormat="1" ht="38.25" hidden="1" x14ac:dyDescent="0.25">
      <c r="A887" s="3">
        <v>884</v>
      </c>
      <c r="B887" s="4" t="s">
        <v>955</v>
      </c>
      <c r="C887" s="3" t="s">
        <v>17</v>
      </c>
      <c r="D887" s="18">
        <v>161000</v>
      </c>
      <c r="E887" s="19">
        <v>35400</v>
      </c>
      <c r="F887" s="19"/>
      <c r="G887" s="20">
        <f t="shared" si="28"/>
        <v>98200</v>
      </c>
      <c r="H887" s="25">
        <f t="shared" si="29"/>
        <v>0.21987577639751552</v>
      </c>
      <c r="I887" s="25"/>
      <c r="J887" s="22"/>
    </row>
    <row r="888" spans="1:13" hidden="1" x14ac:dyDescent="0.25">
      <c r="A888" s="31" t="s">
        <v>956</v>
      </c>
      <c r="B888" s="31"/>
      <c r="C888" s="31"/>
      <c r="D888" s="9">
        <f>SUM(D4:D887)</f>
        <v>74857460</v>
      </c>
      <c r="E888" s="8">
        <f>SUM(E4:E887)</f>
        <v>61506516.380485646</v>
      </c>
      <c r="F888" s="8"/>
      <c r="G888" s="17">
        <f>SUM(G4:G887)</f>
        <v>68352591.223383963</v>
      </c>
      <c r="H888" s="17"/>
      <c r="I888" s="17"/>
      <c r="J888" s="7"/>
    </row>
    <row r="889" spans="1:13" x14ac:dyDescent="0.25">
      <c r="F889" s="15"/>
      <c r="G889" s="15"/>
      <c r="H889" s="15"/>
      <c r="I889" s="29"/>
    </row>
    <row r="891" spans="1:13" ht="27.75" customHeight="1" x14ac:dyDescent="0.25">
      <c r="B891" s="13" t="s">
        <v>957</v>
      </c>
    </row>
    <row r="892" spans="1:13" ht="45.75" customHeight="1" x14ac:dyDescent="0.25">
      <c r="B892" s="13" t="s">
        <v>958</v>
      </c>
    </row>
    <row r="893" spans="1:13" s="14" customFormat="1" ht="44.25" customHeight="1" x14ac:dyDescent="0.25">
      <c r="A893" s="1"/>
      <c r="B893" s="15" t="s">
        <v>959</v>
      </c>
      <c r="C893" s="1"/>
      <c r="D893" s="1" t="e" vm="1">
        <v>#VALUE!</v>
      </c>
      <c r="E893" s="1"/>
      <c r="F893" s="1"/>
      <c r="G893" s="1"/>
      <c r="H893" s="1"/>
      <c r="I893" s="26"/>
      <c r="J893" s="1"/>
      <c r="K893" s="1"/>
      <c r="L893" s="1"/>
      <c r="M893" s="1"/>
    </row>
  </sheetData>
  <autoFilter ref="A3:J888" xr:uid="{159508F5-B4A3-418E-B569-66F698340F49}">
    <filterColumn colId="7">
      <colorFilter dxfId="0"/>
    </filterColumn>
  </autoFilter>
  <mergeCells count="1">
    <mergeCell ref="A888:C888"/>
  </mergeCells>
  <hyperlinks>
    <hyperlink ref="J387" r:id="rId1" display="https://www.homecenter.com.co/homecenter-co/product/696543/juego-de-accesorios-para-mototool-121-piezas-profesional-truper/696543/" xr:uid="{532F9D94-0A1C-4B88-9950-44CE68053F02}"/>
    <hyperlink ref="J411" r:id="rId2" display="https://www.homecenter.com.co/homecenter-co/product/696170/kit-pegante-100-gr-200-ml-afix-express/696170/" xr:uid="{73DBD911-671E-4243-9836-94ABB0F2A669}"/>
    <hyperlink ref="J449" r:id="rId3" xr:uid="{85F353F2-1642-49BE-8723-F72739E1412F}"/>
  </hyperlinks>
  <pageMargins left="0.7" right="0.7" top="0.75" bottom="0.75" header="0.3" footer="0.3"/>
  <pageSetup paperSize="5" scale="97" orientation="portrait" r:id="rId4"/>
  <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43E36-C3F0-4491-A230-036E3F07C2C6}">
  <sheetPr codeName="Hoja2"/>
  <dimension ref="A1:F29"/>
  <sheetViews>
    <sheetView showGridLines="0" tabSelected="1" view="pageBreakPreview" zoomScale="93" zoomScaleNormal="100" zoomScaleSheetLayoutView="93" workbookViewId="0">
      <selection activeCell="A3" sqref="A3:F9"/>
    </sheetView>
  </sheetViews>
  <sheetFormatPr baseColWidth="10" defaultColWidth="11.42578125" defaultRowHeight="12.75" x14ac:dyDescent="0.2"/>
  <cols>
    <col min="1" max="1" width="4.7109375" style="36" bestFit="1" customWidth="1"/>
    <col min="2" max="2" width="23.85546875" style="36" customWidth="1"/>
    <col min="3" max="3" width="75" style="36" customWidth="1"/>
    <col min="4" max="4" width="13.7109375" style="36" customWidth="1"/>
    <col min="5" max="5" width="15.42578125" style="36" customWidth="1"/>
    <col min="6" max="16384" width="11.42578125" style="36"/>
  </cols>
  <sheetData>
    <row r="1" spans="1:6" s="33" customFormat="1" ht="15" customHeight="1" x14ac:dyDescent="0.25">
      <c r="A1" s="32" t="s">
        <v>960</v>
      </c>
      <c r="B1" s="32"/>
      <c r="C1" s="32"/>
      <c r="D1" s="32"/>
      <c r="E1" s="32"/>
      <c r="F1" s="32"/>
    </row>
    <row r="2" spans="1:6" s="33" customFormat="1" ht="15" customHeight="1" x14ac:dyDescent="0.25"/>
    <row r="3" spans="1:6" s="33" customFormat="1" ht="15" customHeight="1" x14ac:dyDescent="0.25">
      <c r="A3" s="34" t="s">
        <v>986</v>
      </c>
      <c r="B3" s="34"/>
      <c r="C3" s="34"/>
      <c r="D3" s="34"/>
      <c r="E3" s="34"/>
      <c r="F3" s="34"/>
    </row>
    <row r="4" spans="1:6" s="33" customFormat="1" ht="15" customHeight="1" x14ac:dyDescent="0.25">
      <c r="A4" s="34"/>
      <c r="B4" s="34"/>
      <c r="C4" s="34"/>
      <c r="D4" s="34"/>
      <c r="E4" s="34"/>
      <c r="F4" s="34"/>
    </row>
    <row r="5" spans="1:6" s="33" customFormat="1" ht="15" customHeight="1" x14ac:dyDescent="0.25">
      <c r="A5" s="34"/>
      <c r="B5" s="34"/>
      <c r="C5" s="34"/>
      <c r="D5" s="34"/>
      <c r="E5" s="34"/>
      <c r="F5" s="34"/>
    </row>
    <row r="6" spans="1:6" s="33" customFormat="1" ht="15" customHeight="1" x14ac:dyDescent="0.25">
      <c r="A6" s="34"/>
      <c r="B6" s="34"/>
      <c r="C6" s="34"/>
      <c r="D6" s="34"/>
      <c r="E6" s="34"/>
      <c r="F6" s="34"/>
    </row>
    <row r="7" spans="1:6" s="33" customFormat="1" ht="15" customHeight="1" x14ac:dyDescent="0.25">
      <c r="A7" s="34"/>
      <c r="B7" s="34"/>
      <c r="C7" s="34"/>
      <c r="D7" s="34"/>
      <c r="E7" s="34"/>
      <c r="F7" s="34"/>
    </row>
    <row r="8" spans="1:6" s="33" customFormat="1" ht="15" customHeight="1" x14ac:dyDescent="0.25">
      <c r="A8" s="34"/>
      <c r="B8" s="34"/>
      <c r="C8" s="34"/>
      <c r="D8" s="34"/>
      <c r="E8" s="34"/>
      <c r="F8" s="34"/>
    </row>
    <row r="9" spans="1:6" s="33" customFormat="1" ht="48" customHeight="1" x14ac:dyDescent="0.25">
      <c r="A9" s="34"/>
      <c r="B9" s="34"/>
      <c r="C9" s="34"/>
      <c r="D9" s="34"/>
      <c r="E9" s="34"/>
      <c r="F9" s="34"/>
    </row>
    <row r="11" spans="1:6" ht="25.5" x14ac:dyDescent="0.2">
      <c r="A11" s="2" t="s">
        <v>2</v>
      </c>
      <c r="B11" s="2" t="s">
        <v>990</v>
      </c>
      <c r="C11" s="2" t="s">
        <v>991</v>
      </c>
      <c r="D11" s="2" t="s">
        <v>992</v>
      </c>
      <c r="E11" s="2" t="s">
        <v>5</v>
      </c>
    </row>
    <row r="12" spans="1:6" s="40" customFormat="1" ht="102" x14ac:dyDescent="0.25">
      <c r="A12" s="2">
        <v>1</v>
      </c>
      <c r="B12" s="37" t="s">
        <v>961</v>
      </c>
      <c r="C12" s="37" t="s">
        <v>962</v>
      </c>
      <c r="D12" s="38" t="s">
        <v>963</v>
      </c>
      <c r="E12" s="30"/>
      <c r="F12" s="39"/>
    </row>
    <row r="13" spans="1:6" s="40" customFormat="1" ht="51" x14ac:dyDescent="0.25">
      <c r="A13" s="2">
        <v>2</v>
      </c>
      <c r="B13" s="37" t="s">
        <v>964</v>
      </c>
      <c r="C13" s="37" t="s">
        <v>965</v>
      </c>
      <c r="D13" s="38" t="s">
        <v>966</v>
      </c>
      <c r="E13" s="30"/>
    </row>
    <row r="14" spans="1:6" s="40" customFormat="1" ht="63.75" x14ac:dyDescent="0.25">
      <c r="A14" s="2">
        <v>3</v>
      </c>
      <c r="B14" s="37" t="s">
        <v>967</v>
      </c>
      <c r="C14" s="37" t="s">
        <v>968</v>
      </c>
      <c r="D14" s="38" t="s">
        <v>969</v>
      </c>
      <c r="E14" s="30"/>
    </row>
    <row r="15" spans="1:6" s="40" customFormat="1" ht="25.5" x14ac:dyDescent="0.25">
      <c r="A15" s="2">
        <v>4</v>
      </c>
      <c r="B15" s="37" t="s">
        <v>970</v>
      </c>
      <c r="C15" s="37" t="s">
        <v>971</v>
      </c>
      <c r="D15" s="38" t="s">
        <v>17</v>
      </c>
      <c r="E15" s="30"/>
    </row>
    <row r="16" spans="1:6" s="40" customFormat="1" ht="127.5" x14ac:dyDescent="0.25">
      <c r="A16" s="2">
        <v>5</v>
      </c>
      <c r="B16" s="37" t="s">
        <v>972</v>
      </c>
      <c r="C16" s="37" t="s">
        <v>987</v>
      </c>
      <c r="D16" s="38" t="s">
        <v>17</v>
      </c>
      <c r="E16" s="30"/>
    </row>
    <row r="17" spans="1:6" s="40" customFormat="1" ht="89.25" x14ac:dyDescent="0.25">
      <c r="A17" s="2">
        <v>6</v>
      </c>
      <c r="B17" s="37" t="s">
        <v>973</v>
      </c>
      <c r="C17" s="37" t="s">
        <v>974</v>
      </c>
      <c r="D17" s="38" t="s">
        <v>975</v>
      </c>
      <c r="E17" s="30"/>
    </row>
    <row r="18" spans="1:6" s="40" customFormat="1" ht="38.25" x14ac:dyDescent="0.25">
      <c r="A18" s="2">
        <v>7</v>
      </c>
      <c r="B18" s="37" t="s">
        <v>988</v>
      </c>
      <c r="C18" s="37" t="s">
        <v>976</v>
      </c>
      <c r="D18" s="38" t="s">
        <v>17</v>
      </c>
      <c r="E18" s="30"/>
    </row>
    <row r="19" spans="1:6" s="40" customFormat="1" ht="38.25" x14ac:dyDescent="0.25">
      <c r="A19" s="2">
        <v>8</v>
      </c>
      <c r="B19" s="37" t="s">
        <v>977</v>
      </c>
      <c r="C19" s="37" t="s">
        <v>978</v>
      </c>
      <c r="D19" s="38" t="s">
        <v>17</v>
      </c>
      <c r="E19" s="30"/>
    </row>
    <row r="20" spans="1:6" s="40" customFormat="1" ht="165.75" x14ac:dyDescent="0.25">
      <c r="A20" s="2">
        <v>9</v>
      </c>
      <c r="B20" s="41" t="s">
        <v>979</v>
      </c>
      <c r="C20" s="41" t="s">
        <v>980</v>
      </c>
      <c r="D20" s="38" t="s">
        <v>17</v>
      </c>
      <c r="E20" s="30"/>
    </row>
    <row r="21" spans="1:6" s="40" customFormat="1" ht="38.25" x14ac:dyDescent="0.25">
      <c r="A21" s="2">
        <v>10</v>
      </c>
      <c r="B21" s="42" t="s">
        <v>981</v>
      </c>
      <c r="C21" s="42" t="s">
        <v>982</v>
      </c>
      <c r="D21" s="43" t="s">
        <v>983</v>
      </c>
      <c r="E21" s="30"/>
    </row>
    <row r="22" spans="1:6" s="40" customFormat="1" ht="76.5" x14ac:dyDescent="0.25">
      <c r="A22" s="2">
        <v>11</v>
      </c>
      <c r="B22" s="37" t="s">
        <v>984</v>
      </c>
      <c r="C22" s="44" t="s">
        <v>985</v>
      </c>
      <c r="D22" s="38" t="s">
        <v>17</v>
      </c>
      <c r="E22" s="30"/>
    </row>
    <row r="23" spans="1:6" x14ac:dyDescent="0.2">
      <c r="A23" s="45" t="s">
        <v>956</v>
      </c>
      <c r="B23" s="45"/>
      <c r="C23" s="45"/>
      <c r="D23" s="45"/>
      <c r="E23" s="46">
        <f>SUM(E12:E22)</f>
        <v>0</v>
      </c>
    </row>
    <row r="25" spans="1:6" s="33" customFormat="1" ht="40.5" customHeight="1" x14ac:dyDescent="0.25">
      <c r="A25" s="35" t="s">
        <v>989</v>
      </c>
      <c r="B25" s="35"/>
      <c r="C25" s="35"/>
      <c r="D25" s="35"/>
      <c r="E25" s="35"/>
      <c r="F25" s="35"/>
    </row>
    <row r="26" spans="1:6" s="33" customFormat="1" ht="15.75" customHeight="1" x14ac:dyDescent="0.25">
      <c r="A26" s="35"/>
      <c r="B26" s="35"/>
      <c r="C26" s="35"/>
      <c r="D26" s="35"/>
      <c r="E26" s="35"/>
      <c r="F26" s="35"/>
    </row>
    <row r="27" spans="1:6" s="33" customFormat="1" ht="15.75" customHeight="1" x14ac:dyDescent="0.25">
      <c r="A27" s="35"/>
      <c r="B27" s="35"/>
      <c r="C27" s="35"/>
      <c r="D27" s="35"/>
      <c r="E27" s="35"/>
      <c r="F27" s="35"/>
    </row>
    <row r="28" spans="1:6" s="33" customFormat="1" ht="39.75" customHeight="1" x14ac:dyDescent="0.25">
      <c r="A28" s="35"/>
      <c r="B28" s="35"/>
      <c r="C28" s="35"/>
      <c r="D28" s="35"/>
      <c r="E28" s="35"/>
      <c r="F28" s="35"/>
    </row>
    <row r="29" spans="1:6" s="33" customFormat="1" ht="27" customHeight="1" x14ac:dyDescent="0.25">
      <c r="A29" s="35"/>
      <c r="B29" s="35"/>
      <c r="C29" s="35"/>
      <c r="D29" s="35"/>
      <c r="E29" s="35"/>
      <c r="F29" s="35"/>
    </row>
  </sheetData>
  <mergeCells count="4">
    <mergeCell ref="A23:D23"/>
    <mergeCell ref="A1:F1"/>
    <mergeCell ref="A3:F9"/>
    <mergeCell ref="A25:F29"/>
  </mergeCells>
  <pageMargins left="0.11811023622047245" right="0.11811023622047245" top="0.15748031496062992" bottom="0.19685039370078741" header="0.31496062992125984" footer="0.31496062992125984"/>
  <pageSetup paperSize="5" scale="72"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FERRETERIA</vt:lpstr>
      <vt:lpstr>OFERTA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Valentina Duque Muñoz</dc:creator>
  <cp:keywords/>
  <dc:description/>
  <cp:lastModifiedBy>Valentina Duque Muñoz</cp:lastModifiedBy>
  <cp:revision/>
  <cp:lastPrinted>2025-07-30T15:07:20Z</cp:lastPrinted>
  <dcterms:created xsi:type="dcterms:W3CDTF">2025-03-25T19:47:56Z</dcterms:created>
  <dcterms:modified xsi:type="dcterms:W3CDTF">2025-07-30T15:07:32Z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2025-03-25T19:51:19Z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c56170b7-add3-40cb-94ce-2b5359f110d8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