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https://mintrabajocol-my.sharepoint.com/personal/jperdomo_mintrabajo_gov_co/Documents/MINTRABAJO/Contratos/1.Recursos Fisicos/Mantenimiento vehiculos/CTO 2025/MINIMA CUANTIA/"/>
    </mc:Choice>
  </mc:AlternateContent>
  <xr:revisionPtr revIDLastSave="88" documentId="13_ncr:1_{9D3B244A-6B55-46D0-A43E-2A4B3321CF71}" xr6:coauthVersionLast="47" xr6:coauthVersionMax="47" xr10:uidLastSave="{0C2E7563-F9B2-4950-BE5A-49A284BFD597}"/>
  <bookViews>
    <workbookView xWindow="0" yWindow="0" windowWidth="17952" windowHeight="12336" xr2:uid="{00000000-000D-0000-FFFF-FFFF00000000}"/>
  </bookViews>
  <sheets>
    <sheet name="ANEXO RIESGOS" sheetId="1" r:id="rId1"/>
    <sheet name="INSTRUCCIONES" sheetId="2" r:id="rId2"/>
  </sheets>
  <definedNames>
    <definedName name="_xlnm._FilterDatabase" localSheetId="0" hidden="1">'ANEXO RIESGOS'!$B$10:$W$10</definedName>
    <definedName name="_xlnm.Print_Area" localSheetId="0">'ANEXO RIESGOS'!$B$1:$W$24</definedName>
    <definedName name="ASIGNACIÓN">INSTRUCCIONES!$H$90:$H$91</definedName>
    <definedName name="CLASE">INSTRUCCIONES!$C$90:$C$91</definedName>
    <definedName name="ETAPA">INSTRUCCIONES!#REF!</definedName>
    <definedName name="FUENTE">INSTRUCCIONES!$D$90:$D$91</definedName>
    <definedName name="IMPACTO">INSTRUCCIONES!$G$90:$G$94</definedName>
    <definedName name="PROBABILIDAD">INSTRUCCIONES!$F$90:$F$94</definedName>
    <definedName name="TIPO">INSTRUCCIONES!#REF!</definedName>
    <definedName name="_xlnm.Print_Titles" localSheetId="0">'ANEXO RIESGOS'!$5:$10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2" i="1" l="1"/>
  <c r="R22" i="1" s="1"/>
  <c r="K22" i="1"/>
  <c r="L22" i="1" s="1"/>
  <c r="Q21" i="1"/>
  <c r="R21" i="1" s="1"/>
  <c r="K21" i="1"/>
  <c r="L21" i="1" s="1"/>
  <c r="Q20" i="1"/>
  <c r="R20" i="1" s="1"/>
  <c r="K20" i="1"/>
  <c r="L20" i="1" s="1"/>
  <c r="Q11" i="1"/>
  <c r="R11" i="1" s="1"/>
  <c r="K11" i="1"/>
  <c r="L11" i="1" s="1"/>
  <c r="Q23" i="1"/>
  <c r="R23" i="1" s="1"/>
  <c r="K23" i="1"/>
  <c r="L23" i="1" s="1"/>
  <c r="Q24" i="1"/>
  <c r="R24" i="1" s="1"/>
  <c r="Q19" i="1"/>
  <c r="R19" i="1" s="1"/>
  <c r="Q18" i="1"/>
  <c r="R18" i="1" s="1"/>
  <c r="Q17" i="1"/>
  <c r="R17" i="1" s="1"/>
  <c r="K24" i="1"/>
  <c r="L24" i="1" s="1"/>
  <c r="K19" i="1"/>
  <c r="L19" i="1" s="1"/>
  <c r="K18" i="1"/>
  <c r="L18" i="1" s="1"/>
  <c r="K17" i="1"/>
  <c r="L17" i="1" s="1"/>
  <c r="Q16" i="1"/>
  <c r="R16" i="1" s="1"/>
  <c r="Q15" i="1"/>
  <c r="R15" i="1" s="1"/>
  <c r="Q14" i="1"/>
  <c r="R14" i="1" s="1"/>
  <c r="Q13" i="1"/>
  <c r="R13" i="1" s="1"/>
  <c r="Q12" i="1"/>
  <c r="R12" i="1" s="1"/>
  <c r="K16" i="1"/>
  <c r="L16" i="1" s="1"/>
  <c r="K15" i="1"/>
  <c r="L15" i="1" s="1"/>
  <c r="K14" i="1"/>
  <c r="L14" i="1" s="1"/>
  <c r="K13" i="1"/>
  <c r="L13" i="1" s="1"/>
  <c r="K12" i="1"/>
  <c r="L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author>
  </authors>
  <commentList>
    <comment ref="B9" authorId="0" shapeId="0" xr:uid="{A0D34DF8-5270-4797-851D-3385D27E1101}">
      <text>
        <r>
          <rPr>
            <sz val="9"/>
            <color indexed="81"/>
            <rFont val="Tahoma"/>
            <family val="2"/>
          </rPr>
          <t>Numeración consecutiva desde 1</t>
        </r>
      </text>
    </comment>
    <comment ref="C9" authorId="0" shapeId="0" xr:uid="{73132DB3-F73C-4AF7-B602-6B7006ECDD9B}">
      <text>
        <r>
          <rPr>
            <sz val="9"/>
            <color indexed="81"/>
            <rFont val="Tahoma"/>
            <family val="2"/>
          </rPr>
          <t xml:space="preserve">Seleccionar de lista desplegable 
</t>
        </r>
      </text>
    </comment>
    <comment ref="D9" authorId="0" shapeId="0" xr:uid="{8068C11F-5DE7-41FD-9CFE-734F6A79F6FC}">
      <text>
        <r>
          <rPr>
            <sz val="9"/>
            <color indexed="81"/>
            <rFont val="Tahoma"/>
            <family val="2"/>
          </rPr>
          <t xml:space="preserve">Seleccionar de lista desplegable </t>
        </r>
      </text>
    </comment>
    <comment ref="E9" authorId="0" shapeId="0" xr:uid="{C575D819-5222-46E7-B830-24306285DF8C}">
      <text>
        <r>
          <rPr>
            <sz val="9"/>
            <color indexed="81"/>
            <rFont val="Tahoma"/>
            <family val="2"/>
          </rPr>
          <t xml:space="preserve">Seleccionar de lista desplegable </t>
        </r>
      </text>
    </comment>
    <comment ref="F9" authorId="0" shapeId="0" xr:uid="{387B8A34-D4F2-4046-A80C-AB5400ECA39E}">
      <text>
        <r>
          <rPr>
            <sz val="9"/>
            <color indexed="81"/>
            <rFont val="Tahoma"/>
            <family val="2"/>
          </rPr>
          <t xml:space="preserve">Seleccionar de lista desplegable </t>
        </r>
      </text>
    </comment>
  </commentList>
</comments>
</file>

<file path=xl/sharedStrings.xml><?xml version="1.0" encoding="utf-8"?>
<sst xmlns="http://schemas.openxmlformats.org/spreadsheetml/2006/main" count="437" uniqueCount="216">
  <si>
    <t>Denominación del bien o servicio</t>
  </si>
  <si>
    <t>Fecha</t>
  </si>
  <si>
    <t>No.</t>
  </si>
  <si>
    <t>Clase</t>
  </si>
  <si>
    <t>Fuente</t>
  </si>
  <si>
    <t>Tipo</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</si>
  <si>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</si>
  <si>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</si>
  <si>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</si>
  <si>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</si>
  <si>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</si>
  <si>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</si>
  <si>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</si>
  <si>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</si>
  <si>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</si>
  <si>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</si>
  <si>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</si>
  <si>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</si>
  <si>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</si>
  <si>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Periodicidad</t>
  </si>
  <si>
    <t>1. Clase del Riesgo</t>
  </si>
  <si>
    <t>Descripción</t>
  </si>
  <si>
    <t>3. Etapa del proceso</t>
  </si>
  <si>
    <t>Desde</t>
  </si>
  <si>
    <t>Hasta</t>
  </si>
  <si>
    <t>Descrición</t>
  </si>
  <si>
    <t>4. 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</si>
  <si>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</si>
  <si>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</si>
  <si>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</si>
  <si>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</si>
  <si>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</si>
  <si>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Riesgos Económicos:</t>
  </si>
  <si>
    <t>Específico</t>
  </si>
  <si>
    <t>Es un Riesgo propio del Proceso de Contratación objeto de análisis.</t>
  </si>
  <si>
    <t>Riesgos Sociales o Políticos</t>
  </si>
  <si>
    <t>Riesgos Operacionales</t>
  </si>
  <si>
    <t>2. Fuente del Riesgo</t>
  </si>
  <si>
    <t>Selección</t>
  </si>
  <si>
    <t xml:space="preserve"> Adjudicación o la declaración de desierto del Proceso de Contratación</t>
  </si>
  <si>
    <t xml:space="preserve">Riesgos Financieros: </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</si>
  <si>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</si>
  <si>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</si>
  <si>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</si>
  <si>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</si>
  <si>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</si>
  <si>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Riesgos Regulatorios</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</si>
  <si>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</si>
  <si>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</si>
  <si>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</si>
  <si>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</si>
  <si>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Riesgos de la Naturaleza: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</si>
  <si>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</si>
  <si>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</si>
  <si>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</si>
  <si>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</si>
  <si>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</si>
  <si>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5. Probabilidad del Riesgo</t>
  </si>
  <si>
    <t>6. Impacto del riesgo</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</si>
  <si>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</si>
  <si>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</si>
  <si>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</si>
  <si>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</si>
  <si>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</si>
  <si>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</si>
  <si>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</si>
  <si>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</si>
  <si>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</si>
  <si>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</si>
  <si>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</si>
  <si>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</si>
  <si>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</si>
  <si>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</si>
  <si>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</si>
  <si>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Riesgo Extremo</t>
  </si>
  <si>
    <t>Improbable (puede ocurrir ocasionalmente)</t>
  </si>
  <si>
    <t>Valoración</t>
  </si>
  <si>
    <t xml:space="preserve">Insignificante </t>
  </si>
  <si>
    <t>Menor</t>
  </si>
  <si>
    <t xml:space="preserve">Moderado </t>
  </si>
  <si>
    <t>Mayor</t>
  </si>
  <si>
    <t>Catastrófico</t>
  </si>
  <si>
    <t>Riesgo Alto</t>
  </si>
  <si>
    <t>Posible (puede ocurrir en cualquier momento futuro)</t>
  </si>
  <si>
    <t>Riesgo Medio</t>
  </si>
  <si>
    <t xml:space="preserve">Probable (probablemente va a ocurrir)                                          </t>
  </si>
  <si>
    <t>Riesgo Bajo</t>
  </si>
  <si>
    <t>Casi cierto (ocurre en la mayoría de circunstancias)              </t>
  </si>
  <si>
    <t xml:space="preserve"> Improbable (puede ocurrir ocasionalmente)</t>
  </si>
  <si>
    <t>Si</t>
  </si>
  <si>
    <t>No</t>
  </si>
  <si>
    <t>Contratista</t>
  </si>
  <si>
    <t>Fuente: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</si>
  <si>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CLASE</t>
  </si>
  <si>
    <t>FUENTE</t>
  </si>
  <si>
    <t>PROBABILIDAD</t>
  </si>
  <si>
    <t>IMPACTO</t>
  </si>
  <si>
    <t>1=Raro</t>
  </si>
  <si>
    <t xml:space="preserve">1= Insignificante </t>
  </si>
  <si>
    <t>2=Improbable</t>
  </si>
  <si>
    <t>2= Menor</t>
  </si>
  <si>
    <t>3=Posible</t>
  </si>
  <si>
    <t xml:space="preserve">3= Moderado </t>
  </si>
  <si>
    <t>4=Probable</t>
  </si>
  <si>
    <t>4= Mayor</t>
  </si>
  <si>
    <t>5=Casi cierto</t>
  </si>
  <si>
    <t>5= Catastrófico</t>
  </si>
  <si>
    <t>ETAPA</t>
  </si>
  <si>
    <t>TIPO</t>
  </si>
  <si>
    <t>Riesgos Económicos</t>
  </si>
  <si>
    <t>Riesgos Financieros</t>
  </si>
  <si>
    <t>Riesgos de la Naturaleza</t>
  </si>
  <si>
    <t>Riesgos Ambientales</t>
  </si>
  <si>
    <t>Riesgos Tecnológicos</t>
  </si>
  <si>
    <t>etapa</t>
  </si>
  <si>
    <t>Descripción del riesgo</t>
  </si>
  <si>
    <t>Ministerio</t>
  </si>
  <si>
    <t>Ministerio y Contratista</t>
  </si>
  <si>
    <t>¿Cómo se realiza  el monitoreo? 
¿Cómo se documenta las actividades de monitoreo?</t>
  </si>
  <si>
    <t>A continuación se encuentran las definiciones de cada uno de los conceptos que comprende la matriz de riesgo</t>
  </si>
  <si>
    <r>
      <t xml:space="preserve">TABLAS PARA VALORACIÓN DE RIESGO SEGÚN METODOLOGÍA CCE </t>
    </r>
    <r>
      <rPr>
        <b/>
        <sz val="10"/>
        <color rgb="FFFF0000"/>
        <rFont val="Arial Narrow"/>
        <family val="2"/>
      </rPr>
      <t>- No imprimir</t>
    </r>
  </si>
  <si>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</si>
  <si>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</si>
  <si>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</si>
  <si>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</si>
  <si>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</si>
  <si>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</si>
  <si>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</si>
  <si>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</si>
  <si>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</si>
  <si>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</si>
  <si>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Probablidad ↓</t>
  </si>
  <si>
    <r>
      <t xml:space="preserve">Elaborado de conformidad con la metodología propuesta por la Agencia Nacional para la Contratación Pública – Colombia Compra Eficiente, Manual para la Identificación y Cobertura del Riesgo en los Procesos de Contratación. </t>
    </r>
    <r>
      <rPr>
        <b/>
        <sz val="9"/>
        <color rgb="FFFF0000"/>
        <rFont val="Arial Narrow"/>
        <family val="2"/>
      </rPr>
      <t>Ver la hoja de Instrucciones para el diligenciamiento</t>
    </r>
  </si>
  <si>
    <t>Indique el Número del anexo</t>
  </si>
  <si>
    <t>Diligencie las celdas en color azul</t>
  </si>
  <si>
    <t>Si desea incluir más riesgos, puede copiar una de las filas tantas veces como requiera, completando la información específica en cada caso.</t>
  </si>
  <si>
    <r>
      <rPr>
        <b/>
        <sz val="9"/>
        <color theme="1"/>
        <rFont val="Arial Narrow"/>
        <family val="2"/>
      </rPr>
      <t>Código:</t>
    </r>
    <r>
      <rPr>
        <sz val="9"/>
        <color theme="1"/>
        <rFont val="Arial Narrow"/>
        <family val="2"/>
      </rPr>
      <t xml:space="preserve"> GC-ODE-01</t>
    </r>
  </si>
  <si>
    <t xml:space="preserve">Pagina 1 </t>
  </si>
  <si>
    <r>
      <rPr>
        <b/>
        <sz val="9"/>
        <color theme="1"/>
        <rFont val="Arial Narrow"/>
        <family val="2"/>
      </rPr>
      <t xml:space="preserve">Versión: </t>
    </r>
    <r>
      <rPr>
        <sz val="9"/>
        <color theme="1"/>
        <rFont val="Arial Narrow"/>
        <family val="2"/>
      </rPr>
      <t>2.0</t>
    </r>
  </si>
  <si>
    <r>
      <rPr>
        <b/>
        <sz val="9"/>
        <color theme="1"/>
        <rFont val="Arial Narrow"/>
        <family val="2"/>
      </rPr>
      <t>Fecha:</t>
    </r>
    <r>
      <rPr>
        <sz val="9"/>
        <color theme="1"/>
        <rFont val="Arial Narrow"/>
        <family val="2"/>
      </rPr>
      <t xml:space="preserve"> Junio 11 de 2024</t>
    </r>
  </si>
  <si>
    <t>MATRIZ DE RIESGOS EN PROCESOS DE CONTRATACIÓN</t>
  </si>
  <si>
    <t>Hasta que se termine</t>
  </si>
  <si>
    <t>Errores involuntarios en la estructura de los pliegos de condiciones, estudios previos, anexos técnicos, operaciones aritméticas y/o demás documentos</t>
  </si>
  <si>
    <t xml:space="preserve">Declaratoria desierta del proceso, o demandas. </t>
  </si>
  <si>
    <t>Supervisión permanente del
Grupo Interno de Ttrabajo de Gestión Contractual del Ministerio del Trabajo</t>
  </si>
  <si>
    <t xml:space="preserve">En el período de la elaboración de los
Estudios y Docume
ntos Previos </t>
  </si>
  <si>
    <t>Supervisión por parte del abogado encargado.</t>
  </si>
  <si>
    <t xml:space="preserve">Antes de la publicación de los documentos </t>
  </si>
  <si>
    <t>Reclamos de terceros sobre la selección del oferente que retrasen el perfeccionamiento de la aceptación de la oferta</t>
  </si>
  <si>
    <t>Que no presente la garantía o que ésta no cumpla las condiciones exigidas en el aceptación de oferta o que la entrega de la misma se haga en forma tardía.</t>
  </si>
  <si>
    <t xml:space="preserve">No poder adjudicar el proceso, dentro de los terminos de Ley y no poder garantizar el cumplimiento de las actividades relacionadas en el contrato. </t>
  </si>
  <si>
    <t xml:space="preserve">No poder iniciar a tiempo la ejecución del contrato </t>
  </si>
  <si>
    <t xml:space="preserve">Atención jurídica y técnica para responder a cada una de las manifestaciones de inconformidad. Acto administrativo al que haya lugar definir el asunto </t>
  </si>
  <si>
    <t xml:space="preserve">Una vez se firme la mínima cuantía </t>
  </si>
  <si>
    <t>Una vez se dé inicio</t>
  </si>
  <si>
    <t>Actos administrativos y demás documentos adicionales que permitan definir las situación.</t>
  </si>
  <si>
    <t xml:space="preserve">Comunicación telefónica, via correo electrónico con el futuro contratista </t>
  </si>
  <si>
    <t>Todos los días</t>
  </si>
  <si>
    <t>Desde la ejecución del contrato</t>
  </si>
  <si>
    <t>Hasta la Susctripción del Contrato</t>
  </si>
  <si>
    <t>Hasta la finalización del contrato</t>
  </si>
  <si>
    <t>Posterior a la
firma del
contrato</t>
  </si>
  <si>
    <t>Una vez, se
realice el
acta de
aprobación
de la póliza</t>
  </si>
  <si>
    <t>Una vez, a la
fecha del
acta de
aprobación
de pólizas</t>
  </si>
  <si>
    <t>Cuando se
presente el
evento</t>
  </si>
  <si>
    <t>Según las
obligaciones
de la
aceptación</t>
  </si>
  <si>
    <t>De acuerdo a la necesidad</t>
  </si>
  <si>
    <t>Demora en la expedición RP como requisito de ejecución cumple con las condiciones establecidas en el proceso.</t>
  </si>
  <si>
    <t xml:space="preserve">No pago de salarios y prestaciones sociales del personal que presta el servicio </t>
  </si>
  <si>
    <t xml:space="preserve">Cambios en la regulación tributaria aplicable </t>
  </si>
  <si>
    <t xml:space="preserve">Paros Huelgas Actos Terroristas Estados De Excepción, Caso fortuito Fuerza Mayor </t>
  </si>
  <si>
    <t xml:space="preserve">Demora en el  inicio de la ejecución del contrato </t>
  </si>
  <si>
    <t xml:space="preserve">Reclamaciones y futuras demandas reclamando los emolumentos salariales </t>
  </si>
  <si>
    <t>La calidad de los servicios no es la estipulada en la aceptación de oferta</t>
  </si>
  <si>
    <t xml:space="preserve">Impacto económico al Contratista </t>
  </si>
  <si>
    <t>Variación en los precios en el mantenimiento de vehiculos</t>
  </si>
  <si>
    <t>Posible ocurrencia de actos terroristas, paros, huelgas, manifestaciones, disturbios y demás que afecten el orden público y se ubiquen en la zona donde se este ejecutando el contrato</t>
  </si>
  <si>
    <t xml:space="preserve">Seguimiento a cada uno de los expedientes contractuales que requieran registro presupuesta </t>
  </si>
  <si>
    <t>Solicitar al Contratista la constitución de Póliza de Cumplimiento, con cobertura por de pago salarios, prestaciones sociales legales e indemnizaciones laborales</t>
  </si>
  <si>
    <t xml:space="preserve">Especificar detalladamente las obligaciones técnicas del contratista en la aceptación de oferta. </t>
  </si>
  <si>
    <t>El contratista deberá revisar las especificaciones técnicas y deberá tener en cuenta los costos indirectos y directos que apliquen.</t>
  </si>
  <si>
    <t>General Interno Ejecución Riesgos Operacionales Incumplimiento en la ejecución de la aceptación de oferta Afecta la gestión de la Entidad 1 5 6 Riesgo alto Contratista Establecer en los estudios previos e invitacion publica requisitos técnicos claros y exigir una condición organizacional de recurso humano y técnico,  experiencia, entre otros, para que se presenten personas naturales y jurídicas capaces de cumplir con el objeto de contrato. 1 1 2 Riesgo bajo NO Supervisor del contrato Planeación del Proceso de Contratación Hasta su terminación Revisión e inspección de la ejecución del contrato por parte  del Supervisor del contrato Desde la suscripción del contrato 8 Especifico Externo Ejecución Riesgos Operacionales Enfermedad
general,
ocupacional,
accidentes que
puedan generar
incapacidad,
discapacidad o
muerte entre
otros
La demora o no
de la ejecución
de las actividades
del contrato,
Impacto
económico al
Contratista
2 3 5
Riesgo medio
Contratista
Verificar que el
contratista cuente
con: i).
Implementación de
protocolos de
bioseguridad. Ii).
Suministro de
elementos de
protección personal
de sus empleados.
Iii) afiliación a
riesgos
profesionales.
1 2 3
Riesgo bajo
SI
Super visor
del acept
ación de
oferta
Una vez
firmado el
aceptaci ón
de oferta
A la
terminación
de la
ejecución del
aceptación
de oferta
Inspección,
vigilancia y
control por parte
del supervisor
designado
Permanente
9
Específico
Externo
Ejecución
Operacional
No pago de
salarios y
prestaciones
sociales del
personal que
presta el
servicio
Reclamaciones y
futuras
demandas
reclamando los
emolumentos
salariales
3 5 8
Riesgo Extremo
Contratista
Solicitar al
Contratista la
constitución de
Póliza de
Cumplimiento, con
cobertura por de
pago salarios,
prestaciones
sociales legales e
indemnizaciones s
laborales
1 1 2
Riesgo medio
SI Contratista
Una vez
firmado el
Contrato
Entre la firma
del Contrato
y el
cumplimento
de los
requisitos de
ejecución del
contrato
Mediante el acta
de aprobación de
las pólizas
Una vez, se
realice el
acta de
aprobación
de la póliza
10
Especifico
Externo
Ejecución
Operacional
El servicio
contratado no
cumple con las
condiciones
establecidas en
el proceso.
La calidad de l
servicios no es la
estipulada en la
aceptación de
oferta
3 3 6
Riesgo alto
Contratista
Especificar
detalladamente las
obligaciones
técnicas del
contratista en la
aceptación de
oferta.
1 1 2
Riesgo bajo
SI Contratista
Una vez
firmado el
Contrato
Entre la firma
del Contrato
y el Acta de
Inicio
Mediante la firma
del acta de
aprobación de las
pólizas
Una vez, a la
fecha del
acta de
aprobación
de pólizas
11
General
Externo
Ejecución
Riesgo Financiero
Riesgo
Financiero: Se
deriva de los
efectos
provenientes de
las variaciones
financieras y
otras variables
del mercado,
que puedan
afectar el
mantenimiento
de vehículos
Impacto
económico al
Contratista
2 3 5
Riesgo Medio
Contratista
El contratista
deberá revisar las
especificaciones
técnicas y deberá
tener en cuenta los
costos indirectos y
directos que
apliquen.
3 2 5
Riesgo Medio
NO Contratista
Una vez
firmado el
Contrato
A la
terminación
de la
ejecución del
contrato
Seguimiento por
parte del Superior
y Apoyo a la
Supervisión de la
aceptación de
oferta
Cuando se
presente el
evento
12
General
Externo
Ejecución
Regulación
Cambios en la
regulación
tributaria
aplicable
Variación en los
precios en el
mantenimiento de
vehiculos
2 2 4
Riesgo bajo
Contratante</t>
  </si>
  <si>
    <t xml:space="preserve">Es responsabilidad del contratista y del entidad estar informado de cualquier situación de orden público, emergencia social económica, política, que se presente en desarrollo del objeto contractual </t>
  </si>
  <si>
    <t xml:space="preserve">A través de las comunicaciones que se generan entre el abogado encargado de la estructuración del del contrato y  el área encargada de presupuesto de la Entidad </t>
  </si>
  <si>
    <t xml:space="preserve">Mediante el acta de aprobación de las pólizas </t>
  </si>
  <si>
    <t>Mediante la firma del acta de aprobación de las pólizas</t>
  </si>
  <si>
    <t xml:space="preserve">Seguimiento por parte del Superior y Apoyo a la Supervisión de la aceptación de oferta </t>
  </si>
  <si>
    <t xml:space="preserve">Verificación de la normatividad aplicable en cuanto a tributos. </t>
  </si>
  <si>
    <t xml:space="preserve">Verificar los planes de emergencia y contigencia que tiene estipulados el contratista para cualquier clase de eventualida en la ejecución del contrato. </t>
  </si>
  <si>
    <t>Anexo # 1</t>
  </si>
  <si>
    <t xml:space="preserve">1. Acompañamiento del equipo de contratos al proponente con el propósito que aporte y/o extiendan en las oportunidades debidas las garantías requeridas para adelantar el proceso
de contratación
2. Poner en conocimiento del futuro contratista las condiciones del aceptación de oferta (cobertura, plazo y vigencia de la garantía). </t>
  </si>
  <si>
    <t xml:space="preserve">Agotamiento del presupuesto antes de culminación del plazo previsto </t>
  </si>
  <si>
    <t xml:space="preserve">Finalización del plazo </t>
  </si>
  <si>
    <t xml:space="preserve">Seguimiento presupuestal </t>
  </si>
  <si>
    <t xml:space="preserve">Seguimiento a los pagos y balancce financiero por parte de la supervisión y el contratista </t>
  </si>
  <si>
    <t>Baja participación de Proponentes</t>
  </si>
  <si>
    <t>Poca competencia en la Operación Principal</t>
  </si>
  <si>
    <t xml:space="preserve">Estructuración solida del estudio del sector y de mercado </t>
  </si>
  <si>
    <t>Revisando el interés de Proveedores registrados en SECOP II</t>
  </si>
  <si>
    <t>Riesgo Financiero: Se deriva de los efectos provenientes de las variaciones financieras y otras variables del mercado, variación TRM, Variación del IPC y el salario mínimo legal vigente que puedan afectar el mantenimiento de vehículos</t>
  </si>
  <si>
    <t>Demora en el pago de la prestación del servicio de Mantenimiento y/o la adquisición de autopartes</t>
  </si>
  <si>
    <t>Disminución del flujo de caja del Proveedor</t>
  </si>
  <si>
    <t>Fecha máxima de pago y mecanismos de apremio para el pago oportuno</t>
  </si>
  <si>
    <t>Realizando seguimiento a los reportes realizados por el proveedor</t>
  </si>
  <si>
    <t>Permanete</t>
  </si>
  <si>
    <t xml:space="preserve">Desabastecimiento de repuestos </t>
  </si>
  <si>
    <t>Retraso en el mantenimiento del vehículo</t>
  </si>
  <si>
    <t>Acordar plazos con el supervisor del ministerio, replantear cronograma ejecución</t>
  </si>
  <si>
    <t>Seguimiento ejecución del contrato</t>
  </si>
  <si>
    <t>Permanente</t>
  </si>
  <si>
    <t>Servicio de mantenimiento (preventivo y correctivo) para los vehículos asignados por la Sociedad de Activos Especiales S.A.S al Ministerio del Trabajo.</t>
  </si>
  <si>
    <t>Personal de servicio insuficiente para la prestación del servicio de Mantenimiento</t>
  </si>
  <si>
    <t>Estipular en las obligaciones contractuales contar con personal suficiente - Activar poliza de cumplimiento</t>
  </si>
  <si>
    <t>El servicio contratado no cumple con las condiciones establecidas en el proceso. Autopartes no originales,
remanufacturadas, en mal estado o deterioradas.</t>
  </si>
  <si>
    <t>Durante el proceso contratación</t>
  </si>
  <si>
    <t>Suscripción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</si>
</sst>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9"/>
      <color indexed="81"/>
      <name val="Tahoma"/>
      <family val="2"/>
    </font>
    <font>
      <b/>
      <sz val="9"/>
      <name val="Arial Narrow"/>
      <family val="2"/>
    </font>
    <font>
      <sz val="9"/>
      <color theme="1"/>
      <name val="Arial Narrow"/>
      <family val="2"/>
    </font>
    <font>
      <b/>
      <sz val="9"/>
      <color theme="1"/>
      <name val="Arial Narrow"/>
      <family val="2"/>
    </font>
    <font>
      <b/>
      <sz val="9"/>
      <color rgb="FFFF0000"/>
      <name val="Arial Narrow"/>
      <family val="2"/>
    </font>
    <font>
      <b/>
      <sz val="10"/>
      <color rgb="FF00B0F0"/>
      <name val="Arial Narrow"/>
      <family val="2"/>
    </font>
    <font>
      <b/>
      <sz val="10"/>
      <color rgb="FFFF0000"/>
      <name val="Arial Narrow"/>
      <family val="2"/>
    </font>
    <font>
      <sz val="10"/>
      <name val="Arial Narrow"/>
      <family val="2"/>
    </font>
    <font>
      <sz val="10"/>
      <color theme="1"/>
      <name val="Arial Narrow"/>
      <family val="2"/>
    </font>
    <font>
      <b/>
      <sz val="10"/>
      <color theme="1"/>
      <name val="Arial Narrow"/>
      <family val="2"/>
    </font>
    <font>
      <b/>
      <sz val="12"/>
      <color theme="1"/>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1">
    <xf numFmtId="0" fontId="0" fillId="0" borderId="0"/>
  </cellStyleXfs>
  <cellXfs count="71">
    <xf numFmtId="0" fontId="0" fillId="0" borderId="0" xfId="0"/>
    <xf numFmtId="0" fontId="4" fillId="0" borderId="5" xfId="0" applyFont="1" applyBorder="1" applyAlignment="1">
      <alignment horizontal="center" vertical="center"/>
    </xf>
    <xf numFmtId="0" fontId="2" fillId="2" borderId="5" xfId="0" applyFont="1" applyFill="1" applyBorder="1" applyAlignment="1">
      <alignment horizontal="center" vertical="center" textRotation="90" wrapText="1"/>
    </xf>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3" fillId="0" borderId="5" xfId="0" applyFont="1" applyBorder="1" applyAlignment="1" applyProtection="1">
      <alignment horizontal="center" vertical="center"/>
      <protection locked="0"/>
    </xf>
    <xf numFmtId="0" fontId="3" fillId="0" borderId="5" xfId="0" applyFont="1" applyBorder="1" applyAlignment="1" applyProtection="1">
      <alignment horizontal="center" vertical="center" wrapText="1"/>
      <protection hidden="1"/>
    </xf>
    <xf numFmtId="0" fontId="3" fillId="0" borderId="0" xfId="0" applyFont="1" applyAlignment="1">
      <alignment vertical="center"/>
    </xf>
    <xf numFmtId="0" fontId="3" fillId="0" borderId="0" xfId="0" applyFont="1" applyAlignment="1">
      <alignment vertical="center" wrapText="1"/>
    </xf>
    <xf numFmtId="0" fontId="6"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0" fillId="10" borderId="1" xfId="0" applyFont="1" applyFill="1" applyBorder="1" applyAlignment="1">
      <alignment vertical="center"/>
    </xf>
    <xf numFmtId="0" fontId="9" fillId="0" borderId="1" xfId="0" applyFont="1" applyBorder="1" applyAlignment="1">
      <alignment vertical="center"/>
    </xf>
    <xf numFmtId="0" fontId="9" fillId="0" borderId="1" xfId="0" applyFont="1" applyBorder="1" applyAlignment="1">
      <alignment horizontal="justify"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wrapText="1"/>
    </xf>
    <xf numFmtId="0" fontId="9" fillId="5"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0" borderId="1" xfId="0" applyFont="1" applyBorder="1" applyAlignment="1">
      <alignment horizontal="justify" vertical="center"/>
    </xf>
    <xf numFmtId="0" fontId="9" fillId="7" borderId="1" xfId="0" applyFont="1" applyFill="1" applyBorder="1" applyAlignment="1">
      <alignment horizontal="center" vertical="center"/>
    </xf>
    <xf numFmtId="0" fontId="9" fillId="8"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8" fillId="0" borderId="0" xfId="0" applyFont="1" applyAlignment="1">
      <alignment horizontal="center" vertical="center"/>
    </xf>
    <xf numFmtId="0" fontId="10" fillId="9" borderId="1" xfId="0" applyFont="1" applyFill="1" applyBorder="1" applyAlignment="1">
      <alignment horizontal="center" vertical="center" wrapText="1"/>
    </xf>
    <xf numFmtId="0" fontId="10" fillId="0" borderId="1" xfId="0" applyFont="1" applyBorder="1" applyAlignment="1">
      <alignment vertical="center" wrapText="1"/>
    </xf>
    <xf numFmtId="0" fontId="9" fillId="0" borderId="5" xfId="0" applyFont="1" applyBorder="1" applyAlignment="1">
      <alignment horizontal="center" vertical="center" wrapText="1"/>
    </xf>
    <xf numFmtId="14" fontId="3" fillId="0" borderId="0" xfId="0" applyNumberFormat="1" applyFont="1" applyAlignment="1">
      <alignment vertical="center"/>
    </xf>
    <xf numFmtId="0" fontId="3" fillId="11" borderId="5" xfId="0" applyFont="1" applyFill="1" applyBorder="1" applyAlignment="1" applyProtection="1">
      <alignment horizontal="center" vertical="center" textRotation="90"/>
      <protection locked="0"/>
    </xf>
    <xf numFmtId="0" fontId="3" fillId="11" borderId="5" xfId="0" applyFont="1" applyFill="1" applyBorder="1" applyAlignment="1" applyProtection="1">
      <alignment horizontal="center" vertical="center" wrapText="1"/>
      <protection locked="0"/>
    </xf>
    <xf numFmtId="0" fontId="3" fillId="11" borderId="5" xfId="0" applyFont="1" applyFill="1" applyBorder="1" applyAlignment="1" applyProtection="1">
      <alignment horizontal="justify" vertical="center" wrapText="1"/>
      <protection locked="0"/>
    </xf>
    <xf numFmtId="0" fontId="3" fillId="11" borderId="5" xfId="0" applyFont="1" applyFill="1" applyBorder="1" applyAlignment="1" applyProtection="1">
      <alignment horizontal="center" vertical="center"/>
      <protection locked="0"/>
    </xf>
    <xf numFmtId="14" fontId="3" fillId="11" borderId="5" xfId="0" applyNumberFormat="1" applyFont="1" applyFill="1" applyBorder="1" applyAlignment="1" applyProtection="1">
      <alignment horizontal="center" vertical="center" wrapText="1"/>
      <protection locked="0"/>
    </xf>
    <xf numFmtId="0" fontId="4" fillId="0" borderId="0" xfId="0" applyFont="1" applyAlignment="1">
      <alignment vertical="center" wrapText="1"/>
    </xf>
    <xf numFmtId="0" fontId="4" fillId="11" borderId="5" xfId="0" applyFont="1" applyFill="1" applyBorder="1" applyAlignment="1" applyProtection="1">
      <alignment horizontal="center" vertical="center" wrapText="1"/>
      <protection locked="0"/>
    </xf>
    <xf numFmtId="0" fontId="3" fillId="11" borderId="5" xfId="0" applyFont="1" applyFill="1" applyBorder="1" applyAlignment="1" applyProtection="1">
      <alignment horizontal="justify" vertical="top" wrapText="1"/>
      <protection locked="0"/>
    </xf>
    <xf numFmtId="14" fontId="4" fillId="11" borderId="5" xfId="0" applyNumberFormat="1" applyFont="1" applyFill="1" applyBorder="1" applyAlignment="1" applyProtection="1">
      <alignment horizontal="left" vertical="center"/>
      <protection locked="0"/>
    </xf>
    <xf numFmtId="0" fontId="4" fillId="11" borderId="5" xfId="0" applyFont="1" applyFill="1" applyBorder="1" applyAlignment="1" applyProtection="1">
      <alignment horizontal="center" vertical="center"/>
      <protection locked="0"/>
    </xf>
    <xf numFmtId="0" fontId="3" fillId="0" borderId="1" xfId="0" applyFont="1" applyBorder="1" applyAlignment="1">
      <alignment horizontal="center" vertical="center"/>
    </xf>
    <xf numFmtId="0" fontId="1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2" xfId="0" applyFont="1" applyBorder="1" applyAlignment="1">
      <alignment horizontal="left" vertical="center"/>
    </xf>
    <xf numFmtId="0" fontId="3" fillId="0" borderId="4" xfId="0" applyFont="1" applyBorder="1" applyAlignment="1">
      <alignment horizontal="left" vertical="center"/>
    </xf>
    <xf numFmtId="0" fontId="4" fillId="0" borderId="2" xfId="0" applyFont="1" applyBorder="1" applyAlignment="1">
      <alignment horizontal="left" vertical="center"/>
    </xf>
    <xf numFmtId="0" fontId="2" fillId="2" borderId="5" xfId="0" applyFont="1" applyFill="1" applyBorder="1" applyAlignment="1">
      <alignment horizontal="center" vertical="center" wrapText="1"/>
    </xf>
    <xf numFmtId="0" fontId="3" fillId="0" borderId="0" xfId="0" applyFont="1" applyAlignment="1">
      <alignment horizontal="left" vertical="center"/>
    </xf>
    <xf numFmtId="0" fontId="2" fillId="2" borderId="5" xfId="0" applyFont="1" applyFill="1" applyBorder="1" applyAlignment="1">
      <alignment horizontal="center" vertical="center" textRotation="90" wrapText="1"/>
    </xf>
    <xf numFmtId="0" fontId="3" fillId="3" borderId="5" xfId="0" applyFont="1" applyFill="1" applyBorder="1" applyAlignment="1">
      <alignment horizontal="left" vertical="center" wrapText="1"/>
    </xf>
    <xf numFmtId="0" fontId="4" fillId="0" borderId="5" xfId="0" applyFont="1" applyBorder="1" applyAlignment="1">
      <alignment horizontal="left" vertical="center" wrapText="1"/>
    </xf>
    <xf numFmtId="0" fontId="3" fillId="0" borderId="1" xfId="0" applyFont="1" applyBorder="1" applyAlignment="1">
      <alignment horizontal="justify" vertical="center" wrapText="1"/>
    </xf>
    <xf numFmtId="0" fontId="9" fillId="0" borderId="1" xfId="0" applyFont="1" applyBorder="1" applyAlignment="1">
      <alignment horizontal="left" vertical="center" wrapText="1"/>
    </xf>
    <xf numFmtId="0" fontId="10" fillId="9"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3" xfId="0" applyFont="1" applyFill="1" applyBorder="1" applyAlignment="1">
      <alignment horizontal="center" vertical="center"/>
    </xf>
    <xf numFmtId="0" fontId="9" fillId="5" borderId="4"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0" borderId="1" xfId="0" applyFont="1" applyBorder="1" applyAlignment="1">
      <alignment horizontal="justify"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9" fillId="5" borderId="1" xfId="0" applyFont="1" applyFill="1" applyBorder="1" applyAlignment="1">
      <alignment horizontal="center" vertical="center"/>
    </xf>
    <xf numFmtId="0" fontId="10" fillId="10" borderId="1" xfId="0" applyFont="1" applyFill="1" applyBorder="1" applyAlignment="1">
      <alignment horizontal="center" vertical="center"/>
    </xf>
    <xf numFmtId="0" fontId="9" fillId="0" borderId="1" xfId="0" applyFont="1" applyBorder="1" applyAlignment="1">
      <alignment horizontal="left" vertical="center"/>
    </xf>
  </cellXfs>
  <cellStyles count="1">
    <cellStyle name="Normal" xfId="0" builtinId="0"/>
  </cellStyles>
  <dxfs count="9">
    <dxf>
      <fill>
        <patternFill patternType="solid">
          <fgColor rgb="FF92D050"/>
          <bgColor rgb="FF92D050"/>
        </patternFill>
      </fill>
    </dxf>
    <dxf>
      <fill>
        <patternFill patternType="solid">
          <fgColor rgb="FFFFFF00"/>
          <bgColor rgb="FFFFFF00"/>
        </patternFill>
      </fill>
    </dxf>
    <dxf>
      <fill>
        <patternFill patternType="solid">
          <fgColor rgb="FFFF7C80"/>
          <bgColor theme="5" tint="0.39994506668294322"/>
        </patternFill>
      </fill>
    </dxf>
    <dxf>
      <fill>
        <patternFill patternType="solid">
          <fgColor rgb="FFFF0000"/>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19</xdr:col>
      <xdr:colOff>177800</xdr:colOff>
      <xdr:row>11</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1</xdr:col>
      <xdr:colOff>44450</xdr:colOff>
      <xdr:row>0</xdr:row>
      <xdr:rowOff>158750</xdr:rowOff>
    </xdr:from>
    <xdr:to>
      <xdr:col>5</xdr:col>
      <xdr:colOff>596900</xdr:colOff>
      <xdr:row>3</xdr:row>
      <xdr:rowOff>50800</xdr:rowOff>
    </xdr:to>
    <xdr:pic>
      <xdr:nvPicPr>
        <xdr:cNvPr id="3" name="Imagen 2" descr="Texto&#10;&#10;Descripción generada automáticamente con confianza baja">
          <a:extLst>
            <a:ext uri="{FF2B5EF4-FFF2-40B4-BE49-F238E27FC236}">
              <a16:creationId xmlns:a16="http://schemas.microsoft.com/office/drawing/2014/main" id="{BA992BDE-3BEB-7C6C-5CF8-05D0DEF1A75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0" y="158750"/>
          <a:ext cx="1816100" cy="368300"/>
        </a:xfrm>
        <a:prstGeom prst="rect">
          <a:avLst/>
        </a:prstGeom>
        <a:noFill/>
        <a:ln>
          <a:noFill/>
        </a:ln>
      </xdr:spPr>
    </xdr:pic>
    <xdr:clientData/>
  </xdr:twoCellAnchor>
  <xdr:oneCellAnchor>
    <xdr:from>
      <xdr:col>19</xdr:col>
      <xdr:colOff>177800</xdr:colOff>
      <xdr:row>11</xdr:row>
      <xdr:rowOff>0</xdr:rowOff>
    </xdr:from>
    <xdr:ext cx="184731" cy="264560"/>
    <xdr:sp macro="" textlink="">
      <xdr:nvSpPr>
        <xdr:cNvPr id="4" name="CuadroTexto 3">
          <a:extLst>
            <a:ext uri="{FF2B5EF4-FFF2-40B4-BE49-F238E27FC236}">
              <a16:creationId xmlns:a16="http://schemas.microsoft.com/office/drawing/2014/main" id="{09BAF9B3-F51E-4D20-805D-A039CC6E953C}"/>
            </a:ext>
          </a:extLst>
        </xdr:cNvPr>
        <xdr:cNvSpPr txBox="1"/>
      </xdr:nvSpPr>
      <xdr:spPr>
        <a:xfrm>
          <a:off x="14305280" y="45110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10</xdr:row>
      <xdr:rowOff>0</xdr:rowOff>
    </xdr:from>
    <xdr:ext cx="184731" cy="264560"/>
    <xdr:sp macro="" textlink="">
      <xdr:nvSpPr>
        <xdr:cNvPr id="5" name="CuadroTexto 4">
          <a:extLst>
            <a:ext uri="{FF2B5EF4-FFF2-40B4-BE49-F238E27FC236}">
              <a16:creationId xmlns:a16="http://schemas.microsoft.com/office/drawing/2014/main" id="{A3040D2B-8445-483E-8DC0-93BCBB2FFAE0}"/>
            </a:ext>
          </a:extLst>
        </xdr:cNvPr>
        <xdr:cNvSpPr txBox="1"/>
      </xdr:nvSpPr>
      <xdr:spPr>
        <a:xfrm>
          <a:off x="14305280" y="32613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10</xdr:row>
      <xdr:rowOff>0</xdr:rowOff>
    </xdr:from>
    <xdr:ext cx="184731" cy="264560"/>
    <xdr:sp macro="" textlink="">
      <xdr:nvSpPr>
        <xdr:cNvPr id="6" name="CuadroTexto 5">
          <a:extLst>
            <a:ext uri="{FF2B5EF4-FFF2-40B4-BE49-F238E27FC236}">
              <a16:creationId xmlns:a16="http://schemas.microsoft.com/office/drawing/2014/main" id="{A53FCAC3-83C0-4F29-99DD-72EA8F46F246}"/>
            </a:ext>
          </a:extLst>
        </xdr:cNvPr>
        <xdr:cNvSpPr txBox="1"/>
      </xdr:nvSpPr>
      <xdr:spPr>
        <a:xfrm>
          <a:off x="14305280" y="32613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25"/>
  <sheetViews>
    <sheetView showGridLines="0" tabSelected="1" view="pageBreakPreview" topLeftCell="E8" zoomScaleNormal="100" zoomScaleSheetLayoutView="100" workbookViewId="0">
      <selection activeCell="E13" sqref="E13"/>
    </sheetView>
  </sheetViews>
  <sheetFormatPr baseColWidth="10" defaultColWidth="0" defaultRowHeight="13.2" x14ac:dyDescent="0.3"/>
  <cols>
    <col min="1" max="1" width="2.88671875" style="7" customWidth="1"/>
    <col min="2" max="2" width="4.44140625" style="7" customWidth="1"/>
    <col min="3" max="5" width="4.5546875" style="7" customWidth="1"/>
    <col min="6" max="6" width="9" style="7" customWidth="1"/>
    <col min="7" max="7" width="38.5546875" style="7" customWidth="1"/>
    <col min="8" max="8" width="26" style="7" customWidth="1"/>
    <col min="9" max="10" width="12.44140625" style="7" customWidth="1"/>
    <col min="11" max="11" width="5.5546875" style="7" customWidth="1"/>
    <col min="12" max="12" width="7.88671875" style="7" customWidth="1"/>
    <col min="13" max="13" width="8.5546875" style="7" customWidth="1"/>
    <col min="14" max="14" width="20.44140625" style="7" customWidth="1"/>
    <col min="15" max="15" width="9.44140625" style="7" customWidth="1"/>
    <col min="16" max="16" width="10.109375" style="7" customWidth="1"/>
    <col min="17" max="17" width="5.5546875" style="7" customWidth="1"/>
    <col min="18" max="18" width="7.44140625" style="7" customWidth="1"/>
    <col min="19" max="19" width="11.5546875" style="7" customWidth="1"/>
    <col min="20" max="21" width="11.5546875" style="33" customWidth="1"/>
    <col min="22" max="22" width="22" style="7" customWidth="1"/>
    <col min="23" max="23" width="15.109375" style="7" customWidth="1"/>
    <col min="24" max="24" width="2.5546875" style="7" customWidth="1"/>
    <col min="25" max="16384" width="11.44140625" style="7" hidden="1"/>
  </cols>
  <sheetData>
    <row r="1" spans="2:24" ht="14.4" customHeight="1" x14ac:dyDescent="0.3">
      <c r="B1" s="44"/>
      <c r="C1" s="44"/>
      <c r="D1" s="44"/>
      <c r="E1" s="44"/>
      <c r="F1" s="44"/>
      <c r="G1" s="45" t="s">
        <v>140</v>
      </c>
      <c r="H1" s="46"/>
      <c r="I1" s="46"/>
      <c r="J1" s="46"/>
      <c r="K1" s="46"/>
      <c r="L1" s="46"/>
      <c r="M1" s="46"/>
      <c r="N1" s="46"/>
      <c r="O1" s="46"/>
      <c r="P1" s="46"/>
      <c r="Q1" s="46"/>
      <c r="R1" s="46"/>
      <c r="S1" s="46"/>
      <c r="T1" s="46"/>
      <c r="U1" s="46"/>
      <c r="V1" s="47" t="s">
        <v>136</v>
      </c>
      <c r="W1" s="48"/>
    </row>
    <row r="2" spans="2:24" x14ac:dyDescent="0.3">
      <c r="B2" s="44"/>
      <c r="C2" s="44"/>
      <c r="D2" s="44"/>
      <c r="E2" s="44"/>
      <c r="F2" s="44"/>
      <c r="G2" s="46"/>
      <c r="H2" s="46"/>
      <c r="I2" s="46"/>
      <c r="J2" s="46"/>
      <c r="K2" s="46"/>
      <c r="L2" s="46"/>
      <c r="M2" s="46"/>
      <c r="N2" s="46"/>
      <c r="O2" s="46"/>
      <c r="P2" s="46"/>
      <c r="Q2" s="46"/>
      <c r="R2" s="46"/>
      <c r="S2" s="46"/>
      <c r="T2" s="46"/>
      <c r="U2" s="46"/>
      <c r="V2" s="47" t="s">
        <v>138</v>
      </c>
      <c r="W2" s="48"/>
    </row>
    <row r="3" spans="2:24" x14ac:dyDescent="0.3">
      <c r="B3" s="44"/>
      <c r="C3" s="44"/>
      <c r="D3" s="44"/>
      <c r="E3" s="44"/>
      <c r="F3" s="44"/>
      <c r="G3" s="46"/>
      <c r="H3" s="46"/>
      <c r="I3" s="46"/>
      <c r="J3" s="46"/>
      <c r="K3" s="46"/>
      <c r="L3" s="46"/>
      <c r="M3" s="46"/>
      <c r="N3" s="46"/>
      <c r="O3" s="46"/>
      <c r="P3" s="46"/>
      <c r="Q3" s="46"/>
      <c r="R3" s="46"/>
      <c r="S3" s="46"/>
      <c r="T3" s="46"/>
      <c r="U3" s="46"/>
      <c r="V3" s="47" t="s">
        <v>139</v>
      </c>
      <c r="W3" s="48"/>
    </row>
    <row r="4" spans="2:24" x14ac:dyDescent="0.3">
      <c r="B4" s="44"/>
      <c r="C4" s="44"/>
      <c r="D4" s="44"/>
      <c r="E4" s="44"/>
      <c r="F4" s="44"/>
      <c r="G4" s="46"/>
      <c r="H4" s="46"/>
      <c r="I4" s="46"/>
      <c r="J4" s="46"/>
      <c r="K4" s="46"/>
      <c r="L4" s="46"/>
      <c r="M4" s="46"/>
      <c r="N4" s="46"/>
      <c r="O4" s="46"/>
      <c r="P4" s="46"/>
      <c r="Q4" s="46"/>
      <c r="R4" s="46"/>
      <c r="S4" s="46"/>
      <c r="T4" s="46"/>
      <c r="U4" s="46"/>
      <c r="V4" s="49" t="s">
        <v>137</v>
      </c>
      <c r="W4" s="48"/>
    </row>
    <row r="5" spans="2:24" ht="18" customHeight="1" x14ac:dyDescent="0.3">
      <c r="B5" s="51" t="s">
        <v>134</v>
      </c>
      <c r="C5" s="51"/>
      <c r="D5" s="51"/>
      <c r="E5" s="51"/>
      <c r="F5" s="51"/>
      <c r="G5" s="51"/>
      <c r="H5" s="51"/>
      <c r="I5" s="51"/>
      <c r="J5" s="51"/>
      <c r="K5" s="51"/>
      <c r="L5" s="51"/>
      <c r="M5" s="51"/>
      <c r="N5" s="51"/>
      <c r="O5" s="51"/>
      <c r="P5" s="51"/>
      <c r="Q5" s="51"/>
      <c r="R5" s="51"/>
      <c r="S5" s="51"/>
      <c r="T5" s="51"/>
      <c r="U5" s="51"/>
      <c r="V5" s="51"/>
      <c r="W5" s="51"/>
    </row>
    <row r="6" spans="2:24" ht="25.35" customHeight="1" x14ac:dyDescent="0.3">
      <c r="B6" s="54" t="s">
        <v>0</v>
      </c>
      <c r="C6" s="54"/>
      <c r="D6" s="54"/>
      <c r="E6" s="54"/>
      <c r="F6" s="54"/>
      <c r="G6" s="43" t="s">
        <v>210</v>
      </c>
      <c r="H6" s="43"/>
      <c r="I6" s="43"/>
      <c r="J6" s="43"/>
      <c r="K6" s="43"/>
      <c r="L6" s="43"/>
      <c r="M6" s="43"/>
      <c r="N6" s="43"/>
      <c r="O6" s="43"/>
      <c r="P6" s="43"/>
      <c r="Q6" s="43"/>
      <c r="R6" s="43"/>
      <c r="S6" s="43"/>
      <c r="T6" s="43"/>
      <c r="U6" s="43"/>
      <c r="V6" s="1" t="s">
        <v>189</v>
      </c>
      <c r="W6" s="40" t="s">
        <v>133</v>
      </c>
    </row>
    <row r="7" spans="2:24" ht="21" customHeight="1" x14ac:dyDescent="0.3">
      <c r="B7" s="54"/>
      <c r="C7" s="54"/>
      <c r="D7" s="54"/>
      <c r="E7" s="54"/>
      <c r="F7" s="54"/>
      <c r="G7" s="43"/>
      <c r="H7" s="43"/>
      <c r="I7" s="43"/>
      <c r="J7" s="43"/>
      <c r="K7" s="43"/>
      <c r="L7" s="43"/>
      <c r="M7" s="43"/>
      <c r="N7" s="43"/>
      <c r="O7" s="43"/>
      <c r="P7" s="43"/>
      <c r="Q7" s="43"/>
      <c r="R7" s="43"/>
      <c r="S7" s="43"/>
      <c r="T7" s="43"/>
      <c r="U7" s="43"/>
      <c r="V7" s="1" t="s">
        <v>1</v>
      </c>
      <c r="W7" s="42">
        <v>45827</v>
      </c>
    </row>
    <row r="8" spans="2:24" ht="19.5" customHeight="1" x14ac:dyDescent="0.3">
      <c r="B8" s="53" t="s">
        <v>132</v>
      </c>
      <c r="C8" s="53"/>
      <c r="D8" s="53"/>
      <c r="E8" s="53"/>
      <c r="F8" s="53"/>
      <c r="G8" s="53"/>
      <c r="H8" s="53"/>
      <c r="I8" s="53"/>
      <c r="J8" s="53"/>
      <c r="K8" s="53"/>
      <c r="L8" s="53"/>
      <c r="M8" s="53"/>
      <c r="N8" s="53"/>
      <c r="O8" s="53"/>
      <c r="P8" s="53"/>
      <c r="Q8" s="53"/>
      <c r="R8" s="53"/>
      <c r="S8" s="53"/>
      <c r="T8" s="53"/>
      <c r="U8" s="53"/>
      <c r="V8" s="53"/>
      <c r="W8" s="53"/>
    </row>
    <row r="9" spans="2:24" s="8" customFormat="1" ht="21" customHeight="1" x14ac:dyDescent="0.3">
      <c r="B9" s="52" t="s">
        <v>2</v>
      </c>
      <c r="C9" s="52" t="s">
        <v>3</v>
      </c>
      <c r="D9" s="52" t="s">
        <v>4</v>
      </c>
      <c r="E9" s="52" t="s">
        <v>114</v>
      </c>
      <c r="F9" s="52" t="s">
        <v>5</v>
      </c>
      <c r="G9" s="50" t="s">
        <v>115</v>
      </c>
      <c r="H9" s="50" t="s">
        <v>6</v>
      </c>
      <c r="I9" s="50" t="s">
        <v>7</v>
      </c>
      <c r="J9" s="50" t="s">
        <v>8</v>
      </c>
      <c r="K9" s="52" t="s">
        <v>9</v>
      </c>
      <c r="L9" s="50" t="s">
        <v>10</v>
      </c>
      <c r="M9" s="52" t="s">
        <v>11</v>
      </c>
      <c r="N9" s="50" t="s">
        <v>12</v>
      </c>
      <c r="O9" s="50" t="s">
        <v>13</v>
      </c>
      <c r="P9" s="50"/>
      <c r="Q9" s="50"/>
      <c r="R9" s="50"/>
      <c r="S9" s="50" t="s">
        <v>15</v>
      </c>
      <c r="T9" s="50" t="s">
        <v>16</v>
      </c>
      <c r="U9" s="50" t="s">
        <v>17</v>
      </c>
      <c r="V9" s="50" t="s">
        <v>18</v>
      </c>
      <c r="W9" s="50"/>
    </row>
    <row r="10" spans="2:24" s="8" customFormat="1" ht="49.5" customHeight="1" x14ac:dyDescent="0.3">
      <c r="B10" s="52"/>
      <c r="C10" s="52"/>
      <c r="D10" s="52"/>
      <c r="E10" s="52"/>
      <c r="F10" s="52"/>
      <c r="G10" s="50"/>
      <c r="H10" s="50"/>
      <c r="I10" s="50"/>
      <c r="J10" s="50"/>
      <c r="K10" s="52"/>
      <c r="L10" s="50"/>
      <c r="M10" s="52"/>
      <c r="N10" s="50"/>
      <c r="O10" s="3" t="s">
        <v>7</v>
      </c>
      <c r="P10" s="3" t="s">
        <v>8</v>
      </c>
      <c r="Q10" s="2" t="s">
        <v>9</v>
      </c>
      <c r="R10" s="4" t="s">
        <v>10</v>
      </c>
      <c r="S10" s="50"/>
      <c r="T10" s="50"/>
      <c r="U10" s="50"/>
      <c r="V10" s="3" t="s">
        <v>118</v>
      </c>
      <c r="W10" s="3" t="s">
        <v>19</v>
      </c>
      <c r="X10" s="39"/>
    </row>
    <row r="11" spans="2:24" ht="51" customHeight="1" x14ac:dyDescent="0.3">
      <c r="B11" s="5">
        <v>1</v>
      </c>
      <c r="C11" s="34" t="s">
        <v>27</v>
      </c>
      <c r="D11" s="34" t="s">
        <v>41</v>
      </c>
      <c r="E11" s="34" t="s">
        <v>29</v>
      </c>
      <c r="F11" s="35" t="s">
        <v>36</v>
      </c>
      <c r="G11" s="36" t="s">
        <v>195</v>
      </c>
      <c r="H11" s="36" t="s">
        <v>196</v>
      </c>
      <c r="I11" s="37" t="s">
        <v>97</v>
      </c>
      <c r="J11" s="37" t="s">
        <v>106</v>
      </c>
      <c r="K11" s="6">
        <f t="shared" ref="K11" si="0">+IFERROR(VALUE(MID(I11,1,1))+VALUE(MID(J11,1,1)),"")</f>
        <v>6</v>
      </c>
      <c r="L11" s="32" t="str">
        <f t="shared" ref="L11" si="1">IFERROR(IF(K11&lt;=2,"Bajo",IF(K11=3,"Bajo",IF(K11=4,"Bajo",IF(K11=5,"Medio",IF(K11=6,"Alto",IF(K11=7,"Alto",IF(K11=8,"Extremo",IF(K11=9,"Extremo",IF(K11=10,"Extremo",IF(K11="","")))))))))),"")</f>
        <v>Alto</v>
      </c>
      <c r="M11" s="35" t="s">
        <v>116</v>
      </c>
      <c r="N11" s="35" t="s">
        <v>197</v>
      </c>
      <c r="O11" s="37" t="s">
        <v>99</v>
      </c>
      <c r="P11" s="37" t="s">
        <v>100</v>
      </c>
      <c r="Q11" s="6">
        <f t="shared" ref="Q11" si="2">+IFERROR(VALUE(MID(O11,1,1))+VALUE(MID(P11,1,1)),"")</f>
        <v>4</v>
      </c>
      <c r="R11" s="32" t="str">
        <f t="shared" ref="R11" si="3">IFERROR(IF(Q11&lt;=2,"Bajo",IF(Q11=3,"Bajo",IF(Q11=4,"Bajo",IF(Q11=5,"Medio",IF(Q11=6,"Alto",IF(Q11=7,"Alto",IF(Q11=8,"Extremo",IF(Q11=9,"Extremo",IF(Q11=10,"Extremo",IF(Q11="","")))))))))),"")</f>
        <v>Bajo</v>
      </c>
      <c r="S11" s="35" t="s">
        <v>116</v>
      </c>
      <c r="T11" s="38" t="s">
        <v>145</v>
      </c>
      <c r="U11" s="38" t="s">
        <v>141</v>
      </c>
      <c r="V11" s="35" t="s">
        <v>198</v>
      </c>
      <c r="W11" s="35" t="s">
        <v>147</v>
      </c>
    </row>
    <row r="12" spans="2:24" ht="51" customHeight="1" x14ac:dyDescent="0.3">
      <c r="B12" s="5">
        <v>2</v>
      </c>
      <c r="C12" s="34" t="s">
        <v>27</v>
      </c>
      <c r="D12" s="34" t="s">
        <v>41</v>
      </c>
      <c r="E12" s="34" t="s">
        <v>29</v>
      </c>
      <c r="F12" s="35" t="s">
        <v>36</v>
      </c>
      <c r="G12" s="36" t="s">
        <v>142</v>
      </c>
      <c r="H12" s="36" t="s">
        <v>143</v>
      </c>
      <c r="I12" s="37" t="s">
        <v>97</v>
      </c>
      <c r="J12" s="37" t="s">
        <v>106</v>
      </c>
      <c r="K12" s="6">
        <f t="shared" ref="K12:K17" si="4">+IFERROR(VALUE(MID(I12,1,1))+VALUE(MID(J12,1,1)),"")</f>
        <v>6</v>
      </c>
      <c r="L12" s="32" t="str">
        <f t="shared" ref="L12:L17" si="5">IFERROR(IF(K12&lt;=2,"Bajo",IF(K12=3,"Bajo",IF(K12=4,"Bajo",IF(K12=5,"Medio",IF(K12=6,"Alto",IF(K12=7,"Alto",IF(K12=8,"Extremo",IF(K12=9,"Extremo",IF(K12=10,"Extremo",IF(K12="","")))))))))),"")</f>
        <v>Alto</v>
      </c>
      <c r="M12" s="35" t="s">
        <v>116</v>
      </c>
      <c r="N12" s="35" t="s">
        <v>144</v>
      </c>
      <c r="O12" s="37" t="s">
        <v>99</v>
      </c>
      <c r="P12" s="37" t="s">
        <v>100</v>
      </c>
      <c r="Q12" s="6">
        <f t="shared" ref="Q12:Q16" si="6">+IFERROR(VALUE(MID(O12,1,1))+VALUE(MID(P12,1,1)),"")</f>
        <v>4</v>
      </c>
      <c r="R12" s="32" t="str">
        <f t="shared" ref="R12:R16" si="7">IFERROR(IF(Q12&lt;=2,"Bajo",IF(Q12=3,"Bajo",IF(Q12=4,"Bajo",IF(Q12=5,"Medio",IF(Q12=6,"Alto",IF(Q12=7,"Alto",IF(Q12=8,"Extremo",IF(Q12=9,"Extremo",IF(Q12=10,"Extremo",IF(Q12="","")))))))))),"")</f>
        <v>Bajo</v>
      </c>
      <c r="S12" s="35" t="s">
        <v>116</v>
      </c>
      <c r="T12" s="38" t="s">
        <v>145</v>
      </c>
      <c r="U12" s="38" t="s">
        <v>141</v>
      </c>
      <c r="V12" s="35" t="s">
        <v>146</v>
      </c>
      <c r="W12" s="35" t="s">
        <v>147</v>
      </c>
    </row>
    <row r="13" spans="2:24" ht="58.95" customHeight="1" x14ac:dyDescent="0.3">
      <c r="B13" s="5">
        <v>3</v>
      </c>
      <c r="C13" s="34" t="s">
        <v>27</v>
      </c>
      <c r="D13" s="34" t="s">
        <v>47</v>
      </c>
      <c r="E13" s="34" t="s">
        <v>43</v>
      </c>
      <c r="F13" s="35" t="s">
        <v>36</v>
      </c>
      <c r="G13" s="36" t="s">
        <v>148</v>
      </c>
      <c r="H13" s="36" t="s">
        <v>150</v>
      </c>
      <c r="I13" s="37" t="s">
        <v>97</v>
      </c>
      <c r="J13" s="37" t="s">
        <v>98</v>
      </c>
      <c r="K13" s="6">
        <f t="shared" si="4"/>
        <v>2</v>
      </c>
      <c r="L13" s="32" t="str">
        <f t="shared" si="5"/>
        <v>Bajo</v>
      </c>
      <c r="M13" s="35" t="s">
        <v>91</v>
      </c>
      <c r="N13" s="35" t="s">
        <v>152</v>
      </c>
      <c r="O13" s="37" t="s">
        <v>97</v>
      </c>
      <c r="P13" s="37" t="s">
        <v>98</v>
      </c>
      <c r="Q13" s="6">
        <f t="shared" si="6"/>
        <v>2</v>
      </c>
      <c r="R13" s="32" t="str">
        <f t="shared" si="7"/>
        <v>Bajo</v>
      </c>
      <c r="S13" s="35" t="s">
        <v>91</v>
      </c>
      <c r="T13" s="38" t="s">
        <v>214</v>
      </c>
      <c r="U13" s="38" t="s">
        <v>215</v>
      </c>
      <c r="V13" s="35" t="s">
        <v>155</v>
      </c>
      <c r="W13" s="35" t="s">
        <v>209</v>
      </c>
    </row>
    <row r="14" spans="2:24" ht="51" customHeight="1" x14ac:dyDescent="0.3">
      <c r="B14" s="5">
        <v>4</v>
      </c>
      <c r="C14" s="34" t="s">
        <v>27</v>
      </c>
      <c r="D14" s="34" t="s">
        <v>47</v>
      </c>
      <c r="E14" s="34" t="s">
        <v>43</v>
      </c>
      <c r="F14" s="35" t="s">
        <v>36</v>
      </c>
      <c r="G14" s="36" t="s">
        <v>149</v>
      </c>
      <c r="H14" s="36" t="s">
        <v>151</v>
      </c>
      <c r="I14" s="37" t="s">
        <v>97</v>
      </c>
      <c r="J14" s="37" t="s">
        <v>100</v>
      </c>
      <c r="K14" s="6">
        <f t="shared" si="4"/>
        <v>3</v>
      </c>
      <c r="L14" s="32" t="str">
        <f t="shared" si="5"/>
        <v>Bajo</v>
      </c>
      <c r="M14" s="35" t="s">
        <v>91</v>
      </c>
      <c r="N14" s="35" t="s">
        <v>190</v>
      </c>
      <c r="O14" s="37" t="s">
        <v>97</v>
      </c>
      <c r="P14" s="37" t="s">
        <v>98</v>
      </c>
      <c r="Q14" s="6">
        <f t="shared" si="6"/>
        <v>2</v>
      </c>
      <c r="R14" s="32" t="str">
        <f t="shared" si="7"/>
        <v>Bajo</v>
      </c>
      <c r="S14" s="35" t="s">
        <v>91</v>
      </c>
      <c r="T14" s="38" t="s">
        <v>153</v>
      </c>
      <c r="U14" s="38" t="s">
        <v>154</v>
      </c>
      <c r="V14" s="35" t="s">
        <v>156</v>
      </c>
      <c r="W14" s="35" t="s">
        <v>157</v>
      </c>
    </row>
    <row r="15" spans="2:24" ht="51" customHeight="1" x14ac:dyDescent="0.3">
      <c r="B15" s="5">
        <v>5</v>
      </c>
      <c r="C15" s="34" t="s">
        <v>27</v>
      </c>
      <c r="D15" s="34" t="s">
        <v>41</v>
      </c>
      <c r="E15" s="34" t="s">
        <v>49</v>
      </c>
      <c r="F15" s="35" t="s">
        <v>36</v>
      </c>
      <c r="G15" s="36" t="s">
        <v>167</v>
      </c>
      <c r="H15" s="36" t="s">
        <v>171</v>
      </c>
      <c r="I15" s="37" t="s">
        <v>101</v>
      </c>
      <c r="J15" s="37" t="s">
        <v>100</v>
      </c>
      <c r="K15" s="6">
        <f t="shared" si="4"/>
        <v>5</v>
      </c>
      <c r="L15" s="32" t="str">
        <f t="shared" si="5"/>
        <v>Medio</v>
      </c>
      <c r="M15" s="35" t="s">
        <v>116</v>
      </c>
      <c r="N15" s="35" t="s">
        <v>177</v>
      </c>
      <c r="O15" s="37" t="s">
        <v>97</v>
      </c>
      <c r="P15" s="37" t="s">
        <v>98</v>
      </c>
      <c r="Q15" s="6">
        <f t="shared" si="6"/>
        <v>2</v>
      </c>
      <c r="R15" s="32" t="str">
        <f t="shared" si="7"/>
        <v>Bajo</v>
      </c>
      <c r="S15" s="35" t="s">
        <v>116</v>
      </c>
      <c r="T15" s="38" t="s">
        <v>158</v>
      </c>
      <c r="U15" s="38" t="s">
        <v>159</v>
      </c>
      <c r="V15" s="35" t="s">
        <v>183</v>
      </c>
      <c r="W15" s="35" t="s">
        <v>161</v>
      </c>
    </row>
    <row r="16" spans="2:24" ht="51" customHeight="1" x14ac:dyDescent="0.3">
      <c r="B16" s="5">
        <v>6</v>
      </c>
      <c r="C16" s="34" t="s">
        <v>27</v>
      </c>
      <c r="D16" s="34" t="s">
        <v>47</v>
      </c>
      <c r="E16" s="34" t="s">
        <v>49</v>
      </c>
      <c r="F16" s="35" t="s">
        <v>36</v>
      </c>
      <c r="G16" s="36" t="s">
        <v>168</v>
      </c>
      <c r="H16" s="36" t="s">
        <v>172</v>
      </c>
      <c r="I16" s="37" t="s">
        <v>101</v>
      </c>
      <c r="J16" s="37" t="s">
        <v>102</v>
      </c>
      <c r="K16" s="6">
        <f t="shared" si="4"/>
        <v>6</v>
      </c>
      <c r="L16" s="32" t="str">
        <f t="shared" si="5"/>
        <v>Alto</v>
      </c>
      <c r="M16" s="35" t="s">
        <v>91</v>
      </c>
      <c r="N16" s="35" t="s">
        <v>178</v>
      </c>
      <c r="O16" s="37" t="s">
        <v>97</v>
      </c>
      <c r="P16" s="37" t="s">
        <v>98</v>
      </c>
      <c r="Q16" s="6">
        <f t="shared" si="6"/>
        <v>2</v>
      </c>
      <c r="R16" s="32" t="str">
        <f t="shared" si="7"/>
        <v>Bajo</v>
      </c>
      <c r="S16" s="35" t="s">
        <v>91</v>
      </c>
      <c r="T16" s="38" t="s">
        <v>158</v>
      </c>
      <c r="U16" s="38" t="s">
        <v>160</v>
      </c>
      <c r="V16" s="35" t="s">
        <v>184</v>
      </c>
      <c r="W16" s="35" t="s">
        <v>162</v>
      </c>
    </row>
    <row r="17" spans="2:23" ht="51" customHeight="1" x14ac:dyDescent="0.3">
      <c r="B17" s="5">
        <v>7</v>
      </c>
      <c r="C17" s="34" t="s">
        <v>27</v>
      </c>
      <c r="D17" s="34" t="s">
        <v>47</v>
      </c>
      <c r="E17" s="34" t="s">
        <v>49</v>
      </c>
      <c r="F17" s="35" t="s">
        <v>36</v>
      </c>
      <c r="G17" s="36" t="s">
        <v>213</v>
      </c>
      <c r="H17" s="36" t="s">
        <v>173</v>
      </c>
      <c r="I17" s="37" t="s">
        <v>101</v>
      </c>
      <c r="J17" s="37" t="s">
        <v>102</v>
      </c>
      <c r="K17" s="6">
        <f t="shared" si="4"/>
        <v>6</v>
      </c>
      <c r="L17" s="32" t="str">
        <f t="shared" si="5"/>
        <v>Alto</v>
      </c>
      <c r="M17" s="35" t="s">
        <v>91</v>
      </c>
      <c r="N17" s="35" t="s">
        <v>179</v>
      </c>
      <c r="O17" s="37" t="s">
        <v>97</v>
      </c>
      <c r="P17" s="37" t="s">
        <v>98</v>
      </c>
      <c r="Q17" s="6">
        <f t="shared" ref="Q17" si="8">+IFERROR(VALUE(MID(O17,1,1))+VALUE(MID(P17,1,1)),"")</f>
        <v>2</v>
      </c>
      <c r="R17" s="32" t="str">
        <f t="shared" ref="R17" si="9">IFERROR(IF(Q17&lt;=2,"Bajo",IF(Q17=3,"Bajo",IF(Q17=4,"Bajo",IF(Q17=5,"Medio",IF(Q17=6,"Alto",IF(Q17=7,"Alto",IF(Q17=8,"Extremo",IF(Q17=9,"Extremo",IF(Q17=10,"Extremo",IF(Q17="","")))))))))),"")</f>
        <v>Bajo</v>
      </c>
      <c r="S17" s="35" t="s">
        <v>91</v>
      </c>
      <c r="T17" s="38" t="s">
        <v>158</v>
      </c>
      <c r="U17" s="38" t="s">
        <v>160</v>
      </c>
      <c r="V17" s="35" t="s">
        <v>185</v>
      </c>
      <c r="W17" s="35" t="s">
        <v>163</v>
      </c>
    </row>
    <row r="18" spans="2:23" ht="51" customHeight="1" x14ac:dyDescent="0.3">
      <c r="B18" s="5">
        <v>8</v>
      </c>
      <c r="C18" s="34" t="s">
        <v>27</v>
      </c>
      <c r="D18" s="34" t="s">
        <v>47</v>
      </c>
      <c r="E18" s="34" t="s">
        <v>49</v>
      </c>
      <c r="F18" s="35" t="s">
        <v>109</v>
      </c>
      <c r="G18" s="36" t="s">
        <v>199</v>
      </c>
      <c r="H18" s="36" t="s">
        <v>174</v>
      </c>
      <c r="I18" s="37" t="s">
        <v>99</v>
      </c>
      <c r="J18" s="37" t="s">
        <v>102</v>
      </c>
      <c r="K18" s="6">
        <f t="shared" ref="K18" si="10">+IFERROR(VALUE(MID(I18,1,1))+VALUE(MID(J18,1,1)),"")</f>
        <v>5</v>
      </c>
      <c r="L18" s="32" t="str">
        <f t="shared" ref="L18" si="11">IFERROR(IF(K18&lt;=2,"Bajo",IF(K18=3,"Bajo",IF(K18=4,"Bajo",IF(K18=5,"Medio",IF(K18=6,"Alto",IF(K18=7,"Alto",IF(K18=8,"Extremo",IF(K18=9,"Extremo",IF(K18=10,"Extremo",IF(K18="","")))))))))),"")</f>
        <v>Medio</v>
      </c>
      <c r="M18" s="35" t="s">
        <v>91</v>
      </c>
      <c r="N18" s="35" t="s">
        <v>180</v>
      </c>
      <c r="O18" s="37" t="s">
        <v>99</v>
      </c>
      <c r="P18" s="37" t="s">
        <v>100</v>
      </c>
      <c r="Q18" s="6">
        <f t="shared" ref="Q18" si="12">+IFERROR(VALUE(MID(O18,1,1))+VALUE(MID(P18,1,1)),"")</f>
        <v>4</v>
      </c>
      <c r="R18" s="32" t="str">
        <f t="shared" ref="R18" si="13">IFERROR(IF(Q18&lt;=2,"Bajo",IF(Q18=3,"Bajo",IF(Q18=4,"Bajo",IF(Q18=5,"Medio",IF(Q18=6,"Alto",IF(Q18=7,"Alto",IF(Q18=8,"Extremo",IF(Q18=9,"Extremo",IF(Q18=10,"Extremo",IF(Q18="","")))))))))),"")</f>
        <v>Bajo</v>
      </c>
      <c r="S18" s="35" t="s">
        <v>91</v>
      </c>
      <c r="T18" s="38" t="s">
        <v>158</v>
      </c>
      <c r="U18" s="38" t="s">
        <v>160</v>
      </c>
      <c r="V18" s="35" t="s">
        <v>186</v>
      </c>
      <c r="W18" s="35" t="s">
        <v>164</v>
      </c>
    </row>
    <row r="19" spans="2:23" ht="51" customHeight="1" x14ac:dyDescent="0.3">
      <c r="B19" s="5">
        <v>9</v>
      </c>
      <c r="C19" s="34" t="s">
        <v>27</v>
      </c>
      <c r="D19" s="34" t="s">
        <v>47</v>
      </c>
      <c r="E19" s="34" t="s">
        <v>49</v>
      </c>
      <c r="F19" s="35" t="s">
        <v>46</v>
      </c>
      <c r="G19" s="36" t="s">
        <v>169</v>
      </c>
      <c r="H19" s="36" t="s">
        <v>175</v>
      </c>
      <c r="I19" s="37" t="s">
        <v>99</v>
      </c>
      <c r="J19" s="37" t="s">
        <v>100</v>
      </c>
      <c r="K19" s="6">
        <f t="shared" ref="K19:K23" si="14">+IFERROR(VALUE(MID(I19,1,1))+VALUE(MID(J19,1,1)),"")</f>
        <v>4</v>
      </c>
      <c r="L19" s="32" t="str">
        <f t="shared" ref="L19:L23" si="15">IFERROR(IF(K19&lt;=2,"Bajo",IF(K19=3,"Bajo",IF(K19=4,"Bajo",IF(K19=5,"Medio",IF(K19=6,"Alto",IF(K19=7,"Alto",IF(K19=8,"Extremo",IF(K19=9,"Extremo",IF(K19=10,"Extremo",IF(K19="","")))))))))),"")</f>
        <v>Bajo</v>
      </c>
      <c r="M19" s="35" t="s">
        <v>116</v>
      </c>
      <c r="N19" s="41" t="s">
        <v>181</v>
      </c>
      <c r="O19" s="37" t="s">
        <v>99</v>
      </c>
      <c r="P19" s="37" t="s">
        <v>98</v>
      </c>
      <c r="Q19" s="6">
        <f t="shared" ref="Q19:Q23" si="16">+IFERROR(VALUE(MID(O19,1,1))+VALUE(MID(P19,1,1)),"")</f>
        <v>3</v>
      </c>
      <c r="R19" s="32" t="str">
        <f t="shared" ref="R19:R23" si="17">IFERROR(IF(Q19&lt;=2,"Bajo",IF(Q19=3,"Bajo",IF(Q19=4,"Bajo",IF(Q19=5,"Medio",IF(Q19=6,"Alto",IF(Q19=7,"Alto",IF(Q19=8,"Extremo",IF(Q19=9,"Extremo",IF(Q19=10,"Extremo",IF(Q19="","")))))))))),"")</f>
        <v>Bajo</v>
      </c>
      <c r="S19" s="35" t="s">
        <v>91</v>
      </c>
      <c r="T19" s="38" t="s">
        <v>158</v>
      </c>
      <c r="U19" s="38" t="s">
        <v>160</v>
      </c>
      <c r="V19" s="35" t="s">
        <v>187</v>
      </c>
      <c r="W19" s="35" t="s">
        <v>165</v>
      </c>
    </row>
    <row r="20" spans="2:23" ht="51" customHeight="1" x14ac:dyDescent="0.3">
      <c r="B20" s="5">
        <v>10</v>
      </c>
      <c r="C20" s="34" t="s">
        <v>27</v>
      </c>
      <c r="D20" s="34" t="s">
        <v>47</v>
      </c>
      <c r="E20" s="34" t="s">
        <v>49</v>
      </c>
      <c r="F20" s="35" t="s">
        <v>36</v>
      </c>
      <c r="G20" s="36" t="s">
        <v>200</v>
      </c>
      <c r="H20" s="36" t="s">
        <v>201</v>
      </c>
      <c r="I20" s="37" t="s">
        <v>99</v>
      </c>
      <c r="J20" s="37" t="s">
        <v>102</v>
      </c>
      <c r="K20" s="6">
        <f t="shared" si="14"/>
        <v>5</v>
      </c>
      <c r="L20" s="32" t="str">
        <f t="shared" si="15"/>
        <v>Medio</v>
      </c>
      <c r="M20" s="35" t="s">
        <v>116</v>
      </c>
      <c r="N20" s="35" t="s">
        <v>202</v>
      </c>
      <c r="O20" s="37" t="s">
        <v>97</v>
      </c>
      <c r="P20" s="37" t="s">
        <v>98</v>
      </c>
      <c r="Q20" s="6">
        <f t="shared" si="16"/>
        <v>2</v>
      </c>
      <c r="R20" s="32" t="str">
        <f t="shared" si="17"/>
        <v>Bajo</v>
      </c>
      <c r="S20" s="35" t="s">
        <v>91</v>
      </c>
      <c r="T20" s="38" t="s">
        <v>158</v>
      </c>
      <c r="U20" s="38" t="s">
        <v>160</v>
      </c>
      <c r="V20" s="35" t="s">
        <v>203</v>
      </c>
      <c r="W20" s="35" t="s">
        <v>204</v>
      </c>
    </row>
    <row r="21" spans="2:23" ht="51" customHeight="1" x14ac:dyDescent="0.3">
      <c r="B21" s="5">
        <v>11</v>
      </c>
      <c r="C21" s="34" t="s">
        <v>27</v>
      </c>
      <c r="D21" s="34" t="s">
        <v>47</v>
      </c>
      <c r="E21" s="34" t="s">
        <v>49</v>
      </c>
      <c r="F21" s="35" t="s">
        <v>36</v>
      </c>
      <c r="G21" s="36" t="s">
        <v>205</v>
      </c>
      <c r="H21" s="36" t="s">
        <v>206</v>
      </c>
      <c r="I21" s="37" t="s">
        <v>101</v>
      </c>
      <c r="J21" s="37" t="s">
        <v>102</v>
      </c>
      <c r="K21" s="6">
        <f t="shared" si="14"/>
        <v>6</v>
      </c>
      <c r="L21" s="32" t="str">
        <f t="shared" si="15"/>
        <v>Alto</v>
      </c>
      <c r="M21" s="35" t="s">
        <v>91</v>
      </c>
      <c r="N21" s="35" t="s">
        <v>207</v>
      </c>
      <c r="O21" s="37" t="s">
        <v>97</v>
      </c>
      <c r="P21" s="37" t="s">
        <v>98</v>
      </c>
      <c r="Q21" s="6">
        <f t="shared" si="16"/>
        <v>2</v>
      </c>
      <c r="R21" s="32" t="str">
        <f t="shared" si="17"/>
        <v>Bajo</v>
      </c>
      <c r="S21" s="35" t="s">
        <v>91</v>
      </c>
      <c r="T21" s="38" t="s">
        <v>158</v>
      </c>
      <c r="U21" s="38" t="s">
        <v>160</v>
      </c>
      <c r="V21" s="35" t="s">
        <v>208</v>
      </c>
      <c r="W21" s="35" t="s">
        <v>209</v>
      </c>
    </row>
    <row r="22" spans="2:23" ht="51" customHeight="1" x14ac:dyDescent="0.3">
      <c r="B22" s="5">
        <v>12</v>
      </c>
      <c r="C22" s="34" t="s">
        <v>27</v>
      </c>
      <c r="D22" s="34" t="s">
        <v>47</v>
      </c>
      <c r="E22" s="34" t="s">
        <v>49</v>
      </c>
      <c r="F22" s="35" t="s">
        <v>36</v>
      </c>
      <c r="G22" s="36" t="s">
        <v>211</v>
      </c>
      <c r="H22" s="36" t="s">
        <v>206</v>
      </c>
      <c r="I22" s="37" t="s">
        <v>99</v>
      </c>
      <c r="J22" s="37" t="s">
        <v>102</v>
      </c>
      <c r="K22" s="6">
        <f t="shared" si="14"/>
        <v>5</v>
      </c>
      <c r="L22" s="32" t="str">
        <f t="shared" si="15"/>
        <v>Medio</v>
      </c>
      <c r="M22" s="35" t="s">
        <v>91</v>
      </c>
      <c r="N22" s="35" t="s">
        <v>212</v>
      </c>
      <c r="O22" s="37" t="s">
        <v>97</v>
      </c>
      <c r="P22" s="37" t="s">
        <v>98</v>
      </c>
      <c r="Q22" s="6">
        <f t="shared" si="16"/>
        <v>2</v>
      </c>
      <c r="R22" s="32" t="str">
        <f t="shared" si="17"/>
        <v>Bajo</v>
      </c>
      <c r="S22" s="35" t="s">
        <v>91</v>
      </c>
      <c r="T22" s="38" t="s">
        <v>158</v>
      </c>
      <c r="U22" s="38" t="s">
        <v>160</v>
      </c>
      <c r="V22" s="35" t="s">
        <v>184</v>
      </c>
      <c r="W22" s="35" t="s">
        <v>162</v>
      </c>
    </row>
    <row r="23" spans="2:23" ht="84" customHeight="1" x14ac:dyDescent="0.3">
      <c r="B23" s="5">
        <v>13</v>
      </c>
      <c r="C23" s="34" t="s">
        <v>27</v>
      </c>
      <c r="D23" s="34" t="s">
        <v>41</v>
      </c>
      <c r="E23" s="34" t="s">
        <v>49</v>
      </c>
      <c r="F23" s="35" t="s">
        <v>35</v>
      </c>
      <c r="G23" s="36" t="s">
        <v>191</v>
      </c>
      <c r="H23" s="36" t="s">
        <v>192</v>
      </c>
      <c r="I23" s="37" t="s">
        <v>101</v>
      </c>
      <c r="J23" s="37" t="s">
        <v>100</v>
      </c>
      <c r="K23" s="6">
        <f t="shared" si="14"/>
        <v>5</v>
      </c>
      <c r="L23" s="32" t="str">
        <f t="shared" si="15"/>
        <v>Medio</v>
      </c>
      <c r="M23" s="35" t="s">
        <v>117</v>
      </c>
      <c r="N23" s="35" t="s">
        <v>193</v>
      </c>
      <c r="O23" s="37" t="s">
        <v>99</v>
      </c>
      <c r="P23" s="37" t="s">
        <v>100</v>
      </c>
      <c r="Q23" s="6">
        <f t="shared" si="16"/>
        <v>4</v>
      </c>
      <c r="R23" s="32" t="str">
        <f t="shared" si="17"/>
        <v>Bajo</v>
      </c>
      <c r="S23" s="35" t="s">
        <v>117</v>
      </c>
      <c r="T23" s="38" t="s">
        <v>158</v>
      </c>
      <c r="U23" s="38" t="s">
        <v>160</v>
      </c>
      <c r="V23" s="35" t="s">
        <v>194</v>
      </c>
      <c r="W23" s="35" t="s">
        <v>166</v>
      </c>
    </row>
    <row r="24" spans="2:23" ht="84" customHeight="1" x14ac:dyDescent="0.3">
      <c r="B24" s="5">
        <v>14</v>
      </c>
      <c r="C24" s="34" t="s">
        <v>27</v>
      </c>
      <c r="D24" s="34" t="s">
        <v>41</v>
      </c>
      <c r="E24" s="34" t="s">
        <v>49</v>
      </c>
      <c r="F24" s="35" t="s">
        <v>35</v>
      </c>
      <c r="G24" s="36" t="s">
        <v>170</v>
      </c>
      <c r="H24" s="36" t="s">
        <v>176</v>
      </c>
      <c r="I24" s="37" t="s">
        <v>101</v>
      </c>
      <c r="J24" s="37" t="s">
        <v>100</v>
      </c>
      <c r="K24" s="6">
        <f t="shared" ref="K24" si="18">+IFERROR(VALUE(MID(I24,1,1))+VALUE(MID(J24,1,1)),"")</f>
        <v>5</v>
      </c>
      <c r="L24" s="32" t="str">
        <f t="shared" ref="L24" si="19">IFERROR(IF(K24&lt;=2,"Bajo",IF(K24=3,"Bajo",IF(K24=4,"Bajo",IF(K24=5,"Medio",IF(K24=6,"Alto",IF(K24=7,"Alto",IF(K24=8,"Extremo",IF(K24=9,"Extremo",IF(K24=10,"Extremo",IF(K24="","")))))))))),"")</f>
        <v>Medio</v>
      </c>
      <c r="M24" s="35" t="s">
        <v>91</v>
      </c>
      <c r="N24" s="35" t="s">
        <v>182</v>
      </c>
      <c r="O24" s="37" t="s">
        <v>99</v>
      </c>
      <c r="P24" s="37" t="s">
        <v>100</v>
      </c>
      <c r="Q24" s="6">
        <f t="shared" ref="Q24" si="20">+IFERROR(VALUE(MID(O24,1,1))+VALUE(MID(P24,1,1)),"")</f>
        <v>4</v>
      </c>
      <c r="R24" s="32" t="str">
        <f t="shared" ref="R24" si="21">IFERROR(IF(Q24&lt;=2,"Bajo",IF(Q24=3,"Bajo",IF(Q24=4,"Bajo",IF(Q24=5,"Medio",IF(Q24=6,"Alto",IF(Q24=7,"Alto",IF(Q24=8,"Extremo",IF(Q24=9,"Extremo",IF(Q24=10,"Extremo",IF(Q24="","")))))))))),"")</f>
        <v>Bajo</v>
      </c>
      <c r="S24" s="35" t="s">
        <v>117</v>
      </c>
      <c r="T24" s="38" t="s">
        <v>158</v>
      </c>
      <c r="U24" s="38" t="s">
        <v>160</v>
      </c>
      <c r="V24" s="35" t="s">
        <v>188</v>
      </c>
      <c r="W24" s="35" t="s">
        <v>166</v>
      </c>
    </row>
    <row r="25" spans="2:23" x14ac:dyDescent="0.3">
      <c r="B25" s="7" t="s">
        <v>135</v>
      </c>
    </row>
  </sheetData>
  <sheetProtection insertRows="0" deleteRows="0" autoFilter="0"/>
  <autoFilter ref="B10:W10" xr:uid="{D4A8DE89-F117-4F15-BCBE-64C988ACEA72}"/>
  <mergeCells count="28">
    <mergeCell ref="V9:W9"/>
    <mergeCell ref="B5:W5"/>
    <mergeCell ref="O9:R9"/>
    <mergeCell ref="B9:B10"/>
    <mergeCell ref="C9:C10"/>
    <mergeCell ref="D9:D10"/>
    <mergeCell ref="E9:E10"/>
    <mergeCell ref="F9:F10"/>
    <mergeCell ref="G9:G10"/>
    <mergeCell ref="H9:H10"/>
    <mergeCell ref="J9:J10"/>
    <mergeCell ref="K9:K10"/>
    <mergeCell ref="L9:L10"/>
    <mergeCell ref="M9:M10"/>
    <mergeCell ref="B8:W8"/>
    <mergeCell ref="B6:F7"/>
    <mergeCell ref="I9:I10"/>
    <mergeCell ref="S9:S10"/>
    <mergeCell ref="T9:T10"/>
    <mergeCell ref="U9:U10"/>
    <mergeCell ref="N9:N10"/>
    <mergeCell ref="G6:U7"/>
    <mergeCell ref="B1:F4"/>
    <mergeCell ref="G1:U4"/>
    <mergeCell ref="V1:W1"/>
    <mergeCell ref="V2:W2"/>
    <mergeCell ref="V3:W3"/>
    <mergeCell ref="V4:W4"/>
  </mergeCells>
  <conditionalFormatting sqref="K11:K24 Q11:Q24">
    <cfRule type="cellIs" dxfId="8" priority="55" operator="between">
      <formula>8</formula>
      <formula>10</formula>
    </cfRule>
    <cfRule type="cellIs" dxfId="7" priority="56" operator="between">
      <formula>6</formula>
      <formula>7</formula>
    </cfRule>
    <cfRule type="cellIs" dxfId="6" priority="57" operator="equal">
      <formula>5</formula>
    </cfRule>
    <cfRule type="cellIs" dxfId="5" priority="58" operator="between">
      <formula>0</formula>
      <formula>1</formula>
    </cfRule>
    <cfRule type="cellIs" dxfId="4" priority="59" operator="between">
      <formula>2</formula>
      <formula>4</formula>
    </cfRule>
  </conditionalFormatting>
  <conditionalFormatting sqref="L11:L24 R11:R24">
    <cfRule type="cellIs" dxfId="3" priority="9" operator="equal">
      <formula>"Extremo"</formula>
    </cfRule>
    <cfRule type="cellIs" dxfId="2" priority="10" operator="equal">
      <formula>"Alto"</formula>
    </cfRule>
    <cfRule type="cellIs" dxfId="1" priority="11" operator="equal">
      <formula>"Medio"</formula>
    </cfRule>
    <cfRule type="cellIs" dxfId="0" priority="12" operator="equal">
      <formula>"Bajo"</formula>
    </cfRule>
  </conditionalFormatting>
  <dataValidations count="7">
    <dataValidation type="list" allowBlank="1" showInputMessage="1" showErrorMessage="1" sqref="F25:F1048576" xr:uid="{00000000-0002-0000-0000-000000000000}">
      <formula1>TIPO</formula1>
    </dataValidation>
    <dataValidation type="list" allowBlank="1" showInputMessage="1" showErrorMessage="1" sqref="E25:E1048576" xr:uid="{00000000-0002-0000-0000-000003000000}">
      <formula1>ETAPA</formula1>
    </dataValidation>
    <dataValidation type="list" allowBlank="1" showInputMessage="1" showErrorMessage="1" sqref="M25:M1048576" xr:uid="{00000000-0002-0000-0000-000004000000}">
      <formula1>ASIGNACIÓN</formula1>
    </dataValidation>
    <dataValidation type="list" allowBlank="1" showInputMessage="1" showErrorMessage="1" sqref="C11:C1048576" xr:uid="{00000000-0002-0000-0000-000001000000}">
      <formula1>CLASE</formula1>
    </dataValidation>
    <dataValidation type="list" allowBlank="1" showInputMessage="1" showErrorMessage="1" sqref="D11:D1048576" xr:uid="{00000000-0002-0000-0000-000002000000}">
      <formula1>FUENTE</formula1>
    </dataValidation>
    <dataValidation type="list" allowBlank="1" showInputMessage="1" showErrorMessage="1" sqref="O11:O1048576 I11:I1048576" xr:uid="{00000000-0002-0000-0000-000005000000}">
      <formula1>PROBABILIDAD</formula1>
    </dataValidation>
    <dataValidation type="list" allowBlank="1" showInputMessage="1" showErrorMessage="1" sqref="P11:P1048576 J11:J1048576" xr:uid="{00000000-0002-0000-0000-000006000000}">
      <formula1>IMPACTO</formula1>
    </dataValidation>
  </dataValidations>
  <printOptions horizontalCentered="1"/>
  <pageMargins left="0.31496062992125984" right="0.39370078740157483" top="0.19685039370078741" bottom="0.39370078740157483" header="0.43307086614173229" footer="0.31496062992125984"/>
  <pageSetup scale="49" fitToHeight="2" orientation="landscape" r:id="rId1"/>
  <headerFooter alignWithMargins="0">
    <oddFooter xml:space="preserve">&amp;C
    &amp;"Arial,Normal" </oddFooter>
  </headerFooter>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8000000}">
          <x14:formula1>
            <xm:f>INSTRUCCIONES!$C$97:$C$100</xm:f>
          </x14:formula1>
          <xm:sqref>E11:E24</xm:sqref>
        </x14:dataValidation>
        <x14:dataValidation type="list" allowBlank="1" showInputMessage="1" showErrorMessage="1" xr:uid="{00000000-0002-0000-0000-000009000000}">
          <x14:formula1>
            <xm:f>INSTRUCCIONES!$D$97:$D$104</xm:f>
          </x14:formula1>
          <xm:sqref>F11:F24</xm:sqref>
        </x14:dataValidation>
        <x14:dataValidation type="list" allowBlank="1" showInputMessage="1" showErrorMessage="1" xr:uid="{00000000-0002-0000-0000-00000A000000}">
          <x14:formula1>
            <xm:f>INSTRUCCIONES!$C$70:$C$72</xm:f>
          </x14:formula1>
          <xm:sqref>S11:S24 M11:M24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B1:T105"/>
  <sheetViews>
    <sheetView showGridLines="0" zoomScaleNormal="100" workbookViewId="0">
      <selection activeCell="A8" sqref="A8"/>
    </sheetView>
  </sheetViews>
  <sheetFormatPr baseColWidth="10" defaultColWidth="11.44140625" defaultRowHeight="13.8" x14ac:dyDescent="0.3"/>
  <cols>
    <col min="1" max="1" width="1.5546875" style="10" customWidth="1"/>
    <col min="2" max="8" width="24.109375" style="10" customWidth="1"/>
    <col min="9" max="12" width="19.44140625" style="10" customWidth="1"/>
    <col min="13" max="13" width="10.5546875" style="10" customWidth="1"/>
    <col min="14" max="14" width="16.44140625" style="10" customWidth="1"/>
    <col min="15" max="15" width="23" style="10" customWidth="1"/>
    <col min="16" max="16" width="24" style="10" customWidth="1"/>
    <col min="17" max="17" width="17" style="10" customWidth="1"/>
    <col min="18" max="18" width="24" style="10" customWidth="1"/>
    <col min="19" max="19" width="23.44140625" style="10" customWidth="1"/>
    <col min="20" max="20" width="18.88671875" style="10" customWidth="1"/>
    <col min="21" max="21" width="16.5546875" style="10" customWidth="1"/>
    <col min="22" max="22" width="19" style="10" customWidth="1"/>
    <col min="23" max="23" width="28" style="10" customWidth="1"/>
    <col min="24" max="16384" width="11.44140625" style="10"/>
  </cols>
  <sheetData>
    <row r="1" spans="2:17" ht="12.6" customHeight="1" x14ac:dyDescent="0.3"/>
    <row r="2" spans="2:17" ht="12.6" customHeight="1" x14ac:dyDescent="0.3">
      <c r="B2" s="9" t="s">
        <v>120</v>
      </c>
    </row>
    <row r="3" spans="2:17" s="11" customFormat="1" ht="12.6" customHeight="1" x14ac:dyDescent="0.3"/>
    <row r="4" spans="2:17" s="11" customFormat="1" ht="12.6" customHeight="1" x14ac:dyDescent="0.3">
      <c r="B4" s="12" t="s">
        <v>119</v>
      </c>
    </row>
    <row r="5" spans="2:17" s="11" customFormat="1" ht="12.6" customHeight="1" x14ac:dyDescent="0.3"/>
    <row r="6" spans="2:17" s="11" customFormat="1" ht="25.65" customHeight="1" x14ac:dyDescent="0.3">
      <c r="B6" s="13" t="s">
        <v>20</v>
      </c>
      <c r="C6" s="57" t="s">
        <v>21</v>
      </c>
      <c r="D6" s="57"/>
      <c r="E6" s="57"/>
      <c r="F6" s="57"/>
      <c r="G6" s="57"/>
      <c r="H6" s="57"/>
    </row>
    <row r="7" spans="2:17" s="11" customFormat="1" ht="25.65" customHeight="1" x14ac:dyDescent="0.3">
      <c r="B7" s="14" t="s">
        <v>27</v>
      </c>
      <c r="C7" s="56" t="s">
        <v>28</v>
      </c>
      <c r="D7" s="56"/>
      <c r="E7" s="56"/>
      <c r="F7" s="56"/>
      <c r="G7" s="56"/>
      <c r="H7" s="56"/>
    </row>
    <row r="8" spans="2:17" s="11" customFormat="1" ht="25.65" customHeight="1" x14ac:dyDescent="0.3">
      <c r="B8" s="14" t="s">
        <v>33</v>
      </c>
      <c r="C8" s="56" t="s">
        <v>34</v>
      </c>
      <c r="D8" s="56"/>
      <c r="E8" s="56"/>
      <c r="F8" s="56"/>
      <c r="G8" s="56"/>
      <c r="H8" s="56"/>
    </row>
    <row r="9" spans="2:17" s="11" customFormat="1" ht="25.65" customHeight="1" x14ac:dyDescent="0.3"/>
    <row r="10" spans="2:17" s="11" customFormat="1" ht="25.65" customHeight="1" x14ac:dyDescent="0.3">
      <c r="B10" s="13" t="s">
        <v>37</v>
      </c>
      <c r="C10" s="57" t="s">
        <v>21</v>
      </c>
      <c r="D10" s="57"/>
      <c r="E10" s="57"/>
      <c r="F10" s="57"/>
      <c r="G10" s="57"/>
      <c r="H10" s="57"/>
    </row>
    <row r="11" spans="2:17" s="11" customFormat="1" ht="25.65" customHeight="1" x14ac:dyDescent="0.3">
      <c r="B11" s="14" t="s">
        <v>41</v>
      </c>
      <c r="C11" s="56" t="s">
        <v>42</v>
      </c>
      <c r="D11" s="56"/>
      <c r="E11" s="56"/>
      <c r="F11" s="56"/>
      <c r="G11" s="56"/>
      <c r="H11" s="56"/>
    </row>
    <row r="12" spans="2:17" s="11" customFormat="1" ht="25.65" customHeight="1" x14ac:dyDescent="0.3">
      <c r="B12" s="14" t="s">
        <v>47</v>
      </c>
      <c r="C12" s="56" t="s">
        <v>48</v>
      </c>
      <c r="D12" s="56"/>
      <c r="E12" s="56"/>
      <c r="F12" s="56"/>
      <c r="G12" s="56"/>
      <c r="H12" s="56"/>
    </row>
    <row r="13" spans="2:17" s="11" customFormat="1" ht="12" customHeight="1" x14ac:dyDescent="0.3"/>
    <row r="14" spans="2:17" s="11" customFormat="1" ht="18" customHeight="1" x14ac:dyDescent="0.3">
      <c r="B14" s="13" t="s">
        <v>22</v>
      </c>
      <c r="C14" s="30" t="s">
        <v>23</v>
      </c>
      <c r="D14" s="30" t="s">
        <v>24</v>
      </c>
      <c r="E14" s="57" t="s">
        <v>25</v>
      </c>
      <c r="F14" s="57"/>
      <c r="G14" s="57"/>
      <c r="H14" s="57"/>
    </row>
    <row r="15" spans="2:17" s="11" customFormat="1" ht="188.4" customHeight="1" x14ac:dyDescent="0.3">
      <c r="B15" s="17" t="s">
        <v>29</v>
      </c>
      <c r="C15" s="17" t="s">
        <v>30</v>
      </c>
      <c r="D15" s="18" t="s">
        <v>31</v>
      </c>
      <c r="E15" s="55" t="s">
        <v>121</v>
      </c>
      <c r="F15" s="55"/>
      <c r="G15" s="55"/>
      <c r="H15" s="55"/>
      <c r="N15" s="16"/>
      <c r="O15" s="15"/>
      <c r="P15" s="15"/>
      <c r="Q15" s="15"/>
    </row>
    <row r="16" spans="2:17" s="11" customFormat="1" ht="84.6" customHeight="1" x14ac:dyDescent="0.3">
      <c r="B16" s="17" t="s">
        <v>38</v>
      </c>
      <c r="C16" s="18" t="s">
        <v>31</v>
      </c>
      <c r="D16" s="18" t="s">
        <v>39</v>
      </c>
      <c r="E16" s="55" t="s">
        <v>122</v>
      </c>
      <c r="F16" s="55"/>
      <c r="G16" s="55"/>
      <c r="H16" s="55"/>
      <c r="N16" s="16"/>
      <c r="O16" s="15"/>
      <c r="P16" s="15"/>
      <c r="Q16" s="15"/>
    </row>
    <row r="17" spans="2:17" s="11" customFormat="1" ht="65.400000000000006" customHeight="1" x14ac:dyDescent="0.3">
      <c r="B17" s="17" t="s">
        <v>43</v>
      </c>
      <c r="C17" s="18" t="s">
        <v>44</v>
      </c>
      <c r="D17" s="17" t="s">
        <v>45</v>
      </c>
      <c r="E17" s="55" t="s">
        <v>123</v>
      </c>
      <c r="F17" s="55"/>
      <c r="G17" s="55"/>
      <c r="H17" s="55"/>
      <c r="N17" s="16"/>
      <c r="O17" s="15"/>
      <c r="P17" s="15"/>
      <c r="Q17" s="15"/>
    </row>
    <row r="18" spans="2:17" s="11" customFormat="1" ht="78" customHeight="1" x14ac:dyDescent="0.3">
      <c r="B18" s="17" t="s">
        <v>49</v>
      </c>
      <c r="C18" s="17" t="s">
        <v>45</v>
      </c>
      <c r="D18" s="18" t="s">
        <v>50</v>
      </c>
      <c r="E18" s="55" t="s">
        <v>124</v>
      </c>
      <c r="F18" s="55"/>
      <c r="G18" s="55"/>
      <c r="H18" s="55"/>
      <c r="N18" s="16"/>
      <c r="O18" s="15"/>
      <c r="P18" s="15"/>
      <c r="Q18" s="15"/>
    </row>
    <row r="19" spans="2:17" s="11" customFormat="1" ht="35.4" customHeight="1" x14ac:dyDescent="0.3">
      <c r="N19" s="16"/>
      <c r="O19" s="15"/>
      <c r="P19" s="15"/>
      <c r="Q19" s="15"/>
    </row>
    <row r="20" spans="2:17" s="11" customFormat="1" ht="35.4" customHeight="1" x14ac:dyDescent="0.3">
      <c r="B20" s="13" t="s">
        <v>26</v>
      </c>
      <c r="C20" s="57" t="s">
        <v>21</v>
      </c>
      <c r="D20" s="57"/>
      <c r="E20" s="57"/>
      <c r="F20" s="57"/>
      <c r="G20" s="57"/>
      <c r="H20" s="57"/>
    </row>
    <row r="21" spans="2:17" s="11" customFormat="1" ht="35.4" customHeight="1" x14ac:dyDescent="0.3">
      <c r="B21" s="31" t="s">
        <v>32</v>
      </c>
      <c r="C21" s="64" t="s">
        <v>125</v>
      </c>
      <c r="D21" s="64"/>
      <c r="E21" s="64"/>
      <c r="F21" s="64"/>
      <c r="G21" s="64"/>
      <c r="H21" s="64"/>
    </row>
    <row r="22" spans="2:17" s="11" customFormat="1" ht="35.4" customHeight="1" x14ac:dyDescent="0.3">
      <c r="B22" s="31" t="s">
        <v>35</v>
      </c>
      <c r="C22" s="64" t="s">
        <v>126</v>
      </c>
      <c r="D22" s="64"/>
      <c r="E22" s="64"/>
      <c r="F22" s="64"/>
      <c r="G22" s="64"/>
      <c r="H22" s="64"/>
    </row>
    <row r="23" spans="2:17" s="11" customFormat="1" ht="35.4" customHeight="1" x14ac:dyDescent="0.3">
      <c r="B23" s="31" t="s">
        <v>36</v>
      </c>
      <c r="C23" s="64" t="s">
        <v>127</v>
      </c>
      <c r="D23" s="64"/>
      <c r="E23" s="64"/>
      <c r="F23" s="64"/>
      <c r="G23" s="64"/>
      <c r="H23" s="64"/>
    </row>
    <row r="24" spans="2:17" s="11" customFormat="1" ht="35.4" customHeight="1" x14ac:dyDescent="0.3">
      <c r="B24" s="31" t="s">
        <v>40</v>
      </c>
      <c r="C24" s="64" t="s">
        <v>128</v>
      </c>
      <c r="D24" s="64"/>
      <c r="E24" s="64"/>
      <c r="F24" s="64"/>
      <c r="G24" s="64"/>
      <c r="H24" s="64"/>
    </row>
    <row r="25" spans="2:17" s="11" customFormat="1" ht="35.4" customHeight="1" x14ac:dyDescent="0.3">
      <c r="B25" s="31" t="s">
        <v>46</v>
      </c>
      <c r="C25" s="64" t="s">
        <v>129</v>
      </c>
      <c r="D25" s="64"/>
      <c r="E25" s="64"/>
      <c r="F25" s="64"/>
      <c r="G25" s="64"/>
      <c r="H25" s="64"/>
    </row>
    <row r="26" spans="2:17" s="11" customFormat="1" ht="35.4" customHeight="1" x14ac:dyDescent="0.3">
      <c r="B26" s="31" t="s">
        <v>51</v>
      </c>
      <c r="C26" s="64" t="s">
        <v>130</v>
      </c>
      <c r="D26" s="64"/>
      <c r="E26" s="64"/>
      <c r="F26" s="64"/>
      <c r="G26" s="64"/>
      <c r="H26" s="64"/>
    </row>
    <row r="27" spans="2:17" s="11" customFormat="1" ht="35.4" customHeight="1" x14ac:dyDescent="0.3">
      <c r="B27" s="31" t="s">
        <v>52</v>
      </c>
      <c r="C27" s="64" t="s">
        <v>53</v>
      </c>
      <c r="D27" s="64"/>
      <c r="E27" s="64"/>
      <c r="F27" s="64"/>
      <c r="G27" s="64"/>
      <c r="H27" s="64"/>
    </row>
    <row r="28" spans="2:17" s="11" customFormat="1" ht="31.35" customHeight="1" x14ac:dyDescent="0.3">
      <c r="B28" s="31" t="s">
        <v>54</v>
      </c>
      <c r="C28" s="64" t="s">
        <v>55</v>
      </c>
      <c r="D28" s="64"/>
      <c r="E28" s="64"/>
      <c r="F28" s="64"/>
      <c r="G28" s="64"/>
      <c r="H28" s="64"/>
    </row>
    <row r="29" spans="2:17" s="11" customFormat="1" ht="31.35" customHeight="1" x14ac:dyDescent="0.3">
      <c r="N29" s="16"/>
      <c r="O29" s="15"/>
      <c r="P29" s="15"/>
      <c r="Q29" s="15"/>
    </row>
    <row r="30" spans="2:17" s="11" customFormat="1" ht="31.35" customHeight="1" x14ac:dyDescent="0.3">
      <c r="B30" s="69" t="s">
        <v>57</v>
      </c>
      <c r="C30" s="69"/>
      <c r="D30" s="69"/>
      <c r="E30" s="69"/>
      <c r="F30" s="69"/>
      <c r="G30" s="69"/>
      <c r="H30" s="69"/>
      <c r="N30" s="16"/>
      <c r="O30" s="15"/>
      <c r="P30" s="15"/>
      <c r="Q30" s="15"/>
    </row>
    <row r="31" spans="2:17" s="11" customFormat="1" ht="31.35" customHeight="1" x14ac:dyDescent="0.3">
      <c r="B31" s="68" t="s">
        <v>10</v>
      </c>
      <c r="C31" s="68"/>
      <c r="D31" s="68"/>
      <c r="E31" s="68"/>
      <c r="F31" s="68"/>
      <c r="G31" s="68"/>
      <c r="H31" s="21" t="s">
        <v>60</v>
      </c>
      <c r="N31" s="16"/>
      <c r="O31" s="15"/>
      <c r="P31" s="15"/>
      <c r="Q31" s="15"/>
    </row>
    <row r="32" spans="2:17" s="11" customFormat="1" ht="31.35" customHeight="1" x14ac:dyDescent="0.3">
      <c r="B32" s="70" t="s">
        <v>67</v>
      </c>
      <c r="C32" s="70"/>
      <c r="D32" s="70"/>
      <c r="E32" s="70"/>
      <c r="F32" s="70"/>
      <c r="G32" s="70"/>
      <c r="H32" s="17">
        <v>1</v>
      </c>
      <c r="N32" s="16"/>
      <c r="O32" s="15"/>
      <c r="P32" s="15"/>
      <c r="Q32" s="15"/>
    </row>
    <row r="33" spans="2:17" s="11" customFormat="1" ht="31.35" customHeight="1" x14ac:dyDescent="0.3">
      <c r="B33" s="70" t="s">
        <v>75</v>
      </c>
      <c r="C33" s="70"/>
      <c r="D33" s="70"/>
      <c r="E33" s="70"/>
      <c r="F33" s="70"/>
      <c r="G33" s="70"/>
      <c r="H33" s="17">
        <v>2</v>
      </c>
      <c r="N33" s="16"/>
      <c r="O33" s="15"/>
      <c r="P33" s="15"/>
      <c r="Q33" s="15"/>
    </row>
    <row r="34" spans="2:17" s="11" customFormat="1" ht="31.35" customHeight="1" x14ac:dyDescent="0.3">
      <c r="B34" s="70" t="s">
        <v>83</v>
      </c>
      <c r="C34" s="70"/>
      <c r="D34" s="70"/>
      <c r="E34" s="70"/>
      <c r="F34" s="70"/>
      <c r="G34" s="70"/>
      <c r="H34" s="17">
        <v>3</v>
      </c>
      <c r="N34" s="16"/>
      <c r="O34" s="15"/>
      <c r="P34" s="15"/>
      <c r="Q34" s="15"/>
    </row>
    <row r="35" spans="2:17" s="11" customFormat="1" ht="31.35" customHeight="1" x14ac:dyDescent="0.3">
      <c r="B35" s="70" t="s">
        <v>85</v>
      </c>
      <c r="C35" s="70"/>
      <c r="D35" s="70"/>
      <c r="E35" s="70"/>
      <c r="F35" s="70"/>
      <c r="G35" s="70"/>
      <c r="H35" s="17">
        <v>4</v>
      </c>
      <c r="N35" s="16"/>
      <c r="O35" s="15"/>
      <c r="P35" s="15"/>
      <c r="Q35" s="15"/>
    </row>
    <row r="36" spans="2:17" s="11" customFormat="1" ht="31.35" customHeight="1" x14ac:dyDescent="0.3">
      <c r="B36" s="70" t="s">
        <v>87</v>
      </c>
      <c r="C36" s="70"/>
      <c r="D36" s="70"/>
      <c r="E36" s="70"/>
      <c r="F36" s="70"/>
      <c r="G36" s="70"/>
      <c r="H36" s="17">
        <v>5</v>
      </c>
      <c r="I36" s="19"/>
      <c r="J36" s="19"/>
      <c r="K36" s="19"/>
      <c r="N36" s="16"/>
      <c r="O36" s="15"/>
      <c r="P36" s="15"/>
      <c r="Q36" s="15"/>
    </row>
    <row r="37" spans="2:17" s="11" customFormat="1" ht="39" customHeight="1" x14ac:dyDescent="0.3">
      <c r="N37" s="16"/>
      <c r="O37" s="15"/>
      <c r="P37" s="15"/>
      <c r="Q37" s="15"/>
    </row>
    <row r="38" spans="2:17" s="11" customFormat="1" ht="39" customHeight="1" x14ac:dyDescent="0.3">
      <c r="B38" s="69" t="s">
        <v>58</v>
      </c>
      <c r="C38" s="69"/>
      <c r="D38" s="69"/>
      <c r="E38" s="69"/>
      <c r="F38" s="69"/>
      <c r="G38" s="69"/>
      <c r="H38" s="69"/>
      <c r="N38" s="16"/>
      <c r="O38" s="15"/>
      <c r="P38" s="15"/>
      <c r="Q38" s="15"/>
    </row>
    <row r="39" spans="2:17" s="11" customFormat="1" ht="39" customHeight="1" x14ac:dyDescent="0.3">
      <c r="B39" s="60" t="s">
        <v>8</v>
      </c>
      <c r="C39" s="61"/>
      <c r="D39" s="61"/>
      <c r="E39" s="61"/>
      <c r="F39" s="61"/>
      <c r="G39" s="61"/>
      <c r="H39" s="62"/>
      <c r="N39" s="16"/>
      <c r="O39" s="15"/>
      <c r="P39" s="15"/>
      <c r="Q39" s="15"/>
    </row>
    <row r="40" spans="2:17" s="11" customFormat="1" ht="69.599999999999994" customHeight="1" x14ac:dyDescent="0.3">
      <c r="B40" s="63" t="s">
        <v>61</v>
      </c>
      <c r="C40" s="63"/>
      <c r="D40" s="18" t="s">
        <v>62</v>
      </c>
      <c r="E40" s="18" t="s">
        <v>63</v>
      </c>
      <c r="F40" s="18" t="s">
        <v>64</v>
      </c>
      <c r="G40" s="18" t="s">
        <v>65</v>
      </c>
      <c r="H40" s="18" t="s">
        <v>66</v>
      </c>
      <c r="N40" s="16"/>
      <c r="O40" s="15"/>
      <c r="P40" s="15"/>
      <c r="Q40" s="15"/>
    </row>
    <row r="41" spans="2:17" s="11" customFormat="1" ht="76.650000000000006" customHeight="1" x14ac:dyDescent="0.3">
      <c r="B41" s="63" t="s">
        <v>68</v>
      </c>
      <c r="C41" s="63"/>
      <c r="D41" s="18" t="s">
        <v>69</v>
      </c>
      <c r="E41" s="18" t="s">
        <v>70</v>
      </c>
      <c r="F41" s="18" t="s">
        <v>71</v>
      </c>
      <c r="G41" s="18" t="s">
        <v>72</v>
      </c>
      <c r="H41" s="18" t="s">
        <v>73</v>
      </c>
      <c r="N41" s="16"/>
      <c r="O41" s="15"/>
      <c r="P41" s="15"/>
      <c r="Q41" s="15"/>
    </row>
    <row r="42" spans="2:17" s="11" customFormat="1" ht="39" customHeight="1" x14ac:dyDescent="0.3">
      <c r="B42" s="68" t="s">
        <v>10</v>
      </c>
      <c r="C42" s="68" t="s">
        <v>76</v>
      </c>
      <c r="D42" s="21" t="s">
        <v>77</v>
      </c>
      <c r="E42" s="21" t="s">
        <v>78</v>
      </c>
      <c r="F42" s="21" t="s">
        <v>79</v>
      </c>
      <c r="G42" s="21" t="s">
        <v>80</v>
      </c>
      <c r="H42" s="21" t="s">
        <v>81</v>
      </c>
      <c r="N42" s="16"/>
      <c r="O42" s="15"/>
      <c r="P42" s="15"/>
      <c r="Q42" s="15"/>
    </row>
    <row r="43" spans="2:17" s="11" customFormat="1" ht="39" customHeight="1" x14ac:dyDescent="0.3">
      <c r="B43" s="68"/>
      <c r="C43" s="68"/>
      <c r="D43" s="17">
        <v>1</v>
      </c>
      <c r="E43" s="17">
        <v>2</v>
      </c>
      <c r="F43" s="17">
        <v>3</v>
      </c>
      <c r="G43" s="17">
        <v>4</v>
      </c>
      <c r="H43" s="17">
        <v>5</v>
      </c>
      <c r="N43" s="16"/>
      <c r="O43" s="15"/>
      <c r="P43" s="15"/>
      <c r="Q43" s="15"/>
    </row>
    <row r="44" spans="2:17" s="11" customFormat="1" ht="30" customHeight="1" x14ac:dyDescent="0.3">
      <c r="N44" s="16"/>
      <c r="O44" s="15"/>
      <c r="P44" s="15"/>
      <c r="Q44" s="15"/>
    </row>
    <row r="45" spans="2:17" s="11" customFormat="1" ht="39" customHeight="1" x14ac:dyDescent="0.3">
      <c r="B45" s="65" t="s">
        <v>56</v>
      </c>
      <c r="C45" s="66"/>
      <c r="D45" s="66"/>
      <c r="E45" s="66"/>
      <c r="F45" s="66"/>
      <c r="G45" s="66"/>
      <c r="H45" s="67"/>
    </row>
    <row r="46" spans="2:17" s="11" customFormat="1" ht="53.1" customHeight="1" x14ac:dyDescent="0.3">
      <c r="B46" s="60" t="s">
        <v>8</v>
      </c>
      <c r="C46" s="61"/>
      <c r="D46" s="61"/>
      <c r="E46" s="61"/>
      <c r="F46" s="61"/>
      <c r="G46" s="61"/>
      <c r="H46" s="62"/>
    </row>
    <row r="47" spans="2:17" s="11" customFormat="1" ht="55.2" x14ac:dyDescent="0.3">
      <c r="B47" s="63" t="s">
        <v>61</v>
      </c>
      <c r="C47" s="63"/>
      <c r="D47" s="18" t="s">
        <v>62</v>
      </c>
      <c r="E47" s="18" t="s">
        <v>63</v>
      </c>
      <c r="F47" s="18" t="s">
        <v>64</v>
      </c>
      <c r="G47" s="18" t="s">
        <v>65</v>
      </c>
      <c r="H47" s="18" t="s">
        <v>66</v>
      </c>
    </row>
    <row r="48" spans="2:17" s="11" customFormat="1" ht="55.2" x14ac:dyDescent="0.3">
      <c r="B48" s="63" t="s">
        <v>68</v>
      </c>
      <c r="C48" s="63"/>
      <c r="D48" s="18" t="s">
        <v>69</v>
      </c>
      <c r="E48" s="18" t="s">
        <v>70</v>
      </c>
      <c r="F48" s="18" t="s">
        <v>71</v>
      </c>
      <c r="G48" s="18" t="s">
        <v>72</v>
      </c>
      <c r="H48" s="18" t="s">
        <v>73</v>
      </c>
    </row>
    <row r="49" spans="2:11" s="11" customFormat="1" ht="19.5" customHeight="1" x14ac:dyDescent="0.3">
      <c r="B49" s="68" t="s">
        <v>131</v>
      </c>
      <c r="C49" s="68" t="s">
        <v>76</v>
      </c>
      <c r="D49" s="21" t="s">
        <v>77</v>
      </c>
      <c r="E49" s="21" t="s">
        <v>78</v>
      </c>
      <c r="F49" s="21" t="s">
        <v>79</v>
      </c>
      <c r="G49" s="21" t="s">
        <v>80</v>
      </c>
      <c r="H49" s="21" t="s">
        <v>81</v>
      </c>
    </row>
    <row r="50" spans="2:11" s="11" customFormat="1" ht="18.75" customHeight="1" x14ac:dyDescent="0.3">
      <c r="B50" s="68"/>
      <c r="C50" s="68"/>
      <c r="D50" s="17">
        <v>1</v>
      </c>
      <c r="E50" s="17">
        <v>2</v>
      </c>
      <c r="F50" s="17">
        <v>3</v>
      </c>
      <c r="G50" s="17">
        <v>4</v>
      </c>
      <c r="H50" s="17">
        <v>5</v>
      </c>
    </row>
    <row r="51" spans="2:11" s="11" customFormat="1" ht="31.65" customHeight="1" x14ac:dyDescent="0.3">
      <c r="B51" s="23" t="s">
        <v>67</v>
      </c>
      <c r="C51" s="17">
        <v>1</v>
      </c>
      <c r="D51" s="27">
        <v>2</v>
      </c>
      <c r="E51" s="27">
        <v>3</v>
      </c>
      <c r="F51" s="27">
        <v>4</v>
      </c>
      <c r="G51" s="26">
        <v>5</v>
      </c>
      <c r="H51" s="25">
        <v>6</v>
      </c>
    </row>
    <row r="52" spans="2:11" s="11" customFormat="1" ht="31.65" customHeight="1" x14ac:dyDescent="0.3">
      <c r="B52" s="23" t="s">
        <v>88</v>
      </c>
      <c r="C52" s="17">
        <v>2</v>
      </c>
      <c r="D52" s="27">
        <v>3</v>
      </c>
      <c r="E52" s="27">
        <v>4</v>
      </c>
      <c r="F52" s="26">
        <v>5</v>
      </c>
      <c r="G52" s="25">
        <v>6</v>
      </c>
      <c r="H52" s="25">
        <v>7</v>
      </c>
    </row>
    <row r="53" spans="2:11" s="11" customFormat="1" ht="31.65" customHeight="1" x14ac:dyDescent="0.3">
      <c r="B53" s="23" t="s">
        <v>83</v>
      </c>
      <c r="C53" s="17">
        <v>3</v>
      </c>
      <c r="D53" s="27">
        <v>4</v>
      </c>
      <c r="E53" s="26">
        <v>5</v>
      </c>
      <c r="F53" s="25">
        <v>6</v>
      </c>
      <c r="G53" s="25">
        <v>7</v>
      </c>
      <c r="H53" s="24">
        <v>8</v>
      </c>
    </row>
    <row r="54" spans="2:11" s="11" customFormat="1" ht="31.65" customHeight="1" x14ac:dyDescent="0.3">
      <c r="B54" s="23" t="s">
        <v>85</v>
      </c>
      <c r="C54" s="17">
        <v>4</v>
      </c>
      <c r="D54" s="26">
        <v>5</v>
      </c>
      <c r="E54" s="25">
        <v>6</v>
      </c>
      <c r="F54" s="25">
        <v>7</v>
      </c>
      <c r="G54" s="24">
        <v>8</v>
      </c>
      <c r="H54" s="24">
        <v>9</v>
      </c>
    </row>
    <row r="55" spans="2:11" s="11" customFormat="1" ht="31.65" customHeight="1" x14ac:dyDescent="0.3">
      <c r="B55" s="23" t="s">
        <v>87</v>
      </c>
      <c r="C55" s="17">
        <v>5</v>
      </c>
      <c r="D55" s="25">
        <v>6</v>
      </c>
      <c r="E55" s="25">
        <v>7</v>
      </c>
      <c r="F55" s="24">
        <v>8</v>
      </c>
      <c r="G55" s="24">
        <v>9</v>
      </c>
      <c r="H55" s="24">
        <v>10</v>
      </c>
    </row>
    <row r="56" spans="2:11" s="11" customFormat="1" x14ac:dyDescent="0.3"/>
    <row r="57" spans="2:11" s="11" customFormat="1" x14ac:dyDescent="0.3">
      <c r="F57" s="19"/>
      <c r="G57" s="19"/>
      <c r="H57" s="19"/>
      <c r="I57" s="19"/>
      <c r="J57" s="19"/>
      <c r="K57" s="19"/>
    </row>
    <row r="58" spans="2:11" x14ac:dyDescent="0.3">
      <c r="B58" s="58" t="s">
        <v>59</v>
      </c>
      <c r="C58" s="59"/>
    </row>
    <row r="59" spans="2:11" x14ac:dyDescent="0.3">
      <c r="B59" s="22" t="s">
        <v>9</v>
      </c>
      <c r="C59" s="21" t="s">
        <v>10</v>
      </c>
    </row>
    <row r="60" spans="2:11" x14ac:dyDescent="0.3">
      <c r="B60" s="24">
        <v>10</v>
      </c>
      <c r="C60" s="18" t="s">
        <v>74</v>
      </c>
    </row>
    <row r="61" spans="2:11" x14ac:dyDescent="0.3">
      <c r="B61" s="24">
        <v>9</v>
      </c>
      <c r="C61" s="18" t="s">
        <v>74</v>
      </c>
    </row>
    <row r="62" spans="2:11" x14ac:dyDescent="0.3">
      <c r="B62" s="24">
        <v>8</v>
      </c>
      <c r="C62" s="18" t="s">
        <v>74</v>
      </c>
    </row>
    <row r="63" spans="2:11" x14ac:dyDescent="0.3">
      <c r="B63" s="25">
        <v>6</v>
      </c>
      <c r="C63" s="18" t="s">
        <v>82</v>
      </c>
    </row>
    <row r="64" spans="2:11" x14ac:dyDescent="0.3">
      <c r="B64" s="25">
        <v>7</v>
      </c>
      <c r="C64" s="18" t="s">
        <v>82</v>
      </c>
    </row>
    <row r="65" spans="2:11" x14ac:dyDescent="0.3">
      <c r="B65" s="26">
        <v>5</v>
      </c>
      <c r="C65" s="18" t="s">
        <v>84</v>
      </c>
    </row>
    <row r="66" spans="2:11" x14ac:dyDescent="0.3">
      <c r="B66" s="27">
        <v>4</v>
      </c>
      <c r="C66" s="18" t="s">
        <v>86</v>
      </c>
    </row>
    <row r="67" spans="2:11" x14ac:dyDescent="0.3">
      <c r="B67" s="27">
        <v>3</v>
      </c>
      <c r="C67" s="18" t="s">
        <v>86</v>
      </c>
    </row>
    <row r="68" spans="2:11" x14ac:dyDescent="0.3">
      <c r="B68" s="27">
        <v>2</v>
      </c>
      <c r="C68" s="18" t="s">
        <v>86</v>
      </c>
    </row>
    <row r="69" spans="2:11" ht="27.6" x14ac:dyDescent="0.3">
      <c r="B69" s="28" t="s">
        <v>14</v>
      </c>
      <c r="C69" s="28" t="s">
        <v>15</v>
      </c>
    </row>
    <row r="70" spans="2:11" x14ac:dyDescent="0.3">
      <c r="B70" s="11" t="s">
        <v>89</v>
      </c>
      <c r="C70" s="11" t="s">
        <v>116</v>
      </c>
    </row>
    <row r="71" spans="2:11" x14ac:dyDescent="0.3">
      <c r="B71" s="11" t="s">
        <v>90</v>
      </c>
      <c r="C71" s="11" t="s">
        <v>91</v>
      </c>
    </row>
    <row r="72" spans="2:11" x14ac:dyDescent="0.3">
      <c r="B72" s="11"/>
      <c r="C72" s="11" t="s">
        <v>117</v>
      </c>
    </row>
    <row r="73" spans="2:11" s="11" customFormat="1" x14ac:dyDescent="0.3">
      <c r="F73" s="19"/>
      <c r="G73" s="19"/>
      <c r="H73" s="19"/>
      <c r="I73" s="19"/>
      <c r="J73" s="19"/>
      <c r="K73" s="19"/>
    </row>
    <row r="74" spans="2:11" s="11" customFormat="1" x14ac:dyDescent="0.3">
      <c r="F74" s="19"/>
      <c r="G74" s="19"/>
      <c r="H74" s="19"/>
      <c r="I74" s="19"/>
      <c r="J74" s="19"/>
      <c r="K74" s="19"/>
    </row>
    <row r="75" spans="2:11" s="11" customFormat="1" x14ac:dyDescent="0.3">
      <c r="F75" s="19"/>
      <c r="G75" s="19"/>
      <c r="H75" s="19"/>
      <c r="I75" s="19"/>
      <c r="J75" s="19"/>
      <c r="K75" s="19"/>
    </row>
    <row r="76" spans="2:11" s="11" customFormat="1" x14ac:dyDescent="0.3">
      <c r="F76" s="19"/>
      <c r="G76" s="19"/>
      <c r="H76" s="19"/>
      <c r="I76" s="19"/>
      <c r="J76" s="19"/>
      <c r="K76" s="19"/>
    </row>
    <row r="77" spans="2:11" s="11" customFormat="1" x14ac:dyDescent="0.3">
      <c r="F77" s="19"/>
      <c r="G77" s="19"/>
      <c r="H77" s="19"/>
      <c r="I77" s="19"/>
      <c r="J77" s="19"/>
      <c r="K77" s="19"/>
    </row>
    <row r="78" spans="2:11" s="11" customFormat="1" x14ac:dyDescent="0.3">
      <c r="F78" s="19"/>
      <c r="G78" s="19"/>
      <c r="H78" s="19"/>
      <c r="I78" s="19"/>
      <c r="J78" s="19"/>
      <c r="K78" s="19"/>
    </row>
    <row r="79" spans="2:11" s="11" customFormat="1" x14ac:dyDescent="0.3">
      <c r="F79" s="19"/>
      <c r="G79" s="19"/>
      <c r="H79" s="19"/>
      <c r="I79" s="19"/>
      <c r="J79" s="19"/>
      <c r="K79" s="19"/>
    </row>
    <row r="80" spans="2:11" s="11" customFormat="1" x14ac:dyDescent="0.3">
      <c r="F80" s="19"/>
      <c r="G80" s="19"/>
      <c r="H80" s="19"/>
      <c r="I80" s="19"/>
      <c r="J80" s="19"/>
      <c r="K80" s="19"/>
    </row>
    <row r="81" spans="2:20" s="11" customFormat="1" x14ac:dyDescent="0.3">
      <c r="F81" s="19"/>
      <c r="G81" s="19"/>
      <c r="H81" s="19"/>
      <c r="I81" s="19"/>
      <c r="J81" s="19"/>
      <c r="K81" s="19"/>
    </row>
    <row r="82" spans="2:20" s="11" customFormat="1" x14ac:dyDescent="0.3">
      <c r="F82" s="19"/>
      <c r="G82" s="19"/>
      <c r="H82" s="19"/>
      <c r="I82" s="19"/>
      <c r="J82" s="19"/>
      <c r="K82" s="19"/>
    </row>
    <row r="83" spans="2:20" s="11" customFormat="1" x14ac:dyDescent="0.3">
      <c r="F83" s="19"/>
      <c r="G83" s="19"/>
      <c r="H83" s="19"/>
      <c r="I83" s="19"/>
      <c r="J83" s="19"/>
      <c r="K83" s="19"/>
    </row>
    <row r="84" spans="2:20" s="11" customFormat="1" x14ac:dyDescent="0.3">
      <c r="F84" s="19"/>
      <c r="G84" s="19"/>
      <c r="H84" s="19"/>
      <c r="I84" s="19"/>
      <c r="J84" s="19"/>
      <c r="K84" s="19"/>
    </row>
    <row r="85" spans="2:20" s="11" customFormat="1" x14ac:dyDescent="0.3"/>
    <row r="86" spans="2:20" s="11" customFormat="1" x14ac:dyDescent="0.3"/>
    <row r="87" spans="2:20" s="11" customFormat="1" x14ac:dyDescent="0.3"/>
    <row r="88" spans="2:20" x14ac:dyDescent="0.3">
      <c r="B88" s="11" t="s">
        <v>92</v>
      </c>
    </row>
    <row r="89" spans="2:20" x14ac:dyDescent="0.3">
      <c r="C89" s="10" t="s">
        <v>93</v>
      </c>
      <c r="D89" s="10" t="s">
        <v>94</v>
      </c>
      <c r="F89" s="10" t="s">
        <v>95</v>
      </c>
      <c r="G89" s="10" t="s">
        <v>96</v>
      </c>
      <c r="H89" s="10" t="s">
        <v>11</v>
      </c>
    </row>
    <row r="90" spans="2:20" x14ac:dyDescent="0.3">
      <c r="C90" s="10" t="s">
        <v>27</v>
      </c>
      <c r="D90" s="10" t="s">
        <v>41</v>
      </c>
      <c r="F90" s="10" t="s">
        <v>97</v>
      </c>
      <c r="G90" s="10" t="s">
        <v>98</v>
      </c>
      <c r="H90" s="10" t="s">
        <v>116</v>
      </c>
      <c r="P90" s="29"/>
      <c r="Q90" s="29"/>
      <c r="R90" s="29"/>
      <c r="S90" s="29"/>
      <c r="T90" s="29"/>
    </row>
    <row r="91" spans="2:20" x14ac:dyDescent="0.3">
      <c r="C91" s="10" t="s">
        <v>33</v>
      </c>
      <c r="D91" s="10" t="s">
        <v>47</v>
      </c>
      <c r="F91" s="10" t="s">
        <v>99</v>
      </c>
      <c r="G91" s="10" t="s">
        <v>100</v>
      </c>
      <c r="H91" s="10" t="s">
        <v>91</v>
      </c>
      <c r="P91" s="29"/>
      <c r="Q91" s="29"/>
      <c r="R91" s="29"/>
      <c r="S91" s="29"/>
      <c r="T91" s="29"/>
    </row>
    <row r="92" spans="2:20" x14ac:dyDescent="0.3">
      <c r="F92" s="10" t="s">
        <v>101</v>
      </c>
      <c r="G92" s="10" t="s">
        <v>102</v>
      </c>
      <c r="P92" s="29"/>
      <c r="Q92" s="29"/>
      <c r="R92" s="29"/>
      <c r="S92" s="29"/>
      <c r="T92" s="29"/>
    </row>
    <row r="93" spans="2:20" x14ac:dyDescent="0.3">
      <c r="F93" s="10" t="s">
        <v>103</v>
      </c>
      <c r="G93" s="10" t="s">
        <v>104</v>
      </c>
      <c r="P93" s="29"/>
      <c r="Q93" s="29"/>
      <c r="R93" s="29"/>
      <c r="S93" s="29"/>
      <c r="T93" s="29"/>
    </row>
    <row r="94" spans="2:20" x14ac:dyDescent="0.3">
      <c r="F94" s="10" t="s">
        <v>105</v>
      </c>
      <c r="G94" s="10" t="s">
        <v>106</v>
      </c>
      <c r="P94" s="29"/>
      <c r="Q94" s="29"/>
      <c r="R94" s="29"/>
      <c r="S94" s="29"/>
      <c r="T94" s="29"/>
    </row>
    <row r="96" spans="2:20" x14ac:dyDescent="0.3">
      <c r="C96" s="10" t="s">
        <v>107</v>
      </c>
      <c r="D96" s="10" t="s">
        <v>108</v>
      </c>
    </row>
    <row r="97" spans="3:4" x14ac:dyDescent="0.3">
      <c r="C97" s="10" t="s">
        <v>29</v>
      </c>
      <c r="D97" s="10" t="s">
        <v>109</v>
      </c>
    </row>
    <row r="98" spans="3:4" x14ac:dyDescent="0.3">
      <c r="C98" s="10" t="s">
        <v>38</v>
      </c>
      <c r="D98" s="10" t="s">
        <v>35</v>
      </c>
    </row>
    <row r="99" spans="3:4" x14ac:dyDescent="0.3">
      <c r="C99" s="10" t="s">
        <v>43</v>
      </c>
      <c r="D99" s="10" t="s">
        <v>36</v>
      </c>
    </row>
    <row r="100" spans="3:4" x14ac:dyDescent="0.3">
      <c r="C100" s="10" t="s">
        <v>49</v>
      </c>
      <c r="D100" s="10" t="s">
        <v>110</v>
      </c>
    </row>
    <row r="101" spans="3:4" x14ac:dyDescent="0.3">
      <c r="D101" s="10" t="s">
        <v>46</v>
      </c>
    </row>
    <row r="102" spans="3:4" x14ac:dyDescent="0.3">
      <c r="D102" s="10" t="s">
        <v>111</v>
      </c>
    </row>
    <row r="103" spans="3:4" x14ac:dyDescent="0.3">
      <c r="D103" s="10" t="s">
        <v>112</v>
      </c>
    </row>
    <row r="104" spans="3:4" x14ac:dyDescent="0.3">
      <c r="D104" s="10" t="s">
        <v>113</v>
      </c>
    </row>
    <row r="105" spans="3:4" x14ac:dyDescent="0.3">
      <c r="D105" s="20"/>
    </row>
  </sheetData>
  <mergeCells count="40">
    <mergeCell ref="B35:G35"/>
    <mergeCell ref="B36:G36"/>
    <mergeCell ref="B30:H30"/>
    <mergeCell ref="B31:G31"/>
    <mergeCell ref="B32:G32"/>
    <mergeCell ref="B33:G33"/>
    <mergeCell ref="B34:G34"/>
    <mergeCell ref="C6:H6"/>
    <mergeCell ref="C7:H7"/>
    <mergeCell ref="C8:H8"/>
    <mergeCell ref="C10:H10"/>
    <mergeCell ref="C11:H11"/>
    <mergeCell ref="B38:H38"/>
    <mergeCell ref="B40:C40"/>
    <mergeCell ref="B41:C41"/>
    <mergeCell ref="B42:B43"/>
    <mergeCell ref="C42:C43"/>
    <mergeCell ref="B39:H39"/>
    <mergeCell ref="B58:C58"/>
    <mergeCell ref="B46:H46"/>
    <mergeCell ref="B47:C47"/>
    <mergeCell ref="B48:C48"/>
    <mergeCell ref="C20:H20"/>
    <mergeCell ref="C21:H21"/>
    <mergeCell ref="C22:H22"/>
    <mergeCell ref="C23:H23"/>
    <mergeCell ref="C24:H24"/>
    <mergeCell ref="C25:H25"/>
    <mergeCell ref="C26:H26"/>
    <mergeCell ref="C27:H27"/>
    <mergeCell ref="C28:H28"/>
    <mergeCell ref="B45:H45"/>
    <mergeCell ref="C49:C50"/>
    <mergeCell ref="B49:B50"/>
    <mergeCell ref="E15:H15"/>
    <mergeCell ref="E16:H16"/>
    <mergeCell ref="C12:H12"/>
    <mergeCell ref="E18:H18"/>
    <mergeCell ref="E14:H14"/>
    <mergeCell ref="E17:H1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2" ma:contentTypeDescription="Crear nuevo documento." ma:contentTypeScope="" ma:versionID="7e06536d185730d92e50980ca593afb5">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4e6ffe974d1b3f3e481ef988c7783e2c"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2.xml><?xml version="1.0" encoding="utf-8"?>
<ds:datastoreItem xmlns:ds="http://schemas.openxmlformats.org/officeDocument/2006/customXml" ds:itemID="{B11939D1-3C35-49F2-A134-201081280E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BF7D39-2BD2-48F8-8F13-85CD0CC9FCF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vt:lpstr>
      <vt:lpstr>INSTRUCCIONES</vt:lpstr>
      <vt:lpstr>'ANEXO RIESGOS'!Área_de_impresión</vt:lpstr>
      <vt:lpstr>ASIGNACIÓN</vt:lpstr>
      <vt:lpstr>CLASE</vt:lpstr>
      <vt:lpstr>FUENTE</vt:lpstr>
      <vt:lpstr>IMPACTO</vt:lpstr>
      <vt:lpstr>PROBABILIDAD</vt:lpstr>
      <vt:lpstr>'ANEXO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Jessica Alexandra Perdomo Vanegas</cp:lastModifiedBy>
  <cp:revision/>
  <cp:lastPrinted>2023-02-07T07:01:15Z</cp:lastPrinted>
  <dcterms:created xsi:type="dcterms:W3CDTF">2015-03-24T20:09:23Z</dcterms:created>
  <dcterms:modified xsi:type="dcterms:W3CDTF">2025-06-19T20:26:24Z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ies>
</file>