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ocumenttasks/documenttask1.xml" ContentType="application/vnd.ms-excel.documenttasks+xml"/>
  <Override PartName="/xl/drawings/drawing2.xml" ContentType="application/vnd.openxmlformats-officedocument.drawing+xml"/>
  <Override PartName="/xl/comments2.xml" ContentType="application/vnd.openxmlformats-officedocument.spreadsheetml.comments+xml"/>
  <Override PartName="/xl/threadedComments/threadedComment2.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mc:AlternateContent xmlns:mc="http://schemas.openxmlformats.org/markup-compatibility/2006">
    <mc:Choice Requires="x15">
      <x15ac:absPath xmlns:x15ac="http://schemas.microsoft.com/office/spreadsheetml/2010/11/ac" url="C:\Users\daniel.romero\Downloads\"/>
    </mc:Choice>
  </mc:AlternateContent>
  <xr:revisionPtr revIDLastSave="0" documentId="13_ncr:1_{E0757BF2-37A4-438B-A7C9-82A230F327BE}" xr6:coauthVersionLast="47" xr6:coauthVersionMax="47" xr10:uidLastSave="{00000000-0000-0000-0000-000000000000}"/>
  <bookViews>
    <workbookView xWindow="-120" yWindow="-120" windowWidth="21840" windowHeight="13020" activeTab="1" xr2:uid="{00000000-000D-0000-FFFF-FFFF00000000}"/>
  </bookViews>
  <sheets>
    <sheet name="Reactivos" sheetId="3" r:id="rId1"/>
    <sheet name="Elementos" sheetId="4" r:id="rId2"/>
  </sheets>
  <externalReferences>
    <externalReference r:id="rId3"/>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697" i="3" l="1"/>
  <c r="G23" i="4"/>
  <c r="G24" i="4"/>
  <c r="I25" i="4"/>
  <c r="G26" i="4"/>
  <c r="I28" i="4"/>
  <c r="G35" i="4"/>
  <c r="G37" i="4"/>
  <c r="I38" i="4"/>
  <c r="G39" i="4"/>
  <c r="I40" i="4"/>
  <c r="G48" i="4"/>
  <c r="G49" i="4"/>
  <c r="I50" i="4"/>
  <c r="G51" i="4"/>
  <c r="G52" i="4"/>
  <c r="G58" i="4"/>
  <c r="I60" i="4"/>
  <c r="I62" i="4"/>
  <c r="I64" i="4"/>
  <c r="I70" i="4"/>
  <c r="I71" i="4"/>
  <c r="I73" i="4"/>
  <c r="I74" i="4"/>
  <c r="I75" i="4"/>
  <c r="I76" i="4"/>
  <c r="G82" i="4"/>
  <c r="G83" i="4"/>
  <c r="G84" i="4"/>
  <c r="G85" i="4"/>
  <c r="I86" i="4"/>
  <c r="G87" i="4"/>
  <c r="G88" i="4"/>
  <c r="I94" i="4"/>
  <c r="I95" i="4"/>
  <c r="G96" i="4"/>
  <c r="G99" i="4"/>
  <c r="I100" i="4"/>
  <c r="I107" i="4"/>
  <c r="I111" i="4"/>
  <c r="I112" i="4"/>
  <c r="I118" i="4"/>
  <c r="I120" i="4"/>
  <c r="G121" i="4"/>
  <c r="G123" i="4"/>
  <c r="G124" i="4"/>
  <c r="G130" i="4"/>
  <c r="G131" i="4"/>
  <c r="I133" i="4"/>
  <c r="G135" i="4"/>
  <c r="G136" i="4"/>
  <c r="I144" i="4"/>
  <c r="I145" i="4"/>
  <c r="I146" i="4"/>
  <c r="I147" i="4"/>
  <c r="G156" i="4"/>
  <c r="G157" i="4"/>
  <c r="G170" i="4"/>
  <c r="G171" i="4"/>
  <c r="I172" i="4"/>
  <c r="I178" i="4"/>
  <c r="I179" i="4"/>
  <c r="G180" i="4"/>
  <c r="I181" i="4"/>
  <c r="G182" i="4"/>
  <c r="I183" i="4"/>
  <c r="I184" i="4"/>
  <c r="G190" i="4"/>
  <c r="I191" i="4"/>
  <c r="G193" i="4"/>
  <c r="I203" i="4"/>
  <c r="I204" i="4"/>
  <c r="G205" i="4"/>
  <c r="I207" i="4"/>
  <c r="G208" i="4"/>
  <c r="I216" i="4"/>
  <c r="I217" i="4"/>
  <c r="I218" i="4"/>
  <c r="G219" i="4"/>
  <c r="G220" i="4"/>
  <c r="G226" i="4"/>
  <c r="I230" i="4"/>
  <c r="I231" i="4"/>
  <c r="G240" i="4"/>
  <c r="G242" i="4"/>
  <c r="G243" i="4"/>
  <c r="G244" i="4"/>
  <c r="G252" i="4"/>
  <c r="G253" i="4"/>
  <c r="I254" i="4"/>
  <c r="I255" i="4"/>
  <c r="I256" i="4"/>
  <c r="G263" i="4"/>
  <c r="I265" i="4"/>
  <c r="G266" i="4"/>
  <c r="I267" i="4"/>
  <c r="I277" i="4"/>
  <c r="I278" i="4"/>
  <c r="G287" i="4"/>
  <c r="I288" i="4"/>
  <c r="G289" i="4"/>
  <c r="I290" i="4"/>
  <c r="G292" i="4"/>
  <c r="G298" i="4"/>
  <c r="G299" i="4"/>
  <c r="G302" i="4"/>
  <c r="I303" i="4"/>
  <c r="I304" i="4"/>
  <c r="I311" i="4"/>
  <c r="G312" i="4"/>
  <c r="G313" i="4"/>
  <c r="I314" i="4"/>
  <c r="I315" i="4"/>
  <c r="G323" i="4"/>
  <c r="G324" i="4"/>
  <c r="G326" i="4"/>
  <c r="G327" i="4"/>
  <c r="I328" i="4"/>
  <c r="I335" i="4"/>
  <c r="I336" i="4"/>
  <c r="I337" i="4"/>
  <c r="G338" i="4"/>
  <c r="I339" i="4"/>
  <c r="I340" i="4"/>
  <c r="I346" i="4"/>
  <c r="I347" i="4"/>
  <c r="I349" i="4"/>
  <c r="G358" i="4"/>
  <c r="G360" i="4"/>
  <c r="G361" i="4"/>
  <c r="I364" i="4"/>
  <c r="G371" i="4"/>
  <c r="I373" i="4"/>
  <c r="I374" i="4"/>
  <c r="I375" i="4"/>
  <c r="I376" i="4"/>
  <c r="G382" i="4"/>
  <c r="I383" i="4"/>
  <c r="I384" i="4"/>
  <c r="I386" i="4"/>
  <c r="I387" i="4"/>
  <c r="I388" i="4"/>
  <c r="G394" i="4"/>
  <c r="G396" i="4"/>
  <c r="I397" i="4"/>
  <c r="G398" i="4"/>
  <c r="G400" i="4"/>
  <c r="G409" i="4"/>
  <c r="G410" i="4"/>
  <c r="G411" i="4"/>
  <c r="G412" i="4"/>
  <c r="I418" i="4"/>
  <c r="I419" i="4"/>
  <c r="I421" i="4"/>
  <c r="I422" i="4"/>
  <c r="I423" i="4"/>
  <c r="I424" i="4"/>
  <c r="G431" i="4"/>
  <c r="I433" i="4"/>
  <c r="G434" i="4"/>
  <c r="G442" i="4"/>
  <c r="G443" i="4"/>
  <c r="G444" i="4"/>
  <c r="I445" i="4"/>
  <c r="I446" i="4"/>
  <c r="I447" i="4"/>
  <c r="I448" i="4"/>
  <c r="I455" i="4"/>
  <c r="G457" i="4"/>
  <c r="I459" i="4"/>
  <c r="G468" i="4"/>
  <c r="G470" i="4"/>
  <c r="G471" i="4"/>
  <c r="I472" i="4"/>
  <c r="I479" i="4"/>
  <c r="I481" i="4"/>
  <c r="I482" i="4"/>
  <c r="G483" i="4"/>
  <c r="I484" i="4"/>
  <c r="G490" i="4"/>
  <c r="G491" i="4"/>
  <c r="G492" i="4"/>
  <c r="G493" i="4"/>
  <c r="I494" i="4"/>
  <c r="I495" i="4"/>
  <c r="G503" i="4"/>
  <c r="I504" i="4"/>
  <c r="I505" i="4"/>
  <c r="I507" i="4"/>
  <c r="I508" i="4"/>
  <c r="I515" i="4"/>
  <c r="I516" i="4"/>
  <c r="I517" i="4"/>
  <c r="G518" i="4"/>
  <c r="G519" i="4"/>
  <c r="G520" i="4"/>
  <c r="G526" i="4"/>
  <c r="G527" i="4"/>
  <c r="G529" i="4"/>
  <c r="G530" i="4"/>
  <c r="G531" i="4"/>
  <c r="I538" i="4"/>
  <c r="I539" i="4"/>
  <c r="I542" i="4"/>
  <c r="I543" i="4"/>
  <c r="I544" i="4"/>
  <c r="I546" i="4"/>
  <c r="I552" i="4"/>
  <c r="I553" i="4"/>
  <c r="I554" i="4"/>
  <c r="I555" i="4"/>
  <c r="G556" i="4"/>
  <c r="G563" i="4"/>
  <c r="I566" i="4"/>
  <c r="G567" i="4"/>
  <c r="I574" i="4"/>
  <c r="G577" i="4"/>
  <c r="I578" i="4"/>
  <c r="I579" i="4"/>
  <c r="I580" i="4"/>
  <c r="I584" i="4"/>
  <c r="I586" i="4"/>
  <c r="G587" i="4"/>
  <c r="G588" i="4"/>
  <c r="I589" i="4"/>
  <c r="G590" i="4"/>
  <c r="G591" i="4"/>
  <c r="G592" i="4"/>
  <c r="G598" i="4"/>
  <c r="I600" i="4"/>
  <c r="I601" i="4"/>
  <c r="G602" i="4"/>
  <c r="G603" i="4"/>
  <c r="I604" i="4"/>
  <c r="I609" i="4"/>
  <c r="G611" i="4"/>
  <c r="I608" i="4"/>
  <c r="I598" i="4"/>
  <c r="G597" i="4"/>
  <c r="I596" i="4"/>
  <c r="G586" i="4"/>
  <c r="I573" i="4"/>
  <c r="I571" i="4"/>
  <c r="G566" i="4"/>
  <c r="G564" i="4"/>
  <c r="I560" i="4"/>
  <c r="I559" i="4"/>
  <c r="I549" i="4"/>
  <c r="I547" i="4"/>
  <c r="G536" i="4"/>
  <c r="I535" i="4"/>
  <c r="I534" i="4"/>
  <c r="I530" i="4"/>
  <c r="I524" i="4"/>
  <c r="I522" i="4"/>
  <c r="G512" i="4"/>
  <c r="G501" i="4"/>
  <c r="G500" i="4"/>
  <c r="I489" i="4"/>
  <c r="I488" i="4"/>
  <c r="G478" i="4"/>
  <c r="I471" i="4"/>
  <c r="I470" i="4"/>
  <c r="G466" i="4"/>
  <c r="I465" i="4"/>
  <c r="G464" i="4"/>
  <c r="I453" i="4"/>
  <c r="I452" i="4"/>
  <c r="G441" i="4"/>
  <c r="G440" i="4"/>
  <c r="I434" i="4"/>
  <c r="I432" i="4"/>
  <c r="I430" i="4"/>
  <c r="I427" i="4"/>
  <c r="G416" i="4"/>
  <c r="G415" i="4"/>
  <c r="G404" i="4"/>
  <c r="G393" i="4"/>
  <c r="G392" i="4"/>
  <c r="G386" i="4"/>
  <c r="I381" i="4"/>
  <c r="I380" i="4"/>
  <c r="I379" i="4"/>
  <c r="I370" i="4"/>
  <c r="I369" i="4"/>
  <c r="G368" i="4"/>
  <c r="G357" i="4"/>
  <c r="G345" i="4"/>
  <c r="G337" i="4"/>
  <c r="G334" i="4"/>
  <c r="G333" i="4"/>
  <c r="G332" i="4"/>
  <c r="I321" i="4"/>
  <c r="G320" i="4"/>
  <c r="G310" i="4"/>
  <c r="G309" i="4"/>
  <c r="I308" i="4"/>
  <c r="I301" i="4"/>
  <c r="I297" i="4"/>
  <c r="G291" i="4"/>
  <c r="G290" i="4"/>
  <c r="I285" i="4"/>
  <c r="G284" i="4"/>
  <c r="I283" i="4"/>
  <c r="I273" i="4"/>
  <c r="G272" i="4"/>
  <c r="I262" i="4"/>
  <c r="G260" i="4"/>
  <c r="G249" i="4"/>
  <c r="G248" i="4"/>
  <c r="G238" i="4"/>
  <c r="I237" i="4"/>
  <c r="I236" i="4"/>
  <c r="I225" i="4"/>
  <c r="G224" i="4"/>
  <c r="I214" i="4"/>
  <c r="G213" i="4"/>
  <c r="G207" i="4"/>
  <c r="G206" i="4"/>
  <c r="G200" i="4"/>
  <c r="I188" i="4"/>
  <c r="G177" i="4"/>
  <c r="G176" i="4"/>
  <c r="G169" i="4"/>
  <c r="G168" i="4"/>
  <c r="G153" i="4"/>
  <c r="I152" i="4"/>
  <c r="I142" i="4"/>
  <c r="G141" i="4"/>
  <c r="G140" i="4"/>
  <c r="I130" i="4"/>
  <c r="I129" i="4"/>
  <c r="G128" i="4"/>
  <c r="I117" i="4"/>
  <c r="I109" i="4"/>
  <c r="I108" i="4"/>
  <c r="G106" i="4"/>
  <c r="G105" i="4"/>
  <c r="G104" i="4"/>
  <c r="I93" i="4"/>
  <c r="I92" i="4"/>
  <c r="G72" i="4"/>
  <c r="G69" i="4"/>
  <c r="G68" i="4"/>
  <c r="G57" i="4"/>
  <c r="I56" i="4"/>
  <c r="G45" i="4"/>
  <c r="I44" i="4"/>
  <c r="I34" i="4"/>
  <c r="I33" i="4"/>
  <c r="G32" i="4"/>
  <c r="I22" i="4"/>
  <c r="I21" i="4"/>
  <c r="G18" i="4"/>
  <c r="I610" i="4"/>
  <c r="I597" i="4"/>
  <c r="I585" i="4"/>
  <c r="G562" i="4"/>
  <c r="I561" i="4"/>
  <c r="I551" i="4"/>
  <c r="I550" i="4"/>
  <c r="G549" i="4"/>
  <c r="G545" i="4"/>
  <c r="I537" i="4"/>
  <c r="I525" i="4"/>
  <c r="I514" i="4"/>
  <c r="G513" i="4"/>
  <c r="I502" i="4"/>
  <c r="G477" i="4"/>
  <c r="I466" i="4"/>
  <c r="I443" i="4"/>
  <c r="G432" i="4"/>
  <c r="G425" i="4"/>
  <c r="G417" i="4"/>
  <c r="I416" i="4"/>
  <c r="I413" i="4"/>
  <c r="G406" i="4"/>
  <c r="I394" i="4"/>
  <c r="G384" i="4"/>
  <c r="G383" i="4"/>
  <c r="I372" i="4"/>
  <c r="G370" i="4"/>
  <c r="G353" i="4"/>
  <c r="G344" i="4"/>
  <c r="I323" i="4"/>
  <c r="I322" i="4"/>
  <c r="I310" i="4"/>
  <c r="I300" i="4"/>
  <c r="G286" i="4"/>
  <c r="G281" i="4"/>
  <c r="G274" i="4"/>
  <c r="I269" i="4"/>
  <c r="I250" i="4"/>
  <c r="I249" i="4"/>
  <c r="I248" i="4"/>
  <c r="I233" i="4"/>
  <c r="I215" i="4"/>
  <c r="G209" i="4"/>
  <c r="I206" i="4"/>
  <c r="G203" i="4"/>
  <c r="I202" i="4"/>
  <c r="G201" i="4"/>
  <c r="I200" i="4"/>
  <c r="I166" i="4"/>
  <c r="I165" i="4"/>
  <c r="I161" i="4"/>
  <c r="G155" i="4"/>
  <c r="G154" i="4"/>
  <c r="G129" i="4"/>
  <c r="I128" i="4"/>
  <c r="I121" i="4"/>
  <c r="I119" i="4"/>
  <c r="G113" i="4"/>
  <c r="I106" i="4"/>
  <c r="I89" i="4"/>
  <c r="G81" i="4"/>
  <c r="I80" i="4"/>
  <c r="I59" i="4"/>
  <c r="I49" i="4"/>
  <c r="I47" i="4"/>
  <c r="I46" i="4"/>
  <c r="I35" i="4"/>
  <c r="H617" i="4"/>
  <c r="I57" i="4"/>
  <c r="I85" i="4"/>
  <c r="I87" i="4"/>
  <c r="I143" i="4"/>
  <c r="I168" i="4"/>
  <c r="I170" i="4"/>
  <c r="I171" i="4"/>
  <c r="I190" i="4"/>
  <c r="I224" i="4"/>
  <c r="I226" i="4"/>
  <c r="I242" i="4"/>
  <c r="I243" i="4"/>
  <c r="I260" i="4"/>
  <c r="I298" i="4"/>
  <c r="I299" i="4"/>
  <c r="I302" i="4"/>
  <c r="I326" i="4"/>
  <c r="I332" i="4"/>
  <c r="I333" i="4"/>
  <c r="I334" i="4"/>
  <c r="I368" i="4"/>
  <c r="I371" i="4"/>
  <c r="I400" i="4"/>
  <c r="I404" i="4"/>
  <c r="I406" i="4"/>
  <c r="I440" i="4"/>
  <c r="I441" i="4"/>
  <c r="I442" i="4"/>
  <c r="I454" i="4"/>
  <c r="I477" i="4"/>
  <c r="I478" i="4"/>
  <c r="I490" i="4"/>
  <c r="I513" i="4"/>
  <c r="I526" i="4"/>
  <c r="I527" i="4"/>
  <c r="I529" i="4"/>
  <c r="I531" i="4"/>
  <c r="I562" i="4"/>
  <c r="I599" i="4"/>
  <c r="I602" i="4"/>
  <c r="I603" i="4"/>
  <c r="G34" i="4"/>
  <c r="G47" i="4"/>
  <c r="G56" i="4"/>
  <c r="G70" i="4"/>
  <c r="G71" i="4"/>
  <c r="G75" i="4"/>
  <c r="G76" i="4"/>
  <c r="G92" i="4"/>
  <c r="G119" i="4"/>
  <c r="G120" i="4"/>
  <c r="G143" i="4"/>
  <c r="G144" i="4"/>
  <c r="G145" i="4"/>
  <c r="G178" i="4"/>
  <c r="G191" i="4"/>
  <c r="G214" i="4"/>
  <c r="G215" i="4"/>
  <c r="G216" i="4"/>
  <c r="G218" i="4"/>
  <c r="G250" i="4"/>
  <c r="G311" i="4"/>
  <c r="G346" i="4"/>
  <c r="G347" i="4"/>
  <c r="G374" i="4"/>
  <c r="G375" i="4"/>
  <c r="G376" i="4"/>
  <c r="G430" i="4"/>
  <c r="G433" i="4"/>
  <c r="G445" i="4"/>
  <c r="G447" i="4"/>
  <c r="G448" i="4"/>
  <c r="G453" i="4"/>
  <c r="G454" i="4"/>
  <c r="G465" i="4"/>
  <c r="G479" i="4"/>
  <c r="G481" i="4"/>
  <c r="G482" i="4"/>
  <c r="G484" i="4"/>
  <c r="G554" i="4"/>
  <c r="G555" i="4"/>
  <c r="G559" i="4"/>
  <c r="G560" i="4"/>
  <c r="G561" i="4"/>
  <c r="G573" i="4"/>
  <c r="G574" i="4"/>
  <c r="G584" i="4"/>
  <c r="G585" i="4"/>
  <c r="G599" i="4"/>
  <c r="G610" i="4"/>
  <c r="I616" i="4" l="1"/>
  <c r="G616" i="4"/>
  <c r="G268" i="4"/>
  <c r="I268" i="4"/>
  <c r="I363" i="4"/>
  <c r="G363" i="4"/>
  <c r="G159" i="4"/>
  <c r="I159" i="4"/>
  <c r="G303" i="4"/>
  <c r="G255" i="4"/>
  <c r="I158" i="4"/>
  <c r="G158" i="4"/>
  <c r="G364" i="4"/>
  <c r="G613" i="4"/>
  <c r="I613" i="4"/>
  <c r="I229" i="4"/>
  <c r="G229" i="4"/>
  <c r="I61" i="4"/>
  <c r="G61" i="4"/>
  <c r="G472" i="4"/>
  <c r="I520" i="4"/>
  <c r="G239" i="4"/>
  <c r="I239" i="4"/>
  <c r="I568" i="4"/>
  <c r="G568" i="4"/>
  <c r="I496" i="4"/>
  <c r="G496" i="4"/>
  <c r="G436" i="4"/>
  <c r="I436" i="4"/>
  <c r="G148" i="4"/>
  <c r="I148" i="4"/>
  <c r="G351" i="4"/>
  <c r="I351" i="4"/>
  <c r="G279" i="4"/>
  <c r="I279" i="4"/>
  <c r="I63" i="4"/>
  <c r="G63" i="4"/>
  <c r="I614" i="4"/>
  <c r="G614" i="4"/>
  <c r="G194" i="4"/>
  <c r="I194" i="4"/>
  <c r="G122" i="4"/>
  <c r="I122" i="4"/>
  <c r="G580" i="4"/>
  <c r="I592" i="4"/>
  <c r="G385" i="4"/>
  <c r="I385" i="4"/>
  <c r="I325" i="4"/>
  <c r="G325" i="4"/>
  <c r="I241" i="4"/>
  <c r="G241" i="4"/>
  <c r="I136" i="4"/>
  <c r="G184" i="4"/>
  <c r="I518" i="4"/>
  <c r="I219" i="4"/>
  <c r="I167" i="4"/>
  <c r="G167" i="4"/>
  <c r="I289" i="4"/>
  <c r="I156" i="4"/>
  <c r="I503" i="4"/>
  <c r="G604" i="4"/>
  <c r="G515" i="4"/>
  <c r="G422" i="4"/>
  <c r="G340" i="4"/>
  <c r="G256" i="4"/>
  <c r="G179" i="4"/>
  <c r="G111" i="4"/>
  <c r="G40" i="4"/>
  <c r="I491" i="4"/>
  <c r="I412" i="4"/>
  <c r="I338" i="4"/>
  <c r="I124" i="4"/>
  <c r="I39" i="4"/>
  <c r="I587" i="4"/>
  <c r="G133" i="4"/>
  <c r="G181" i="4"/>
  <c r="G231" i="4"/>
  <c r="G589" i="4"/>
  <c r="G352" i="4"/>
  <c r="I352" i="4"/>
  <c r="G280" i="4"/>
  <c r="I280" i="4"/>
  <c r="I615" i="4"/>
  <c r="G615" i="4"/>
  <c r="G350" i="4"/>
  <c r="I350" i="4"/>
  <c r="I110" i="4"/>
  <c r="G110" i="4"/>
  <c r="I97" i="4"/>
  <c r="G97" i="4"/>
  <c r="G267" i="4"/>
  <c r="I540" i="4"/>
  <c r="G540" i="4"/>
  <c r="I480" i="4"/>
  <c r="G480" i="4"/>
  <c r="G517" i="4"/>
  <c r="I590" i="4"/>
  <c r="I51" i="4"/>
  <c r="G38" i="4"/>
  <c r="I227" i="4"/>
  <c r="G227" i="4"/>
  <c r="G423" i="4"/>
  <c r="G112" i="4"/>
  <c r="G230" i="4"/>
  <c r="G508" i="4"/>
  <c r="G459" i="4"/>
  <c r="G339" i="4"/>
  <c r="G254" i="4"/>
  <c r="G107" i="4"/>
  <c r="I563" i="4"/>
  <c r="I411" i="4"/>
  <c r="I123" i="4"/>
  <c r="G95" i="4"/>
  <c r="G419" i="4"/>
  <c r="I48" i="4"/>
  <c r="G316" i="4"/>
  <c r="I316" i="4"/>
  <c r="G399" i="4"/>
  <c r="I399" i="4"/>
  <c r="G27" i="4"/>
  <c r="I27" i="4"/>
  <c r="I134" i="4"/>
  <c r="G134" i="4"/>
  <c r="G565" i="4"/>
  <c r="I565" i="4"/>
  <c r="G542" i="4"/>
  <c r="I220" i="4"/>
  <c r="I493" i="4"/>
  <c r="I612" i="4"/>
  <c r="G612" i="4"/>
  <c r="G424" i="4"/>
  <c r="I567" i="4"/>
  <c r="I131" i="4"/>
  <c r="I84" i="4"/>
  <c r="I266" i="4"/>
  <c r="G507" i="4"/>
  <c r="G455" i="4"/>
  <c r="G328" i="4"/>
  <c r="G172" i="4"/>
  <c r="G100" i="4"/>
  <c r="I410" i="4"/>
  <c r="I182" i="4"/>
  <c r="I96" i="4"/>
  <c r="I37" i="4"/>
  <c r="I263" i="4"/>
  <c r="I99" i="4"/>
  <c r="I324" i="4"/>
  <c r="I532" i="4"/>
  <c r="G532" i="4"/>
  <c r="G460" i="4"/>
  <c r="I460" i="4"/>
  <c r="G232" i="4"/>
  <c r="I232" i="4"/>
  <c r="G160" i="4"/>
  <c r="I160" i="4"/>
  <c r="G304" i="4"/>
  <c r="I506" i="4"/>
  <c r="G506" i="4"/>
  <c r="I362" i="4"/>
  <c r="G362" i="4"/>
  <c r="G543" i="4"/>
  <c r="G579" i="4"/>
  <c r="G349" i="4"/>
  <c r="I591" i="4"/>
  <c r="I292" i="4"/>
  <c r="G192" i="4"/>
  <c r="I192" i="4"/>
  <c r="I492" i="4"/>
  <c r="I575" i="4"/>
  <c r="G575" i="4"/>
  <c r="G275" i="4"/>
  <c r="I275" i="4"/>
  <c r="G183" i="4"/>
  <c r="I208" i="4"/>
  <c r="G601" i="4"/>
  <c r="G505" i="4"/>
  <c r="G388" i="4"/>
  <c r="G315" i="4"/>
  <c r="G147" i="4"/>
  <c r="I556" i="4"/>
  <c r="I483" i="4"/>
  <c r="I611" i="4"/>
  <c r="G204" i="4"/>
  <c r="I327" i="4"/>
  <c r="I196" i="4"/>
  <c r="G196" i="4"/>
  <c r="G435" i="4"/>
  <c r="I435" i="4"/>
  <c r="I195" i="4"/>
  <c r="G195" i="4"/>
  <c r="G544" i="4"/>
  <c r="G458" i="4"/>
  <c r="I458" i="4"/>
  <c r="I98" i="4"/>
  <c r="G98" i="4"/>
  <c r="I541" i="4"/>
  <c r="G541" i="4"/>
  <c r="I469" i="4"/>
  <c r="G469" i="4"/>
  <c r="G64" i="4"/>
  <c r="I52" i="4"/>
  <c r="I576" i="4"/>
  <c r="G576" i="4"/>
  <c r="I228" i="4"/>
  <c r="G228" i="4"/>
  <c r="G578" i="4"/>
  <c r="I135" i="4"/>
  <c r="G467" i="4"/>
  <c r="I467" i="4"/>
  <c r="G407" i="4"/>
  <c r="I407" i="4"/>
  <c r="I359" i="4"/>
  <c r="G359" i="4"/>
  <c r="G516" i="4"/>
  <c r="G600" i="4"/>
  <c r="G387" i="4"/>
  <c r="G314" i="4"/>
  <c r="G146" i="4"/>
  <c r="G28" i="4"/>
  <c r="I244" i="4"/>
  <c r="I88" i="4"/>
  <c r="G25" i="4"/>
  <c r="I205" i="4"/>
  <c r="I240" i="4"/>
  <c r="I468" i="4"/>
  <c r="I20" i="4"/>
  <c r="G20" i="4"/>
  <c r="I212" i="4"/>
  <c r="G212" i="4"/>
  <c r="I189" i="4"/>
  <c r="G189" i="4"/>
  <c r="I393" i="4"/>
  <c r="I116" i="4"/>
  <c r="G116" i="4"/>
  <c r="I476" i="4"/>
  <c r="G476" i="4"/>
  <c r="G572" i="4"/>
  <c r="I572" i="4"/>
  <c r="I177" i="4"/>
  <c r="G36" i="4"/>
  <c r="I36" i="4"/>
  <c r="I132" i="4"/>
  <c r="G132" i="4"/>
  <c r="I105" i="4"/>
  <c r="I180" i="4"/>
  <c r="I360" i="4"/>
  <c r="I261" i="4"/>
  <c r="G261" i="4"/>
  <c r="I405" i="4"/>
  <c r="G405" i="4"/>
  <c r="G297" i="4"/>
  <c r="I284" i="4"/>
  <c r="G420" i="4"/>
  <c r="I420" i="4"/>
  <c r="G381" i="4"/>
  <c r="I312" i="4"/>
  <c r="I428" i="4"/>
  <c r="G428" i="4"/>
  <c r="I548" i="4"/>
  <c r="G548" i="4"/>
  <c r="I512" i="4"/>
  <c r="I429" i="4"/>
  <c r="G429" i="4"/>
  <c r="G285" i="4"/>
  <c r="I276" i="4"/>
  <c r="G276" i="4"/>
  <c r="I456" i="4"/>
  <c r="G456" i="4"/>
  <c r="G528" i="4"/>
  <c r="I528" i="4"/>
  <c r="G108" i="4"/>
  <c r="I309" i="4"/>
  <c r="I153" i="4"/>
  <c r="I72" i="4"/>
  <c r="G369" i="4"/>
  <c r="G558" i="4"/>
  <c r="I558" i="4"/>
  <c r="I235" i="4"/>
  <c r="G235" i="4"/>
  <c r="I164" i="4"/>
  <c r="G164" i="4"/>
  <c r="I296" i="4"/>
  <c r="G296" i="4"/>
  <c r="I356" i="4"/>
  <c r="G356" i="4"/>
  <c r="G348" i="4"/>
  <c r="I348" i="4"/>
  <c r="G380" i="4"/>
  <c r="I564" i="4"/>
  <c r="G188" i="4"/>
  <c r="G225" i="4"/>
  <c r="G504" i="4"/>
  <c r="G535" i="4"/>
  <c r="G33" i="4"/>
  <c r="I415" i="4"/>
  <c r="G553" i="4"/>
  <c r="I577" i="4"/>
  <c r="G609" i="4"/>
  <c r="I398" i="4"/>
  <c r="G494" i="4"/>
  <c r="G73" i="4"/>
  <c r="I519" i="4"/>
  <c r="I313" i="4"/>
  <c r="I291" i="4"/>
  <c r="I157" i="4"/>
  <c r="I193" i="4"/>
  <c r="G301" i="4"/>
  <c r="I457" i="4"/>
  <c r="I361" i="4"/>
  <c r="I253" i="4"/>
  <c r="G109" i="4"/>
  <c r="G446" i="4"/>
  <c r="G373" i="4"/>
  <c r="G217" i="4"/>
  <c r="G142" i="4"/>
  <c r="G86" i="4"/>
  <c r="G62" i="4"/>
  <c r="I169" i="4"/>
  <c r="I58" i="4"/>
  <c r="I26" i="4"/>
  <c r="G397" i="4"/>
  <c r="G262" i="4"/>
  <c r="G495" i="4"/>
  <c r="G74" i="4"/>
  <c r="G50" i="4"/>
  <c r="G29" i="4"/>
  <c r="I29" i="4"/>
  <c r="G125" i="4"/>
  <c r="I125" i="4"/>
  <c r="I149" i="4"/>
  <c r="G149" i="4"/>
  <c r="G185" i="4"/>
  <c r="I185" i="4"/>
  <c r="I221" i="4"/>
  <c r="G221" i="4"/>
  <c r="I305" i="4"/>
  <c r="G305" i="4"/>
  <c r="I341" i="4"/>
  <c r="G341" i="4"/>
  <c r="I377" i="4"/>
  <c r="G377" i="4"/>
  <c r="I449" i="4"/>
  <c r="G449" i="4"/>
  <c r="G485" i="4"/>
  <c r="I485" i="4"/>
  <c r="I581" i="4"/>
  <c r="G581" i="4"/>
  <c r="G413" i="4"/>
  <c r="I30" i="4"/>
  <c r="G30" i="4"/>
  <c r="I78" i="4"/>
  <c r="G78" i="4"/>
  <c r="I114" i="4"/>
  <c r="G114" i="4"/>
  <c r="I150" i="4"/>
  <c r="G150" i="4"/>
  <c r="I186" i="4"/>
  <c r="G186" i="4"/>
  <c r="I222" i="4"/>
  <c r="G222" i="4"/>
  <c r="I270" i="4"/>
  <c r="G270" i="4"/>
  <c r="I318" i="4"/>
  <c r="G318" i="4"/>
  <c r="I354" i="4"/>
  <c r="G354" i="4"/>
  <c r="I390" i="4"/>
  <c r="G390" i="4"/>
  <c r="I426" i="4"/>
  <c r="G426" i="4"/>
  <c r="I474" i="4"/>
  <c r="G474" i="4"/>
  <c r="I510" i="4"/>
  <c r="G510" i="4"/>
  <c r="I606" i="4"/>
  <c r="G606" i="4"/>
  <c r="I43" i="4"/>
  <c r="G43" i="4"/>
  <c r="I79" i="4"/>
  <c r="G79" i="4"/>
  <c r="I127" i="4"/>
  <c r="G127" i="4"/>
  <c r="I163" i="4"/>
  <c r="G163" i="4"/>
  <c r="I211" i="4"/>
  <c r="G211" i="4"/>
  <c r="I247" i="4"/>
  <c r="G247" i="4"/>
  <c r="I319" i="4"/>
  <c r="G319" i="4"/>
  <c r="I367" i="4"/>
  <c r="G367" i="4"/>
  <c r="I451" i="4"/>
  <c r="G451" i="4"/>
  <c r="I487" i="4"/>
  <c r="G487" i="4"/>
  <c r="I583" i="4"/>
  <c r="G583" i="4"/>
  <c r="G534" i="4"/>
  <c r="G283" i="4"/>
  <c r="G427" i="4"/>
  <c r="I17" i="4"/>
  <c r="G17" i="4"/>
  <c r="G53" i="4"/>
  <c r="I53" i="4"/>
  <c r="I77" i="4"/>
  <c r="G77" i="4"/>
  <c r="I101" i="4"/>
  <c r="G101" i="4"/>
  <c r="G137" i="4"/>
  <c r="I137" i="4"/>
  <c r="I173" i="4"/>
  <c r="G173" i="4"/>
  <c r="I245" i="4"/>
  <c r="G245" i="4"/>
  <c r="G317" i="4"/>
  <c r="I317" i="4"/>
  <c r="I389" i="4"/>
  <c r="G389" i="4"/>
  <c r="G461" i="4"/>
  <c r="I461" i="4"/>
  <c r="G497" i="4"/>
  <c r="I497" i="4"/>
  <c r="I521" i="4"/>
  <c r="G521" i="4"/>
  <c r="G557" i="4"/>
  <c r="I557" i="4"/>
  <c r="I593" i="4"/>
  <c r="G593" i="4"/>
  <c r="I54" i="4"/>
  <c r="G54" i="4"/>
  <c r="I90" i="4"/>
  <c r="G90" i="4"/>
  <c r="I138" i="4"/>
  <c r="G138" i="4"/>
  <c r="I174" i="4"/>
  <c r="G174" i="4"/>
  <c r="I210" i="4"/>
  <c r="G210" i="4"/>
  <c r="I246" i="4"/>
  <c r="G246" i="4"/>
  <c r="I282" i="4"/>
  <c r="G282" i="4"/>
  <c r="I306" i="4"/>
  <c r="G306" i="4"/>
  <c r="I342" i="4"/>
  <c r="G342" i="4"/>
  <c r="I378" i="4"/>
  <c r="G378" i="4"/>
  <c r="I414" i="4"/>
  <c r="G414" i="4"/>
  <c r="I450" i="4"/>
  <c r="G450" i="4"/>
  <c r="I486" i="4"/>
  <c r="G486" i="4"/>
  <c r="I582" i="4"/>
  <c r="G582" i="4"/>
  <c r="I19" i="4"/>
  <c r="G19" i="4"/>
  <c r="I55" i="4"/>
  <c r="G55" i="4"/>
  <c r="I91" i="4"/>
  <c r="G91" i="4"/>
  <c r="I115" i="4"/>
  <c r="G115" i="4"/>
  <c r="I151" i="4"/>
  <c r="G151" i="4"/>
  <c r="I187" i="4"/>
  <c r="G187" i="4"/>
  <c r="I271" i="4"/>
  <c r="G271" i="4"/>
  <c r="I295" i="4"/>
  <c r="G295" i="4"/>
  <c r="I331" i="4"/>
  <c r="G331" i="4"/>
  <c r="I355" i="4"/>
  <c r="G355" i="4"/>
  <c r="I391" i="4"/>
  <c r="G391" i="4"/>
  <c r="I463" i="4"/>
  <c r="G463" i="4"/>
  <c r="I499" i="4"/>
  <c r="G499" i="4"/>
  <c r="I523" i="4"/>
  <c r="G523" i="4"/>
  <c r="I595" i="4"/>
  <c r="G595" i="4"/>
  <c r="I281" i="4"/>
  <c r="G571" i="4"/>
  <c r="G379" i="4"/>
  <c r="I353" i="4"/>
  <c r="G547" i="4"/>
  <c r="G546" i="4"/>
  <c r="I18" i="4"/>
  <c r="G269" i="4"/>
  <c r="I41" i="4"/>
  <c r="G41" i="4"/>
  <c r="G65" i="4"/>
  <c r="I65" i="4"/>
  <c r="G197" i="4"/>
  <c r="I197" i="4"/>
  <c r="I257" i="4"/>
  <c r="G257" i="4"/>
  <c r="I293" i="4"/>
  <c r="G293" i="4"/>
  <c r="G329" i="4"/>
  <c r="I329" i="4"/>
  <c r="I365" i="4"/>
  <c r="G365" i="4"/>
  <c r="G401" i="4"/>
  <c r="I401" i="4"/>
  <c r="I437" i="4"/>
  <c r="G437" i="4"/>
  <c r="G473" i="4"/>
  <c r="I473" i="4"/>
  <c r="I509" i="4"/>
  <c r="G509" i="4"/>
  <c r="G533" i="4"/>
  <c r="I533" i="4"/>
  <c r="G569" i="4"/>
  <c r="I569" i="4"/>
  <c r="G605" i="4"/>
  <c r="I605" i="4"/>
  <c r="G161" i="4"/>
  <c r="I42" i="4"/>
  <c r="G42" i="4"/>
  <c r="I66" i="4"/>
  <c r="G66" i="4"/>
  <c r="I102" i="4"/>
  <c r="G102" i="4"/>
  <c r="I126" i="4"/>
  <c r="G126" i="4"/>
  <c r="I162" i="4"/>
  <c r="G162" i="4"/>
  <c r="I198" i="4"/>
  <c r="G198" i="4"/>
  <c r="I234" i="4"/>
  <c r="G234" i="4"/>
  <c r="I258" i="4"/>
  <c r="G258" i="4"/>
  <c r="I294" i="4"/>
  <c r="G294" i="4"/>
  <c r="I330" i="4"/>
  <c r="G330" i="4"/>
  <c r="I366" i="4"/>
  <c r="G366" i="4"/>
  <c r="I402" i="4"/>
  <c r="G402" i="4"/>
  <c r="I438" i="4"/>
  <c r="G438" i="4"/>
  <c r="I462" i="4"/>
  <c r="G462" i="4"/>
  <c r="I498" i="4"/>
  <c r="G498" i="4"/>
  <c r="I570" i="4"/>
  <c r="G570" i="4"/>
  <c r="I594" i="4"/>
  <c r="G594" i="4"/>
  <c r="I209" i="4"/>
  <c r="I31" i="4"/>
  <c r="G31" i="4"/>
  <c r="I67" i="4"/>
  <c r="G67" i="4"/>
  <c r="I103" i="4"/>
  <c r="G103" i="4"/>
  <c r="I139" i="4"/>
  <c r="G139" i="4"/>
  <c r="I175" i="4"/>
  <c r="G175" i="4"/>
  <c r="I199" i="4"/>
  <c r="G199" i="4"/>
  <c r="I223" i="4"/>
  <c r="G223" i="4"/>
  <c r="I259" i="4"/>
  <c r="G259" i="4"/>
  <c r="I307" i="4"/>
  <c r="G307" i="4"/>
  <c r="I343" i="4"/>
  <c r="G343" i="4"/>
  <c r="I403" i="4"/>
  <c r="G403" i="4"/>
  <c r="I439" i="4"/>
  <c r="G439" i="4"/>
  <c r="I475" i="4"/>
  <c r="G475" i="4"/>
  <c r="I511" i="4"/>
  <c r="G511" i="4"/>
  <c r="I607" i="4"/>
  <c r="G607" i="4"/>
  <c r="G233" i="4"/>
  <c r="I425" i="4"/>
  <c r="I545" i="4"/>
  <c r="I113" i="4"/>
  <c r="G522" i="4"/>
  <c r="G89" i="4"/>
  <c r="G608" i="4"/>
  <c r="G308" i="4"/>
  <c r="G489" i="4"/>
  <c r="I274" i="4"/>
  <c r="I238" i="4"/>
  <c r="I104" i="4"/>
  <c r="I68" i="4"/>
  <c r="G488" i="4"/>
  <c r="G321" i="4"/>
  <c r="G118" i="4"/>
  <c r="G264" i="4"/>
  <c r="I264" i="4"/>
  <c r="G408" i="4"/>
  <c r="I408" i="4"/>
  <c r="G60" i="4"/>
  <c r="I588" i="4"/>
  <c r="I536" i="4"/>
  <c r="I344" i="4"/>
  <c r="I82" i="4"/>
  <c r="G538" i="4"/>
  <c r="G335" i="4"/>
  <c r="G288" i="4"/>
  <c r="G273" i="4"/>
  <c r="G59" i="4"/>
  <c r="G44" i="4"/>
  <c r="I501" i="4"/>
  <c r="I464" i="4"/>
  <c r="I396" i="4"/>
  <c r="I287" i="4"/>
  <c r="I252" i="4"/>
  <c r="I176" i="4"/>
  <c r="I140" i="4"/>
  <c r="I81" i="4"/>
  <c r="I24" i="4"/>
  <c r="I32" i="4"/>
  <c r="G452" i="4"/>
  <c r="G502" i="4"/>
  <c r="G322" i="4"/>
  <c r="I382" i="4"/>
  <c r="G251" i="4"/>
  <c r="I251" i="4"/>
  <c r="G514" i="4"/>
  <c r="G152" i="4"/>
  <c r="G46" i="4"/>
  <c r="I345" i="4"/>
  <c r="I83" i="4"/>
  <c r="G336" i="4"/>
  <c r="I141" i="4"/>
  <c r="I45" i="4"/>
  <c r="G525" i="4"/>
  <c r="G550" i="4"/>
  <c r="G524" i="4"/>
  <c r="G418" i="4"/>
  <c r="G202" i="4"/>
  <c r="G166" i="4"/>
  <c r="G94" i="4"/>
  <c r="G22" i="4"/>
  <c r="I500" i="4"/>
  <c r="I444" i="4"/>
  <c r="I392" i="4"/>
  <c r="I358" i="4"/>
  <c r="I320" i="4"/>
  <c r="I286" i="4"/>
  <c r="I155" i="4"/>
  <c r="I23" i="4"/>
  <c r="G596" i="4"/>
  <c r="I69" i="4"/>
  <c r="G395" i="4"/>
  <c r="I395" i="4"/>
  <c r="G80" i="4"/>
  <c r="I417" i="4"/>
  <c r="I201" i="4"/>
  <c r="G552" i="4"/>
  <c r="G539" i="4"/>
  <c r="G372" i="4"/>
  <c r="G117" i="4"/>
  <c r="I431" i="4"/>
  <c r="I272" i="4"/>
  <c r="G551" i="4"/>
  <c r="G537" i="4"/>
  <c r="G237" i="4"/>
  <c r="G300" i="4"/>
  <c r="G236" i="4"/>
  <c r="G165" i="4"/>
  <c r="G93" i="4"/>
  <c r="G21" i="4"/>
  <c r="I357" i="4"/>
  <c r="I213" i="4"/>
  <c r="I154" i="4"/>
  <c r="I409" i="4"/>
  <c r="G278" i="4"/>
  <c r="G265" i="4"/>
  <c r="G421" i="4"/>
  <c r="G277" i="4"/>
  <c r="J697" i="3"/>
  <c r="I19" i="3"/>
  <c r="I20" i="3"/>
  <c r="I21" i="3"/>
  <c r="I22" i="3"/>
  <c r="I23" i="3"/>
  <c r="I24" i="3"/>
  <c r="I25" i="3"/>
  <c r="I26" i="3"/>
  <c r="I27" i="3"/>
  <c r="I28" i="3"/>
  <c r="I29" i="3"/>
  <c r="I30" i="3"/>
  <c r="I31" i="3"/>
  <c r="I32" i="3"/>
  <c r="I33" i="3"/>
  <c r="I34" i="3"/>
  <c r="I35" i="3"/>
  <c r="I36" i="3"/>
  <c r="I37" i="3"/>
  <c r="I38" i="3"/>
  <c r="I39" i="3"/>
  <c r="I40" i="3"/>
  <c r="I41" i="3"/>
  <c r="I42" i="3"/>
  <c r="I43" i="3"/>
  <c r="I44" i="3"/>
  <c r="I45" i="3"/>
  <c r="I46" i="3"/>
  <c r="I47" i="3"/>
  <c r="I48" i="3"/>
  <c r="I49" i="3"/>
  <c r="I50" i="3"/>
  <c r="I51" i="3"/>
  <c r="I52" i="3"/>
  <c r="I53" i="3"/>
  <c r="I54" i="3"/>
  <c r="I55" i="3"/>
  <c r="I56" i="3"/>
  <c r="I57" i="3"/>
  <c r="I58" i="3"/>
  <c r="I59" i="3"/>
  <c r="I60" i="3"/>
  <c r="I61" i="3"/>
  <c r="I62" i="3"/>
  <c r="I63" i="3"/>
  <c r="I64" i="3"/>
  <c r="I65" i="3"/>
  <c r="I66" i="3"/>
  <c r="I67" i="3"/>
  <c r="I68" i="3"/>
  <c r="I69" i="3"/>
  <c r="I70" i="3"/>
  <c r="I71" i="3"/>
  <c r="I72" i="3"/>
  <c r="I73" i="3"/>
  <c r="I74" i="3"/>
  <c r="I75" i="3"/>
  <c r="I76" i="3"/>
  <c r="I77" i="3"/>
  <c r="I78" i="3"/>
  <c r="I79" i="3"/>
  <c r="I80" i="3"/>
  <c r="I81" i="3"/>
  <c r="I82" i="3"/>
  <c r="I83" i="3"/>
  <c r="I84" i="3"/>
  <c r="I85" i="3"/>
  <c r="I86" i="3"/>
  <c r="I87" i="3"/>
  <c r="I88" i="3"/>
  <c r="I89" i="3"/>
  <c r="I90" i="3"/>
  <c r="I91" i="3"/>
  <c r="I92" i="3"/>
  <c r="I93" i="3"/>
  <c r="I94" i="3"/>
  <c r="I95" i="3"/>
  <c r="I96" i="3"/>
  <c r="I97" i="3"/>
  <c r="I98" i="3"/>
  <c r="I99" i="3"/>
  <c r="I100" i="3"/>
  <c r="I101" i="3"/>
  <c r="I102" i="3"/>
  <c r="I103" i="3"/>
  <c r="I104" i="3"/>
  <c r="I105" i="3"/>
  <c r="I106" i="3"/>
  <c r="I107" i="3"/>
  <c r="I108" i="3"/>
  <c r="I109" i="3"/>
  <c r="I110" i="3"/>
  <c r="I111" i="3"/>
  <c r="I112" i="3"/>
  <c r="I113" i="3"/>
  <c r="I114" i="3"/>
  <c r="I115" i="3"/>
  <c r="I116" i="3"/>
  <c r="I117" i="3"/>
  <c r="I118" i="3"/>
  <c r="I119" i="3"/>
  <c r="I120" i="3"/>
  <c r="I121" i="3"/>
  <c r="I122" i="3"/>
  <c r="I123" i="3"/>
  <c r="I124" i="3"/>
  <c r="I125" i="3"/>
  <c r="I126" i="3"/>
  <c r="I127" i="3"/>
  <c r="I128" i="3"/>
  <c r="I129" i="3"/>
  <c r="I130" i="3"/>
  <c r="I131" i="3"/>
  <c r="I132" i="3"/>
  <c r="I133" i="3"/>
  <c r="I134" i="3"/>
  <c r="I135" i="3"/>
  <c r="I136" i="3"/>
  <c r="I137" i="3"/>
  <c r="I138" i="3"/>
  <c r="I139" i="3"/>
  <c r="I140" i="3"/>
  <c r="I141" i="3"/>
  <c r="I142" i="3"/>
  <c r="I143" i="3"/>
  <c r="I144" i="3"/>
  <c r="I145" i="3"/>
  <c r="I146" i="3"/>
  <c r="I147" i="3"/>
  <c r="I148" i="3"/>
  <c r="I149" i="3"/>
  <c r="I150" i="3"/>
  <c r="I151" i="3"/>
  <c r="I152" i="3"/>
  <c r="I153" i="3"/>
  <c r="I154" i="3"/>
  <c r="I155" i="3"/>
  <c r="I156" i="3"/>
  <c r="I157" i="3"/>
  <c r="I158" i="3"/>
  <c r="I159" i="3"/>
  <c r="I160" i="3"/>
  <c r="I161" i="3"/>
  <c r="I162" i="3"/>
  <c r="I163" i="3"/>
  <c r="I164" i="3"/>
  <c r="I165" i="3"/>
  <c r="I166" i="3"/>
  <c r="I167" i="3"/>
  <c r="I168" i="3"/>
  <c r="I169" i="3"/>
  <c r="I170" i="3"/>
  <c r="I171" i="3"/>
  <c r="I172" i="3"/>
  <c r="I173" i="3"/>
  <c r="I174" i="3"/>
  <c r="I175" i="3"/>
  <c r="I176" i="3"/>
  <c r="I177" i="3"/>
  <c r="I178" i="3"/>
  <c r="I179" i="3"/>
  <c r="I180" i="3"/>
  <c r="I181" i="3"/>
  <c r="I182" i="3"/>
  <c r="I183" i="3"/>
  <c r="I184" i="3"/>
  <c r="I185" i="3"/>
  <c r="I186" i="3"/>
  <c r="I187" i="3"/>
  <c r="I188" i="3"/>
  <c r="I189" i="3"/>
  <c r="I190" i="3"/>
  <c r="I191" i="3"/>
  <c r="I192" i="3"/>
  <c r="I193" i="3"/>
  <c r="I194" i="3"/>
  <c r="I195" i="3"/>
  <c r="I196" i="3"/>
  <c r="I197" i="3"/>
  <c r="I198" i="3"/>
  <c r="I199" i="3"/>
  <c r="I200" i="3"/>
  <c r="I201" i="3"/>
  <c r="I202" i="3"/>
  <c r="I203" i="3"/>
  <c r="I204" i="3"/>
  <c r="I205" i="3"/>
  <c r="I206" i="3"/>
  <c r="I207" i="3"/>
  <c r="I208" i="3"/>
  <c r="I209" i="3"/>
  <c r="I210" i="3"/>
  <c r="I211" i="3"/>
  <c r="I212" i="3"/>
  <c r="I213" i="3"/>
  <c r="I214" i="3"/>
  <c r="I215" i="3"/>
  <c r="I216" i="3"/>
  <c r="I217" i="3"/>
  <c r="I218" i="3"/>
  <c r="I219" i="3"/>
  <c r="I220" i="3"/>
  <c r="I221" i="3"/>
  <c r="I222" i="3"/>
  <c r="I223" i="3"/>
  <c r="I224" i="3"/>
  <c r="I225" i="3"/>
  <c r="I226" i="3"/>
  <c r="I227" i="3"/>
  <c r="I228" i="3"/>
  <c r="I229" i="3"/>
  <c r="I230" i="3"/>
  <c r="I231" i="3"/>
  <c r="I232" i="3"/>
  <c r="I233" i="3"/>
  <c r="I234" i="3"/>
  <c r="I235" i="3"/>
  <c r="I236" i="3"/>
  <c r="I237" i="3"/>
  <c r="I238" i="3"/>
  <c r="I239" i="3"/>
  <c r="I240" i="3"/>
  <c r="I241" i="3"/>
  <c r="I242" i="3"/>
  <c r="I243" i="3"/>
  <c r="I244" i="3"/>
  <c r="I245" i="3"/>
  <c r="I246" i="3"/>
  <c r="I247" i="3"/>
  <c r="I248" i="3"/>
  <c r="I249" i="3"/>
  <c r="I250" i="3"/>
  <c r="I251" i="3"/>
  <c r="I252" i="3"/>
  <c r="I253" i="3"/>
  <c r="I254" i="3"/>
  <c r="I255" i="3"/>
  <c r="I256" i="3"/>
  <c r="I257" i="3"/>
  <c r="I258" i="3"/>
  <c r="I259" i="3"/>
  <c r="I260" i="3"/>
  <c r="I261" i="3"/>
  <c r="I262" i="3"/>
  <c r="I263" i="3"/>
  <c r="I264" i="3"/>
  <c r="I265" i="3"/>
  <c r="I266" i="3"/>
  <c r="I267" i="3"/>
  <c r="I268" i="3"/>
  <c r="I269" i="3"/>
  <c r="I270" i="3"/>
  <c r="I271" i="3"/>
  <c r="I272" i="3"/>
  <c r="I273" i="3"/>
  <c r="I274" i="3"/>
  <c r="I275" i="3"/>
  <c r="I276" i="3"/>
  <c r="I277" i="3"/>
  <c r="I278" i="3"/>
  <c r="I279" i="3"/>
  <c r="I280" i="3"/>
  <c r="I281" i="3"/>
  <c r="I282" i="3"/>
  <c r="I283" i="3"/>
  <c r="I284" i="3"/>
  <c r="I285" i="3"/>
  <c r="I286" i="3"/>
  <c r="I287" i="3"/>
  <c r="I288" i="3"/>
  <c r="I289" i="3"/>
  <c r="I290" i="3"/>
  <c r="I291" i="3"/>
  <c r="I292" i="3"/>
  <c r="I293" i="3"/>
  <c r="I294" i="3"/>
  <c r="I295" i="3"/>
  <c r="I296" i="3"/>
  <c r="I297" i="3"/>
  <c r="I298" i="3"/>
  <c r="I299" i="3"/>
  <c r="I300" i="3"/>
  <c r="I301" i="3"/>
  <c r="I302" i="3"/>
  <c r="I303" i="3"/>
  <c r="I304" i="3"/>
  <c r="I305" i="3"/>
  <c r="I306" i="3"/>
  <c r="I307" i="3"/>
  <c r="I308" i="3"/>
  <c r="I309" i="3"/>
  <c r="I310" i="3"/>
  <c r="I311" i="3"/>
  <c r="I312" i="3"/>
  <c r="I313" i="3"/>
  <c r="I314" i="3"/>
  <c r="I315" i="3"/>
  <c r="I316" i="3"/>
  <c r="I317" i="3"/>
  <c r="I318" i="3"/>
  <c r="I319" i="3"/>
  <c r="I320" i="3"/>
  <c r="I321" i="3"/>
  <c r="I322" i="3"/>
  <c r="I323" i="3"/>
  <c r="I324" i="3"/>
  <c r="I325" i="3"/>
  <c r="I326" i="3"/>
  <c r="I327" i="3"/>
  <c r="I328" i="3"/>
  <c r="I329" i="3"/>
  <c r="I330" i="3"/>
  <c r="I331" i="3"/>
  <c r="I332" i="3"/>
  <c r="I333" i="3"/>
  <c r="I334" i="3"/>
  <c r="I335" i="3"/>
  <c r="I336" i="3"/>
  <c r="I337" i="3"/>
  <c r="I338" i="3"/>
  <c r="I339" i="3"/>
  <c r="I340" i="3"/>
  <c r="I341" i="3"/>
  <c r="I342" i="3"/>
  <c r="I343" i="3"/>
  <c r="I344" i="3"/>
  <c r="I345" i="3"/>
  <c r="I346" i="3"/>
  <c r="I347" i="3"/>
  <c r="I348" i="3"/>
  <c r="I349" i="3"/>
  <c r="I350" i="3"/>
  <c r="I351" i="3"/>
  <c r="I352" i="3"/>
  <c r="I353" i="3"/>
  <c r="I354" i="3"/>
  <c r="I355" i="3"/>
  <c r="I356" i="3"/>
  <c r="I357" i="3"/>
  <c r="I358" i="3"/>
  <c r="I359" i="3"/>
  <c r="I360" i="3"/>
  <c r="I361" i="3"/>
  <c r="I362" i="3"/>
  <c r="I363" i="3"/>
  <c r="I364" i="3"/>
  <c r="I365" i="3"/>
  <c r="I366" i="3"/>
  <c r="I367" i="3"/>
  <c r="I368" i="3"/>
  <c r="I369" i="3"/>
  <c r="I370" i="3"/>
  <c r="I371" i="3"/>
  <c r="I372" i="3"/>
  <c r="I373" i="3"/>
  <c r="I374" i="3"/>
  <c r="I375" i="3"/>
  <c r="I376" i="3"/>
  <c r="I377" i="3"/>
  <c r="I378" i="3"/>
  <c r="I379" i="3"/>
  <c r="I380" i="3"/>
  <c r="I381" i="3"/>
  <c r="I382" i="3"/>
  <c r="I383" i="3"/>
  <c r="I384" i="3"/>
  <c r="I385" i="3"/>
  <c r="I386" i="3"/>
  <c r="I387" i="3"/>
  <c r="I388" i="3"/>
  <c r="I389" i="3"/>
  <c r="I390" i="3"/>
  <c r="I391" i="3"/>
  <c r="I392" i="3"/>
  <c r="I393" i="3"/>
  <c r="I394" i="3"/>
  <c r="I395" i="3"/>
  <c r="I396" i="3"/>
  <c r="I397" i="3"/>
  <c r="I398" i="3"/>
  <c r="I399" i="3"/>
  <c r="I400" i="3"/>
  <c r="I401" i="3"/>
  <c r="I402" i="3"/>
  <c r="I403" i="3"/>
  <c r="I404" i="3"/>
  <c r="I405" i="3"/>
  <c r="I406" i="3"/>
  <c r="I407" i="3"/>
  <c r="I408" i="3"/>
  <c r="I409" i="3"/>
  <c r="I410" i="3"/>
  <c r="I411" i="3"/>
  <c r="I412" i="3"/>
  <c r="I413" i="3"/>
  <c r="I414" i="3"/>
  <c r="I415" i="3"/>
  <c r="I416" i="3"/>
  <c r="I417" i="3"/>
  <c r="I418" i="3"/>
  <c r="I419" i="3"/>
  <c r="I420" i="3"/>
  <c r="I421" i="3"/>
  <c r="I422" i="3"/>
  <c r="I423" i="3"/>
  <c r="I424" i="3"/>
  <c r="I425" i="3"/>
  <c r="I426" i="3"/>
  <c r="I427" i="3"/>
  <c r="I428" i="3"/>
  <c r="I429" i="3"/>
  <c r="I430" i="3"/>
  <c r="I431" i="3"/>
  <c r="I432" i="3"/>
  <c r="I433" i="3"/>
  <c r="I434" i="3"/>
  <c r="I435" i="3"/>
  <c r="I436" i="3"/>
  <c r="I437" i="3"/>
  <c r="I438" i="3"/>
  <c r="I439" i="3"/>
  <c r="I440" i="3"/>
  <c r="I441" i="3"/>
  <c r="I442" i="3"/>
  <c r="I443" i="3"/>
  <c r="I444" i="3"/>
  <c r="I445" i="3"/>
  <c r="I446" i="3"/>
  <c r="I447" i="3"/>
  <c r="I448" i="3"/>
  <c r="I449" i="3"/>
  <c r="I450" i="3"/>
  <c r="I451" i="3"/>
  <c r="I452" i="3"/>
  <c r="I453" i="3"/>
  <c r="I454" i="3"/>
  <c r="I455" i="3"/>
  <c r="I456" i="3"/>
  <c r="I457" i="3"/>
  <c r="I458" i="3"/>
  <c r="I459" i="3"/>
  <c r="I460" i="3"/>
  <c r="I461" i="3"/>
  <c r="I462" i="3"/>
  <c r="I463" i="3"/>
  <c r="I464" i="3"/>
  <c r="I465" i="3"/>
  <c r="I466" i="3"/>
  <c r="I467" i="3"/>
  <c r="I468" i="3"/>
  <c r="I469" i="3"/>
  <c r="I470" i="3"/>
  <c r="I471" i="3"/>
  <c r="I472" i="3"/>
  <c r="I473" i="3"/>
  <c r="I474" i="3"/>
  <c r="I475" i="3"/>
  <c r="I476" i="3"/>
  <c r="I477" i="3"/>
  <c r="I478" i="3"/>
  <c r="I479" i="3"/>
  <c r="I480" i="3"/>
  <c r="I481" i="3"/>
  <c r="I482" i="3"/>
  <c r="I483" i="3"/>
  <c r="I484" i="3"/>
  <c r="I485" i="3"/>
  <c r="I486" i="3"/>
  <c r="I487" i="3"/>
  <c r="I488" i="3"/>
  <c r="I489" i="3"/>
  <c r="I490" i="3"/>
  <c r="I491" i="3"/>
  <c r="I492" i="3"/>
  <c r="I493" i="3"/>
  <c r="I494" i="3"/>
  <c r="I495" i="3"/>
  <c r="I496" i="3"/>
  <c r="I497" i="3"/>
  <c r="I498" i="3"/>
  <c r="I499" i="3"/>
  <c r="I500" i="3"/>
  <c r="I501" i="3"/>
  <c r="I502" i="3"/>
  <c r="I503" i="3"/>
  <c r="I504" i="3"/>
  <c r="I505" i="3"/>
  <c r="I506" i="3"/>
  <c r="I507" i="3"/>
  <c r="I508" i="3"/>
  <c r="I509" i="3"/>
  <c r="I510" i="3"/>
  <c r="I511" i="3"/>
  <c r="I512" i="3"/>
  <c r="I513" i="3"/>
  <c r="I514" i="3"/>
  <c r="I515" i="3"/>
  <c r="I516" i="3"/>
  <c r="I517" i="3"/>
  <c r="I518" i="3"/>
  <c r="I519" i="3"/>
  <c r="I520" i="3"/>
  <c r="I521" i="3"/>
  <c r="I522" i="3"/>
  <c r="I523" i="3"/>
  <c r="I524" i="3"/>
  <c r="I525" i="3"/>
  <c r="I526" i="3"/>
  <c r="I527" i="3"/>
  <c r="I528" i="3"/>
  <c r="I529" i="3"/>
  <c r="I530" i="3"/>
  <c r="I531" i="3"/>
  <c r="I532" i="3"/>
  <c r="I533" i="3"/>
  <c r="I534" i="3"/>
  <c r="I535" i="3"/>
  <c r="I536" i="3"/>
  <c r="I537" i="3"/>
  <c r="I538" i="3"/>
  <c r="I539" i="3"/>
  <c r="I540" i="3"/>
  <c r="I541" i="3"/>
  <c r="I542" i="3"/>
  <c r="I543" i="3"/>
  <c r="I544" i="3"/>
  <c r="I545" i="3"/>
  <c r="I546" i="3"/>
  <c r="I547" i="3"/>
  <c r="I548" i="3"/>
  <c r="I549" i="3"/>
  <c r="I550" i="3"/>
  <c r="I551" i="3"/>
  <c r="I552" i="3"/>
  <c r="I553" i="3"/>
  <c r="I554" i="3"/>
  <c r="I555" i="3"/>
  <c r="I556" i="3"/>
  <c r="I557" i="3"/>
  <c r="I558" i="3"/>
  <c r="I559" i="3"/>
  <c r="I560" i="3"/>
  <c r="I561" i="3"/>
  <c r="I562" i="3"/>
  <c r="I563" i="3"/>
  <c r="I564" i="3"/>
  <c r="I565" i="3"/>
  <c r="I566" i="3"/>
  <c r="I567" i="3"/>
  <c r="I568" i="3"/>
  <c r="I569" i="3"/>
  <c r="I570" i="3"/>
  <c r="I571" i="3"/>
  <c r="I572" i="3"/>
  <c r="I573" i="3"/>
  <c r="I574" i="3"/>
  <c r="I575" i="3"/>
  <c r="I576" i="3"/>
  <c r="I577" i="3"/>
  <c r="I578" i="3"/>
  <c r="I579" i="3"/>
  <c r="I580" i="3"/>
  <c r="I581" i="3"/>
  <c r="I582" i="3"/>
  <c r="I583" i="3"/>
  <c r="I584" i="3"/>
  <c r="I585" i="3"/>
  <c r="I586" i="3"/>
  <c r="I587" i="3"/>
  <c r="I588" i="3"/>
  <c r="I589" i="3"/>
  <c r="I590" i="3"/>
  <c r="I591" i="3"/>
  <c r="I592" i="3"/>
  <c r="I593" i="3"/>
  <c r="I594" i="3"/>
  <c r="I595" i="3"/>
  <c r="I596" i="3"/>
  <c r="I597" i="3"/>
  <c r="I598" i="3"/>
  <c r="I599" i="3"/>
  <c r="I600" i="3"/>
  <c r="I601" i="3"/>
  <c r="I602" i="3"/>
  <c r="I603" i="3"/>
  <c r="I604" i="3"/>
  <c r="I605" i="3"/>
  <c r="I606" i="3"/>
  <c r="I607" i="3"/>
  <c r="I608" i="3"/>
  <c r="I609" i="3"/>
  <c r="I610" i="3"/>
  <c r="I611" i="3"/>
  <c r="I612" i="3"/>
  <c r="I613" i="3"/>
  <c r="I614" i="3"/>
  <c r="I615" i="3"/>
  <c r="I616" i="3"/>
  <c r="I617" i="3"/>
  <c r="I618" i="3"/>
  <c r="I619" i="3"/>
  <c r="I620" i="3"/>
  <c r="I621" i="3"/>
  <c r="I622" i="3"/>
  <c r="I623" i="3"/>
  <c r="I624" i="3"/>
  <c r="I625" i="3"/>
  <c r="I626" i="3"/>
  <c r="I627" i="3"/>
  <c r="I628" i="3"/>
  <c r="I629" i="3"/>
  <c r="I630" i="3"/>
  <c r="I631" i="3"/>
  <c r="I632" i="3"/>
  <c r="I633" i="3"/>
  <c r="I634" i="3"/>
  <c r="I635" i="3"/>
  <c r="I636" i="3"/>
  <c r="I637" i="3"/>
  <c r="I638" i="3"/>
  <c r="I639" i="3"/>
  <c r="I640" i="3"/>
  <c r="I641" i="3"/>
  <c r="I642" i="3"/>
  <c r="I643" i="3"/>
  <c r="I644" i="3"/>
  <c r="I645" i="3"/>
  <c r="I646" i="3"/>
  <c r="I647" i="3"/>
  <c r="I648" i="3"/>
  <c r="I649" i="3"/>
  <c r="I650" i="3"/>
  <c r="I651" i="3"/>
  <c r="I652" i="3"/>
  <c r="I653" i="3"/>
  <c r="I654" i="3"/>
  <c r="I655" i="3"/>
  <c r="I656" i="3"/>
  <c r="I657" i="3"/>
  <c r="I658" i="3"/>
  <c r="I659" i="3"/>
  <c r="I660" i="3"/>
  <c r="I661" i="3"/>
  <c r="I662" i="3"/>
  <c r="I663" i="3"/>
  <c r="I664" i="3"/>
  <c r="I665" i="3"/>
  <c r="I666" i="3"/>
  <c r="I667" i="3"/>
  <c r="I668" i="3"/>
  <c r="I669" i="3"/>
  <c r="I670" i="3"/>
  <c r="I671" i="3"/>
  <c r="I672" i="3"/>
  <c r="I673" i="3"/>
  <c r="I674" i="3"/>
  <c r="I675" i="3"/>
  <c r="I676" i="3"/>
  <c r="I677" i="3"/>
  <c r="I678" i="3"/>
  <c r="I679" i="3"/>
  <c r="I680" i="3"/>
  <c r="I681" i="3"/>
  <c r="I682" i="3"/>
  <c r="I683" i="3"/>
  <c r="I684" i="3"/>
  <c r="I685" i="3"/>
  <c r="I686" i="3"/>
  <c r="I687" i="3"/>
  <c r="I688" i="3"/>
  <c r="I689" i="3"/>
  <c r="I690" i="3"/>
  <c r="I691" i="3"/>
  <c r="I692" i="3"/>
  <c r="I693" i="3"/>
  <c r="I694" i="3"/>
  <c r="I695" i="3"/>
  <c r="I696" i="3"/>
  <c r="G697" i="3"/>
  <c r="K19" i="3"/>
  <c r="K20" i="3"/>
  <c r="K21" i="3"/>
  <c r="K22" i="3"/>
  <c r="K23" i="3"/>
  <c r="K24" i="3"/>
  <c r="K25" i="3"/>
  <c r="K26" i="3"/>
  <c r="K27" i="3"/>
  <c r="K28" i="3"/>
  <c r="K29" i="3"/>
  <c r="K30" i="3"/>
  <c r="K31" i="3"/>
  <c r="K32" i="3"/>
  <c r="K33" i="3"/>
  <c r="K34" i="3"/>
  <c r="K35" i="3"/>
  <c r="K36" i="3"/>
  <c r="K37" i="3"/>
  <c r="K38" i="3"/>
  <c r="K39" i="3"/>
  <c r="K40" i="3"/>
  <c r="K41" i="3"/>
  <c r="K42" i="3"/>
  <c r="K43" i="3"/>
  <c r="K44" i="3"/>
  <c r="K45" i="3"/>
  <c r="K46" i="3"/>
  <c r="K47" i="3"/>
  <c r="K48" i="3"/>
  <c r="K49" i="3"/>
  <c r="K50" i="3"/>
  <c r="K51" i="3"/>
  <c r="K52" i="3"/>
  <c r="K53" i="3"/>
  <c r="K54" i="3"/>
  <c r="K55" i="3"/>
  <c r="K56" i="3"/>
  <c r="K57" i="3"/>
  <c r="K58" i="3"/>
  <c r="K59" i="3"/>
  <c r="K60" i="3"/>
  <c r="K61" i="3"/>
  <c r="K62" i="3"/>
  <c r="K63" i="3"/>
  <c r="K64" i="3"/>
  <c r="K65" i="3"/>
  <c r="K66" i="3"/>
  <c r="K67" i="3"/>
  <c r="K68" i="3"/>
  <c r="K69" i="3"/>
  <c r="K70" i="3"/>
  <c r="K71" i="3"/>
  <c r="K72" i="3"/>
  <c r="K73" i="3"/>
  <c r="K74" i="3"/>
  <c r="K75" i="3"/>
  <c r="K76" i="3"/>
  <c r="K77" i="3"/>
  <c r="K78" i="3"/>
  <c r="K79" i="3"/>
  <c r="K80" i="3"/>
  <c r="K81" i="3"/>
  <c r="K82" i="3"/>
  <c r="K83" i="3"/>
  <c r="K84" i="3"/>
  <c r="K85" i="3"/>
  <c r="K86" i="3"/>
  <c r="K87" i="3"/>
  <c r="K88" i="3"/>
  <c r="K89" i="3"/>
  <c r="K90" i="3"/>
  <c r="K91" i="3"/>
  <c r="K92" i="3"/>
  <c r="K93" i="3"/>
  <c r="K94" i="3"/>
  <c r="K95" i="3"/>
  <c r="K96" i="3"/>
  <c r="K97" i="3"/>
  <c r="K98" i="3"/>
  <c r="K99" i="3"/>
  <c r="K100" i="3"/>
  <c r="K101" i="3"/>
  <c r="K102" i="3"/>
  <c r="K103" i="3"/>
  <c r="K104" i="3"/>
  <c r="K105" i="3"/>
  <c r="K106" i="3"/>
  <c r="K107" i="3"/>
  <c r="K108" i="3"/>
  <c r="K109" i="3"/>
  <c r="K110" i="3"/>
  <c r="K111" i="3"/>
  <c r="K112" i="3"/>
  <c r="K113" i="3"/>
  <c r="K114" i="3"/>
  <c r="K115" i="3"/>
  <c r="K116" i="3"/>
  <c r="K117" i="3"/>
  <c r="K118" i="3"/>
  <c r="K119" i="3"/>
  <c r="K120" i="3"/>
  <c r="K121" i="3"/>
  <c r="K122" i="3"/>
  <c r="K123" i="3"/>
  <c r="K124" i="3"/>
  <c r="K125" i="3"/>
  <c r="K126" i="3"/>
  <c r="K127" i="3"/>
  <c r="K128" i="3"/>
  <c r="K129" i="3"/>
  <c r="K130" i="3"/>
  <c r="K131" i="3"/>
  <c r="K132" i="3"/>
  <c r="K133" i="3"/>
  <c r="K134" i="3"/>
  <c r="K135" i="3"/>
  <c r="K136" i="3"/>
  <c r="K137" i="3"/>
  <c r="K138" i="3"/>
  <c r="K139" i="3"/>
  <c r="K140" i="3"/>
  <c r="K141" i="3"/>
  <c r="K142" i="3"/>
  <c r="K143" i="3"/>
  <c r="K144" i="3"/>
  <c r="K145" i="3"/>
  <c r="K146" i="3"/>
  <c r="K147" i="3"/>
  <c r="K148" i="3"/>
  <c r="K149" i="3"/>
  <c r="K150" i="3"/>
  <c r="K151" i="3"/>
  <c r="K152" i="3"/>
  <c r="K153" i="3"/>
  <c r="K154" i="3"/>
  <c r="K155" i="3"/>
  <c r="K156" i="3"/>
  <c r="K157" i="3"/>
  <c r="K158" i="3"/>
  <c r="K159" i="3"/>
  <c r="K160" i="3"/>
  <c r="K161" i="3"/>
  <c r="K162" i="3"/>
  <c r="K163" i="3"/>
  <c r="K164" i="3"/>
  <c r="K165" i="3"/>
  <c r="K166" i="3"/>
  <c r="K167" i="3"/>
  <c r="K168" i="3"/>
  <c r="K169" i="3"/>
  <c r="K170" i="3"/>
  <c r="K171" i="3"/>
  <c r="K172" i="3"/>
  <c r="K173" i="3"/>
  <c r="K174" i="3"/>
  <c r="K175" i="3"/>
  <c r="K176" i="3"/>
  <c r="K177" i="3"/>
  <c r="K178" i="3"/>
  <c r="K179" i="3"/>
  <c r="K180" i="3"/>
  <c r="K181" i="3"/>
  <c r="K182" i="3"/>
  <c r="K183" i="3"/>
  <c r="K184" i="3"/>
  <c r="K185" i="3"/>
  <c r="K186" i="3"/>
  <c r="K187" i="3"/>
  <c r="K188" i="3"/>
  <c r="K189" i="3"/>
  <c r="K190" i="3"/>
  <c r="K191" i="3"/>
  <c r="K192" i="3"/>
  <c r="K193" i="3"/>
  <c r="K194" i="3"/>
  <c r="K195" i="3"/>
  <c r="K196" i="3"/>
  <c r="K197" i="3"/>
  <c r="K198" i="3"/>
  <c r="K199" i="3"/>
  <c r="K200" i="3"/>
  <c r="K201" i="3"/>
  <c r="K202" i="3"/>
  <c r="K203" i="3"/>
  <c r="K204" i="3"/>
  <c r="K205" i="3"/>
  <c r="K206" i="3"/>
  <c r="K207" i="3"/>
  <c r="K208" i="3"/>
  <c r="K209" i="3"/>
  <c r="K210" i="3"/>
  <c r="K211" i="3"/>
  <c r="K212" i="3"/>
  <c r="K213" i="3"/>
  <c r="K214" i="3"/>
  <c r="K215" i="3"/>
  <c r="K216" i="3"/>
  <c r="K217" i="3"/>
  <c r="K218" i="3"/>
  <c r="K219" i="3"/>
  <c r="K220" i="3"/>
  <c r="K221" i="3"/>
  <c r="K222" i="3"/>
  <c r="K223" i="3"/>
  <c r="K224" i="3"/>
  <c r="K225" i="3"/>
  <c r="K226" i="3"/>
  <c r="K227" i="3"/>
  <c r="K228" i="3"/>
  <c r="K229" i="3"/>
  <c r="K230" i="3"/>
  <c r="K231" i="3"/>
  <c r="K232" i="3"/>
  <c r="K233" i="3"/>
  <c r="K234" i="3"/>
  <c r="K235" i="3"/>
  <c r="K236" i="3"/>
  <c r="K237" i="3"/>
  <c r="K238" i="3"/>
  <c r="K239" i="3"/>
  <c r="K240" i="3"/>
  <c r="K241" i="3"/>
  <c r="K242" i="3"/>
  <c r="K243" i="3"/>
  <c r="K244" i="3"/>
  <c r="K245" i="3"/>
  <c r="K246" i="3"/>
  <c r="K247" i="3"/>
  <c r="K248" i="3"/>
  <c r="K249" i="3"/>
  <c r="K250" i="3"/>
  <c r="K251" i="3"/>
  <c r="K252" i="3"/>
  <c r="K253" i="3"/>
  <c r="K254" i="3"/>
  <c r="K255" i="3"/>
  <c r="K256" i="3"/>
  <c r="K257" i="3"/>
  <c r="K258" i="3"/>
  <c r="K259" i="3"/>
  <c r="K260" i="3"/>
  <c r="K261" i="3"/>
  <c r="K262" i="3"/>
  <c r="K263" i="3"/>
  <c r="K264" i="3"/>
  <c r="K265" i="3"/>
  <c r="K266" i="3"/>
  <c r="K267" i="3"/>
  <c r="K268" i="3"/>
  <c r="K269" i="3"/>
  <c r="K270" i="3"/>
  <c r="K271" i="3"/>
  <c r="K272" i="3"/>
  <c r="K273" i="3"/>
  <c r="K274" i="3"/>
  <c r="K275" i="3"/>
  <c r="K276" i="3"/>
  <c r="K277" i="3"/>
  <c r="K278" i="3"/>
  <c r="K279" i="3"/>
  <c r="K280" i="3"/>
  <c r="K281" i="3"/>
  <c r="K282" i="3"/>
  <c r="K283" i="3"/>
  <c r="K284" i="3"/>
  <c r="K285" i="3"/>
  <c r="K286" i="3"/>
  <c r="K287" i="3"/>
  <c r="K288" i="3"/>
  <c r="K289" i="3"/>
  <c r="K290" i="3"/>
  <c r="K291" i="3"/>
  <c r="K292" i="3"/>
  <c r="K293" i="3"/>
  <c r="K294" i="3"/>
  <c r="K295" i="3"/>
  <c r="K296" i="3"/>
  <c r="K297" i="3"/>
  <c r="K298" i="3"/>
  <c r="K299" i="3"/>
  <c r="K300" i="3"/>
  <c r="K301" i="3"/>
  <c r="K302" i="3"/>
  <c r="K303" i="3"/>
  <c r="K304" i="3"/>
  <c r="K305" i="3"/>
  <c r="K306" i="3"/>
  <c r="K307" i="3"/>
  <c r="K308" i="3"/>
  <c r="K309" i="3"/>
  <c r="K310" i="3"/>
  <c r="K311" i="3"/>
  <c r="K312" i="3"/>
  <c r="K313" i="3"/>
  <c r="K314" i="3"/>
  <c r="K315" i="3"/>
  <c r="K316" i="3"/>
  <c r="K317" i="3"/>
  <c r="K318" i="3"/>
  <c r="K319" i="3"/>
  <c r="K320" i="3"/>
  <c r="K321" i="3"/>
  <c r="K322" i="3"/>
  <c r="K323" i="3"/>
  <c r="K324" i="3"/>
  <c r="K325" i="3"/>
  <c r="K326" i="3"/>
  <c r="K327" i="3"/>
  <c r="K328" i="3"/>
  <c r="K329" i="3"/>
  <c r="K330" i="3"/>
  <c r="K331" i="3"/>
  <c r="K332" i="3"/>
  <c r="K333" i="3"/>
  <c r="K334" i="3"/>
  <c r="K335" i="3"/>
  <c r="K336" i="3"/>
  <c r="K337" i="3"/>
  <c r="K338" i="3"/>
  <c r="K339" i="3"/>
  <c r="K340" i="3"/>
  <c r="K341" i="3"/>
  <c r="K342" i="3"/>
  <c r="K343" i="3"/>
  <c r="K344" i="3"/>
  <c r="K345" i="3"/>
  <c r="K346" i="3"/>
  <c r="K347" i="3"/>
  <c r="K348" i="3"/>
  <c r="K349" i="3"/>
  <c r="K350" i="3"/>
  <c r="K351" i="3"/>
  <c r="K352" i="3"/>
  <c r="K353" i="3"/>
  <c r="K354" i="3"/>
  <c r="K355" i="3"/>
  <c r="K356" i="3"/>
  <c r="K357" i="3"/>
  <c r="K358" i="3"/>
  <c r="K359" i="3"/>
  <c r="K360" i="3"/>
  <c r="K361" i="3"/>
  <c r="K362" i="3"/>
  <c r="K363" i="3"/>
  <c r="K364" i="3"/>
  <c r="K365" i="3"/>
  <c r="K366" i="3"/>
  <c r="K367" i="3"/>
  <c r="K368" i="3"/>
  <c r="K369" i="3"/>
  <c r="K370" i="3"/>
  <c r="K371" i="3"/>
  <c r="K372" i="3"/>
  <c r="K373" i="3"/>
  <c r="K374" i="3"/>
  <c r="K375" i="3"/>
  <c r="K376" i="3"/>
  <c r="K377" i="3"/>
  <c r="K378" i="3"/>
  <c r="K379" i="3"/>
  <c r="K380" i="3"/>
  <c r="K381" i="3"/>
  <c r="K382" i="3"/>
  <c r="K383" i="3"/>
  <c r="K384" i="3"/>
  <c r="K385" i="3"/>
  <c r="K386" i="3"/>
  <c r="K387" i="3"/>
  <c r="K388" i="3"/>
  <c r="K389" i="3"/>
  <c r="K390" i="3"/>
  <c r="K391" i="3"/>
  <c r="K392" i="3"/>
  <c r="K393" i="3"/>
  <c r="K394" i="3"/>
  <c r="K395" i="3"/>
  <c r="K396" i="3"/>
  <c r="K397" i="3"/>
  <c r="K398" i="3"/>
  <c r="K399" i="3"/>
  <c r="K400" i="3"/>
  <c r="K401" i="3"/>
  <c r="K402" i="3"/>
  <c r="K403" i="3"/>
  <c r="K404" i="3"/>
  <c r="K405" i="3"/>
  <c r="K406" i="3"/>
  <c r="K407" i="3"/>
  <c r="K408" i="3"/>
  <c r="K409" i="3"/>
  <c r="K410" i="3"/>
  <c r="K411" i="3"/>
  <c r="K412" i="3"/>
  <c r="K413" i="3"/>
  <c r="K414" i="3"/>
  <c r="K415" i="3"/>
  <c r="K416" i="3"/>
  <c r="K417" i="3"/>
  <c r="K418" i="3"/>
  <c r="K419" i="3"/>
  <c r="K420" i="3"/>
  <c r="K421" i="3"/>
  <c r="K422" i="3"/>
  <c r="K423" i="3"/>
  <c r="K424" i="3"/>
  <c r="K425" i="3"/>
  <c r="K426" i="3"/>
  <c r="K427" i="3"/>
  <c r="K428" i="3"/>
  <c r="K429" i="3"/>
  <c r="K430" i="3"/>
  <c r="K431" i="3"/>
  <c r="K432" i="3"/>
  <c r="K433" i="3"/>
  <c r="K434" i="3"/>
  <c r="K435" i="3"/>
  <c r="K436" i="3"/>
  <c r="K437" i="3"/>
  <c r="K438" i="3"/>
  <c r="K439" i="3"/>
  <c r="K440" i="3"/>
  <c r="K441" i="3"/>
  <c r="K442" i="3"/>
  <c r="K443" i="3"/>
  <c r="K444" i="3"/>
  <c r="K445" i="3"/>
  <c r="K446" i="3"/>
  <c r="K447" i="3"/>
  <c r="K448" i="3"/>
  <c r="K449" i="3"/>
  <c r="K450" i="3"/>
  <c r="K451" i="3"/>
  <c r="K452" i="3"/>
  <c r="K453" i="3"/>
  <c r="K454" i="3"/>
  <c r="K455" i="3"/>
  <c r="K456" i="3"/>
  <c r="K457" i="3"/>
  <c r="K458" i="3"/>
  <c r="K459" i="3"/>
  <c r="K460" i="3"/>
  <c r="K461" i="3"/>
  <c r="K462" i="3"/>
  <c r="K463" i="3"/>
  <c r="K464" i="3"/>
  <c r="K465" i="3"/>
  <c r="K466" i="3"/>
  <c r="K467" i="3"/>
  <c r="K468" i="3"/>
  <c r="K469" i="3"/>
  <c r="K470" i="3"/>
  <c r="K471" i="3"/>
  <c r="K472" i="3"/>
  <c r="K473" i="3"/>
  <c r="K474" i="3"/>
  <c r="K475" i="3"/>
  <c r="K476" i="3"/>
  <c r="K477" i="3"/>
  <c r="K478" i="3"/>
  <c r="K479" i="3"/>
  <c r="K480" i="3"/>
  <c r="K481" i="3"/>
  <c r="K482" i="3"/>
  <c r="K483" i="3"/>
  <c r="K484" i="3"/>
  <c r="K485" i="3"/>
  <c r="K486" i="3"/>
  <c r="K487" i="3"/>
  <c r="K488" i="3"/>
  <c r="K489" i="3"/>
  <c r="K490" i="3"/>
  <c r="K491" i="3"/>
  <c r="K492" i="3"/>
  <c r="K493" i="3"/>
  <c r="K494" i="3"/>
  <c r="K495" i="3"/>
  <c r="K496" i="3"/>
  <c r="K497" i="3"/>
  <c r="K498" i="3"/>
  <c r="K499" i="3"/>
  <c r="K500" i="3"/>
  <c r="K501" i="3"/>
  <c r="K502" i="3"/>
  <c r="K503" i="3"/>
  <c r="K504" i="3"/>
  <c r="K505" i="3"/>
  <c r="K506" i="3"/>
  <c r="K507" i="3"/>
  <c r="K508" i="3"/>
  <c r="K509" i="3"/>
  <c r="K510" i="3"/>
  <c r="K511" i="3"/>
  <c r="K512" i="3"/>
  <c r="K513" i="3"/>
  <c r="K514" i="3"/>
  <c r="K515" i="3"/>
  <c r="K516" i="3"/>
  <c r="K517" i="3"/>
  <c r="K518" i="3"/>
  <c r="K519" i="3"/>
  <c r="K520" i="3"/>
  <c r="K521" i="3"/>
  <c r="K522" i="3"/>
  <c r="K523" i="3"/>
  <c r="K524" i="3"/>
  <c r="K525" i="3"/>
  <c r="K526" i="3"/>
  <c r="K527" i="3"/>
  <c r="K528" i="3"/>
  <c r="K529" i="3"/>
  <c r="K530" i="3"/>
  <c r="K531" i="3"/>
  <c r="K532" i="3"/>
  <c r="K533" i="3"/>
  <c r="K534" i="3"/>
  <c r="K535" i="3"/>
  <c r="K536" i="3"/>
  <c r="K537" i="3"/>
  <c r="K538" i="3"/>
  <c r="K539" i="3"/>
  <c r="K540" i="3"/>
  <c r="K541" i="3"/>
  <c r="K542" i="3"/>
  <c r="K543" i="3"/>
  <c r="K544" i="3"/>
  <c r="K545" i="3"/>
  <c r="K546" i="3"/>
  <c r="K547" i="3"/>
  <c r="K548" i="3"/>
  <c r="K549" i="3"/>
  <c r="K550" i="3"/>
  <c r="K551" i="3"/>
  <c r="K552" i="3"/>
  <c r="K553" i="3"/>
  <c r="K554" i="3"/>
  <c r="K555" i="3"/>
  <c r="K556" i="3"/>
  <c r="K557" i="3"/>
  <c r="K558" i="3"/>
  <c r="K559" i="3"/>
  <c r="K560" i="3"/>
  <c r="K561" i="3"/>
  <c r="K562" i="3"/>
  <c r="K563" i="3"/>
  <c r="K564" i="3"/>
  <c r="K565" i="3"/>
  <c r="K566" i="3"/>
  <c r="K567" i="3"/>
  <c r="K568" i="3"/>
  <c r="K569" i="3"/>
  <c r="K570" i="3"/>
  <c r="K571" i="3"/>
  <c r="K572" i="3"/>
  <c r="K573" i="3"/>
  <c r="K574" i="3"/>
  <c r="K575" i="3"/>
  <c r="K576" i="3"/>
  <c r="K577" i="3"/>
  <c r="K578" i="3"/>
  <c r="K579" i="3"/>
  <c r="K580" i="3"/>
  <c r="K581" i="3"/>
  <c r="K582" i="3"/>
  <c r="K583" i="3"/>
  <c r="K584" i="3"/>
  <c r="K585" i="3"/>
  <c r="K586" i="3"/>
  <c r="K587" i="3"/>
  <c r="K588" i="3"/>
  <c r="K589" i="3"/>
  <c r="K590" i="3"/>
  <c r="K591" i="3"/>
  <c r="K592" i="3"/>
  <c r="K593" i="3"/>
  <c r="K594" i="3"/>
  <c r="K595" i="3"/>
  <c r="K596" i="3"/>
  <c r="K597" i="3"/>
  <c r="K598" i="3"/>
  <c r="K599" i="3"/>
  <c r="K600" i="3"/>
  <c r="K601" i="3"/>
  <c r="K602" i="3"/>
  <c r="K603" i="3"/>
  <c r="K604" i="3"/>
  <c r="K605" i="3"/>
  <c r="K606" i="3"/>
  <c r="K607" i="3"/>
  <c r="K608" i="3"/>
  <c r="K609" i="3"/>
  <c r="K610" i="3"/>
  <c r="K611" i="3"/>
  <c r="K612" i="3"/>
  <c r="K613" i="3"/>
  <c r="K614" i="3"/>
  <c r="K615" i="3"/>
  <c r="K616" i="3"/>
  <c r="K617" i="3"/>
  <c r="K618" i="3"/>
  <c r="K619" i="3"/>
  <c r="K620" i="3"/>
  <c r="K621" i="3"/>
  <c r="K622" i="3"/>
  <c r="K623" i="3"/>
  <c r="K624" i="3"/>
  <c r="K625" i="3"/>
  <c r="K626" i="3"/>
  <c r="K627" i="3"/>
  <c r="K628" i="3"/>
  <c r="K629" i="3"/>
  <c r="K630" i="3"/>
  <c r="K631" i="3"/>
  <c r="K632" i="3"/>
  <c r="K633" i="3"/>
  <c r="K634" i="3"/>
  <c r="K635" i="3"/>
  <c r="K636" i="3"/>
  <c r="K637" i="3"/>
  <c r="K638" i="3"/>
  <c r="K639" i="3"/>
  <c r="K640" i="3"/>
  <c r="K641" i="3"/>
  <c r="K642" i="3"/>
  <c r="K643" i="3"/>
  <c r="K644" i="3"/>
  <c r="K645" i="3"/>
  <c r="K646" i="3"/>
  <c r="K647" i="3"/>
  <c r="K648" i="3"/>
  <c r="K649" i="3"/>
  <c r="K650" i="3"/>
  <c r="K651" i="3"/>
  <c r="K652" i="3"/>
  <c r="K653" i="3"/>
  <c r="K654" i="3"/>
  <c r="K655" i="3"/>
  <c r="K656" i="3"/>
  <c r="K657" i="3"/>
  <c r="K658" i="3"/>
  <c r="K659" i="3"/>
  <c r="K660" i="3"/>
  <c r="K661" i="3"/>
  <c r="K662" i="3"/>
  <c r="K663" i="3"/>
  <c r="K664" i="3"/>
  <c r="K665" i="3"/>
  <c r="K666" i="3"/>
  <c r="K667" i="3"/>
  <c r="K668" i="3"/>
  <c r="K669" i="3"/>
  <c r="K670" i="3"/>
  <c r="K671" i="3"/>
  <c r="K672" i="3"/>
  <c r="K673" i="3"/>
  <c r="K674" i="3"/>
  <c r="K675" i="3"/>
  <c r="K676" i="3"/>
  <c r="K677" i="3"/>
  <c r="K678" i="3"/>
  <c r="K679" i="3"/>
  <c r="K680" i="3"/>
  <c r="K681" i="3"/>
  <c r="K682" i="3"/>
  <c r="K683" i="3"/>
  <c r="K684" i="3"/>
  <c r="K685" i="3"/>
  <c r="K686" i="3"/>
  <c r="K687" i="3"/>
  <c r="K688" i="3"/>
  <c r="K689" i="3"/>
  <c r="K690" i="3"/>
  <c r="K691" i="3"/>
  <c r="K692" i="3"/>
  <c r="K693" i="3"/>
  <c r="K694" i="3"/>
  <c r="K695" i="3"/>
  <c r="K696" i="3"/>
  <c r="K18" i="3"/>
  <c r="K17" i="3"/>
  <c r="I18" i="3"/>
  <c r="I17" i="3"/>
  <c r="G617" i="4" l="1"/>
  <c r="F619" i="4" s="1"/>
  <c r="I617" i="4"/>
  <c r="H619" i="4" s="1"/>
  <c r="I697" i="3"/>
  <c r="H699" i="3" s="1"/>
  <c r="K697" i="3"/>
  <c r="J699" i="3" s="1"/>
  <c r="F617" i="4" l="1"/>
  <c r="H697" i="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tc={4247DE3C-87EC-4C99-BE8A-48EAE8B559B5}</author>
    <author>tc={2DEAD7E6-32FF-451A-811E-59F75BF5AF9B}</author>
    <author>tc={0F91F11B-C4A7-41E8-B4E0-D4C3B0821DB6}</author>
    <author>tc={2756E069-CE19-405C-8DC8-7C9CC3AED24E}</author>
    <author>tc={DB54647D-99F5-433C-8B96-0732547FA5E5}</author>
    <author>tc={E3396B01-5BF6-4468-B4DB-55BE275E6F0A}</author>
    <author>tc={AE3CA740-93CC-45E9-BB4D-F78C737C6DAB}</author>
    <author>tc={97941677-45A7-4C22-936C-C6E258A899F2}</author>
    <author>tc={D30483BF-74F0-4CCF-84DE-5E771C341D81}</author>
    <author>tc={0235F450-6695-4A76-BC7D-3BFEDADD4E38}</author>
  </authors>
  <commentList>
    <comment ref="E35" authorId="0" shapeId="0" xr:uid="{4247DE3C-87EC-4C99-BE8A-48EAE8B559B5}">
      <text>
        <t>[Comentario encadenado]
Su versión de Excel le permite leer este comentario encadenado; sin embargo, las ediciones que se apliquen se quitarán si el archivo se abre en una versión más reciente de Excel. Más información: https://go.microsoft.com/fwlink/?linkid=870924
Comentario:
    Se cambia la marca por requerimiento de PANAFTOSA</t>
      </text>
    </comment>
    <comment ref="E163" authorId="1" shapeId="0" xr:uid="{2DEAD7E6-32FF-451A-811E-59F75BF5AF9B}">
      <text>
        <t>[Comentario encadenado]
Su versión de Excel le permite leer este comentario encadenado; sin embargo, las ediciones que se apliquen se quitarán si el archivo se abre en una versión más reciente de Excel. Más información: https://go.microsoft.com/fwlink/?linkid=870924
Comentario:
    Por requerimiento de PANAFTOSA debe ser marca Merck para LANIP</t>
      </text>
    </comment>
    <comment ref="B179" authorId="2" shapeId="0" xr:uid="{0F91F11B-C4A7-41E8-B4E0-D4C3B0821DB6}">
      <text>
        <t>[Comentario encadenado]
Su versión de Excel le permite leer este comentario encadenado; sin embargo, las ediciones que se apliquen se quitarán si el archivo se abre en una versión más reciente de Excel. Más información: https://go.microsoft.com/fwlink/?linkid=870924
Comentario:
    esta en contrato de exclusivos</t>
      </text>
    </comment>
    <comment ref="E191" authorId="3" shapeId="0" xr:uid="{2756E069-CE19-405C-8DC8-7C9CC3AED24E}">
      <text>
        <t>[Comentario encadenado]
Su versión de Excel le permite leer este comentario encadenado; sin embargo, las ediciones que se apliquen se quitarán si el archivo se abre en una versión más reciente de Excel. Más información: https://go.microsoft.com/fwlink/?linkid=870924
Comentario:
    Por requerimiento de PANAFTOSA debe ser marca Merck</t>
      </text>
    </comment>
    <comment ref="E234" authorId="4" shapeId="0" xr:uid="{DB54647D-99F5-433C-8B96-0732547FA5E5}">
      <text>
        <t>[Comentario encadenado]
Su versión de Excel le permite leer este comentario encadenado; sin embargo, las ediciones que se apliquen se quitarán si el archivo se abre en una versión más reciente de Excel. Más información: https://go.microsoft.com/fwlink/?linkid=870924
Comentario:
    Por requerimiento de PANAFTOSA debe ser marca Merck</t>
      </text>
    </comment>
    <comment ref="E236" authorId="5" shapeId="0" xr:uid="{E3396B01-5BF6-4468-B4DB-55BE275E6F0A}">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Se requiere esta marca un icamrnte por protocolo establecido casa matriz desarrolladora del set de reactrivos </t>
      </text>
    </comment>
    <comment ref="E274" authorId="6" shapeId="0" xr:uid="{AE3CA740-93CC-45E9-BB4D-F78C737C6DAB}">
      <text>
        <t>[Comentario encadenado]
Su versión de Excel le permite leer este comentario encadenado; sin embargo, las ediciones que se apliquen se quitarán si el archivo se abre en una versión más reciente de Excel. Más información: https://go.microsoft.com/fwlink/?linkid=870924
[Tasks]
Hay una tarea anclada a este comentario que no se puede ver en el cliente.
Comentario:
    @Cristian Giovany García Muñoz Hola Cristian este reactivo en la descripción tenía una referencia y otra en la marca,  AM2222 es de marca Invitrogen. Cual se requiere?
Respuesta:
    Daniel quedaron dos referencias</t>
      </text>
    </comment>
    <comment ref="E404" authorId="7" shapeId="0" xr:uid="{97941677-45A7-4C22-936C-C6E258A899F2}">
      <text>
        <t>[Comentario encadenado]
Su versión de Excel le permite leer este comentario encadenado; sin embargo, las ediciones que se apliquen se quitarán si el archivo se abre en una versión más reciente de Excel. Más información: https://go.microsoft.com/fwlink/?linkid=870924
Comentario:
    Se requeire Marck por recomendació ncasa matriz desarrolladora sde los sets de reacrivos</t>
      </text>
    </comment>
    <comment ref="E543" authorId="8" shapeId="0" xr:uid="{D30483BF-74F0-4CCF-84DE-5E771C341D81}">
      <text>
        <t>[Comentario encadenado]
Su versión de Excel le permite leer este comentario encadenado; sin embargo, las ediciones que se apliquen se quitarán si el archivo se abre en una versión más reciente de Excel. Más información: https://go.microsoft.com/fwlink/?linkid=870924
Comentario:
    solo esta marca por el desempeño presentado durante proceso histologico,  con otras marcas la parafina se rompe o quiebra</t>
      </text>
    </comment>
    <comment ref="E549" authorId="9" shapeId="0" xr:uid="{0235F450-6695-4A76-BC7D-3BFEDADD4E38}">
      <text>
        <t>[Comentario encadenado]
Su versión de Excel le permite leer este comentario encadenado; sin embargo, las ediciones que se apliquen se quitarán si el archivo se abre en una versión más reciente de Excel. Más información: https://go.microsoft.com/fwlink/?linkid=870924
Comentario:
    Por requerimieno de PANAFTOSA debe ser marca Fisher Chemicals o Thermo Scientific</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tc={E3BB2E37-7EB9-41CC-9ADB-D3D5FAE16239}</author>
  </authors>
  <commentList>
    <comment ref="B274" authorId="0" shapeId="0" xr:uid="{E3BB2E37-7EB9-41CC-9ADB-D3D5FAE16239}">
      <text>
        <t>[Comentario encadenado]
Su versión de Excel le permite leer este comentario encadenado; sin embargo, las ediciones que se apliquen se quitarán si el archivo se abre en una versión más reciente de Excel. Más información: https://go.microsoft.com/fwlink/?linkid=870924
Comentario:
    repetido item anterio</t>
      </text>
    </comment>
  </commentList>
</comments>
</file>

<file path=xl/sharedStrings.xml><?xml version="1.0" encoding="utf-8"?>
<sst xmlns="http://schemas.openxmlformats.org/spreadsheetml/2006/main" count="4211" uniqueCount="2882">
  <si>
    <t>Cantidad</t>
  </si>
  <si>
    <t xml:space="preserve">SUBTOTAL </t>
  </si>
  <si>
    <t>INSITITUTO COLOMBIANO AGROPECUARIO - ICA</t>
  </si>
  <si>
    <t>LOTE REACTIVOS</t>
  </si>
  <si>
    <t>Item</t>
  </si>
  <si>
    <t>Descripción técnica</t>
  </si>
  <si>
    <t>Marca-Ref</t>
  </si>
  <si>
    <t>Presentación</t>
  </si>
  <si>
    <t>2-Mercaptoetanol (1.000X), 55mM en  D-PBS.</t>
  </si>
  <si>
    <t>Gibco
Ref: 21985023 o equivalente</t>
  </si>
  <si>
    <t>Frasco x 50 ml</t>
  </si>
  <si>
    <t xml:space="preserve">AccuPower 2X GreenStar QPCR Master Mix </t>
  </si>
  <si>
    <t>Bioneer K-6252</t>
  </si>
  <si>
    <t>Kit de 2X Master Mix 0.625 ml x
8 tubos</t>
  </si>
  <si>
    <t>Aceite de clavo</t>
  </si>
  <si>
    <t>Enthos</t>
  </si>
  <si>
    <t>Frasco x 250 ml</t>
  </si>
  <si>
    <t>Aceite de inmersión</t>
  </si>
  <si>
    <t>Albor o equivalente</t>
  </si>
  <si>
    <t>Frasco x 100ml</t>
  </si>
  <si>
    <t xml:space="preserve">Aceite de parafina </t>
  </si>
  <si>
    <t xml:space="preserve">Cualquier marca </t>
  </si>
  <si>
    <t>Frasco x 100 ml</t>
  </si>
  <si>
    <t>Aceite mineral</t>
  </si>
  <si>
    <t>8042-47-5</t>
  </si>
  <si>
    <t>Nacional o merck o equivalente</t>
  </si>
  <si>
    <t>Merck, Scharlau, Sigma, equivalentes</t>
  </si>
  <si>
    <t>Frasco x 500 g</t>
  </si>
  <si>
    <t>Frasco x 100 g</t>
  </si>
  <si>
    <t>Acetato de amonio grado masas</t>
  </si>
  <si>
    <t>631-61-8</t>
  </si>
  <si>
    <t>C2H7NO2</t>
  </si>
  <si>
    <t>Merck o SCHARLAU o equivalnete</t>
  </si>
  <si>
    <t>Frasco x 50g</t>
  </si>
  <si>
    <t>Acetato de amonio grado RA</t>
  </si>
  <si>
    <t xml:space="preserve"> 631-61-8</t>
  </si>
  <si>
    <t>CH₃COONH₄</t>
  </si>
  <si>
    <t>Frasco x 500g</t>
  </si>
  <si>
    <t>141-78-6</t>
  </si>
  <si>
    <t>C4H8O2</t>
  </si>
  <si>
    <t>Frasco x 2.5 litros</t>
  </si>
  <si>
    <t>Acetato de etilo para análisis de residuos</t>
  </si>
  <si>
    <t>Frasco x 4 litros</t>
  </si>
  <si>
    <t>Acetato de potasio Anhidro</t>
  </si>
  <si>
    <t>127-08-02</t>
  </si>
  <si>
    <t>CH3CO2K</t>
  </si>
  <si>
    <t>Merck o MOL LABS
Ref: R6805 o equivalente</t>
  </si>
  <si>
    <t>Acetato de sodio anhidro</t>
  </si>
  <si>
    <t>127-09-3</t>
  </si>
  <si>
    <t>C2H3NaO2</t>
  </si>
  <si>
    <t>Sigma - Merck  SUPELCO 106268 o equivalente</t>
  </si>
  <si>
    <t>Merck o equivalente</t>
  </si>
  <si>
    <t>Acetona grado reactivo</t>
  </si>
  <si>
    <t>67-64-1</t>
  </si>
  <si>
    <t>C3H6O</t>
  </si>
  <si>
    <t>Merck o JT Baker o Mallinckrodt o Scharlau o equivalente</t>
  </si>
  <si>
    <t>SCHARLAU o equivalente</t>
  </si>
  <si>
    <t>Acetonitrilo grado HPLC</t>
  </si>
  <si>
    <t>75-05-8</t>
  </si>
  <si>
    <t>CH3CN</t>
  </si>
  <si>
    <t>FISHER SCIENTIFIC A998-4 o Merck o JT BAKER o equivalente</t>
  </si>
  <si>
    <t xml:space="preserve">Acetonitrilo grado HPLC isocrático </t>
  </si>
  <si>
    <t>Acetonitrilo LC/MS, con pureza ≥99,97%</t>
  </si>
  <si>
    <t>Ácido Ascórbico grado reactivo analítico</t>
  </si>
  <si>
    <t>50-81-7</t>
  </si>
  <si>
    <t>Frasco x 1 Kg</t>
  </si>
  <si>
    <t xml:space="preserve">Ácido bórico granular (cristales) grado reactivo, ACS,ISO,Reag. Ph Eur </t>
  </si>
  <si>
    <t>10043-35-3</t>
  </si>
  <si>
    <t>PANREAC o JT BAKER o MERCK o SIGMA ALDRICH  o equivalente</t>
  </si>
  <si>
    <t>Frasco x 1Kg</t>
  </si>
  <si>
    <t>Ácido cítrico monohidratado</t>
  </si>
  <si>
    <t>Merck 100244 o equivalente</t>
  </si>
  <si>
    <t>Ácido clorhídrico 37 - 38% para análsis ,ACD, Reagen</t>
  </si>
  <si>
    <t>7647-01-0</t>
  </si>
  <si>
    <t>HCl</t>
  </si>
  <si>
    <t>Merck o  JT Baker, Scharlau o equivalente.</t>
  </si>
  <si>
    <t>Frasco x 1 litro</t>
  </si>
  <si>
    <t>Ácido fórmico 98-100 % pureza</t>
  </si>
  <si>
    <t>64-18-6</t>
  </si>
  <si>
    <t>HCOOH</t>
  </si>
  <si>
    <t>Frasco x 25g</t>
  </si>
  <si>
    <t>Ácido láctico</t>
  </si>
  <si>
    <t>79-33-4</t>
  </si>
  <si>
    <t>Aeros o JT Baker o equivalente</t>
  </si>
  <si>
    <t>Frasco x 250ml</t>
  </si>
  <si>
    <t>Ácido L-ascórbico</t>
  </si>
  <si>
    <t>C6H8O6</t>
  </si>
  <si>
    <t>Cualquier marca</t>
  </si>
  <si>
    <t>Frasco x 100g</t>
  </si>
  <si>
    <t xml:space="preserve">Ácido linoleico grado reactivo analítico </t>
  </si>
  <si>
    <t>60-33-3</t>
  </si>
  <si>
    <t>Frasco x 750 ml</t>
  </si>
  <si>
    <t>Acido Oxálico Grado reactivo</t>
  </si>
  <si>
    <t>144-62-7</t>
  </si>
  <si>
    <t>HOOCCOOH</t>
  </si>
  <si>
    <t>CDH 597665 o Merck o JT Baker o Scharlau o equivalente</t>
  </si>
  <si>
    <t>Ácido peryódico</t>
  </si>
  <si>
    <t>10450-60-9</t>
  </si>
  <si>
    <t> H₅I O₆</t>
  </si>
  <si>
    <t xml:space="preserve">JT BAKER o Merck o equivalente </t>
  </si>
  <si>
    <t>Acido Pícrico</t>
  </si>
  <si>
    <t>88-89-1</t>
  </si>
  <si>
    <t>SIGMA 197378-100G o Merck o JT Baker</t>
  </si>
  <si>
    <t>Frasco x  100 g</t>
  </si>
  <si>
    <t xml:space="preserve">Ácido sórbico grado reactivo analítico </t>
  </si>
  <si>
    <t>110-44-1</t>
  </si>
  <si>
    <t>Ácido sulfúrico 97-98% analítico</t>
  </si>
  <si>
    <t>H2SO4</t>
  </si>
  <si>
    <t>JT Baker o equivalente</t>
  </si>
  <si>
    <t xml:space="preserve">Acridina naranja grado reactivo analítico </t>
  </si>
  <si>
    <t>1027-02-3</t>
  </si>
  <si>
    <t>ADN para cultivo de mycoplasma
(Deoxyribonucleic acid sodium salt from calf thymus)</t>
  </si>
  <si>
    <t xml:space="preserve">73049-39-5
</t>
  </si>
  <si>
    <t xml:space="preserve">100MG
</t>
  </si>
  <si>
    <t xml:space="preserve">Agar  MRS  </t>
  </si>
  <si>
    <t xml:space="preserve">Agar agar grado reactivo analítico </t>
  </si>
  <si>
    <t>9002-18-0</t>
  </si>
  <si>
    <t>Agar antibiotico #1</t>
  </si>
  <si>
    <t xml:space="preserve">CONDALAB 1520, merck o equivalentes </t>
  </si>
  <si>
    <t>Agar antibiotico #11</t>
  </si>
  <si>
    <t>CONDALAB 1528 o equivalente</t>
  </si>
  <si>
    <t>Agar avena</t>
  </si>
  <si>
    <t>CONDALAB
Ref: 2060 o equivalente</t>
  </si>
  <si>
    <t>Agar base Bacillus cereus</t>
  </si>
  <si>
    <t>Agar Base Selectivo Campylobacter (Sin Sangre)</t>
  </si>
  <si>
    <t>OXOID CM-739 o equivalente</t>
  </si>
  <si>
    <t xml:space="preserve">Agar Bordet Gengou </t>
  </si>
  <si>
    <t>CONDALAB 1107</t>
  </si>
  <si>
    <t>Agar casman</t>
  </si>
  <si>
    <t>CDH DM1201 o BBL BD 211106 o CDH DM1201 equivalente</t>
  </si>
  <si>
    <t>Agar chocolate</t>
  </si>
  <si>
    <t>Merck, Difco o equivalente o CDH DM 1103</t>
  </si>
  <si>
    <t>Agar CHROMagar™ Mastitis</t>
  </si>
  <si>
    <t>CHROMagar™ Ref. MS252</t>
  </si>
  <si>
    <t xml:space="preserve">Frasco x 5000ml
</t>
  </si>
  <si>
    <t>Agar CHROMagar™ Pasteurella</t>
  </si>
  <si>
    <t>CHROMagar™ Ref. PR012</t>
  </si>
  <si>
    <t>Agar chromogénico streptocococcus grupo B</t>
  </si>
  <si>
    <t>CHROMAGAR REF. SB282</t>
  </si>
  <si>
    <t>Frasco x 500 gr</t>
  </si>
  <si>
    <t xml:space="preserve">Agar EMB </t>
  </si>
  <si>
    <t>SHARLAU 01-068 o equivalente</t>
  </si>
  <si>
    <t>Agar Enterocococel</t>
  </si>
  <si>
    <t>BD o equivalente</t>
  </si>
  <si>
    <t xml:space="preserve">Agar Extracto de levadura </t>
  </si>
  <si>
    <t xml:space="preserve"> 02-01-8013</t>
  </si>
  <si>
    <t>CONDALAB
Ref: 1312 o Sigma o equivalente</t>
  </si>
  <si>
    <t xml:space="preserve">Agar Extracto de Malta grado microbiologico </t>
  </si>
  <si>
    <t>8002-48-0</t>
  </si>
  <si>
    <t>Agar Hugh- Leifson (OF)</t>
  </si>
  <si>
    <t>CDH DM1826 o equivalente</t>
  </si>
  <si>
    <t>Agar leche descremada</t>
  </si>
  <si>
    <t>Sigma - Merck o equivalente</t>
  </si>
  <si>
    <t xml:space="preserve">Agar MacConkey  </t>
  </si>
  <si>
    <t xml:space="preserve">Merck, CONDALAB 1052 o equivalente </t>
  </si>
  <si>
    <t>Agar MacConkey con sorbitol + BCGI.</t>
  </si>
  <si>
    <t>Agar Manitol</t>
  </si>
  <si>
    <t>CONDALAB 1062 o Microkit o BD o Sharlau o equivalente</t>
  </si>
  <si>
    <t>Agar Mueller Hinton II (Cation-Adjusted)</t>
  </si>
  <si>
    <t>LIOFILCHEM  610627, MERCK o Equivalente</t>
  </si>
  <si>
    <t>Frasco x 250g</t>
  </si>
  <si>
    <t xml:space="preserve">26628-22-8
</t>
  </si>
  <si>
    <t xml:space="preserve">Condalab 111300 o equivalente </t>
  </si>
  <si>
    <t xml:space="preserve">Frasco X 500g
</t>
  </si>
  <si>
    <t>Agar SPS</t>
  </si>
  <si>
    <t>Sigma o CONDALAB 1082  o Merck o equivalente</t>
  </si>
  <si>
    <t>Agar TSN</t>
  </si>
  <si>
    <t>Merck o  CONDALAB 1075 o equivalente</t>
  </si>
  <si>
    <t>Agar YGC</t>
  </si>
  <si>
    <t>Merck o CONDALAB 1301 o equivalente</t>
  </si>
  <si>
    <t>Agarosa grado biología molecular</t>
  </si>
  <si>
    <t>9012-36-6</t>
  </si>
  <si>
    <t>VWR LIFE SCIENCE
Ref: 97062-250 o Merck o Acumedia o BBL o Sharlau o Sigma o VWR LIFE o equivalente</t>
  </si>
  <si>
    <t>Agat Bilis Esculina</t>
  </si>
  <si>
    <t xml:space="preserve">MERCK / SIGMA o equivalente </t>
  </si>
  <si>
    <t>frasco 500g</t>
  </si>
  <si>
    <t>AgPath-ID(TM) One-step RT-PCR</t>
  </si>
  <si>
    <t>Thermo Fisher Aplied  AM1005</t>
  </si>
  <si>
    <t>Kit x 100 rxn</t>
  </si>
  <si>
    <t>MERK o equivalente</t>
  </si>
  <si>
    <t>Agua estéril libre de nucleasas</t>
  </si>
  <si>
    <t>Thermo Fisher o Invitrogen o Sigma-Aldrich o VWR LIFE SCIENCE
Ref:97062 o equivalente</t>
  </si>
  <si>
    <t>Caja x 5 frascos x 100ml</t>
  </si>
  <si>
    <t>Agua peptonada buferada</t>
  </si>
  <si>
    <t>3M o sigma o merck, sharlau o equivalente</t>
  </si>
  <si>
    <t xml:space="preserve">AGUA tratada con DEPC, para uso con RNA, es Incubada con 0.1% de DEPC, autoclavada y luego filtrada. </t>
  </si>
  <si>
    <t>Invitrogen Ref. 750024 o equivalente</t>
  </si>
  <si>
    <t>Caja x 4 frascos x 100 ml</t>
  </si>
  <si>
    <t>Agua ultrapura destilada para uso en Biología Molecular con certificado de libre de RNAsas y DNAsas</t>
  </si>
  <si>
    <t>VWR LIFE SCIENCE
Ref: L0201-0500 o equivalente</t>
  </si>
  <si>
    <t>Frasco x 500 ml</t>
  </si>
  <si>
    <t>Alcohol ácido Ziehl Neelsen</t>
  </si>
  <si>
    <t xml:space="preserve">Albor o equivalente </t>
  </si>
  <si>
    <t>Alcohol antiséptico al 70%</t>
  </si>
  <si>
    <t>NACIONAL (OSA)</t>
  </si>
  <si>
    <t>Alcohol Etilico grado reactivo al 96 %</t>
  </si>
  <si>
    <t>64-17-5</t>
  </si>
  <si>
    <t>CH3CH2OH</t>
  </si>
  <si>
    <t xml:space="preserve">JT BAKER, o BIOQUIGEN o equivalente </t>
  </si>
  <si>
    <t>Frasco x 4 litros o 5 litros</t>
  </si>
  <si>
    <t>Alcohol industrial para mechero</t>
  </si>
  <si>
    <t>VWR- BEANTOWN CHEMICAL  BT135835, Scharlau, Merck, Sigma o equivalente</t>
  </si>
  <si>
    <t>Aleación devarda en polvo, no granular</t>
  </si>
  <si>
    <t xml:space="preserve">MERCK (referencia 105341) o equivalente </t>
  </si>
  <si>
    <t>Frasco x 1 o 2 kg</t>
  </si>
  <si>
    <t>Almidón soluble para análisis</t>
  </si>
  <si>
    <t>Alsever's  solution</t>
  </si>
  <si>
    <t>PAN BIOTECH P04-42500 o SIGMA ALDRICH A 3551</t>
  </si>
  <si>
    <t xml:space="preserve">Frasco x 500ml  o 5 frascos x 100ml
</t>
  </si>
  <si>
    <t>Aluminum Potassium Sulfate</t>
  </si>
  <si>
    <t>778424-9</t>
  </si>
  <si>
    <t>AlK(SO4)2 · 12H2O</t>
  </si>
  <si>
    <t>Ammonium Dihydrogen Phosphate material de referencia certificado con valor de nitrogeno, mas incertidumbre y declaracion de conformidad en 17034</t>
  </si>
  <si>
    <t>cualquier marca acreditada</t>
  </si>
  <si>
    <t>1frasco presentacion que ofrezcan</t>
  </si>
  <si>
    <t>Amoniaco 25 % para análisis</t>
  </si>
  <si>
    <t>Scharlau o equivalente</t>
  </si>
  <si>
    <t>Ampicilina, sal sódica, para fines bioquímicos, D(-)-a-Aminobencilpenicilina, sal de sodio</t>
  </si>
  <si>
    <t>SHARLAU AM04680005 o equivalente</t>
  </si>
  <si>
    <t>Frasco x 5 g</t>
  </si>
  <si>
    <t>Anaerocult A</t>
  </si>
  <si>
    <t>Merck o MILLIPORE 132381 o equivalente</t>
  </si>
  <si>
    <t>Caja x 10</t>
  </si>
  <si>
    <t xml:space="preserve">Anaerocult C </t>
  </si>
  <si>
    <t>Merck 16275 o MILLIPORE 132383 o OXOID  o equivalente</t>
  </si>
  <si>
    <t xml:space="preserve">Caja x 25 sobres </t>
  </si>
  <si>
    <t>Anaerogen para anaerobiosis de 2,5L</t>
  </si>
  <si>
    <t>caja por 10 sobres</t>
  </si>
  <si>
    <t>Anaerotest indicador anaerobiosis</t>
  </si>
  <si>
    <t>Anhídrico trifluoroacético. Con vigencia superior a 2 años.</t>
  </si>
  <si>
    <t xml:space="preserve">407-25-0 </t>
  </si>
  <si>
    <t xml:space="preserve">C4F6O3 </t>
  </si>
  <si>
    <t>Frasco x 10 ml</t>
  </si>
  <si>
    <t xml:space="preserve">Frasco X 25g
</t>
  </si>
  <si>
    <t>Antibiotic Antimycotic Solution (100×), Stabilized . with 10,000 units penicillin, 10 mg streptomycin and 25 μg amphotericin B per mL, sterile-filtered, BioReagent, suitable for cell culture</t>
  </si>
  <si>
    <t>Sigma A5955 o Gibco 15240062 o equivalente</t>
  </si>
  <si>
    <t>Antibiótico acido Nalidixico</t>
  </si>
  <si>
    <t xml:space="preserve"> 389-08-2</t>
  </si>
  <si>
    <t>CDH 024889 o Santa Cruz o Sigma  N8878- 5G o equivalente</t>
  </si>
  <si>
    <t xml:space="preserve">Frasco x 5 g
</t>
  </si>
  <si>
    <t xml:space="preserve">Antibiotico polimixina B </t>
  </si>
  <si>
    <t>SIGMA ALDRICH
Ref: P4932-1MU o equivalente al CAS 1405-20-5</t>
  </si>
  <si>
    <t>Frasco x 1MU</t>
  </si>
  <si>
    <t>Unidad</t>
  </si>
  <si>
    <t>Antigeno AIID   Inmunodifusion Influenza Aviar</t>
  </si>
  <si>
    <t>NVSL 300 EXP</t>
  </si>
  <si>
    <t>Frasco liofilizado  x 2 ml</t>
  </si>
  <si>
    <t>Antigeno H5NX Influenza Aviar</t>
  </si>
  <si>
    <t>INSTITUTO ZOOPROFILACTICO DE VENEZIA- 2-16</t>
  </si>
  <si>
    <t>Frasco liofilizado  x 1 ml</t>
  </si>
  <si>
    <t>Antigeno H6NX  Influenza Aviar</t>
  </si>
  <si>
    <t>INSTITUTO ZOOPROFILACTICO DE VENEZIA 1-20</t>
  </si>
  <si>
    <t>Antigeno H7NX  Influenza Aviar</t>
  </si>
  <si>
    <t>INSTITUTO ZOOPROFILACTICO DE VENEZIA</t>
  </si>
  <si>
    <t>Antigeno H9NX  Influenza Aviar</t>
  </si>
  <si>
    <t>INSTITUTO ZOOPROFILACTICO DE VENEZIA 1-17</t>
  </si>
  <si>
    <t>Frasco x 2 ml</t>
  </si>
  <si>
    <t>Antisuero AIID  Inmunodifusion Influenza Aviar</t>
  </si>
  <si>
    <t>NVSL 305-EXP</t>
  </si>
  <si>
    <t>Frasco liofilizado  x 6 ml</t>
  </si>
  <si>
    <t>Antisuero Brucella contra antigeno R</t>
  </si>
  <si>
    <t>NVSL o VLA</t>
  </si>
  <si>
    <t>Vial x 1 ml</t>
  </si>
  <si>
    <t>Antisuero Factor 5 (O)</t>
  </si>
  <si>
    <t>Difco o equivalente</t>
  </si>
  <si>
    <t>Antisuero flagelar Salmonella Z37</t>
  </si>
  <si>
    <t>Frasco x 3 ml</t>
  </si>
  <si>
    <t>Antisuero flagelar Salmonella Z42</t>
  </si>
  <si>
    <t>Antisuero H6NX  Influenza Aviar</t>
  </si>
  <si>
    <t>Frasco liofilizado  x 1 ml</t>
  </si>
  <si>
    <t>Antisuero Influenza Aviar H5NX</t>
  </si>
  <si>
    <t>Frasco x 1ml</t>
  </si>
  <si>
    <t>Antisuero Influenza Aviar H7NX</t>
  </si>
  <si>
    <t>Antisuero Influenza Aviar H9NX</t>
  </si>
  <si>
    <t>Antisuero para confirmación serológica de E.Coli H antisuero H7</t>
  </si>
  <si>
    <t>BD, Difco o equivalente</t>
  </si>
  <si>
    <t>Vial x 3 ml</t>
  </si>
  <si>
    <t>Antisuero para confirmación serológica de E.Coli O157</t>
  </si>
  <si>
    <t>Antisuero positivo para NewCastle</t>
  </si>
  <si>
    <t>NVSL 433-ADV</t>
  </si>
  <si>
    <t xml:space="preserve">Antisuero Salmonella  somático  O Grupo  B ( Factor 4) </t>
  </si>
  <si>
    <t xml:space="preserve">Frasco x 3 ml </t>
  </si>
  <si>
    <t>Antisuero Salmonella  somático O  Factor 9</t>
  </si>
  <si>
    <t>Antisuero salmonella (H) factor EN</t>
  </si>
  <si>
    <t>Remel, SSI Diagnóstica o equivalente</t>
  </si>
  <si>
    <t xml:space="preserve">Frasco x2-3ml
</t>
  </si>
  <si>
    <t>Antisuero salmonella (H) factor F</t>
  </si>
  <si>
    <t>Antisuero salmonella (H) factor L</t>
  </si>
  <si>
    <t>Antisuero salmonella (H) factor S</t>
  </si>
  <si>
    <t>Antisuero salmonella (H) factor T</t>
  </si>
  <si>
    <t>Difco ref. 225511</t>
  </si>
  <si>
    <t>Antisuero salmonella (H) factor z23</t>
  </si>
  <si>
    <t>Antisuero salmonella (H) spicer edwards 1</t>
  </si>
  <si>
    <t>Antisuero Salmonella Factor 12 (O)</t>
  </si>
  <si>
    <t>SSI Diagnostica o Pro-lab o equivalente</t>
  </si>
  <si>
    <t>Antisuero Salmonella Factor 46 (O)</t>
  </si>
  <si>
    <t>SSI Diagnóstica o Pro-lab o equivalente</t>
  </si>
  <si>
    <t xml:space="preserve">Frasco x 2ml </t>
  </si>
  <si>
    <t>Antisuero Salmonella Factor 7 (H)</t>
  </si>
  <si>
    <t>Antisuero Salmonella Factor D (H)</t>
  </si>
  <si>
    <t>Antisuero salmonella Poly A-I and VI</t>
  </si>
  <si>
    <t>Antisuero salmonella Spicer Edwars 1</t>
  </si>
  <si>
    <t>frasco x 3 ml</t>
  </si>
  <si>
    <t>Antisuero salmonella Spicer Edwars 2</t>
  </si>
  <si>
    <t>Antisuero streptococcus grupo B tipo Ia</t>
  </si>
  <si>
    <t xml:space="preserve">Frasco x3ml
</t>
  </si>
  <si>
    <t>Antisuero streptococcus grupo B tipo IB</t>
  </si>
  <si>
    <t xml:space="preserve">ImmuLexTM Streptococcus Type IB. REf. 54983
</t>
  </si>
  <si>
    <t>Antisuero Streptococcus suis tipo 2</t>
  </si>
  <si>
    <t>ImmuLexTM</t>
  </si>
  <si>
    <t>Armored RNA Enterovirus x 250 ul</t>
  </si>
  <si>
    <t>Asuragen Ref 42050</t>
  </si>
  <si>
    <t>Vial x 250ul</t>
  </si>
  <si>
    <t xml:space="preserve">Avian antiserum infectious Bronchitis </t>
  </si>
  <si>
    <t xml:space="preserve">Charles River  Código del reactivo 10100442 </t>
  </si>
  <si>
    <t>Frasco x 1.0ml</t>
  </si>
  <si>
    <t xml:space="preserve">Avian antiserum infectious bursa disease </t>
  </si>
  <si>
    <t>Charles River Código del reactivo 10100462</t>
  </si>
  <si>
    <t>Azometina H (Reactivo del Boro) con certificado de análisis y ficha de seguridad</t>
  </si>
  <si>
    <t>Merck 111962 o equivalente</t>
  </si>
  <si>
    <t>Frasco x 10 g</t>
  </si>
  <si>
    <t>Azúcar</t>
  </si>
  <si>
    <t>Nacional</t>
  </si>
  <si>
    <t>Bolsa x 1kg</t>
  </si>
  <si>
    <t>Azul de bromotimol</t>
  </si>
  <si>
    <t>Azul de lactofenol</t>
  </si>
  <si>
    <t>BIOQUIGEN o equivalente</t>
  </si>
  <si>
    <t>Azul de Metileno</t>
  </si>
  <si>
    <t xml:space="preserve">CAS 61-73-4
CAS7220-79-3 </t>
  </si>
  <si>
    <t>C₁₆H₁₈ClN₃S</t>
  </si>
  <si>
    <t>FISHER  CAS7220-79-3 o equivalente</t>
  </si>
  <si>
    <t>Frasco x 25 g</t>
  </si>
  <si>
    <t>Azul de metileno Ziehl Neelsen</t>
  </si>
  <si>
    <t>BIOQUIGEN o Biopharchem ref. IN040003, o equivalente</t>
  </si>
  <si>
    <t xml:space="preserve">Azul de tripan </t>
  </si>
  <si>
    <t>72-57-1</t>
  </si>
  <si>
    <t xml:space="preserve">Sigma T8154 o equivalente </t>
  </si>
  <si>
    <t>Frasco 20 ml</t>
  </si>
  <si>
    <t>Azure II eosin</t>
  </si>
  <si>
    <t>SIGMA 200220</t>
  </si>
  <si>
    <t>Bacitracina</t>
  </si>
  <si>
    <t>1405-87-4</t>
  </si>
  <si>
    <t>C66H103N17O16S</t>
  </si>
  <si>
    <t>Thomas Scientific-
RPI, Merck, sigma o equivalente</t>
  </si>
  <si>
    <t>Frasco x 5g</t>
  </si>
  <si>
    <t>Bacto peptona</t>
  </si>
  <si>
    <t>Bálsamo de Canadá (Reactivo para entomología). Resina espesa derivada del Abeto, con índice de refracción 90% admisible con el vidrio usado en  microscopia para el montaje permanente y observación de estructuras de moscas de la fruta y de insectos en general</t>
  </si>
  <si>
    <t>NACIONAL Biopack. Ref: 130205</t>
  </si>
  <si>
    <t>Base de Agar para Aeromonas (RYAN)</t>
  </si>
  <si>
    <t xml:space="preserve">Frasco x 500g
</t>
  </si>
  <si>
    <t>Base para Primers 200nM, método de purificación HPLC</t>
  </si>
  <si>
    <t xml:space="preserve">BIONNER´S - CUSTOM SERVICES  o equivalentes </t>
  </si>
  <si>
    <t>Base</t>
  </si>
  <si>
    <t>BBL FTA hemagglutination Buffer</t>
  </si>
  <si>
    <t>Becton Dickinson</t>
  </si>
  <si>
    <t>invitrogen, cualquier marca</t>
  </si>
  <si>
    <t>cualquier marca</t>
  </si>
  <si>
    <t>Beta - glucoronidasa tipo HP-2s de helix Pomatia, Type HP-2S, aqueous solution, ~100,000 units/ml con fecha de vencimiento no menor a un año</t>
  </si>
  <si>
    <t>SIGMA G7770</t>
  </si>
  <si>
    <t xml:space="preserve">Frasco x 10 ml </t>
  </si>
  <si>
    <t xml:space="preserve">Betaina grado microbiológico grado reactivo analítico </t>
  </si>
  <si>
    <t>107-43-7</t>
  </si>
  <si>
    <t>Frasco 50 g</t>
  </si>
  <si>
    <t>Bicarbonato de sodio anhidro 
(SODIO HIDROGENOCARBONATO, PARA ANALISIS, ACS, ISO)</t>
  </si>
  <si>
    <t>NaHCO3</t>
  </si>
  <si>
    <t>Merck o SCHARLAU SO01311000 o SIGMA O equivalente</t>
  </si>
  <si>
    <t>Biebrich Scarlet</t>
  </si>
  <si>
    <t>4196-99-0</t>
  </si>
  <si>
    <t xml:space="preserve">C22 H14 N4 Na2 O7 S2
</t>
  </si>
  <si>
    <t xml:space="preserve">spectrum chemical o marcas equivalentes </t>
  </si>
  <si>
    <t>Biftalato de Potasio monobasico ACS reagent, acidimetric standard</t>
  </si>
  <si>
    <t>CAS 877-24-7</t>
  </si>
  <si>
    <t>Sigma Aldrich o equivalente</t>
  </si>
  <si>
    <t>Frasco x 100 g o mayor cantidad</t>
  </si>
  <si>
    <t>Bigdye Terminator Cycle Sequencing ready reaction Kit Versión 3.1</t>
  </si>
  <si>
    <t>Applied Biosystems  4337455</t>
  </si>
  <si>
    <t xml:space="preserve">Unidad   </t>
  </si>
  <si>
    <t>BigDye XTerminator Purifiaction.</t>
  </si>
  <si>
    <t>Applied Biosystems 4376486</t>
  </si>
  <si>
    <t>Kit</t>
  </si>
  <si>
    <t>Bovine Serum Albumin (Fracción de albúmina bovina ≥98% )</t>
  </si>
  <si>
    <t>Sigma</t>
  </si>
  <si>
    <t xml:space="preserve">Frasco 50 gramos  </t>
  </si>
  <si>
    <t xml:space="preserve">Bovine Serum Albumin grado Molecular </t>
  </si>
  <si>
    <t>Promega, R396D o equivalente 10mg/ml</t>
  </si>
  <si>
    <t>Frasco x 1,000μl</t>
  </si>
  <si>
    <t>Bovine Tuberculosis Freeze-dried positive extraction control PEC-TUB ID VET</t>
  </si>
  <si>
    <t>ID Vet</t>
  </si>
  <si>
    <t>Control de extracción</t>
  </si>
  <si>
    <t>Brucella abortus control serum-Brucella abortus complement fixation (CF) low positive control serum 12-L</t>
  </si>
  <si>
    <t>NVSL-12 L</t>
  </si>
  <si>
    <t>Vial</t>
  </si>
  <si>
    <t>Brucella control serum- Brucella suis negative control serum 712 N</t>
  </si>
  <si>
    <t>NVSL - 712 N</t>
  </si>
  <si>
    <t>Brucella control serum- Brucella suis positive control serum 712</t>
  </si>
  <si>
    <t>NVSL- 712</t>
  </si>
  <si>
    <t>Brucella species DNA</t>
  </si>
  <si>
    <t>NVSL. BRU-DNA NVSL</t>
  </si>
  <si>
    <t>BSA fraction V</t>
  </si>
  <si>
    <t>9048-46-8</t>
  </si>
  <si>
    <t xml:space="preserve">Buffer fosfato salino. polvo. pH 7.4 con fecha vencimiento no menor a 2 años con certificado trazables a NIST valorado por norma DIN 19268 </t>
  </si>
  <si>
    <t>SIGMA P3813</t>
  </si>
  <si>
    <t>Caja x 10 sobres</t>
  </si>
  <si>
    <t xml:space="preserve">Buffer pH 10 con fecha vencimiento no menor a 2 años con certificado trazables a NIST valorado por norma DIN 19268 </t>
  </si>
  <si>
    <t>Supelco- Ref: 1.09409 o Merck (referencia 109438) o equivalente</t>
  </si>
  <si>
    <t>Frasco x  1 litro</t>
  </si>
  <si>
    <t>SCHARLAU 
SO10221000 o Merck (referencia 109433) o equivalente</t>
  </si>
  <si>
    <t>Buffer pH 4 con fecha vencimiento no menor a 2 años con certificado trazables a NIST valorado por norma DIN 19268 (ácido cítrico/sodio hidróxido/ácido clorhídrico), trazable a SRM de NIST y/o PTB pH 4.00 (25°C)</t>
  </si>
  <si>
    <t>SUPELCO 109435, Sharlau o equivalente</t>
  </si>
  <si>
    <t xml:space="preserve">Buffer pH 7 con fecha vencimiento no menor a 2 años con certificado trazables a NIST valorado por norma DIN 19268 (potasio dihidrógeno fosfato/di-sodio hidrogeno fosfato)trazable a SRM de NIST o PTB pH 7.00 (25°C) </t>
  </si>
  <si>
    <t>CDH 812705 o Sharlau o Merck (referencia 109407) o equivalente</t>
  </si>
  <si>
    <t>Buffer TBE solución Tampon 10X (Tris– Borato -EDTA).  Una botella prepara 4 L de solución a 10X o 40 L de solución a 1X.</t>
  </si>
  <si>
    <t>VWR  AVATOR 0478-40L</t>
  </si>
  <si>
    <t>Caldo BHI</t>
  </si>
  <si>
    <t>merck o equivalente</t>
  </si>
  <si>
    <t>frasco X 500 g</t>
  </si>
  <si>
    <t xml:space="preserve">Caldo Bolton </t>
  </si>
  <si>
    <t>Merck o equivalentes</t>
  </si>
  <si>
    <t>Caldo de Nitrato</t>
  </si>
  <si>
    <t xml:space="preserve">CONDALAB 1281, o equivalente </t>
  </si>
  <si>
    <t>Caldo Luria Bertani (LB Broth)</t>
  </si>
  <si>
    <t>Merck, Scharlau, Conda equivalentes</t>
  </si>
  <si>
    <t>Caldo Rojo de metilo Vogues Proskauver</t>
  </si>
  <si>
    <t>LIOFILCHEM 610032, Sharlau o equivalente</t>
  </si>
  <si>
    <t>Caldo Tertrationate</t>
  </si>
  <si>
    <t xml:space="preserve">LIOFILCHEM, Scharlau o equivalentes </t>
  </si>
  <si>
    <t>Caldo tioglicolato + extracto de carne. Fecha de vencimiento no inferior a 2 años</t>
  </si>
  <si>
    <t>Merck o Acumedia o BBL o Sharlau o Sigma o equivalente</t>
  </si>
  <si>
    <t xml:space="preserve">Frasco x 500 g </t>
  </si>
  <si>
    <t>Caldo tripticasa soya  modificado E.coli O:157</t>
  </si>
  <si>
    <t>Caldo urea</t>
  </si>
  <si>
    <t xml:space="preserve">CONDALAB 1226. o equivalente </t>
  </si>
  <si>
    <t>Campylobacter coli ATCC  43478   x 2 sticks</t>
  </si>
  <si>
    <t>Microbiologics o Equivalente</t>
  </si>
  <si>
    <t>KWIK STIK, Criovial, Vial Liofilizado</t>
  </si>
  <si>
    <t>Campylobacter jejuni subsp. jejuni ATCC  33560   x 2 sticks</t>
  </si>
  <si>
    <t>Carbón activado para análisis granular</t>
  </si>
  <si>
    <t>MOL LABS R3506</t>
  </si>
  <si>
    <t>Frasco x 250 g</t>
  </si>
  <si>
    <t>Carbonato de Calcio (CaCO3) para analisis ACS reagent, ≥99.0%, powder</t>
  </si>
  <si>
    <t>SUPELCO 102066 o equivalente</t>
  </si>
  <si>
    <t>497-19-8</t>
  </si>
  <si>
    <t>Carbonato de sodio, Anhydro, granular. Especificaciones ACS.</t>
  </si>
  <si>
    <t>Na2CO3</t>
  </si>
  <si>
    <t>Merck</t>
  </si>
  <si>
    <t>Casamino Acids</t>
  </si>
  <si>
    <t>WVR LIFE SCIENCE
Ref: 97063-378 o equivalente</t>
  </si>
  <si>
    <t>Frasco x 1 g</t>
  </si>
  <si>
    <t>Sigma o equivalente</t>
  </si>
  <si>
    <t>Cell line - Porcine kidney (Circovirus Free) PK-15N</t>
  </si>
  <si>
    <t>006-TDV</t>
  </si>
  <si>
    <t>No aplica</t>
  </si>
  <si>
    <t>NVSL</t>
  </si>
  <si>
    <t>Cepa  Francisella philomiragia</t>
  </si>
  <si>
    <t xml:space="preserve">ATCC 25015
pase primero </t>
  </si>
  <si>
    <t xml:space="preserve">vial liofilizado , Kwik stik
</t>
  </si>
  <si>
    <t xml:space="preserve">Cepa  Metarhizium  ATCC  38630 </t>
  </si>
  <si>
    <t xml:space="preserve">ATCC o  Colección Equivalente </t>
  </si>
  <si>
    <t>Cepa  Purpureocillium lilacinum  ATCC 10114 (pase 1 o 2)</t>
  </si>
  <si>
    <t xml:space="preserve">Cepa Aeromonas hydrophila </t>
  </si>
  <si>
    <t>ATCC 35654; ATCC 49140, pase primero</t>
  </si>
  <si>
    <t>Cepa Beauveria  bassiana ATCC 74040 (pase 1 o 2)</t>
  </si>
  <si>
    <t>Cepa Brucella abortus</t>
  </si>
  <si>
    <t>NCTC 10093
primer pase</t>
  </si>
  <si>
    <t>Cepa Clostridium sporogenes (pase 1 o 2)</t>
  </si>
  <si>
    <t>KWIK STIK x2 Criovial, Vial Liofilizado</t>
  </si>
  <si>
    <t>Cepa de aspergillus brasiliensis</t>
  </si>
  <si>
    <t>Cepa de Bacillus subtilis</t>
  </si>
  <si>
    <t>Cepa de referencia Brucella abortus RB51</t>
  </si>
  <si>
    <t>NVSL 19</t>
  </si>
  <si>
    <t xml:space="preserve">Vial de cultivo </t>
  </si>
  <si>
    <t>Cepa E. coli ATCC 25922 con certificado del proveedor con acreditación con 17034</t>
  </si>
  <si>
    <t>Cepa LASOTA Virus Enfermedad de Newcastle </t>
  </si>
  <si>
    <t>NVSL 132-ADV</t>
  </si>
  <si>
    <t>Frasco suspensión líquida x 0.6 ml</t>
  </si>
  <si>
    <t xml:space="preserve">Cepa Melissococcus plutonius
</t>
  </si>
  <si>
    <t>ATCC 35311
primer pase</t>
  </si>
  <si>
    <t xml:space="preserve">Cepa Mycobacterium bovis
</t>
  </si>
  <si>
    <t>ATCC 27290;ATCC 19210
primer o segundo  pase</t>
  </si>
  <si>
    <t xml:space="preserve">vial liofilizado
</t>
  </si>
  <si>
    <t xml:space="preserve">Cepa mycoplasma mycoides subsp. mycoides </t>
  </si>
  <si>
    <t>ATCC primer o segundo  pase</t>
  </si>
  <si>
    <t xml:space="preserve">Cepa Paenibacillus larvae
</t>
  </si>
  <si>
    <t>ATCC 9545
primer o segundo  pase</t>
  </si>
  <si>
    <t xml:space="preserve">Cepa Salmonella  Fecha  de vencimiento no inferior  a un año con certificado del proveedor con acreditación con 17034, segundo pase de la colección </t>
  </si>
  <si>
    <t>MICROBIOLOGICS ATCC14028</t>
  </si>
  <si>
    <t>Cepa Salmonella enterica subespecie serovar choleraesuis (pase 1 o 2)</t>
  </si>
  <si>
    <t>Cepa Staphylococcus aureus  (pase 1 o 2)</t>
  </si>
  <si>
    <t>MICROBIOLOGICS ATCC  6538</t>
  </si>
  <si>
    <t>CEPA Staphylococcus aureus ATCC 9144</t>
  </si>
  <si>
    <t>CUALQUIER MARCA</t>
  </si>
  <si>
    <t>CEPA Staphylococcus epidermidis  ATCC 12228</t>
  </si>
  <si>
    <t>Cepa Tritrichomonas fetus 
(pase 1 o 2)</t>
  </si>
  <si>
    <t xml:space="preserve">ATCC 30924; ATCC 30003
</t>
  </si>
  <si>
    <t>Cepa Virus Bronquitis infecciosa aviar</t>
  </si>
  <si>
    <t>NVSL  112-ADV</t>
  </si>
  <si>
    <t>Cepa Virus Laringotraqueitis infecciosa</t>
  </si>
  <si>
    <t>NSVL 033-ADV</t>
  </si>
  <si>
    <t>64-72-2</t>
  </si>
  <si>
    <t>Cicloheximida</t>
  </si>
  <si>
    <t>Citrato de amonio dibasico grado analitico</t>
  </si>
  <si>
    <t>CAS 3012-65-5</t>
  </si>
  <si>
    <t xml:space="preserve">MERCK (referencia 101154) o equivalente </t>
  </si>
  <si>
    <t>Frasco x 2 Kg</t>
  </si>
  <si>
    <t>Citrato de sodio (Citrato trisodico)</t>
  </si>
  <si>
    <t>68-04-2</t>
  </si>
  <si>
    <t xml:space="preserve"> C₆H₅Na₃O₇</t>
  </si>
  <si>
    <t>SIGMA S4641 o mercck o sharlau o equivalente</t>
  </si>
  <si>
    <t>Cloranfenicol</t>
  </si>
  <si>
    <t>56-75-7</t>
  </si>
  <si>
    <t>CDH. Ref: 044204 o equivalente</t>
  </si>
  <si>
    <t>Cloroformo 99% Grado Biología Molecular</t>
  </si>
  <si>
    <t xml:space="preserve">CDH 
Ref: 921400, Merck, Sigma, VWR o equivalente </t>
  </si>
  <si>
    <t>Cloroformo grado reactivo</t>
  </si>
  <si>
    <t>67-66-3</t>
  </si>
  <si>
    <t>CHCl3</t>
  </si>
  <si>
    <t>JT BAKER o meck , equivalente</t>
  </si>
  <si>
    <t>Frasco x 4  a 5 litros</t>
  </si>
  <si>
    <t>Frasco x 500ml</t>
  </si>
  <si>
    <t>Clorpirifos deuterado  con certificado de análisis y ficha de seguridad.Fecha  de vencimiento  no  inferior  a 1 año CAS 285138-81-0</t>
  </si>
  <si>
    <t>Sigma Aldrich o Dr Erhenstorfer o equivalente</t>
  </si>
  <si>
    <t>Frasco x 25mg</t>
  </si>
  <si>
    <t>Cloruro de 2,3,5 Trifenil tetrazolio para microbiología</t>
  </si>
  <si>
    <t>SIGMA ALDRICH
Ref: T8877-100G</t>
  </si>
  <si>
    <t>Cloruro de amonio NH4Cl ACS Para análisis con certificado de análisis trazable por lote</t>
  </si>
  <si>
    <t>Panreac o Merck o equivalente</t>
  </si>
  <si>
    <t>Cloruro de bario. BaCl2 (H2O)2</t>
  </si>
  <si>
    <t>SIGMA 217565</t>
  </si>
  <si>
    <t>FRasco x 100 gr</t>
  </si>
  <si>
    <t>Cloruro de calcio anhidro</t>
  </si>
  <si>
    <t>10043-52-4</t>
  </si>
  <si>
    <t>CaCl₂</t>
  </si>
  <si>
    <t>Cloruro de calcio dihidratado PA con certificado de análisis trazable por lote</t>
  </si>
  <si>
    <t>SUPELCO 102382 o merck o sigma o equivalente</t>
  </si>
  <si>
    <t>Cloruro de estaño  dihidratado CAS 10025-69-1</t>
  </si>
  <si>
    <t>10025-69-1</t>
  </si>
  <si>
    <t>PANREAC, Sharlau o equivalente</t>
  </si>
  <si>
    <t>Frasco X 250 g</t>
  </si>
  <si>
    <t>Cloruro de Litio (LiCl) grado biología molecular</t>
  </si>
  <si>
    <t xml:space="preserve">Frasco x 250g </t>
  </si>
  <si>
    <t>Cloruro de magnesio 6-hidratado (MgCl2.6H2O) con certificado de análisis trazable por lote</t>
  </si>
  <si>
    <t>JT Baker o Merck o equivalente</t>
  </si>
  <si>
    <t>Cloruro de potasio (KCl)  con certificado de análisis y ficha de seguridad</t>
  </si>
  <si>
    <t>7447-40-7</t>
  </si>
  <si>
    <t>KCL</t>
  </si>
  <si>
    <t>Cloruro de Potasio 3M para electrodos, Con certificado de análisis e incertidumbre. Fecha de vencimiento no inferior a 2 años</t>
  </si>
  <si>
    <t>MOL LABS V7316</t>
  </si>
  <si>
    <t>Frasco x 300 mL</t>
  </si>
  <si>
    <t>Cloruro de sodio (NaCl) grado reactivo</t>
  </si>
  <si>
    <t>7647-14-5</t>
  </si>
  <si>
    <t>NaCl</t>
  </si>
  <si>
    <t>Frasco x 1 Kg o 2 frascos x 500g</t>
  </si>
  <si>
    <t>Coagulasa plasma de conejo con EDTA, Test de coagulasa para Staphylococcus aureus</t>
  </si>
  <si>
    <t>MILLIPORE 1133060001</t>
  </si>
  <si>
    <t xml:space="preserve">Caja x 6 x 3 ml </t>
  </si>
  <si>
    <t>Colorante fuschina fenicada Ziehl Neelsen</t>
  </si>
  <si>
    <t>BIOQUIGEN, Biopharcem ref. C0040008 o equivalente</t>
  </si>
  <si>
    <t>Colorante violeta de Gram</t>
  </si>
  <si>
    <t xml:space="preserve">BIOQUIGEN, Biopharchem ref. C0040004 o equivalente </t>
  </si>
  <si>
    <t xml:space="preserve">Conjugado - antiguinea pig Ig G whole molecule </t>
  </si>
  <si>
    <t>Sigma A7289</t>
  </si>
  <si>
    <t>Frasco x 1 ml</t>
  </si>
  <si>
    <t>Control in vitro transcrito. GeneArt</t>
  </si>
  <si>
    <t>Unidad sintetizada</t>
  </si>
  <si>
    <t>Unidad </t>
  </si>
  <si>
    <t>Cristal Violeta</t>
  </si>
  <si>
    <t xml:space="preserve">SCHARLAU. Merck o equivalente </t>
  </si>
  <si>
    <t>CTAB (Bromuro de hexadeciltrimetilamonio o Bromuro de cetiltrimetilamonio)</t>
  </si>
  <si>
    <t>BEANTOWN CHEMICAL
Ref: 224475-100G, VWR o equivalente</t>
  </si>
  <si>
    <t>D- Galactosa</t>
  </si>
  <si>
    <t>59-23-4</t>
  </si>
  <si>
    <t>VWR 0637
 o equivalente</t>
  </si>
  <si>
    <t xml:space="preserve">D- Manitol </t>
  </si>
  <si>
    <t xml:space="preserve">69-65-8
</t>
  </si>
  <si>
    <t xml:space="preserve">
Frasco x 100 a 500 g
</t>
  </si>
  <si>
    <t>DAPI (4'6'-Diamnino-2-Phenylindole)</t>
  </si>
  <si>
    <t>Invitrogen</t>
  </si>
  <si>
    <t>Frasco x 10mg</t>
  </si>
  <si>
    <t>DEPC Diethyl pyrocarbonate (DEPC)</t>
  </si>
  <si>
    <t>SIGMA ALDRICH
Ref: 159220-100G o VWR B22753-22</t>
  </si>
  <si>
    <t>Desinfectante  limpiador rápido de dispositivos médicos y superficies, tipo espuma sin alcohol ni olor, ANIOS D.D.S.H o su equivalencia</t>
  </si>
  <si>
    <t>ANIOS O EQUIVALENTE</t>
  </si>
  <si>
    <t>Frasco X 750ML</t>
  </si>
  <si>
    <t>Desinfectante bactericida a base de yodo</t>
  </si>
  <si>
    <t xml:space="preserve">Frasco x 3.78  y/o 4 litros </t>
  </si>
  <si>
    <t>Detection Enhancer, for real-time PCR</t>
  </si>
  <si>
    <t>Applied Biosystem A44810</t>
  </si>
  <si>
    <t>Detergente líquido alcalino libre de fosfatos para lavado de material de laboratorio</t>
  </si>
  <si>
    <t>BIOQUIGEN o merck o equivalente</t>
  </si>
  <si>
    <t>Frasco x 5 litros</t>
  </si>
  <si>
    <t xml:space="preserve">BIOQUIGEN, o Merck o equivalente </t>
  </si>
  <si>
    <t>Dextran sulfate sodium salt, powder</t>
  </si>
  <si>
    <t>Bioglyco o equivalente</t>
  </si>
  <si>
    <t>Dextrosa monohidratada</t>
  </si>
  <si>
    <t>5996-10-1.</t>
  </si>
  <si>
    <t>C6H12O6·H2O.</t>
  </si>
  <si>
    <t>J.T. BAKER 1916-0
o equivalene</t>
  </si>
  <si>
    <t>D-fructosa</t>
  </si>
  <si>
    <t>Panread Applichem ref. 1427281210
o equivalente</t>
  </si>
  <si>
    <t xml:space="preserve">frasco x 100g
</t>
  </si>
  <si>
    <t>D-Glucosa (Dextrosa)</t>
  </si>
  <si>
    <t xml:space="preserve">50-99-7 </t>
  </si>
  <si>
    <t>MACRON
Ref: MK491212 o merck ref. 1.04074.0500 o equivalente</t>
  </si>
  <si>
    <t>di-Amonio hidrogenocitrato p.a. ACS</t>
  </si>
  <si>
    <t>Merck (referencia 1011540500) o equivalente</t>
  </si>
  <si>
    <t>Dicromato de potasio reactivo analítico con certificado de análisis. ACS</t>
  </si>
  <si>
    <t xml:space="preserve">MERCK (referencia 104864) o equivalente </t>
  </si>
  <si>
    <t>Frasco x 500 a 1 kg</t>
  </si>
  <si>
    <t>Frasco x 1 kg</t>
  </si>
  <si>
    <t xml:space="preserve">Dietilamina </t>
  </si>
  <si>
    <t>CAS 109-89-7</t>
  </si>
  <si>
    <t>MERCK  (REF 8030100500) o Equivalente</t>
  </si>
  <si>
    <t>Frasco ≥ 500 mL</t>
  </si>
  <si>
    <t>7558-79-4</t>
  </si>
  <si>
    <t>Na2HPO4</t>
  </si>
  <si>
    <t>Dimetil sulfoxido: DMSO Grado Biología Molecular</t>
  </si>
  <si>
    <t>67-68-5</t>
  </si>
  <si>
    <t>C₂H₆OS</t>
  </si>
  <si>
    <t>MP BIOMEDICALS C818Z49 o Merck, o equivalente</t>
  </si>
  <si>
    <t>4 Litros</t>
  </si>
  <si>
    <t>Dimetilsulfóxido</t>
  </si>
  <si>
    <t>PANREAC 131954</t>
  </si>
  <si>
    <t>Dimetilsulfóxido: DMSO grado reactivo, con certificado de análisis. Fecha de vencimiento no inferior a 2 años</t>
  </si>
  <si>
    <t>SIGMA 472301 o equivalente</t>
  </si>
  <si>
    <t>Frasco x 10 mg</t>
  </si>
  <si>
    <t>D-Manitol microbiología ,≥98%</t>
  </si>
  <si>
    <t>Sigma o Merck</t>
  </si>
  <si>
    <t xml:space="preserve">DNA Ladder 1 Kb Plus X 1000 ug </t>
  </si>
  <si>
    <t>Invitrogen
Ref: 10787026</t>
  </si>
  <si>
    <t xml:space="preserve">DNase I (RNase-free) x 2000Und.  </t>
  </si>
  <si>
    <t>NORGEN 25710 o Invitrogen AM2222</t>
  </si>
  <si>
    <t>dNTP Mix 10 mM</t>
  </si>
  <si>
    <t>Caja x 1 vial 10 mM (Invitrogen)</t>
  </si>
  <si>
    <t>D-Sacarosa</t>
  </si>
  <si>
    <t>57-50-1.</t>
  </si>
  <si>
    <t>C₁₂H₂₂O₁₁</t>
  </si>
  <si>
    <t>MILLIPORE 107687, merck 1.07687.0250
 o equivalente</t>
  </si>
  <si>
    <t>D-Sorbitol ≥98%</t>
  </si>
  <si>
    <t xml:space="preserve"> 50-70-4</t>
  </si>
  <si>
    <t>Sigma Aldrich
Ref: S1876-100G</t>
  </si>
  <si>
    <t xml:space="preserve">Frasco x 100 g </t>
  </si>
  <si>
    <t>D-Xilosa</t>
  </si>
  <si>
    <t>58-86-6.</t>
  </si>
  <si>
    <t xml:space="preserve"> C5H10O</t>
  </si>
  <si>
    <t>MILLIPORE 108689, meck, sigma o equivalente</t>
  </si>
  <si>
    <t xml:space="preserve">Dynabeads anti-E. coli O157 </t>
  </si>
  <si>
    <t>5 ml</t>
  </si>
  <si>
    <t>EDTA</t>
  </si>
  <si>
    <t>6381-92-6</t>
  </si>
  <si>
    <t>SCHARLAU AC09650100, Merck, Sigma o equivalente</t>
  </si>
  <si>
    <t>Sigma o Merck o equivalente</t>
  </si>
  <si>
    <t>EDTA sal disódica dihidrato  grado analitico</t>
  </si>
  <si>
    <t>JT BAKER o Merck(referencia 108418)</t>
  </si>
  <si>
    <t>Frasco X 500 ml</t>
  </si>
  <si>
    <t xml:space="preserve">Electrode solution storage-para almacenar o guardar electrodos de pH </t>
  </si>
  <si>
    <t>THERMO</t>
  </si>
  <si>
    <t>Entellan</t>
  </si>
  <si>
    <t>1330-20-7_x000D_</t>
  </si>
  <si>
    <t>SIGMA 107961 o Milllipore 1.00869 o equivalente</t>
  </si>
  <si>
    <t>Enterococcus faecalis ATCC  19433   x 2 sticks</t>
  </si>
  <si>
    <t>Escobillones con medio de transporte Stuart</t>
  </si>
  <si>
    <t xml:space="preserve">CAS 64-17-5
</t>
  </si>
  <si>
    <t xml:space="preserve">CH3-CH2-OH
</t>
  </si>
  <si>
    <t>Frasco x 50 mg</t>
  </si>
  <si>
    <t>Estandar Aflatoxin B1,  con certificado con método de análisis e incertidumbre,  fecha de vencimiento no inferior a 2 años</t>
  </si>
  <si>
    <t>1162-65-8</t>
  </si>
  <si>
    <t>C17 H12 O6</t>
  </si>
  <si>
    <t>DRE-C10047100</t>
  </si>
  <si>
    <t>5 mg</t>
  </si>
  <si>
    <t>Estandar Aflatoxin B2,  con certificado con método de análisis e incertidumbre,  fecha de vencimiento no inferior a 2 años</t>
  </si>
  <si>
    <t>7220-81-7</t>
  </si>
  <si>
    <t>C17 H14 O6</t>
  </si>
  <si>
    <t>DRE-C10047200</t>
  </si>
  <si>
    <t>Estandar Aflatoxin G1,  con certificado con método de análisis e incertidumbre,  fecha de vencimiento no inferior a 2 años</t>
  </si>
  <si>
    <t>1165-39-5</t>
  </si>
  <si>
    <t>C17 H12 O7</t>
  </si>
  <si>
    <t>DRE-C10047400</t>
  </si>
  <si>
    <t>Estandar Aflatoxin G2,  con certificado con método de análisis e incertidumbre,  fecha de vencimiento no inferior a 2 años</t>
  </si>
  <si>
    <t>7241-98-7</t>
  </si>
  <si>
    <t>C17 H14 O7</t>
  </si>
  <si>
    <t>DRE-C10047500</t>
  </si>
  <si>
    <t>Frasco x 100mg</t>
  </si>
  <si>
    <t>Frasco x 1g</t>
  </si>
  <si>
    <t>Frasco x 250mg</t>
  </si>
  <si>
    <t>Estándar Amoxicilina Trihidrato 
fecha de vigencia ó con fecha no menor a 2 años</t>
  </si>
  <si>
    <t>61336-70-7</t>
  </si>
  <si>
    <t>Sigma Aldrich Supelco
Ref: PHR1127-1G</t>
  </si>
  <si>
    <t>Estándar Ampicillin Trihydrate
fecha de vigencia ó con fecha no menor a 2 años</t>
  </si>
  <si>
    <t>7177-48-2</t>
  </si>
  <si>
    <t>Frasco x 100 mg</t>
  </si>
  <si>
    <t>Sigma Aldrich Supelco PHR1393</t>
  </si>
  <si>
    <t>Dr. Ehrenstorfer, MERCK, ChemService o equivalente</t>
  </si>
  <si>
    <t>Estándar analítico de  Atrazine - D5 con certificado de análisis, valor de incertidumbre y declaracion de conformidad en 17034. Vigencia no menor a 2 años</t>
  </si>
  <si>
    <t>Estándar analítico de  AZIMSULFURON con certificado de análisis, valor de incertidumbre y declaracion de conformidad en 17034. Vigencia no menor a 2 años</t>
  </si>
  <si>
    <t>Estándar analítico de  AZINPHOS-ETHYL con certificado de análisis, valor de incertidumbre y declaracion de conformidad en 17034. Vigencia no menor a 2 años</t>
  </si>
  <si>
    <t>Estándar analítico de  AZINPHOS-METHYL con certificado de análisis, valor de incertidumbre y declaracion de conformidad en 17034. Vigencia no menor a 2 años</t>
  </si>
  <si>
    <t>Estándar analítico de  AZOCYCLOTIN con certificado de análisis, valor de incertidumbre y declaracion de conformidad en 17034. Vigencia no menor a 2 años</t>
  </si>
  <si>
    <t>Estándar analítico de  CADUSAFOS con certificado de análisis, valor de incertidumbre y declaracion de conformidad en 17034. Vigencia no menor a 2 años</t>
  </si>
  <si>
    <t>Estándar analítico de  CHLORFENVINPHOS con certificado de análisis, valor de incertidumbre y declaracion de conformidad en 17034. Vigencia no menor a 2 años</t>
  </si>
  <si>
    <t>Estándar analítico de  CHLORPYRIFOS con certificado de análisis, valor de incertidumbre y declaracion de conformidad en 17034. Vigencia no menor a 2 años</t>
  </si>
  <si>
    <t>Estándar analítico de  Chlorpyrifos -D10 con certificado de análisis, valor de incertidumbre y declaracion de conformidad en 17034. Vigencia no menor a 2 años</t>
  </si>
  <si>
    <t>Estándar analítico de  CYCLOXYDIM con certificado de análisis, valor de incertidumbre y declaracion de conformidad en 17034. Vigencia no menor a 2 años</t>
  </si>
  <si>
    <t>Estándar analítico de  CYHALAFOP-P-METHYL con certificado de análisis, valor de incertidumbre y declaracion de conformidad en 17034. Vigencia no menor a 2 años</t>
  </si>
  <si>
    <t>Estándar analítico de  CYHEXATIN con certificado de análisis, valor de incertidumbre y declaracion de conformidad en 17034. Vigencia no menor a 2 años</t>
  </si>
  <si>
    <t>Estándar analítico de  CYMIAZOLE con certificado de análisis, valor de incertidumbre y declaracion de conformidad en 17034. Vigencia no menor a 2 años</t>
  </si>
  <si>
    <t>Estándar analítico de  DEMETON-S-METHYL SULFONE con certificado de análisis, valor de incertidumbre y declaracion de conformidad en 17034. Vigencia no menor a 2 años</t>
  </si>
  <si>
    <t>Estándar analítico de  DICLOSULAM con certificado de análisis, valor de incertidumbre y declaracion de conformidad en 17034. Vigencia no menor a 2 años</t>
  </si>
  <si>
    <t>Estándar analítico de  DIMOXYSTROBIN con certificado de análisis, valor de incertidumbre y declaracion de conformidad en 17034. Vigencia no menor a 2 años</t>
  </si>
  <si>
    <t>Estándar analítico de  EPN con certificado de análisis, valor de incertidumbre y declaracion de conformidad en 17034. Vigencia no menor a 2 años</t>
  </si>
  <si>
    <t>Estándar analítico de  Ethoprop (Ethoprophos) con certificado de análisis, valor de incertidumbre y declaracion de conformidad en 17034. Vigencia no menor a 2 años</t>
  </si>
  <si>
    <t>Estándar analítico de  FENTHION-OXON-SULFONE con certificado de análisis, valor de incertidumbre y declaracion de conformidad en 17034. Vigencia no menor a 2 años</t>
  </si>
  <si>
    <t>Estándar analítico de  FENTHION-OXON-SULFOXIDE con certificado de análisis, valor de incertidumbre y declaracion de conformidad en 17034. Vigencia no menor a 2 años</t>
  </si>
  <si>
    <t>Estándar analítico de  FENTHION-SULFONE con certificado de análisis, valor de incertidumbre y declaracion de conformidad en 17034. Vigencia no menor a 2 años</t>
  </si>
  <si>
    <t>Estándar analítico de  FENTHION-SULFOXIDE con certificado de análisis, valor de incertidumbre y declaracion de conformidad en 17034. Vigencia no menor a 2 años</t>
  </si>
  <si>
    <t>Estándar analítico de  FLUROXYPIR-1-METHYLHEPTHYL E con certificado de análisis, valor de incertidumbre y declaracion de conformidad en 17034. Vigencia no menor a 2 años</t>
  </si>
  <si>
    <t>Estándar analítico de  ISOTIANIL con certificado de análisis, valor de incertidumbre y declaracion de conformidad en 17034. Vigencia no menor a 2 años</t>
  </si>
  <si>
    <t>Estándar analítico de  ISOXABEN con certificado de análisis, valor de incertidumbre y declaracion de conformidad en 17034. Vigencia no menor a 2 años</t>
  </si>
  <si>
    <t>Estándar analítico de  MALAOXON con certificado de análisis, valor de incertidumbre y declaracion de conformidad en 17034. Vigencia no menor a 2 años</t>
  </si>
  <si>
    <t>Estándar analítico de  METAMITRON con certificado de análisis, valor de incertidumbre y declaracion de conformidad en 17034. Vigencia no menor a 2 años</t>
  </si>
  <si>
    <t>Estándar analítico de  METHACRIFOS con certificado de análisis, valor de incertidumbre y declaracion de conformidad en 17034. Vigencia no menor a 2 años</t>
  </si>
  <si>
    <t>Estándar analítico de  METHAMIDOPHOS con certificado de análisis, valor de incertidumbre y declaracion de conformidad en 17034. Vigencia no menor a 2 años</t>
  </si>
  <si>
    <t>Estándar analítico de  METHIDATHION con certificado de análisis, valor de incertidumbre y declaracion de conformidad en 17034. Vigencia no menor a 2 años</t>
  </si>
  <si>
    <t>Estándar analítico de  METHYL-PARAOXON con certificado de análisis, valor de incertidumbre y declaracion de conformidad en 17034. Vigencia no menor a 2 años</t>
  </si>
  <si>
    <t>Estándar analítico de  MOLINATE con certificado de análisis, valor de incertidumbre y declaracion de conformidad en 17034. Vigencia no menor a 2 años</t>
  </si>
  <si>
    <t>Estándar analítico de  PARATHION con certificado de análisis, valor de incertidumbre y declaracion de conformidad en 17034. Vigencia no menor a 2 años</t>
  </si>
  <si>
    <t>Estándar analítico de  PHOSMET con certificado de análisis, valor de incertidumbre y declaracion de conformidad en 17034. Vigencia no menor a 2 años</t>
  </si>
  <si>
    <t>Estándar analítico de  PHOSPHAMIDON con certificado de análisis, valor de incertidumbre y declaracion de conformidad en 17034. Vigencia no menor a 2 años</t>
  </si>
  <si>
    <t>Estándar analítico de  PROFOXYDIM-LITHIUM con certificado de análisis, valor de incertidumbre y declaracion de conformidad en 17034. Vigencia no menor a 2 años</t>
  </si>
  <si>
    <t>Estándar analítico de  Promecarb con certificado de análisis, valor de incertidumbre y declaracion de conformidad en 17034. Vigencia no menor a 2 años</t>
  </si>
  <si>
    <t>Estándar analítico de  PROPIZAMIDE con certificado de análisis, valor de incertidumbre y declaracion de conformidad en 17034. Vigencia no menor a 2 años</t>
  </si>
  <si>
    <t>Estándar analítico de  Quintozene con certificado de análisis, valor de incertidumbre y declaracion de conformidad en 17034. Vigencia no menor a 2 años</t>
  </si>
  <si>
    <t>Estándar analítico de  Spinetoram L, XDE-L, Isotopo estable con certificado de análisis, valor de incertidumbre y declaracion de conformidad en 17034. Vigencia no menor a 2 años</t>
  </si>
  <si>
    <t>Estándar analítico de  SPIROTETRAMAT-ENOL-GLUCOSIDE con certificado de análisis, valor de incertidumbre y declaracion de conformidad en 17034. Vigencia no menor a 2 años</t>
  </si>
  <si>
    <t>Estándar analítico de  SPIROTETRAMAT-MONO-HYDROXY con certificado de análisis, valor de incertidumbre y declaracion de conformidad en 17034. Vigencia no menor a 2 años</t>
  </si>
  <si>
    <t>Estándar analítico de  SULFOMETURON METHYL con certificado de análisis, valor de incertidumbre y declaracion de conformidad en 17034. Vigencia no menor a 2 años</t>
  </si>
  <si>
    <t>Estándar analítico de  TEPRALOXYDIM con certificado de análisis, valor de incertidumbre y declaracion de conformidad en 17034. Vigencia no menor a 2 años</t>
  </si>
  <si>
    <t>Estándar analítico de  TRIASULFURON con certificado de análisis, valor de incertidumbre y declaracion de conformidad en 17034. Vigencia no menor a 2 años</t>
  </si>
  <si>
    <t>Estándar analítico de  TRIAZOPHOS con certificado de análisis, valor de incertidumbre y declaracion de conformidad en 17034. Vigencia no menor a 2 años</t>
  </si>
  <si>
    <t>Estándar Betamethasone Sodium Phosphate  
fecha de vigencia ó con fecha no menor a 2 años</t>
  </si>
  <si>
    <t>151-73-5</t>
  </si>
  <si>
    <t>Sigma Aldrich Supelco PHR2424</t>
  </si>
  <si>
    <t>Frasco x 500 mg</t>
  </si>
  <si>
    <t>Frasco x 250 mg</t>
  </si>
  <si>
    <t>Estándar Clotrimazole 
fecha de vigencia ó con fecha no menor a 2 años</t>
  </si>
  <si>
    <t>23593-75-1</t>
  </si>
  <si>
    <t>Sigma Aldrich Supelco PHR 1058</t>
  </si>
  <si>
    <t>Estándar Cloxacillin Sodium 
fecha de vigencia ó con fecha no menor a 2 años</t>
  </si>
  <si>
    <t>7081-44-9</t>
  </si>
  <si>
    <t>Frasco x  200 mg</t>
  </si>
  <si>
    <t>Estándar de  2-NP-AMOZ trazable. Fecha de vigencia no menor a 2 años</t>
  </si>
  <si>
    <t>183193-59-1</t>
  </si>
  <si>
    <t>Dr Ehrenstorfer</t>
  </si>
  <si>
    <t>Estándar de  2-NP-SCA trazable. Fecha de vigencia no menor a 2 años</t>
  </si>
  <si>
    <t>16004-6</t>
  </si>
  <si>
    <t>C8 H8 N4 O3</t>
  </si>
  <si>
    <t>Dr Ehrenstorfer DRE-C15654520</t>
  </si>
  <si>
    <t>Estándar de  6-Methyl-2-thiouracil trazable. Fecha de vigencia no menor a 2 años</t>
  </si>
  <si>
    <t>56-04-02</t>
  </si>
  <si>
    <t>Estándar de  Boldenona CAS 846-48-0 trazable. Con certificado de análisis e incertidumbre. Fecha de vencimiento no inferior a 2 años</t>
  </si>
  <si>
    <t>846-48-0</t>
  </si>
  <si>
    <t>Dr Ehrenstorfer C10662000</t>
  </si>
  <si>
    <t>Frasco x  10mg</t>
  </si>
  <si>
    <t>Estándar de  Penicilina G potásica,  fecha de vencimiento no inferior a 2 años.</t>
  </si>
  <si>
    <t>113-98-4</t>
  </si>
  <si>
    <t xml:space="preserve">Dr Ehrenstorfer </t>
  </si>
  <si>
    <t>Estándar de 2-NP-AHD trazable. Fecha de vigencia no menor a 2 años</t>
  </si>
  <si>
    <t>Sigma Aldrich Supelco 33870-10MG-R</t>
  </si>
  <si>
    <t>USP o Dr. Ehrenstorfer o
Sigma Aldrich</t>
  </si>
  <si>
    <t>Estándar de Acido Metil Fosfonico (AMPA) C13, N15 (marcado isotopicamente), solución de 100 ug/mLcon vigencia no menor a 1 año</t>
  </si>
  <si>
    <t>USP o Dr. Ehrenstorfer o
Sigma Aldrich o LGC  Referencia DRE-XA10205100WA</t>
  </si>
  <si>
    <t>Frasco x 1 mL</t>
  </si>
  <si>
    <t>Estándar de AHD trazable (1-Aminohydantoin hydrochloride), trazable fecha de vencimiento no inferior a 2 años</t>
  </si>
  <si>
    <t>2827-56-7</t>
  </si>
  <si>
    <t>LCG DRE-C10203200</t>
  </si>
  <si>
    <t>Estándar de alfa-trembolona trazable, con certificado de análisis, fecha de vencimiento no inferior a 2 años.</t>
  </si>
  <si>
    <t>80657-17-6</t>
  </si>
  <si>
    <t>C18 H22 O2</t>
  </si>
  <si>
    <t>TRC TRC-T718990</t>
  </si>
  <si>
    <t>Frasco x 25 mg</t>
  </si>
  <si>
    <t>Estándar de alfa-zearalenol trazable, con certificado de análisis, fecha de vencimiento no inferior a 2 años.</t>
  </si>
  <si>
    <t>36455-72-8</t>
  </si>
  <si>
    <t>C18 H24 O5</t>
  </si>
  <si>
    <t>TRC TRC-Z270470</t>
  </si>
  <si>
    <t>Frasco x 5 mg</t>
  </si>
  <si>
    <t>Estándar de AMOZ trazable, fecha de vencimiento no inferior a 2 años.</t>
  </si>
  <si>
    <t>43056-63-9</t>
  </si>
  <si>
    <t>Dr. Ehrenstorfer DRE-C10206300</t>
  </si>
  <si>
    <t>Estándar de AMPA con vigencia no menor a 1 año</t>
  </si>
  <si>
    <t>Estándar de beta-zearalenol trazable, con certificado de análisis, fecha de vencimiento no inferior a 2 años.</t>
  </si>
  <si>
    <t>71030-11-0</t>
  </si>
  <si>
    <t>Dr Ehrenstorfer DRE-C17947390</t>
  </si>
  <si>
    <t>Estándar de chlortetracycline hydrochloride 99.5% pureza. Trazable. Fecha de vencimiento no inferior a 2 años.</t>
  </si>
  <si>
    <t>Dr. Ehrenstorfer CA11509100</t>
  </si>
  <si>
    <t>Estándar de cobalto 1000 mg/L solución certificada con trazabilidad e incertidumbre y fecha de vencimiento superior a 1 año</t>
  </si>
  <si>
    <t>SUPELCO 119785 o equivalente</t>
  </si>
  <si>
    <t>Estandar de Colistina Sulfato</t>
  </si>
  <si>
    <t>1264-72-8</t>
  </si>
  <si>
    <t>DRE-C11693500</t>
  </si>
  <si>
    <t>Frasco 100 mg</t>
  </si>
  <si>
    <t>Estándar de conductividad  12.9 mS/cm</t>
  </si>
  <si>
    <t xml:space="preserve">Kit x  10 sobres </t>
  </si>
  <si>
    <t>Estándar de dienestrol trazable,fecha de vencimiento no inferior a 2 años</t>
  </si>
  <si>
    <t>84-17-3</t>
  </si>
  <si>
    <t>Dr Ehrenstorfer 
REF: DRE‐C12598000</t>
  </si>
  <si>
    <t>Frasco  x 25 mg</t>
  </si>
  <si>
    <t>Estandar de Estreptomicina</t>
  </si>
  <si>
    <t xml:space="preserve">
3810-74-0</t>
  </si>
  <si>
    <t xml:space="preserve"> Dr. Ehrenstorfer 
DRE-C16974900</t>
  </si>
  <si>
    <t>PHR2687
SIGMA ALDRICH</t>
  </si>
  <si>
    <t>Estándar de fósforo 1000 mg/L T H3PO4 en H2O , solución  con certificado  fecha de vencimiento no inferior a 2 años</t>
  </si>
  <si>
    <t>Merck o SUPELCO  170340</t>
  </si>
  <si>
    <t>Estándar de Glifosato-C13 Fecha de vencimiento  no inferior a 5 meses.</t>
  </si>
  <si>
    <t>Dr Ehrenstorfer o equivalente</t>
  </si>
  <si>
    <t>2437-29-8</t>
  </si>
  <si>
    <t>Estandar de Neomicina Sulfato</t>
  </si>
  <si>
    <t xml:space="preserve">
1405-10-3</t>
  </si>
  <si>
    <t> Dr. Ehrenstorfer 
DRE-C15500900</t>
  </si>
  <si>
    <t>PHR1491
SIGMA ALDRICH</t>
  </si>
  <si>
    <t xml:space="preserve">Estándar de Salbutamol  Trazable, vigencia no menor a 2 años. </t>
  </si>
  <si>
    <t>18559-94-9</t>
  </si>
  <si>
    <t>Estandar de Taleranol ( Beta-zearalanol) trazable, fecha de vencimiento no inferior a 2 años.</t>
  </si>
  <si>
    <t>42422-68-4</t>
  </si>
  <si>
    <t>LCG Dr Ehrenstorfer DRE-C17947330</t>
  </si>
  <si>
    <t>Frasco  x 5 mg</t>
  </si>
  <si>
    <t>Estándar de zearalenona trazable, con certificado de análisis, fecha de vencimiento no inferior a 2 años.</t>
  </si>
  <si>
    <t>17924-92-4</t>
  </si>
  <si>
    <t>C18 H22 O5</t>
  </si>
  <si>
    <t>Dr Ehrenstorfer DRE-C17947400</t>
  </si>
  <si>
    <t xml:space="preserve">Estándar de zeranol (mezcla de isomeros) </t>
  </si>
  <si>
    <t>55331-29-8</t>
  </si>
  <si>
    <t>C18 H26 O5</t>
  </si>
  <si>
    <t>Dr EHRENSTORFER DRE-C17948000</t>
  </si>
  <si>
    <t xml:space="preserve">Estándar de Zeranol alfa- zeranoll) trazable, fecha de vencimiento no inferior a 2 años. </t>
  </si>
  <si>
    <t xml:space="preserve">26538-44-3 </t>
  </si>
  <si>
    <t xml:space="preserve">LCG Dr Ehrenstorfer </t>
  </si>
  <si>
    <t>Estándar deTrembolona trazable, con certificado de análisis, fecha de vencimiento no inferior a 1 año.</t>
  </si>
  <si>
    <t>10161-33-8</t>
  </si>
  <si>
    <t>Dr Ehrenstorfer DRE-CA17607700</t>
  </si>
  <si>
    <t>Frasco x  1 g</t>
  </si>
  <si>
    <t>Estándar Diclofenaco sodico 
fecha de vigencia ó con fecha no menor a 2 años</t>
  </si>
  <si>
    <t>15307-79-6</t>
  </si>
  <si>
    <t>Sigma Aldrich Supelco PHR1144</t>
  </si>
  <si>
    <t>Estándar Enrofloxacina
fecha de vigencia no menor a 2 años</t>
  </si>
  <si>
    <t>93106-60-6</t>
  </si>
  <si>
    <t>USP
Ref 1235900</t>
  </si>
  <si>
    <t>Estándar Erythomycin 
Fecha de vigencia o con fecha menor a 2 años.</t>
  </si>
  <si>
    <t>114-07-8</t>
  </si>
  <si>
    <t>Dr. Ehrenstorfer
Ref. DRE-C13203490</t>
  </si>
  <si>
    <t>Estándar Fenthion D6, deuterado con certificado de análisis y fecha de vencimiento superior a 6 meses</t>
  </si>
  <si>
    <t>Dr. Ehrenstorfer REF- DRE-C13580100</t>
  </si>
  <si>
    <t>73231-34-2</t>
  </si>
  <si>
    <t xml:space="preserve">Sigma Aldrich Supelco
Ref. F1427
</t>
  </si>
  <si>
    <t xml:space="preserve">Estándar Furaltadona </t>
  </si>
  <si>
    <t>139-91-3</t>
  </si>
  <si>
    <t>LGC TRC-B497335</t>
  </si>
  <si>
    <t>Estándar Furazolidona</t>
  </si>
  <si>
    <t>Dr. Ehrenstorfer
Ref: DRE C13970200</t>
  </si>
  <si>
    <t>Frasco X 250 mg</t>
  </si>
  <si>
    <t>Honeywell  16644064 o equivalente</t>
  </si>
  <si>
    <t>Estándar ketoprofeno
Fecha de vigencia ó con fecha no menor a 2 años.</t>
  </si>
  <si>
    <t>22071-15-4</t>
  </si>
  <si>
    <t>Sigma Aldrich Supelco
Ref  PHR1375-500MG</t>
  </si>
  <si>
    <t>Frasco x   500 mg</t>
  </si>
  <si>
    <t>Estándar Levamisole Hydrochloride
Fecha de vigencia ó con fecha no menor a 2 años.</t>
  </si>
  <si>
    <t>16595-80-5</t>
  </si>
  <si>
    <t>Estandar lidocaina HCl</t>
  </si>
  <si>
    <t xml:space="preserve">
6108-05-0</t>
  </si>
  <si>
    <t>PHR1257
SIGMA ALDRICH</t>
  </si>
  <si>
    <t xml:space="preserve">6108-05-0 </t>
  </si>
  <si>
    <t>Dr. Ehrenstorfer
DRE-C14629800</t>
  </si>
  <si>
    <t>Estandar Lincomicina HCl</t>
  </si>
  <si>
    <t xml:space="preserve">
7179-49-9</t>
  </si>
  <si>
    <t>PHR1657
SIGMA ALDRICH</t>
  </si>
  <si>
    <t>Dr. Ehrenstorfer 
DRE-C14635000</t>
  </si>
  <si>
    <t>Estándar Meloxicam 
Fecha de vigencia ó con fecha no menor a 2 años.</t>
  </si>
  <si>
    <t>71125-38-7</t>
  </si>
  <si>
    <t>Sigma Aldrich Supelco
Ref PHR1799-500MG</t>
  </si>
  <si>
    <t>Estándar Niacinamide o Nicotinamide
Fecha de vigencia ó con fecha no menor a 2 años
N° CAS 98-92-0</t>
  </si>
  <si>
    <t>Estándar Nitrofurantoina</t>
  </si>
  <si>
    <t>USP o Dr. Ehrenstorfer o
Sigma Aldrich (Estándar primario o secundario).</t>
  </si>
  <si>
    <t>La presentación depende del proveedor (Cantidad requerida: 100 mg)</t>
  </si>
  <si>
    <t>Estándar Nitrofurazona</t>
  </si>
  <si>
    <t>Dr. Ehrenstorfer DRE-C15571000</t>
  </si>
  <si>
    <t>Estandar Oxytetracycline Hydrochloride. 
Fecha de vigencia ó con fecha no menor a 2 años</t>
  </si>
  <si>
    <t>2058-46-0</t>
  </si>
  <si>
    <t>USP
Ref 1491015 o equivalente</t>
  </si>
  <si>
    <t>Frasco ≥  200 mg</t>
  </si>
  <si>
    <t>Estándar Oxytetracycline Hydrochloride. 
Fecha de vigencia ó con fecha no menor a 2 años</t>
  </si>
  <si>
    <t>Dr. Ehrenstorfer 
Ref DRE-C15820000</t>
  </si>
  <si>
    <t>Estándar Pyrantel Pamoate
Fecha de vigencia ó con fecha no menor a 2 años</t>
  </si>
  <si>
    <t>22204-24-6</t>
  </si>
  <si>
    <t>Sigma Aldrich Supelco
Ref PHR2080-1G</t>
  </si>
  <si>
    <t>Estándar Pyridoxine Hydrochloride
Fecha de vigencia ó con fecha no menor a 2 años</t>
  </si>
  <si>
    <t>58-56-0</t>
  </si>
  <si>
    <t>Sigma Aldrich Supelco
Ref PHR1036-500MG</t>
  </si>
  <si>
    <t>79-81-2</t>
  </si>
  <si>
    <t>Estándar Retinyl Palmitate (Vitamna A Palmitato)
fecha de vigencia ó con fecha no menor a 2 años</t>
  </si>
  <si>
    <t>Estándar Retinyl Propionate (Vitamina A propionato)
fecha de vigencia ó con fecha no menor a 2 años</t>
  </si>
  <si>
    <t>7069-42-3</t>
  </si>
  <si>
    <t>Sigma Aldrich Supelco
Ref PHR1668-1G</t>
  </si>
  <si>
    <t>Estándar Sulfadiazine
Fecha de vigencia ó con fecha no menor a 2 años</t>
  </si>
  <si>
    <t>68-35-9</t>
  </si>
  <si>
    <t>SUPELCO PHR1343</t>
  </si>
  <si>
    <t>Estándar Thiamine Hydrochloride
Fecha de vigencia ó con fecha no menor a 2 años</t>
  </si>
  <si>
    <t>Estándarr Atrazine-d5, con vigencia mayor a 12 meses, certificado de análisis y cerfiticado en 17034</t>
  </si>
  <si>
    <t>163165-75-1</t>
  </si>
  <si>
    <t>C8H9D5ClN5</t>
  </si>
  <si>
    <t>MERCK, DR EHRENSTORFER o equivalente</t>
  </si>
  <si>
    <t>Etanol absoluto anhidro</t>
  </si>
  <si>
    <t>CAS 64-17-5</t>
  </si>
  <si>
    <t>CH3-CH2-OH</t>
  </si>
  <si>
    <t>JT BAKER o MERCK, SIGMA o PANREAC o equivalente</t>
  </si>
  <si>
    <t>Etanol al 99.5% - 99.8% para biología molecular</t>
  </si>
  <si>
    <t>C₂H₆O</t>
  </si>
  <si>
    <t>PANREAC, o equivalente
Ref: A8075,.1000PE</t>
  </si>
  <si>
    <t>Frasco  x 1 litro</t>
  </si>
  <si>
    <t>Etanol cetona Gram</t>
  </si>
  <si>
    <t>JT BAKER</t>
  </si>
  <si>
    <t>Euparal mounting medium</t>
  </si>
  <si>
    <t>ExtraBond Bulk GCB  GCB (carbón grafitado) 40-60 um, 100% w/w 3,5 mg/m3</t>
  </si>
  <si>
    <t>7440-44-0</t>
  </si>
  <si>
    <t>Scharlau, Sigma - Merck o equivalente</t>
  </si>
  <si>
    <t>FastStart Essential DNA Probes Master</t>
  </si>
  <si>
    <t xml:space="preserve"> ROCHE, Ref. 6402682001</t>
  </si>
  <si>
    <t>Fenol licuado (Phenol, Liquified)</t>
  </si>
  <si>
    <t>108-95-2</t>
  </si>
  <si>
    <t>Fenol-cloroformo-alcohol isoamilico 25:24:1.</t>
  </si>
  <si>
    <t>Merck, Sigma, JT. Baker o equivalente</t>
  </si>
  <si>
    <t>Frasco x 400 ml</t>
  </si>
  <si>
    <t>Fenolftaleina para análisis indicado ACS</t>
  </si>
  <si>
    <t>Merck 1072330025 o equivalente</t>
  </si>
  <si>
    <t>Frasco x 1 Litro</t>
  </si>
  <si>
    <t>Fluoruro de amonio ≥ 99,99%</t>
  </si>
  <si>
    <t>12125-01-8</t>
  </si>
  <si>
    <t>NH4F</t>
  </si>
  <si>
    <t>MERK CAT 338869 o equivalente</t>
  </si>
  <si>
    <t>CAS 50-00-0</t>
  </si>
  <si>
    <t>HCHO</t>
  </si>
  <si>
    <t>JT BAKER o equivalente</t>
  </si>
  <si>
    <t>Formiato de amonio grado masas</t>
  </si>
  <si>
    <t>SIGMA ALDRICH 70221-25G-F o equivalente</t>
  </si>
  <si>
    <t>Formiato de amonio grado reactivo</t>
  </si>
  <si>
    <t>540-69-2</t>
  </si>
  <si>
    <t>HCOONH4</t>
  </si>
  <si>
    <t>SIGMA ALDRICH 156264-100G o equivalente</t>
  </si>
  <si>
    <t xml:space="preserve">7558-79-4             </t>
  </si>
  <si>
    <t>Fosfato de Amonio  o amonio dihidrogeno fosfato grado ACS,ISO,Reag. Ph Eur</t>
  </si>
  <si>
    <t>7722-76-1</t>
  </si>
  <si>
    <t>NH4H2PO4</t>
  </si>
  <si>
    <t xml:space="preserve">SUPELCO 101126 o equiibalente </t>
  </si>
  <si>
    <t>Fosfato de amonio monobasico analytical standard, for nitrogen determination according to Kjeldahl method, ≥99.5%</t>
  </si>
  <si>
    <t>Sigma Ref:  88431-25G</t>
  </si>
  <si>
    <t>Frasco x25 g</t>
  </si>
  <si>
    <t>Fosfato de dipotasio. Con vigencia superior a 2 años.</t>
  </si>
  <si>
    <t>7758-11-4</t>
  </si>
  <si>
    <t>K2HPO4</t>
  </si>
  <si>
    <t xml:space="preserve">Merck o equivalente. </t>
  </si>
  <si>
    <t>Fosfato de di-sodio 2-hidrato para análisis</t>
  </si>
  <si>
    <t>10028-24-7</t>
  </si>
  <si>
    <t>Na2HPO4.2H2O</t>
  </si>
  <si>
    <t>SCHARLAU
SO3390500 o Merck, JT. Baker o equivalente</t>
  </si>
  <si>
    <t>Fosfato de potasio Dibásico</t>
  </si>
  <si>
    <t>Fosfato de potasio monobásico para Análisis. ACS</t>
  </si>
  <si>
    <t>CAS 7778-77-0</t>
  </si>
  <si>
    <t xml:space="preserve">MERCK (referencia 104873) o equivalente </t>
  </si>
  <si>
    <t>Frasco x 250 a 1 kg</t>
  </si>
  <si>
    <t>Frasco x 1kg</t>
  </si>
  <si>
    <t xml:space="preserve">Fosfato de Sodio Monobásico </t>
  </si>
  <si>
    <t xml:space="preserve">10049-21-5
</t>
  </si>
  <si>
    <t xml:space="preserve">NAH2PO4H20
</t>
  </si>
  <si>
    <t>JTBAKER Ref:3818-01
 o equivalente</t>
  </si>
  <si>
    <t xml:space="preserve">Frasco x 500 g
</t>
  </si>
  <si>
    <t>Fosfato dibasico de sodio</t>
  </si>
  <si>
    <t>Na2HPO4 H20</t>
  </si>
  <si>
    <t>Sigma o Merck o JT Baker o equivalente</t>
  </si>
  <si>
    <t xml:space="preserve">Fosfato monobásico de potasio &gt;99% para analisis </t>
  </si>
  <si>
    <t>KH2PO4</t>
  </si>
  <si>
    <t>MERCK 
Ref: 1048731000  o equivalente</t>
  </si>
  <si>
    <t xml:space="preserve">Frasco x 1 Kg </t>
  </si>
  <si>
    <t>Frasco x 10ml</t>
  </si>
  <si>
    <t>Fucsina de Gram</t>
  </si>
  <si>
    <t xml:space="preserve">Albor o equivalente
</t>
  </si>
  <si>
    <t>Fucsina de Ziehl Neelsen</t>
  </si>
  <si>
    <t>Fuschina ácida en polvo</t>
  </si>
  <si>
    <t>3244-88-0</t>
  </si>
  <si>
    <t>C₂₀H₁₇N₃Na₂O₉S₃</t>
  </si>
  <si>
    <t>ELECTRON MICROSCOPE SCIENCES
Ref: C993L10 o Fisher o equivalente</t>
  </si>
  <si>
    <t>Fuschina Basica</t>
  </si>
  <si>
    <t>632-99-5</t>
  </si>
  <si>
    <t>C20H19N3HCL</t>
  </si>
  <si>
    <t>GA 3500s, Anode Buffer Container (ABC)</t>
  </si>
  <si>
    <t>Applied Biosystems 4393927</t>
  </si>
  <si>
    <t>Caja 4 Unds</t>
  </si>
  <si>
    <t>GA 3500s, Cathode Buffer Container (CBC)</t>
  </si>
  <si>
    <t>Applied Biosystems 4408256</t>
  </si>
  <si>
    <t>GA 3500s, Conditioning Reagent</t>
  </si>
  <si>
    <t>Applied Biosystems 4393718</t>
  </si>
  <si>
    <t>Bolsa 1 Unds</t>
  </si>
  <si>
    <t>GA 3500s, Performance Optimized Polymer POP7</t>
  </si>
  <si>
    <t>Applied Biosystems 4393708</t>
  </si>
  <si>
    <t>Bolsa 384 mxs</t>
  </si>
  <si>
    <t>GC Multiresidue Pesticide Standards Kit. Catalog No. 32562. Contiene las soluciones (Cat.# 31972, Cat.# 32564, Cat.# 32565, Cat.# 32566, Cat.# 32567, Cat.# 32568, Cat.# 32569, Cat.# 32570 y Cat.# 32571)</t>
  </si>
  <si>
    <t>RESTEK</t>
  </si>
  <si>
    <t>Kit de ampolletas mix de pesticidas</t>
  </si>
  <si>
    <t>Gel antibacterial para manos</t>
  </si>
  <si>
    <t>Microgen o equivalente</t>
  </si>
  <si>
    <t>Gelatina para microbiología (para análisis y bacteriología)</t>
  </si>
  <si>
    <t>9000-70-8</t>
  </si>
  <si>
    <t>VWR LIFE SCIENCE  9764-500G o Merck, Acumedia o BBL o Sharlau o Sigma o JT Baker o equivalente</t>
  </si>
  <si>
    <t>Gelatina sin sabor</t>
  </si>
  <si>
    <t>Bolsa x 500 gr</t>
  </si>
  <si>
    <t xml:space="preserve">Gelrite gellan gum </t>
  </si>
  <si>
    <t>71-010-52-1</t>
  </si>
  <si>
    <t>GelzamTM CM; Sigma G 1910</t>
  </si>
  <si>
    <t>Gentamicina en solución 50 mg/ml</t>
  </si>
  <si>
    <t>SIGMA G1397 o Merck o Gibco o  equivalente</t>
  </si>
  <si>
    <t>Germen de trigo</t>
  </si>
  <si>
    <t>NATURAL LIGHT</t>
  </si>
  <si>
    <t>Bolsa x 500 g</t>
  </si>
  <si>
    <t>Glicerol al 99% puro</t>
  </si>
  <si>
    <t>CAS 56-81-5</t>
  </si>
  <si>
    <t>C₃H₈O₃</t>
  </si>
  <si>
    <t xml:space="preserve">JT BAKER o Merck, Fisher o  Scharlau o equivalente </t>
  </si>
  <si>
    <t>Hematoxilina</t>
  </si>
  <si>
    <t>CDH 299775 o marcas  equivalentes</t>
  </si>
  <si>
    <t>Frasco x 25 gramos</t>
  </si>
  <si>
    <t>Hematoxilina de Mayer (solución)</t>
  </si>
  <si>
    <t>Sigma Aldrich (ref 51275-1L), QCA (ref 997750), o equivalente</t>
  </si>
  <si>
    <t>Hemin chloride</t>
  </si>
  <si>
    <t>16009-13-5</t>
  </si>
  <si>
    <t xml:space="preserve">Hemoglonia soluble en polvo </t>
  </si>
  <si>
    <t xml:space="preserve">Frasco x 400g
</t>
  </si>
  <si>
    <t xml:space="preserve">Hexane-1-sulfonic acid sodium salt </t>
  </si>
  <si>
    <t xml:space="preserve"> CAS 2832-45-3 ·</t>
  </si>
  <si>
    <t>MERCK  REF.1183050025 o Equivalente</t>
  </si>
  <si>
    <t>Frasaco x 25 g</t>
  </si>
  <si>
    <t>Hexano para análisis de residuos</t>
  </si>
  <si>
    <t>92112-69-1</t>
  </si>
  <si>
    <t>Hidrato cloral-IV</t>
  </si>
  <si>
    <t>SIGMA ALDRICH 
Ref: C8383-1Kg</t>
  </si>
  <si>
    <t>Frasco  x 1 kg</t>
  </si>
  <si>
    <t>Hidrocloruro de cisteina</t>
  </si>
  <si>
    <t>Sigma Aldrich C-7880 o equivalente</t>
  </si>
  <si>
    <t>Hidrolizado de Lactalbumina</t>
  </si>
  <si>
    <t xml:space="preserve"> oxoid  LP 0048 o equivalente
</t>
  </si>
  <si>
    <t>Hidrolizado enzimático de lactoalbumina</t>
  </si>
  <si>
    <t>68458-87-7</t>
  </si>
  <si>
    <t xml:space="preserve">Sigma L9010 o equivalente </t>
  </si>
  <si>
    <t>Frasco 500g</t>
  </si>
  <si>
    <t>1336-21-6</t>
  </si>
  <si>
    <t>NH₄OH</t>
  </si>
  <si>
    <t xml:space="preserve">SCHARLAU 
AM02491000 o Merck, JT Baker o equivalente
</t>
  </si>
  <si>
    <t>Hidróxido de potasio  &gt;85%</t>
  </si>
  <si>
    <t>KOH</t>
  </si>
  <si>
    <t>MACRON - JTBAKER, Sharlau, Merck, Sigma o equivalente</t>
  </si>
  <si>
    <t>CAS 1310-73-2</t>
  </si>
  <si>
    <t>NaOH</t>
  </si>
  <si>
    <t>Merck (referencia 106498) o JT Baker, Sigma o equivalente</t>
  </si>
  <si>
    <t>Hipoclorito de sodio al 5.25%</t>
  </si>
  <si>
    <t>BioQUIGEN
Ref: IA201002 o equivalente</t>
  </si>
  <si>
    <t>Frasco x 5 L</t>
  </si>
  <si>
    <t>Indicador biológico para esterilización a vapor</t>
  </si>
  <si>
    <t>MERCK -MILLIPORE1.10274, o equivalente</t>
  </si>
  <si>
    <t>Caja x 100 unidades</t>
  </si>
  <si>
    <t>Indol</t>
  </si>
  <si>
    <t>Merck 1092930100</t>
  </si>
  <si>
    <t>Inositol</t>
  </si>
  <si>
    <t>6917-35-7</t>
  </si>
  <si>
    <t>CDH 122405 o Sigma - Merck o equivalente</t>
  </si>
  <si>
    <t>Inulina</t>
  </si>
  <si>
    <t>SIGMA I2255</t>
  </si>
  <si>
    <t>Isopropanol Grado biología molecular</t>
  </si>
  <si>
    <t xml:space="preserve">67-63-0
</t>
  </si>
  <si>
    <t xml:space="preserve">(CH3)2CHOH
</t>
  </si>
  <si>
    <t xml:space="preserve">SCHARLAU AL03081000 o Sigma o Merck o VWR o equivalente
</t>
  </si>
  <si>
    <t>Isopropanol grado espectrometria de masas</t>
  </si>
  <si>
    <t>SUPELCO 102781</t>
  </si>
  <si>
    <t>Frasco x 4 L</t>
  </si>
  <si>
    <t xml:space="preserve">Isopropanol grado HPLC </t>
  </si>
  <si>
    <t>CAS 67-63-0</t>
  </si>
  <si>
    <t>CH3CHOHCH3</t>
  </si>
  <si>
    <t>JTBaker o equivalente</t>
  </si>
  <si>
    <t>Isopropanol Grado reactivo</t>
  </si>
  <si>
    <t xml:space="preserve">Sigma,Merk, J T Baker, o equivalente.
</t>
  </si>
  <si>
    <t xml:space="preserve">Frasco x 4 L
</t>
  </si>
  <si>
    <t>Jabón líquido antibacterial para manos</t>
  </si>
  <si>
    <t xml:space="preserve">Jabon líquido, control de espuma  para lavadora  traslucido de color ámbar, con alto poder limpiador  con  tensoactivo aniónico, </t>
  </si>
  <si>
    <t>Kaolin acido</t>
  </si>
  <si>
    <t>Frasco x 10g</t>
  </si>
  <si>
    <t xml:space="preserve">Kit Bactec MGIT 960 suplemento  </t>
  </si>
  <si>
    <t>Caja x 100</t>
  </si>
  <si>
    <t>Kit Calibradores Alto, Medio y Bajo para equipo de Hematologia MINDRAY, Ref: BC-2800-VET</t>
  </si>
  <si>
    <t>MINDRAY</t>
  </si>
  <si>
    <t>Kit coloración de Gram</t>
  </si>
  <si>
    <t>BIOQUIGEN CO0300007 o BBL o Fisher o equivalente</t>
  </si>
  <si>
    <t>Kit compuesto por: 
- Buffer solución PH 4,00
- Buffer solución PH 7,00 
- Buffer solución PH 10,00
- Potasio cloruro 3,0 Molar</t>
  </si>
  <si>
    <t>BIOQUIGEN o Merck, sigma,  o equivalente</t>
  </si>
  <si>
    <t>Kit x 4 botellas x 250 ml</t>
  </si>
  <si>
    <t>kit de coloracion Diff Quick</t>
  </si>
  <si>
    <t>Frasco x 500 mL</t>
  </si>
  <si>
    <t>Kit de ELISA de bloqueo para la detección de anticuerpos frente al virus de Influenza Aviar Tipo A</t>
  </si>
  <si>
    <t xml:space="preserve">IDEXX o IDVET </t>
  </si>
  <si>
    <t xml:space="preserve">Kit x 5 placas (entre 460 a 480 muestras)
</t>
  </si>
  <si>
    <t>Kit de Reveal for Ruminant in Feed 8100</t>
  </si>
  <si>
    <t>Reveal</t>
  </si>
  <si>
    <t>kit</t>
  </si>
  <si>
    <t>Kit x 96</t>
  </si>
  <si>
    <t>Kit ELISA competitiva para Brucella Abortus</t>
  </si>
  <si>
    <t xml:space="preserve">Ellie / svanova
</t>
  </si>
  <si>
    <t>Placa</t>
  </si>
  <si>
    <t>Kit ELISA Indirecta para la Detección de Anticuerpos frente a la Brucelosis 
Brucelosis LECHE para 460 muestras
Presentación: Kit x 10 placa</t>
  </si>
  <si>
    <t xml:space="preserve">KIT 10 placas </t>
  </si>
  <si>
    <t xml:space="preserve">Kit ELISA Indirecta para la Detección de Anticuerpos Frente a la Brucelosis. Brucelosis SUERO
Presentación: Kit x 10 placas </t>
  </si>
  <si>
    <t>IDVET o   IDEXX o  BIONOTE</t>
  </si>
  <si>
    <t>Kit ELISA Indirecta para la Detección de Anticuerpos frente a la Brucelosis. Suero y Leche
Presentación: Kit x 10 placa</t>
  </si>
  <si>
    <t xml:space="preserve">BIONOTE
EB4301PP </t>
  </si>
  <si>
    <t>Kit Hemacolor</t>
  </si>
  <si>
    <t>SIGMA 1.11674</t>
  </si>
  <si>
    <t>Kit o set</t>
  </si>
  <si>
    <t>Kit Mycoprep 75ML</t>
  </si>
  <si>
    <t>BD 240862</t>
  </si>
  <si>
    <t>Kit para detección de antigenos de la rabia en cultivo y en tejidos cerebrales y submaxilares de animales infectados.</t>
  </si>
  <si>
    <t>Merck Millipore Catálogo: 5100</t>
  </si>
  <si>
    <t xml:space="preserve">Kit Transcripción Reversa MMLV </t>
  </si>
  <si>
    <t xml:space="preserve">Invitrogen Ref: 28025013 </t>
  </si>
  <si>
    <t>ATCC 49418
primer pase</t>
  </si>
  <si>
    <t>L -Ornitina Clorhidrato</t>
  </si>
  <si>
    <t xml:space="preserve">MILLIPORE 1,06906 o Sigma - Merck o equivalente
</t>
  </si>
  <si>
    <t>Lactosa monohidrato</t>
  </si>
  <si>
    <t>10039-26-6</t>
  </si>
  <si>
    <t>SIGMA 17814 o equivalente</t>
  </si>
  <si>
    <t>L-Arabinosa</t>
  </si>
  <si>
    <t>87-72-9</t>
  </si>
  <si>
    <t>SIGMA A3256 o equivalente</t>
  </si>
  <si>
    <t>L-Arginina</t>
  </si>
  <si>
    <t>LC Multiresidue Pesticide Standards Kit
Catalog No. 31971. Contiene las soluciones (Cat.# 31972, Cat.# 31973, Cat.# 31974, Cat.# 31975, Cat.# 31976, Cat.# 31977, Cat.# 31978, Cat.# 31979, Cat.# 31980, Cat.# 31981)</t>
  </si>
  <si>
    <t>L-Cisteina hydrochlorade monohidrate</t>
  </si>
  <si>
    <t xml:space="preserve">6/04/7048
</t>
  </si>
  <si>
    <t xml:space="preserve">Sigma, merk  o equivalente </t>
  </si>
  <si>
    <t>Legionella Bcye Agar Base ISO</t>
  </si>
  <si>
    <t>Conda, Scharlau  o equivalentes</t>
  </si>
  <si>
    <t>Frasco x 500Gr</t>
  </si>
  <si>
    <t xml:space="preserve">Leptospira microscopic agglutination
negative control serum </t>
  </si>
  <si>
    <t xml:space="preserve">NVSL LEP-NEG 
</t>
  </si>
  <si>
    <t>Vial x 2.0 mL</t>
  </si>
  <si>
    <t>Leptospira reference serovar Australis, strain Ballico, rabbit antiserum</t>
  </si>
  <si>
    <t>NVSL - ARA-010</t>
  </si>
  <si>
    <t>Leptospira reference serovar autumnalis, strain Akiyami A, liquid culture</t>
  </si>
  <si>
    <t>NVSL - ATL 010</t>
  </si>
  <si>
    <t>Leptospira reference serovar Autumnalis, strain Akiyami A, rabbit antiserum </t>
  </si>
  <si>
    <t>NVSL - ATA-010</t>
  </si>
  <si>
    <t xml:space="preserve">Leptospira reference serovar Ballum
strain S 102, liquid culture </t>
  </si>
  <si>
    <t xml:space="preserve">NVSL BML-011
</t>
  </si>
  <si>
    <t>Vial x 10ml</t>
  </si>
  <si>
    <t>Leptospira reference serovar Ballum, strain S 102, rabbit antiserum</t>
  </si>
  <si>
    <t>NVSL - BMA-011</t>
  </si>
  <si>
    <t>Leptospira reference serovar Bataviae, strain Van Tienen, rabbit antiserum</t>
  </si>
  <si>
    <t xml:space="preserve">NVSL- ATA - 020 </t>
  </si>
  <si>
    <t>Leptospira reference serovar Bratislava, strain Jez Bratislava, rabbit antiserum</t>
  </si>
  <si>
    <t xml:space="preserve">NVSL - ARA-050 </t>
  </si>
  <si>
    <t>Leptospira reference serovar Copenhageni (Ictero reference), strain M-20, rabbit antiserum </t>
  </si>
  <si>
    <t>NVSL - ICA - 020</t>
  </si>
  <si>
    <t>Leptospira reference serovar hardjo,</t>
  </si>
  <si>
    <t>Frasco x 10.0 ml</t>
  </si>
  <si>
    <t>Leptospira reference serovar Hardjo,  strain Hardjoprajtino, rabbit antiserum </t>
  </si>
  <si>
    <t>NVSL - SJA - 060</t>
  </si>
  <si>
    <t>Leptospira reference serovar Hebdomadis, strain Hebdomadis, rabbit antiserum </t>
  </si>
  <si>
    <t>NVSL - HBA - 010</t>
  </si>
  <si>
    <t>Leptospira reference serovar Pomona, strain Pomona, rabbit antiserum</t>
  </si>
  <si>
    <t>NVSL - POA - 010</t>
  </si>
  <si>
    <t>Leptospira reference serovar Pyrogenes, strain Salinem, rabbit antiserum</t>
  </si>
  <si>
    <t>NVSL - PYA - 010</t>
  </si>
  <si>
    <t>Leptospira reference serovar Sejroe, strain M 84, rabbit antiserum</t>
  </si>
  <si>
    <t>NVSL -SJA - 010</t>
  </si>
  <si>
    <t>Leptospira reference serovar Tarassovi, strain Perepelitsin, rabbit antiserum</t>
  </si>
  <si>
    <t>NVSL - TAA - 010</t>
  </si>
  <si>
    <t>Leptospira reference serovar  Canicola, strain Hond Utrecht IV, rabbit antiserum </t>
  </si>
  <si>
    <t>NVSL - CAA - 010</t>
  </si>
  <si>
    <t>Leptospira reference serovar  Grippotyphosa, strain Andaman, agglutination test rabbit antiserum</t>
  </si>
  <si>
    <t xml:space="preserve">NVSL - GRA - 020 </t>
  </si>
  <si>
    <t xml:space="preserve">Leptospira reference serovar
Pomona, strain Pomona, liquid
culture </t>
  </si>
  <si>
    <t>POL-010</t>
  </si>
  <si>
    <t xml:space="preserve">NVSL  POL-010
</t>
  </si>
  <si>
    <t xml:space="preserve">Leptospira reference serovar
Tarassovi, strain Perepelitsin, liquid
culture </t>
  </si>
  <si>
    <t>TAL-010</t>
  </si>
  <si>
    <t xml:space="preserve">NVSL TAL-010
</t>
  </si>
  <si>
    <t>Leptospira serovar bratislava, strain Jez Bratislava, liquid culture</t>
  </si>
  <si>
    <t>NVSL ARL -050</t>
  </si>
  <si>
    <t>Vial x 10 ml</t>
  </si>
  <si>
    <t>L-glutamina</t>
  </si>
  <si>
    <t>56-85-9</t>
  </si>
  <si>
    <t>CDH 105395 o Sigma S-4641 o equivalente</t>
  </si>
  <si>
    <t>L-Glutamina  para cultivo celular</t>
  </si>
  <si>
    <t>Gibco 35050061 o  equivalente</t>
  </si>
  <si>
    <t>unidad</t>
  </si>
  <si>
    <t>L-Triptófano</t>
  </si>
  <si>
    <t>SCHARLAU TR04000100 o equivalente</t>
  </si>
  <si>
    <t>frasco x 100 g</t>
  </si>
  <si>
    <t>Lugol de gram</t>
  </si>
  <si>
    <t>Lúgol Parasitológica </t>
  </si>
  <si>
    <t>Frasco x 500ml </t>
  </si>
  <si>
    <t xml:space="preserve">MagMAX-96 AI/ND Viral RNA Isolation </t>
  </si>
  <si>
    <t>Applied Biosystem. Ref AM1835</t>
  </si>
  <si>
    <t>Kit, 4x96; (384 rxn)</t>
  </si>
  <si>
    <t xml:space="preserve">MagMAX™ CORE Nucleic Acid Purification </t>
  </si>
  <si>
    <t>THERMO Applied Biosystem. A32700</t>
  </si>
  <si>
    <t>Maltosa monohidrato</t>
  </si>
  <si>
    <t>Merck 1.05910.0500 o equivalente</t>
  </si>
  <si>
    <t>Manosa</t>
  </si>
  <si>
    <t>3458-28-4</t>
  </si>
  <si>
    <t>C₆H₁₂O₆</t>
  </si>
  <si>
    <t>SIGMA M6020 o Merck o VWR o equivalente</t>
  </si>
  <si>
    <t xml:space="preserve">Frasco x 100g </t>
  </si>
  <si>
    <t>Frasco  x 1g</t>
  </si>
  <si>
    <t>Material de Referencia Bt-11 MAIZE (level 1 - nominal 100 % GMO)</t>
  </si>
  <si>
    <t>ERM-BF412bk</t>
  </si>
  <si>
    <t>Material de Referencia Bt-11 MAIZE (level 2 - nominal 0.1 % GMO)</t>
  </si>
  <si>
    <t>ERM-BF412ck</t>
  </si>
  <si>
    <t>Material de Referencia Bt-11 MAIZE (level 3 - nominal 1 % GMO)</t>
  </si>
  <si>
    <t>ERM-BF412dk</t>
  </si>
  <si>
    <t>Material de Referencia Bt-11 MAIZE (level 4 -nominal 10 % GMO)</t>
  </si>
  <si>
    <t>ERM-BF412ek</t>
  </si>
  <si>
    <t xml:space="preserve">Material de Referencia Poultry Feed. Con certificado de análisis e incertidumbre. </t>
  </si>
  <si>
    <t>LGC 7173</t>
  </si>
  <si>
    <t xml:space="preserve">Frasco x 50g </t>
  </si>
  <si>
    <t>Medio base EMJH para leptospira</t>
  </si>
  <si>
    <t xml:space="preserve">DIFCO BD 279410
</t>
  </si>
  <si>
    <t xml:space="preserve">Frasco x 500 gr
</t>
  </si>
  <si>
    <t>Medio de cultivo PDA Fecha de vencimiento no inferior a 18 meses</t>
  </si>
  <si>
    <t>CONDALAB
Cat. 1022 o equivalente</t>
  </si>
  <si>
    <t>Medio Dulbecco´s MEM</t>
  </si>
  <si>
    <t>Medio King B</t>
  </si>
  <si>
    <t>CONDALAB, 
Cat 1532, Scharlau o equivalente</t>
  </si>
  <si>
    <t>Medio MEM en polvo</t>
  </si>
  <si>
    <t>Gibco 41500-034 o Sigma-Aldrich o equivalente</t>
  </si>
  <si>
    <t>10 x 1 litro</t>
  </si>
  <si>
    <t>Medio Motilidad</t>
  </si>
  <si>
    <t>CONDALAB 2116 o Merck o equivalente</t>
  </si>
  <si>
    <t>Medio Simmons Citrato</t>
  </si>
  <si>
    <t>CONDALAB 1014 o Merck o equivalente</t>
  </si>
  <si>
    <t>Medio YDC ( levadura-dextrosa-carbonato)</t>
  </si>
  <si>
    <t>MEGAscript™ T7 Transcription Kit</t>
  </si>
  <si>
    <t>Invitrogen AM1334</t>
  </si>
  <si>
    <t>Metanol anhidro absoluto</t>
  </si>
  <si>
    <t xml:space="preserve">67-56-1
</t>
  </si>
  <si>
    <t>CH₃OH</t>
  </si>
  <si>
    <t>CDH 582495 o equivalente</t>
  </si>
  <si>
    <t>Frasco x 2,5 Litros</t>
  </si>
  <si>
    <t>Metanol grado espectrometría de masas  LC/MS con certificado de análisis y ficha de seguridad, pureza ≥99,97%</t>
  </si>
  <si>
    <t>JT Baker, Merck, Fisher o Sharlau o equivalente</t>
  </si>
  <si>
    <t>Metanol grado reactivo</t>
  </si>
  <si>
    <t xml:space="preserve">CH₃OH
</t>
  </si>
  <si>
    <t xml:space="preserve">Marca JT BAKER Ref: 9070-03-C o Merck Ref: 1060184000 o Equivalente
</t>
  </si>
  <si>
    <t xml:space="preserve">Frasco X 4000 ml
</t>
  </si>
  <si>
    <t xml:space="preserve">Metanol HPLC con certificado de análisis y ficha de seguridad </t>
  </si>
  <si>
    <t>JT Baker, Merk, Fisher o Sharlau o equivalente</t>
  </si>
  <si>
    <t xml:space="preserve">Metavanadato de Amonio, grado analitico </t>
  </si>
  <si>
    <t>CAS , 7803-55-6</t>
  </si>
  <si>
    <t>JT BAKER o MERCK</t>
  </si>
  <si>
    <t>Frasco x 100 mL</t>
  </si>
  <si>
    <t>Molibdato de amonio tetrahidratado, reactivo analítico</t>
  </si>
  <si>
    <t>CAS 12054-85-2</t>
  </si>
  <si>
    <t>vial</t>
  </si>
  <si>
    <t>Mycobacterium - Mycobacterium
avium ssp. Paratuberculosis
(Johne's) fecal sample</t>
  </si>
  <si>
    <t>NVSL. MAP-POS</t>
  </si>
  <si>
    <t>Mycobacterium bovis direct PCR
control, positive, bovine tissue with
BCG</t>
  </si>
  <si>
    <t>NVSL. MBD-POS</t>
  </si>
  <si>
    <t>Mycobacterium species DNA</t>
  </si>
  <si>
    <t>NVSL. MYC-DNA</t>
  </si>
  <si>
    <t>Negro de eriocromo T</t>
  </si>
  <si>
    <t>Nicotinamida-adenina-dinucleotido acido libre para fines bioquimicos (NAD)</t>
  </si>
  <si>
    <t xml:space="preserve">53-84-9
</t>
  </si>
  <si>
    <t>Millipore ref. 1.24542 , merck o equivalente</t>
  </si>
  <si>
    <t xml:space="preserve">Frasco x 25g
</t>
  </si>
  <si>
    <t>Nistatina</t>
  </si>
  <si>
    <t>1400-61-9</t>
  </si>
  <si>
    <t>Sigma N6261</t>
  </si>
  <si>
    <t>Frasco x 5MU</t>
  </si>
  <si>
    <t>Nitrofurantoina</t>
  </si>
  <si>
    <t xml:space="preserve">67-20-9
</t>
  </si>
  <si>
    <t>Sigma N7878 o equivalente</t>
  </si>
  <si>
    <t>Normal specific pathogen free
chicken serum</t>
  </si>
  <si>
    <t>NVSL, Código del reactivo 907-ADV</t>
  </si>
  <si>
    <t>Frasco x 5ml</t>
  </si>
  <si>
    <t xml:space="preserve">Oligo (dt) 12-18 PRIMER. Esta listo para usar como un primer en la sintesis de cDNA con transcriptasa reversa. </t>
  </si>
  <si>
    <t xml:space="preserve">Invitrogen Ref 18418012 </t>
  </si>
  <si>
    <t xml:space="preserve">Vial x25ug. </t>
  </si>
  <si>
    <t>Caja x 100 tabletas</t>
  </si>
  <si>
    <t xml:space="preserve">O-Phenylene diaminehydrochloride 10 mg </t>
  </si>
  <si>
    <t>Sigma P8287-100</t>
  </si>
  <si>
    <t>Ovoalbúmina Grado II</t>
  </si>
  <si>
    <t>9006-59-1</t>
  </si>
  <si>
    <t>Sigma  A5253 o Merck</t>
  </si>
  <si>
    <t>Ovoalbúmina Grado V</t>
  </si>
  <si>
    <t>Sigma  A5503 o Merck</t>
  </si>
  <si>
    <t xml:space="preserve">Oxalato de amonio </t>
  </si>
  <si>
    <t>1113-38-8</t>
  </si>
  <si>
    <t>Merck o JT Baker o Sigma o equivalente</t>
  </si>
  <si>
    <t>Óxido de lantano (III) &gt;98%</t>
  </si>
  <si>
    <t>8002-74-2</t>
  </si>
  <si>
    <t>CnH2n+2</t>
  </si>
  <si>
    <t>Patron de conductividad para 1413 microsiemens x cm con certificado</t>
  </si>
  <si>
    <t>PCNB</t>
  </si>
  <si>
    <t>82-68-8</t>
  </si>
  <si>
    <t>SIGMA -ALDRICH -P2205-5G o equivalente</t>
  </si>
  <si>
    <t>5G</t>
  </si>
  <si>
    <t>Penicilina cristalina 1.000.000 U</t>
  </si>
  <si>
    <t>69-57-8</t>
  </si>
  <si>
    <t>C16H17N2NaO4S</t>
  </si>
  <si>
    <t>SIGMA P3032 o equivalente</t>
  </si>
  <si>
    <t>Frasco x 1.000.000 UI</t>
  </si>
  <si>
    <t>Penicilina- Estreptomicina 10000 U penicilina y 10 mg streptomycin/mL</t>
  </si>
  <si>
    <t>Sigma P4333 o equivalente</t>
  </si>
  <si>
    <t xml:space="preserve">Penicilina-streptomicina </t>
  </si>
  <si>
    <t xml:space="preserve">R&amp;D SYSTEMS  BIOTECHNE ref B21210 o Gibco 15140122 o equivalente
</t>
  </si>
  <si>
    <t>Peróxido de hidrógeno 30%  for analysis</t>
  </si>
  <si>
    <t>7722-84-1</t>
  </si>
  <si>
    <t>H2O2</t>
  </si>
  <si>
    <t xml:space="preserve">Thermo Scientific H325 o  SCHARLAU  o Merck o Sigma Aldrich o equivalente
</t>
  </si>
  <si>
    <t xml:space="preserve">Pimaricin o Natamicina </t>
  </si>
  <si>
    <t>Merck Millipore o Sigma o equivalente</t>
  </si>
  <si>
    <t>Piperacilina/tazobactam 110ug</t>
  </si>
  <si>
    <t>Piruvato de sodio (C3H3NaO3) para microbiología</t>
  </si>
  <si>
    <t>113-24-6</t>
  </si>
  <si>
    <t>SIGMA P5280-500g o equivalente</t>
  </si>
  <si>
    <t>Platinum Quantitative RT-PCR Thermoscript One step System.</t>
  </si>
  <si>
    <t>Invitrogen Cat 11731-015</t>
  </si>
  <si>
    <t>Platinum™ Quantitative PCR SuperMix-UDG (500 rx)</t>
  </si>
  <si>
    <t>Caja; Supermix (500 rx), 50 mM MgCl2 (Invitrogen)</t>
  </si>
  <si>
    <t>Polivinilpirrolidona (PVP) 40</t>
  </si>
  <si>
    <t>SIGMA ALDRICH
Ref: PVP40-100G</t>
  </si>
  <si>
    <t>Primers 50nmol (20-25 pares de bases)</t>
  </si>
  <si>
    <t>Primers desalados, desprotegidos, escala 50nM</t>
  </si>
  <si>
    <t>Invitrogen Ref: 10629012</t>
  </si>
  <si>
    <t>Base nitrogenada</t>
  </si>
  <si>
    <t>Proteinase K, lista para usar</t>
  </si>
  <si>
    <t>NORGEN
Ref: 28229 o equivalente</t>
  </si>
  <si>
    <t>5 Viales x 1 mL cu</t>
  </si>
  <si>
    <t>Puretaq ready to go PCR beads. Premezcla para optimizar amplificaciones de PCR</t>
  </si>
  <si>
    <t xml:space="preserve">GE HERAKTHCARE 27-9559-01 o Cytiva  27-9559-01 </t>
  </si>
  <si>
    <t xml:space="preserve">Rafinosa </t>
  </si>
  <si>
    <t>Random Primers 1.5mM, [~297ug/100ul].</t>
  </si>
  <si>
    <t xml:space="preserve">Invitrogen Ref 48190011 </t>
  </si>
  <si>
    <t>Kit 100 ul</t>
  </si>
  <si>
    <t xml:space="preserve">RDE (Cholera filtrate lyophylized of Vibrio culture fluid) </t>
  </si>
  <si>
    <t>Sigma C8772-1VL</t>
  </si>
  <si>
    <t>Reactivo de kovacs para revelación de indol</t>
  </si>
  <si>
    <t>BIOQUIGEN o Merck 1092930100 o Sigma-Aldrich o equivalente</t>
  </si>
  <si>
    <t>Reactivo Turk</t>
  </si>
  <si>
    <t>ALBOR 14008</t>
  </si>
  <si>
    <t>Frasco  x 500 ml</t>
  </si>
  <si>
    <t>Red Gel  Nucleic Acid Gel Stain.</t>
  </si>
  <si>
    <t>Biotum. 41003</t>
  </si>
  <si>
    <t xml:space="preserve">RNase AWAY en Spray solucion para descontaminar material de laboratorio como mesas y micropipetas de RNAsas. </t>
  </si>
  <si>
    <t>VWR  17810-491 o equivalente</t>
  </si>
  <si>
    <t>Frasco x 475 ml</t>
  </si>
  <si>
    <t>RNase H (30 U)</t>
  </si>
  <si>
    <t>Caja x 1 vial (30 U) (Invitrogen)</t>
  </si>
  <si>
    <t>RNase Inhibitor. Proteína recombinante con inhibidor de rnasa neutro, 40U/µl</t>
  </si>
  <si>
    <t>Invitrogen AM 2684</t>
  </si>
  <si>
    <t xml:space="preserve">RNase OUT.   Es un potente inhibibor de ribonucleasas de tipo pancreático tales como la Rnase A, RNasa B, Rnasa C </t>
  </si>
  <si>
    <t>Invitrogen 
Ref 10777019 o equivalente</t>
  </si>
  <si>
    <t>Kit x 5000 Und</t>
  </si>
  <si>
    <t>RNaseA  (20mg/ml)</t>
  </si>
  <si>
    <t>Invitrogen™ 12091021 o equivalente</t>
  </si>
  <si>
    <t>Frasco x 10-15 mL</t>
  </si>
  <si>
    <t>Rojo de metilo</t>
  </si>
  <si>
    <t>493-52-7</t>
  </si>
  <si>
    <t xml:space="preserve"> C₁₅H₁₅N₃O₂</t>
  </si>
  <si>
    <t>LABKEM o  Merck o JT Baker o Sigma o equivalente</t>
  </si>
  <si>
    <t>Rojo Fenol</t>
  </si>
  <si>
    <t>Merck o Sigma o equivalente</t>
  </si>
  <si>
    <t>RPMI 1640 Medium, powder</t>
  </si>
  <si>
    <t>Gibco 31800022 o equivalente</t>
  </si>
  <si>
    <t>10L x 1L</t>
  </si>
  <si>
    <t>Salmonella enterica subsp. enterica (ex Kauffmann and Edwards) Le Minor and Popoff serovar enteritidis 
(pase 1)</t>
  </si>
  <si>
    <t>LIOFILCHEM ATCC® 13076™  o equivalente</t>
  </si>
  <si>
    <t>Salmonella enterica subsp. enterica (ex Kauffmann and Edwards) Le Minor and Popoff serovar Pullorum
(Pase 1)</t>
  </si>
  <si>
    <t>MICROBIOLOGICS  ATCC 13036</t>
  </si>
  <si>
    <t>Salmonella enterica subsp. enterica (ex Kauffmann and Edwards) Le Minor and Popoff serovar Typhimurium (Pase 1) ATCC® 13311D-5™</t>
  </si>
  <si>
    <t>ATCC® 13311D-5™</t>
  </si>
  <si>
    <t>Salmonella enterica subsp. enterica (ex Kauffmann and Edwards) Le Minor and Popoff serovar Typhimurium (Pase 1) ATCC® 14028™</t>
  </si>
  <si>
    <t>MICROBIOLOGICS ATCC® 14028™</t>
  </si>
  <si>
    <t>SDS</t>
  </si>
  <si>
    <t>UNIDAD</t>
  </si>
  <si>
    <t xml:space="preserve">SENSIDISCO ACIDO BORONICO </t>
  </si>
  <si>
    <t>BRITANIA</t>
  </si>
  <si>
    <t>Caja x 50</t>
  </si>
  <si>
    <t>SENSIDISCO EDTA SMA</t>
  </si>
  <si>
    <t>BRITANIA - REF. B1241727</t>
  </si>
  <si>
    <t>Sílica gel con indicador de humedad azul.  Con vigencia superior a 2 años.</t>
  </si>
  <si>
    <t>NA</t>
  </si>
  <si>
    <t>Bioquigen o equivalente.</t>
  </si>
  <si>
    <t>Silica gel indicador</t>
  </si>
  <si>
    <t>7631-86-9</t>
  </si>
  <si>
    <t xml:space="preserve">Carlo Erba 453317 o equivalente </t>
  </si>
  <si>
    <t xml:space="preserve">Sodio citrato tribasico dihidratado </t>
  </si>
  <si>
    <t>6132-04-3</t>
  </si>
  <si>
    <t xml:space="preserve"> C₆H₅Na₃O₇ * 2 H₂O </t>
  </si>
  <si>
    <t>Sodio Fosfato Bibasico dodecahidrato Na2HPO4 12H2O</t>
  </si>
  <si>
    <t>Na2HPO4 12H2O</t>
  </si>
  <si>
    <t>Solución  de cadmio  Patrón ICP,  trazable a SRM de NIST, Cd(NO₃)₂ en HNO₃ 2-3 % 1000 mg/l Cd . Con certificado en ISO 17034</t>
  </si>
  <si>
    <t>CAS 7440-43-9</t>
  </si>
  <si>
    <t xml:space="preserve">MERCK o equivalente </t>
  </si>
  <si>
    <t>Solución  de Zinc patrón , certificado 17034 Zn(NO₃)₂ in HNO₃ 2-3% 1000 mg/l Zn</t>
  </si>
  <si>
    <t>CAS 7440-66-6</t>
  </si>
  <si>
    <t xml:space="preserve">MERCK (170369) o equivalente </t>
  </si>
  <si>
    <t xml:space="preserve">Solución de Calcio patrón , (con certificación 17034)  Ca(NO₃)₂ en HNO₃ 2-3 % 1000 mg/l Ca </t>
  </si>
  <si>
    <t>CAS 10101-68-5</t>
  </si>
  <si>
    <t>Merck  (170308)  o equivalente</t>
  </si>
  <si>
    <t>Solución de Cobre patrón ,(con certificación 17034) Cu(NO₃)₂ en HNO₃ 2-3% 1000 mg/l Cu</t>
  </si>
  <si>
    <t>CAS 7440-50-8</t>
  </si>
  <si>
    <t>Certipur® (170314) o equivalente</t>
  </si>
  <si>
    <t>Solución de Hanks</t>
  </si>
  <si>
    <t>Thermofisher 88284 o equivalente</t>
  </si>
  <si>
    <t>Solución de Magnesio patrón ICP, trazable a SRM de NIST, Mg(NO₃)₂ en HNO₃ 2-3 % 1000 mg/l Mg</t>
  </si>
  <si>
    <t>CAS 7439-95-4</t>
  </si>
  <si>
    <t>Solución estándar de Mo 1000 mg/L</t>
  </si>
  <si>
    <t>MERCK (referencia 170334) o equivalente</t>
  </si>
  <si>
    <t>Solución estándar de Ni 1000 mg/L de Ni (con certificación 17034)</t>
  </si>
  <si>
    <t>merck(referencia 170336) o equivalente</t>
  </si>
  <si>
    <t>Solución Hierro patrón  trazable a SRM de NIST Fe(NO₃)₃ en HNO₃ 2-3 % 1000 mg/l Fe</t>
  </si>
  <si>
    <t>CAS 7439-89-6</t>
  </si>
  <si>
    <t>Certipur® o equivalente</t>
  </si>
  <si>
    <t xml:space="preserve">Solución Manganeso patrón , trazable a SRM de NIST, Mn(NO₃)₂ en HNO₃ 2-3 % 1000 mg/l Mn </t>
  </si>
  <si>
    <t>CAS 7439-96-5</t>
  </si>
  <si>
    <t>MERK, Sharlau, Sigma o equivalente</t>
  </si>
  <si>
    <t>Solución Patrón de Arsénico 1000 mg As/L , trazable a SRM de NIST H₃AsO₄ en HNO₃ 0,5 mol/l 1000 mg/l As Certipur®. Con certificado en ISO17034</t>
  </si>
  <si>
    <t>CAS 7440-38-2</t>
  </si>
  <si>
    <t>Solución Patrón de Boro 1000 mg B/L , trazable a SRM de NIST H₃ BO₃ en H₂O 1000 mg/l B Certipur®</t>
  </si>
  <si>
    <t>Solución Patrón de Mercurio 1000 mg Hg/L , trazable a SRM de NIST Hg(NO₃)₂ en HNO₃ 2 mol/l  Certipur® . Con certificado de análisis de cumplimiento en ISO17034</t>
  </si>
  <si>
    <t>CAS 7697-37-2</t>
  </si>
  <si>
    <t>Solución Plomo Patrón  trazable a SRM de NIST Pb(NO₃)₂ en HNO₃ 2-3 % 1000 mg/l Pb. Con certificado de análisis de cumplimiento en ISO 17034</t>
  </si>
  <si>
    <t>CAS 13138-45-9</t>
  </si>
  <si>
    <t xml:space="preserve">Solución Potasio patrón ICP, trazable a SRM de NIST, KNO₃ en HNO₃ 2-3 % 1000 mg/l K </t>
  </si>
  <si>
    <t>CAS 7732-18-5</t>
  </si>
  <si>
    <t>MERCK o equivalente</t>
  </si>
  <si>
    <t>Sonda Custom TaqMan Probe, diseñada por usted mismo purificacada con HPLC X20,000 pmol (20nm), marcada con 6FAM/ VIC/ TET/ NED como reportero y MGBNFQ como atenuador.</t>
  </si>
  <si>
    <t>BIONNER o Invitrogen o Bionner o Applied Biosystem o equivalente</t>
  </si>
  <si>
    <t>Staphylococcus aureus ATCC 29737 , con vigencia de certificado superior a dos años</t>
  </si>
  <si>
    <t xml:space="preserve">Substrato TMB (Enhanced K Blue TMB Substrate) </t>
  </si>
  <si>
    <t>Frasco x 200 mL</t>
  </si>
  <si>
    <t xml:space="preserve">Suero  bovino control positivo fuerte  para Brucella abortus  </t>
  </si>
  <si>
    <t>NVSL 12 -H</t>
  </si>
  <si>
    <t>Vial x 2 ml</t>
  </si>
  <si>
    <t>NVSL o APHA o equivalente</t>
  </si>
  <si>
    <t>Suero bovino adulto esteril</t>
  </si>
  <si>
    <t>SIGMA B9433-500ML o equivalente</t>
  </si>
  <si>
    <t>Suero de conejo estéril</t>
  </si>
  <si>
    <t>Suero de oveja esteril</t>
  </si>
  <si>
    <t>SIGMA S2263-100ML o thermofisher o equivalente</t>
  </si>
  <si>
    <t>5 frascos x100 ml</t>
  </si>
  <si>
    <t xml:space="preserve">Suero de referencia negativo AIID Inmunodifusion Influenza Aviar </t>
  </si>
  <si>
    <t>NVSL -905- ADV AMES</t>
  </si>
  <si>
    <t>Frasco liofilizado  x 0,6 ml</t>
  </si>
  <si>
    <t>Suero de Referencia Negativo para Diarrea Viral Bovina p80</t>
  </si>
  <si>
    <t>Suero de Referencia Negativo para el Virus Parainfuenza Bovina PI3</t>
  </si>
  <si>
    <t>Suero de Referencia Negativo para Mycobacterium paratuberculoso</t>
  </si>
  <si>
    <t>NVSL 133-N</t>
  </si>
  <si>
    <t>Suero de Referencia Negativo para Mycobacterium bovis</t>
  </si>
  <si>
    <t>NVSL SBP-MB</t>
  </si>
  <si>
    <t>4 Frasco x 0,5 ml</t>
  </si>
  <si>
    <t xml:space="preserve">Suero de referencia positivo debil AIID Inmunodifusion Influenza Aviar </t>
  </si>
  <si>
    <t>NVSL 903-ADV  AMES</t>
  </si>
  <si>
    <t xml:space="preserve">Suero de referencia positivo fuerte AIID Inmunodifusion Influenza Aviar </t>
  </si>
  <si>
    <t>NVSL  902-ADV-AMES</t>
  </si>
  <si>
    <t>Frasco liofilizado x 0,6 ml</t>
  </si>
  <si>
    <t>Suero de Referencia Positivo para Diarrea Viral Bovina</t>
  </si>
  <si>
    <t>NVSL 455 BDV</t>
  </si>
  <si>
    <t>Suero de Referencia Positivo para Diarrea Viral Bovina (antígeno) tipo 2</t>
  </si>
  <si>
    <t>NVSL Ref 546 BDV</t>
  </si>
  <si>
    <t>Suero de Referencia Positivo para Diarrea Viral Bovina tipo 2</t>
  </si>
  <si>
    <t>Suero de Referencia Positivo para el Virus Parainfuenza Bovina PI3</t>
  </si>
  <si>
    <t>NVSL 475 BDV</t>
  </si>
  <si>
    <t>Suero de Referencia Positivo para Mycobacterium paratuberculoso</t>
  </si>
  <si>
    <t>NVSL 133-P</t>
  </si>
  <si>
    <t>Suero de Referencia Positivo para Rinotraqueitis Infecciosa Bovina</t>
  </si>
  <si>
    <t>NVSL 355 BDV</t>
  </si>
  <si>
    <t>Suero de Referencia Positivo para Mycobacterium bovis</t>
  </si>
  <si>
    <t>Suero de Referencia Sospechoso para Diarrea Viral Bovina p80 tipo 1</t>
  </si>
  <si>
    <t>Suero de Referencia Sospechoso para Mycobacterium paratuberculoso</t>
  </si>
  <si>
    <t>NVSL 133 N</t>
  </si>
  <si>
    <t>Suero de Referencia Sospechoso para Rinotraqueitis Infecciosa Bovina</t>
  </si>
  <si>
    <t>Suero de Referencia Sospechoso para Virus Parainfuenza Bovina PI3</t>
  </si>
  <si>
    <t xml:space="preserve">Suero de ternero esteril </t>
  </si>
  <si>
    <t>Seromed Cat nº S0125; or Gibco Cat nº 16170-078; or
PAN Biotech Cat nº: 0402P281701 o P30-0402</t>
  </si>
  <si>
    <t>Suero Equino Estéril</t>
  </si>
  <si>
    <t xml:space="preserve">GIBCO 16050122 o marcas equivalentes </t>
  </si>
  <si>
    <t>Suero fetal bovino gama irradiado  libre de DVB</t>
  </si>
  <si>
    <t>Capricorn Scientific FBS-24A o equivalente</t>
  </si>
  <si>
    <t>Suero fetal bovino gamma irradiado</t>
  </si>
  <si>
    <t>SIGMA F3885, GIBCO, Ó HYCLONE</t>
  </si>
  <si>
    <t xml:space="preserve">Suero normal de cabra puro (sin diluir) </t>
  </si>
  <si>
    <t>Suero porcino</t>
  </si>
  <si>
    <t>GIBCO 26250084 o equivalente</t>
  </si>
  <si>
    <t>Sulfato de amonio, pureza ≥99,5%, trazable a NIST</t>
  </si>
  <si>
    <t>Sigma Flujka 59845 o equivalente</t>
  </si>
  <si>
    <t>Sulfato de cobre pentahidratado 98-102%</t>
  </si>
  <si>
    <t>PANREAC 131270 o equivalente</t>
  </si>
  <si>
    <t xml:space="preserve">Sulfato de Potasio </t>
  </si>
  <si>
    <t>7778-80-5</t>
  </si>
  <si>
    <t>Sulfato de sodio anhidro granulado PA con certificado de análisis trazable por lote y descargable mediante el website del fabricante</t>
  </si>
  <si>
    <t>7757-82-6</t>
  </si>
  <si>
    <t>Sulfato de talio</t>
  </si>
  <si>
    <t>7446-18-6</t>
  </si>
  <si>
    <t>TI2SO4</t>
  </si>
  <si>
    <t>Thermo fischer ref. 196940100</t>
  </si>
  <si>
    <t>Sulfato Ferroso ACS, ISO</t>
  </si>
  <si>
    <t>Frasco por 500g</t>
  </si>
  <si>
    <t>Sulfato ferroso amonico</t>
  </si>
  <si>
    <t>CAS. 7783-85-9</t>
  </si>
  <si>
    <t>Sulfito de sodio (Na2SO3)</t>
  </si>
  <si>
    <t>Sigma-Aldrich o equivalente</t>
  </si>
  <si>
    <t>Sulfito de sodio decahidratado (Na2SO4 * 10 H2O)</t>
  </si>
  <si>
    <t xml:space="preserve">Frasco x 1000 g </t>
  </si>
  <si>
    <t>SuperScript II, en concentración [200Und/μl], Transcriptasa reversa. con una mutación que elimino la actividad de RNAsa H, por lo cual el RNA molde sirve para muchas copias optimizando el rendimiento de la enzima.</t>
  </si>
  <si>
    <t>Invitrogen Ref: 18064071</t>
  </si>
  <si>
    <t xml:space="preserve">4 x 10.000Und son 40.000und 200 rxns Aprox. </t>
  </si>
  <si>
    <t xml:space="preserve">SuperScript™ III One-Step RT-PCR System with Platinum™ Taq High Fidelity DNA Polymerase. </t>
  </si>
  <si>
    <t>Invitrogen Ref: 12574035</t>
  </si>
  <si>
    <t xml:space="preserve">SuperScript™ III Platinum™ One-Step qRT-PCR Kit. </t>
  </si>
  <si>
    <t xml:space="preserve">Invitrogen   11732-020 </t>
  </si>
  <si>
    <t>Suplemento EMJH para leptospira</t>
  </si>
  <si>
    <t>DIFCO BD 279510</t>
  </si>
  <si>
    <t xml:space="preserve">Caja x 6 fcos de 100 ml
</t>
  </si>
  <si>
    <t>SUPLEMENTO SELECTIVO XLT-4 X 100</t>
  </si>
  <si>
    <t xml:space="preserve">SYBR Green PCR Master Mix. </t>
  </si>
  <si>
    <t>Applied Biosystems Ref 4364344</t>
  </si>
  <si>
    <t>Set x 2 x 5 ml</t>
  </si>
  <si>
    <t xml:space="preserve">SYBR Safe (10.000X), para tinción de ácidos nucleicos en gel. </t>
  </si>
  <si>
    <t xml:space="preserve">Invitrogen Ref S33102 </t>
  </si>
  <si>
    <t>Vial x 400 ul</t>
  </si>
  <si>
    <t>SYBR Safe para tinción de geles de agarosa (10.000X)</t>
  </si>
  <si>
    <t>Tabletas catalizadoras  kjeldahl 3,5g K2SO4, 0,4 g de CuSO4x5H2O</t>
  </si>
  <si>
    <t>Avantor VWR 85529 o Foss o Panreac 177040.1246 o equivalente</t>
  </si>
  <si>
    <t>Frasco x 1000 Tabletas</t>
  </si>
  <si>
    <t xml:space="preserve">TAQ DNA Polimerasa Recombinante, origen Brasil, en concentración 5Und/µl.Incluye un vial de MgCl2 y un vial de Buffer 10X. </t>
  </si>
  <si>
    <t xml:space="preserve">Invitrogen 
Ref 11615010 </t>
  </si>
  <si>
    <t>Kit x 500 Und</t>
  </si>
  <si>
    <t>Tartrato Sodico Potasico</t>
  </si>
  <si>
    <t>63-81-59-5</t>
  </si>
  <si>
    <t>KNaC4H4O6·4H2O</t>
  </si>
  <si>
    <t>Frasco ≥ 500g</t>
  </si>
  <si>
    <t>Tetrahidrofurano, estabilizado, grado HPLC</t>
  </si>
  <si>
    <t xml:space="preserve">	109-99-9</t>
  </si>
  <si>
    <t>J.T Baker (Referencia: 15558614) o equivalente</t>
  </si>
  <si>
    <t>Frasco x4L</t>
  </si>
  <si>
    <t>Tetrametilsilano</t>
  </si>
  <si>
    <t>75-76-3</t>
  </si>
  <si>
    <t>C4H12Si</t>
  </si>
  <si>
    <t>Timsen</t>
  </si>
  <si>
    <t>FLORICULTURA  TIMSEN - UPI</t>
  </si>
  <si>
    <t>Tiosulfato de sodio anhidro grado análisis, con ficha de datos de seguridad, certificado de análisis y de calidad</t>
  </si>
  <si>
    <t>7772-98-7</t>
  </si>
  <si>
    <t>Na2O3S2</t>
  </si>
  <si>
    <t>106512 Supelco o equivalente</t>
  </si>
  <si>
    <t>250 g a 1000 g</t>
  </si>
  <si>
    <t>Tiosulfato de sodio pentahidratado PA con certificado de análisis trazable por lote</t>
  </si>
  <si>
    <t xml:space="preserve">Frasco ≥ 500 g </t>
  </si>
  <si>
    <t>Tiras para prueba de oxidasa</t>
  </si>
  <si>
    <t xml:space="preserve">TOPO™ TA Cloning™ Kit, with pCR™2.1-TOPO™, One Shot TOP10 Chemically Competent E. coli. </t>
  </si>
  <si>
    <t>Invitrogen Catalog number: K450002</t>
  </si>
  <si>
    <t xml:space="preserve">Tracklt 100bp DNA Ladder, consiste en la adición de 2 colorantes de corrida, uno que va con la muestra y otro que corre delante de la muestra indicando el momento de mejor visualización. Listo para usar. </t>
  </si>
  <si>
    <t>Invitrogen Ref. 10488058</t>
  </si>
  <si>
    <t>Kit x 100 aplicaciones</t>
  </si>
  <si>
    <t>Trehalosa</t>
  </si>
  <si>
    <t xml:space="preserve">CDH 038063, Merck , sigma o equivalente
</t>
  </si>
  <si>
    <t>Triphenyl Phosphate (Trifenilo fosfato), pureza ≥ 99%,  CAS 115-86-6</t>
  </si>
  <si>
    <t>Tripsina TPCK 25 µg</t>
  </si>
  <si>
    <t xml:space="preserve"> 9002-07-7</t>
  </si>
  <si>
    <t xml:space="preserve">Sigma T1426-100MG. </t>
  </si>
  <si>
    <t xml:space="preserve">Triptona grado microbiológico </t>
  </si>
  <si>
    <t>91079-40-2</t>
  </si>
  <si>
    <t>Tris - HCL (Listo para usar en Polvo)</t>
  </si>
  <si>
    <t>1185-53-1</t>
  </si>
  <si>
    <t>NH2C(CH2OH)3 · HCl</t>
  </si>
  <si>
    <t xml:space="preserve">VWR LIFE SCIENCE  
Ref: 97063-754, Amresco o equivalente
</t>
  </si>
  <si>
    <t xml:space="preserve">Tris base. Grado ACS </t>
  </si>
  <si>
    <t>77-86-1</t>
  </si>
  <si>
    <t>NH2C(CH2OH)3</t>
  </si>
  <si>
    <t>SIGMA ALDRICH 
Ref: T6791-500G o Merck  o equivalente</t>
  </si>
  <si>
    <t>Trizol LS Reagent</t>
  </si>
  <si>
    <t>SIGMA T3934 o Ambion Ref 10296028 o equivalente</t>
  </si>
  <si>
    <t>Frasco x 200mL</t>
  </si>
  <si>
    <t>Trizol Reagent</t>
  </si>
  <si>
    <t xml:space="preserve">SIGMA T9424 o Ambion o Invitrogen 15596018 o equivalente
</t>
  </si>
  <si>
    <t>TrypLE™ Express Enzyme (1X), no phenol red</t>
  </si>
  <si>
    <t>GIBCO 12604013</t>
  </si>
  <si>
    <t>Tween 20</t>
  </si>
  <si>
    <t>9005-64-5</t>
  </si>
  <si>
    <t>C58H114O26_x000D_</t>
  </si>
  <si>
    <t>Tween 80</t>
  </si>
  <si>
    <t>9005-65-6</t>
  </si>
  <si>
    <t>Sigma-AldrichP 1754</t>
  </si>
  <si>
    <t>Urea</t>
  </si>
  <si>
    <t>PANREAC 131754.1211 o equivalente</t>
  </si>
  <si>
    <t xml:space="preserve">Vancomicina hydrochloride from  Streptomyces orientalis </t>
  </si>
  <si>
    <t>1404-93-9</t>
  </si>
  <si>
    <t>Sigma V2002</t>
  </si>
  <si>
    <t>Frasco 5 gr</t>
  </si>
  <si>
    <t>Vaselina</t>
  </si>
  <si>
    <t>PROTOKIMICA</t>
  </si>
  <si>
    <t>Verde de Bromocresol</t>
  </si>
  <si>
    <t xml:space="preserve">76-60-8 </t>
  </si>
  <si>
    <t>C₂₁H₁₄Br₄O₅S</t>
  </si>
  <si>
    <t>Frasco de 25 g</t>
  </si>
  <si>
    <t>Verde malaquita oxalato</t>
  </si>
  <si>
    <t>SIGMA 32745 o PANREAC APPLICHEM REF. 251761.1606 o equivalente</t>
  </si>
  <si>
    <t>Vesicular stomatitis (VS) virus  neutralization (VN) New Jersey positive control serum</t>
  </si>
  <si>
    <t>NVSL 473-VDV</t>
  </si>
  <si>
    <t xml:space="preserve">VIAL 2 ML </t>
  </si>
  <si>
    <t>Vesicular stomatitis (VS) virus neutralization (VN) Indiana positive control serum</t>
  </si>
  <si>
    <t>NVSL 470-VDV</t>
  </si>
  <si>
    <t>Vesicular stomatitis (VS) virus
neutralization (VN) negative control
serum</t>
  </si>
  <si>
    <t>NVSL 480-BDV</t>
  </si>
  <si>
    <t>Vesicular stomatitis (VS) virus, New
Jersey (NJ)</t>
  </si>
  <si>
    <t>NVSL 073-VDV</t>
  </si>
  <si>
    <t>Vial x 0.6 ml</t>
  </si>
  <si>
    <t>Vesicular stomatitis (VS) virus,
Indiana (IN)</t>
  </si>
  <si>
    <t>NVSL 070-VDV</t>
  </si>
  <si>
    <t>VetMAX™-Gold AIV Detection</t>
  </si>
  <si>
    <t>Applied Biosystem.  Catalog number: 4485261</t>
  </si>
  <si>
    <t>Violeta de metilo 2B</t>
  </si>
  <si>
    <t> 8004-87-3</t>
  </si>
  <si>
    <t>Virginiamycin M1</t>
  </si>
  <si>
    <t>21411-53-0</t>
  </si>
  <si>
    <t>C28H35N3O7</t>
  </si>
  <si>
    <t>Virkons</t>
  </si>
  <si>
    <t>Lanxess o equivalente</t>
  </si>
  <si>
    <t>Tarro x 5 kg</t>
  </si>
  <si>
    <t>Vitavax 400</t>
  </si>
  <si>
    <t>ADAMA</t>
  </si>
  <si>
    <t>Bolsa x 1Kg</t>
  </si>
  <si>
    <t>Water for chromatography (LC-MS Grade) LiChrosolv®. CAS 7732-18-5, chemical formula H₂O.</t>
  </si>
  <si>
    <t>H₂O</t>
  </si>
  <si>
    <t>Xylenes (Xilol)</t>
  </si>
  <si>
    <t>CAS 1330-20-7</t>
  </si>
  <si>
    <t>C6H4(CH3)2</t>
  </si>
  <si>
    <t>JT BAKER  o SIGMA o MERCK o PANREAC</t>
  </si>
  <si>
    <t>Caneca x 5 libras</t>
  </si>
  <si>
    <t xml:space="preserve">Yeast Torula </t>
  </si>
  <si>
    <t>Yodo con fecha de vencimiento no inferior a 3 años</t>
  </si>
  <si>
    <t>SUPELCO 104761 o equivalente</t>
  </si>
  <si>
    <t>Yoduro de etilo</t>
  </si>
  <si>
    <t>Sigma Aldrich 75-03-6 o equivalente</t>
  </si>
  <si>
    <t xml:space="preserve">Yoduro de potasio </t>
  </si>
  <si>
    <t>BIOQUIGEN
Ref: S050311, Sharlau o equivalente</t>
  </si>
  <si>
    <t>VALOR TOTAL LOTE REACTIVOS</t>
  </si>
  <si>
    <t>LOTE ELEMENTOS</t>
  </si>
  <si>
    <t>Marca y referencia</t>
  </si>
  <si>
    <t>VALOR TOTAL LOTE ELEMENTOS</t>
  </si>
  <si>
    <t>Paquete x 5</t>
  </si>
  <si>
    <t>Aceite lubricante 3 en uno</t>
  </si>
  <si>
    <t>boeco(ML-PINZAP6551) o equivalente</t>
  </si>
  <si>
    <t>Adaptador de celular para lentes microscópicos</t>
  </si>
  <si>
    <t>SOLOMARK o Swift o CitoHelper o equivalente</t>
  </si>
  <si>
    <t>Paquete x 50</t>
  </si>
  <si>
    <t>Aguja de disección cabo de madera y aguja en acero inoxidable Calibre 00</t>
  </si>
  <si>
    <t>Enthos o equivalente</t>
  </si>
  <si>
    <t>Aguja de disección Cabo de madera y aguja en acero inoxidable Calibre 01</t>
  </si>
  <si>
    <t>Aguja de Disección Cabo de madera y aguja en acero inoxidable Calibre 01. No requiere carta de distribución</t>
  </si>
  <si>
    <t>Paquete por 50 Unidades</t>
  </si>
  <si>
    <t>Aguja desechable 16 G x 1½"</t>
  </si>
  <si>
    <t>BD o Vacutest o equivalente</t>
  </si>
  <si>
    <t>Aguja desechable 18 G x 1½"</t>
  </si>
  <si>
    <t>Aguja desechable 20 G X 1½"</t>
  </si>
  <si>
    <t>Aguja desechable para toma de muestras sanguíneas para tubo al vacío 18 o 20 G x 1½"</t>
  </si>
  <si>
    <t>Aguja desechable para toma de muestras sanguíneas para tubo al vacío 21 G x 1½"</t>
  </si>
  <si>
    <t>Aguja para disección con mango metálico con punta curva</t>
  </si>
  <si>
    <t>Aguja para disección con mango metálico con punta recta</t>
  </si>
  <si>
    <t>Agujas desechables 18G x 1½"</t>
  </si>
  <si>
    <t>Alfiler entomológico No. 000 (en acero inoxidable)</t>
  </si>
  <si>
    <t>Paquete x 100</t>
  </si>
  <si>
    <t>Alfiler entomológico No. 1 (en acero inoxidable)</t>
  </si>
  <si>
    <t>Alfiler entomológico No. 2 (en acero inoxidable)</t>
  </si>
  <si>
    <t>Alfiler entomológico No. 3 (en acero inoxidable)</t>
  </si>
  <si>
    <t>Alfiler entomológico No. 4 (en acero inoxidable)</t>
  </si>
  <si>
    <t xml:space="preserve">Algodón dental </t>
  </si>
  <si>
    <t>Bolsa de 1000 tacos, 50 paquetes /de 20 Unidades</t>
  </si>
  <si>
    <t>Algodón quirúrgico 100% Natural (Con fecha de vencimiento superior a un año)</t>
  </si>
  <si>
    <t>Rollo x 454 m o superior</t>
  </si>
  <si>
    <t>Anillo de hierro para soporte universal Diametro de 7,5 centimetros</t>
  </si>
  <si>
    <t>Anillo de vertido azul tapa GL 32 GL 32 en PP autoclavable a 140ºC</t>
  </si>
  <si>
    <t>Duran o SCHOTT o equivalente</t>
  </si>
  <si>
    <t xml:space="preserve">Unidad </t>
  </si>
  <si>
    <t>Anillo de vertido azul tapa GL 45  en PP autoclavable a 140ºC</t>
  </si>
  <si>
    <t>Anillo plástico para inclusión de parafina</t>
  </si>
  <si>
    <t>Aplicadores plásticos en empaque individual  independiente estériles</t>
  </si>
  <si>
    <t>Bolsa x 100</t>
  </si>
  <si>
    <t>Asa bacteriológica curva en ferroniquel</t>
  </si>
  <si>
    <t>GEE KAY SCIENTIFIC o equivalente</t>
  </si>
  <si>
    <t>Paquete x 10 unidades</t>
  </si>
  <si>
    <t>Asa bacteriológica estéril desechable de 10 µl con siembra en un extremo y aguja en el otro</t>
  </si>
  <si>
    <t>Thermo scientific o equivalente</t>
  </si>
  <si>
    <t>Caja x 1000</t>
  </si>
  <si>
    <t>Asa bacteriológica recta en niquel-cromo</t>
  </si>
  <si>
    <t>Asa bacteriológica redonda en acero inoxidable</t>
  </si>
  <si>
    <t>Asa desechables de 1µl</t>
  </si>
  <si>
    <t>Asa o espatula en forma de L (Drigalski) desechable.</t>
  </si>
  <si>
    <t>VWR 76208-748  o Equivalente</t>
  </si>
  <si>
    <t>Caja x 500</t>
  </si>
  <si>
    <t>Atomizador plástico (PP) con dispersión tipo spray de 250 ml</t>
  </si>
  <si>
    <t>Atomizador plástico (PP) con dispersión tipo Spray de 400 - 500 ml</t>
  </si>
  <si>
    <t>Rubbermaid o equivalente</t>
  </si>
  <si>
    <t>Balón aforado de 10 ml clase A trasparente, con tapon de vidrio.Con certificado de fábrica (calidad y rastreabilidad), borosilicato 3.3 que cumpla con los estándares DIN en ISO 1042 NS 14/23 o 10/19 (tapon de vidrio),  DIN/ISO 3585,</t>
  </si>
  <si>
    <t>Brand o Pyrex o Corning o Kymax o equivalente</t>
  </si>
  <si>
    <t xml:space="preserve">Balón aforado de 100 ml clase A, de vidrio,  fondo plano, con esmerilado  normalizado , con marca de aforo, tapón e vidrio o  en polietileno, certificado de fábrica (calidad y rastreabilidad), borosilicato 3.3  que cumpla con los estándares DIN/ISO 3585, DIN 12 664  en ISO 1042, e impresion en ceramica que cumpla con norma iso 12600. </t>
  </si>
  <si>
    <t>Balón aforado de 20 ml clase A ambar,fondo plano, con esmerilado  normalizado , con marca de aforo, tapón de vidrio o  en polietileno, certificado de fábrica (calidad y rastreabilidad), borosilicato 3.3  que cumpla con los estándares DIN/ISO 3585, DIN 12 664  en ISO 1042, e impresion en ceramica que cumpla con norma iso 12600. Control y garantia NCA ( o equivalente)  certificación del fabricante que resiste temperaturas hasta 250°C.</t>
  </si>
  <si>
    <t>Balón aforado de 20 ml clase A transparente,fondo plano, con esmerilado  normalizado , con marca de aforo, tapón de vidrio o  en polietileno, certificado de fábrica (calidad y rastreabilidad), borosilicato 3.3  que cumpla con los estándares DIN/ISO 3585, DIN 12 664  en ISO 1042, e impresion en ceramica que cumpla con norma iso 12600. Control y garantia NCA ( o equivalente)  certificación del fabricante que resiste temperaturas hasta 250°C.</t>
  </si>
  <si>
    <t>Cualquiera</t>
  </si>
  <si>
    <t>Balón aforado de 25 ml clase A ambar,fondo plano, con esmerilado  normalizado , con marca de aforo, tapón de vidrio o  en polietileno, certificado de fábrica (calidad y rastreabilidad), borosilicato 3.3  que cumpla con los estándares DIN/ISO 3585, DIN 12 664 en ISO 1042, e impresion en ceramica que cumpla con norma iso 12600. Control y garantia NCA ( o equivalente)  certificación del fabricante que resiste temperaturas hasta 250°C.</t>
  </si>
  <si>
    <t>Balón aforado de 25 ml clase A trasparente,fondo plano, con esmerilado  normalizado , con marca de aforo, tapón de vidrio o  en polietileno, certificado de fábrica (calidad y rastreabilidad), borosilicato 3.3  que cumpla con los estándares DIN/ISO 3585, DIN 12 664  en ISO 1042, e impresion en ceramica que cumpla con norma iso 12600. Control y garantia NCA ( o equivalente)  certificación del fabricante que resiste temperaturas hasta 250°C.</t>
  </si>
  <si>
    <t>Balón aforado de 5 ml clase A . Ambar, borosilicato 3.3 que cumpla con los estándares DIN en ISO 1042, impresión en cerámica que cumpla con la norma ISO4796-1:2000. NCA menor o igual a 0,4 y certificación del fabricante que resiste temperaturas hasta de 250°C sin perder la volumetria.</t>
  </si>
  <si>
    <t>Balón aforado de 5 ml clase A trasparente,fondo plano, con esmerilado  normalizado , con marca de aforo, tapón de vidrio o  en polietileno, certificado de fábrica (calidad y rastreabilidad), borosilicato 3.3  que cumpla con los estándares DIN/ISO 3585, DIN 12 664  en ISO 1042, e impresion en ceramica que cumpla con norma iso 12600. Control y garantia NCA ( o equivalente)  certificación del fabricante que resiste temperaturas hasta 250°C</t>
  </si>
  <si>
    <t>Balón aforado de 50 ml clase A, fondo plano, con esmerilado  normalizado , con marca de aforo, tapón de vidrio o  en polietileno, certificado de fábrica (calidad y rastreabilidad), borosilicato 3.3  que cumpla con los estándares DIN/ISO 3585, DIN 12 664  en ISO 1042, e impresion en ceramica que cumpla con norma iso 12600. Control y garantia NCA ( o equivalente)  certificación del fabricante que resiste temperaturas hasta 250°C</t>
  </si>
  <si>
    <t>Balón volumetrico clase A de 1000 ml fondo plano, con esmerilado  normalizado , con marca de aforo, tapón de vidrio o  en polietileno, certificado de fábrica (calidad y rastreabilidad), borosilicato 3.3  que cumpla con los estándares diN/iso 3585, DIN 12 664  en ISO 1042, e impresion en ceramica que cumpla con norma iso 12600. Control y garantia NCA ( o equivalente)  certificación del fabricante que resiste temperaturas hasta 250°C Con aforo bien marcado con tapón y boca esmerilada.</t>
  </si>
  <si>
    <t>Balón volumetrico clase A de 2000 ml fondo plano, con esmerilado  normalizado , con marca de aforo, tapón de vidrio o  en polietileno, certificado de fábrica (calidad y rastreabilidad), borosilicato 3.3  que cumpla con los estándares DIN/ISO 3585, DIN 12 664  en ISO 1042, e impresion en ceramica que cumpla con norma iso 12600. Control y garantia NCA ( o equivalente)  certificación del fabricante que resiste temperaturas hasta 250°C Con aforo bien marcado con tapón y boca esmerilada.</t>
  </si>
  <si>
    <t>Bandeja en acero inoxidable, resistente a ácidos y bases 48 a 52 cm (largo) x 30 a 42 cm (ancho) x 12 a 22 cm (profundidad)</t>
  </si>
  <si>
    <t>Bandeja en polipropileno con tapa ajustable de 28 a 30 cm x 14 a 16 cm  x 7 a 9 cm (LxWxD) resistente a esterilización por autoclave</t>
  </si>
  <si>
    <t>Bandeja Plastica de polipropileno  31 a 33 cm (Largo) x 46 a 48 cm (Ancho)  x 6 a 8 cm (Profundidad)</t>
  </si>
  <si>
    <t>Vaniplast o Equivalente</t>
  </si>
  <si>
    <t>Bandeja profunda 24 a 33 cm x18 a 31 cm x 6 a 7 cm (largo x ancho x profundidad)</t>
  </si>
  <si>
    <t>Cole-Parmer o equivalente</t>
  </si>
  <si>
    <t>Barra agitadora magnética forma cilíndrica con anillo central 20 mm x 6 mm (longitud x diámetro) medidas aproximadas</t>
  </si>
  <si>
    <t>Fischer Scientific o equivalente</t>
  </si>
  <si>
    <t>Barra agitadora magnética forma cilíndrica con anillo central 40 mm x 8mm (longitud x diámetro) medidas aproximadas</t>
  </si>
  <si>
    <t>Barra agitadora magnética forma cilíndrica con anillo central 70-80 mm x 8.5-9 mm (longitud x diámetro) medidas aproximadas</t>
  </si>
  <si>
    <t>Barra magnética lisa de 5 cm</t>
  </si>
  <si>
    <t>Barra magnética para agitación de 1 cm de longitud cubierta de teflon</t>
  </si>
  <si>
    <t>Barra magnética para agitación de 3 cm de longitud cubierta de teflon</t>
  </si>
  <si>
    <t>Batas desechables en tela quirúrgico con cremallera y resorte en puños Talla L</t>
  </si>
  <si>
    <t>Batas desechables en tela quirúrgico con cremallera y resorte en puños Talla M</t>
  </si>
  <si>
    <t>Batería  AAA recargables, larga duración</t>
  </si>
  <si>
    <t>Par</t>
  </si>
  <si>
    <t>Batería 1/2AA de cloruro de Tionilo-Litio o dióxido de manganeso-Litio</t>
  </si>
  <si>
    <t>Batería AA recargables, larga duración</t>
  </si>
  <si>
    <t>Bateria de litio LS 14250 3,6V</t>
  </si>
  <si>
    <t>Saft o equivalente</t>
  </si>
  <si>
    <t>Bayetilla blanca rollo de 50 metros x 70 cm ancho</t>
  </si>
  <si>
    <t>Rollo</t>
  </si>
  <si>
    <t>KARTELL o NALGENE  o equivalente</t>
  </si>
  <si>
    <t xml:space="preserve">Bidones de 20 litros plastico para residuos quimicos peligrosos con tapa Envase de PEAD </t>
  </si>
  <si>
    <t>Bisturí industrial para trabajo pesado con 5 cuchillas de acero SK4</t>
  </si>
  <si>
    <t>Fisher 01-828B o VWR o equivalente</t>
  </si>
  <si>
    <t xml:space="preserve">Caja x 200 </t>
  </si>
  <si>
    <t>Fisher 01-828A o VWR o equivalente</t>
  </si>
  <si>
    <t>Fisher 01-828E o VWR o equivalente</t>
  </si>
  <si>
    <t xml:space="preserve">Caja x 100 </t>
  </si>
  <si>
    <t>Fisher 01-814B o VWR 14220-030
o equivalente</t>
  </si>
  <si>
    <t>Bolsa azul (90x120cm materiales reciclables plásticos, vidrios y metales)</t>
  </si>
  <si>
    <t>Paquete x 20 unidades</t>
  </si>
  <si>
    <t>Bolsa de cierre hermético 30x40cm a 30x45cm</t>
  </si>
  <si>
    <t>ziploc o marca equivalente</t>
  </si>
  <si>
    <t>Bolsa de papel Kraff  1000 gramos</t>
  </si>
  <si>
    <t>Bolsa de papel Kraff  250 gramos</t>
  </si>
  <si>
    <t xml:space="preserve">Bolsa x 100 </t>
  </si>
  <si>
    <t>Bolsa de papel Kraff  500 gramos</t>
  </si>
  <si>
    <t>Bolsa estéril para microbiología stand up white write-on strip 12,7 x 30,5 cm; capacidad 27 oz (798 ml)</t>
  </si>
  <si>
    <t>Nasco BO1448WA o equivalente</t>
  </si>
  <si>
    <t>Caja x 250</t>
  </si>
  <si>
    <t>Bolsa estéril para microbiología stand up white write-on strip 15 x 23 cm; capacidad 24 oz (710 ml)</t>
  </si>
  <si>
    <t>Nasco BO1401WA o equivalente</t>
  </si>
  <si>
    <t xml:space="preserve">Caja x 500 </t>
  </si>
  <si>
    <t>Bolsa estéril para microbiología stand up white write-on strip 7.5X18.5 cm; capacidad 4 oz (118 ml)</t>
  </si>
  <si>
    <t>Nasco BO1364WA o equivalente</t>
  </si>
  <si>
    <t>Bolsa estéril para microbiología write-on strip 11,5 X 23 cm; capacidad 18 oz (532 ml)</t>
  </si>
  <si>
    <t>Nasco BO1065WA o equivalente</t>
  </si>
  <si>
    <t>Bolsa estéril para microbiología write-on strip 9.5 x 18 cm; capacidad 7 oz (207 ml), estéril</t>
  </si>
  <si>
    <t>BO1489WA o equivalente</t>
  </si>
  <si>
    <t xml:space="preserve">Caja X 500 </t>
  </si>
  <si>
    <t xml:space="preserve">Bolsa esteril para recolección de sangre con anticoagulante  EDTA 450 a 900 ml  </t>
  </si>
  <si>
    <t xml:space="preserve">BAXTER o MOGTMEDICAL O equivalente </t>
  </si>
  <si>
    <t>Caja x 64</t>
  </si>
  <si>
    <t>Bolsa estéril para stomacher  de 3500 ml</t>
  </si>
  <si>
    <t>Whirlpack o Seward o equivalente</t>
  </si>
  <si>
    <t>Paquete x 200 bolsas</t>
  </si>
  <si>
    <t>Bolsa estéril para stomacher con filtro de 400 ml</t>
  </si>
  <si>
    <t>Whirlpack, Seward o equivalente</t>
  </si>
  <si>
    <t>Bolsa plástica con cierre hermético  27 cm x 28 cm</t>
  </si>
  <si>
    <t>Paquete x 50 unidades</t>
  </si>
  <si>
    <t>Bolsa plástica con cierre hermetico  40x25 (alto*ancho) cm</t>
  </si>
  <si>
    <t>Bolsa plástica con cierre hermético 14 cm x 10 cm</t>
  </si>
  <si>
    <t>Bolsa plástica con cierre hermético 20 cm x 20-24 cm</t>
  </si>
  <si>
    <t>Bolsa plástica con cierre hermético 40 cm x 40-45 cm</t>
  </si>
  <si>
    <t>Bolsa plástica con cierre hermético 40 cm x 50 cm</t>
  </si>
  <si>
    <t xml:space="preserve">Paquete x 50 </t>
  </si>
  <si>
    <t>Bolsa plástica con cierre hermético 5 cm x 5 cm</t>
  </si>
  <si>
    <t>Bolsa plástica con cierre hermético de 18 x 20 cm o 18x22cm, calibre 2</t>
  </si>
  <si>
    <t>Bolsa plástica con cierre hermetico de 30 cm x 40 cm</t>
  </si>
  <si>
    <t>Paquete x 50 Unidades</t>
  </si>
  <si>
    <t>Bolsa plástica de 1 Kg en polipropileno de 12 x 20 calibre 2</t>
  </si>
  <si>
    <t xml:space="preserve">Paquete x 1000 </t>
  </si>
  <si>
    <t>Bolsa Plástica de 2kg. Fondo cuadrado o base fija.</t>
  </si>
  <si>
    <t>Bolsa roja con logo de riesgo biológico tipo hospitalaria en polipropileno calibre 5 de 20 cm x 30 cm</t>
  </si>
  <si>
    <t>Paquete por 100 unidades</t>
  </si>
  <si>
    <t>Bolsa roja con logo de riesgo biológico tipo hospitalaria en polipropileno calibre 5 de 40 cm x 60 cm</t>
  </si>
  <si>
    <t>Bolsa roja con logo de riesgo biológico tipo hospitalaria en polipropileno calibre 5 de 55x 55cm o 19" x23 " no autoclavable</t>
  </si>
  <si>
    <t>Bolsa roja con logo de riesgo biológico tipo hospitalaria en polipropileno calibre 5 de 60 cm x 90-100 cm</t>
  </si>
  <si>
    <t>Bolsa tranparente cierre hermetico 60 x 28 cm</t>
  </si>
  <si>
    <t>Paquete x 100 unidades</t>
  </si>
  <si>
    <t>Bolsa transparente cierre hermetico 18 x 22 cm</t>
  </si>
  <si>
    <t>Paquete  x 100 unidades</t>
  </si>
  <si>
    <t>Bolsa transparente cierre hermetico 22 x 44 cm</t>
  </si>
  <si>
    <t xml:space="preserve">Bolsas para vivero 40 x 40 negra </t>
  </si>
  <si>
    <t>Paquete x 100 Unidades</t>
  </si>
  <si>
    <t>Bolsas plásticas transparentes calibre 3 con capacidad de 1 kilo</t>
  </si>
  <si>
    <t>Bolsas plásticas transparentes calibre 3 con capacidad de 3 kilos</t>
  </si>
  <si>
    <t>Bombillo EKE halógeno para lámpara de Luz Fría Nikon NI-150 150W, 21V.</t>
  </si>
  <si>
    <t>Brocha diámetro 16 mm Long 11,4 cm</t>
  </si>
  <si>
    <t>VWR 17210-008 o equivalente</t>
  </si>
  <si>
    <t>Brochas de 1''</t>
  </si>
  <si>
    <t>Brochas de 2''</t>
  </si>
  <si>
    <t>Brochas de 3''</t>
  </si>
  <si>
    <t>bulbo para pipeta pasteur de vidrio de 2 ml en silicona o latex.</t>
  </si>
  <si>
    <t>Caja x 50 unidades o mas</t>
  </si>
  <si>
    <t>Bureta digital acoplada a frascos de 25 ml standard, con acoples y certificado de calibración</t>
  </si>
  <si>
    <t>Brand o equivalentes</t>
  </si>
  <si>
    <t>Cabina de observación  Ultravioleta, con visor  ergonomico incorporado. Ideal  para la lectura de fluorescencia utilizando test IDEXX.  cabina con visor ergononico  UV incorporado. con cortina de acceso. Dimenciones  30 x 23x 17 cm. tiene espacio para adaptatr  la lampara UV</t>
  </si>
  <si>
    <t>Idex o similar</t>
  </si>
  <si>
    <t>Paquete</t>
  </si>
  <si>
    <t>Caja de Petri  desechable estéril 150 x 22mm a 25 mm</t>
  </si>
  <si>
    <t xml:space="preserve">Thermo Scientific o equivalente </t>
  </si>
  <si>
    <t>Caja de Petri desechable estéril 35 x 10  - 35 x 15 mm</t>
  </si>
  <si>
    <t>Costar 3035 o equivalente</t>
  </si>
  <si>
    <t>Caja de Petri desechable estéril 60 x 15 mm</t>
  </si>
  <si>
    <t>Caja de Petri desechable estéril 90 x 15 mm o 100 x 15 mm</t>
  </si>
  <si>
    <t>VWR- 89022-320
o equivalente</t>
  </si>
  <si>
    <t>Caja de Petri en vidrio 100 mm x 15 mm</t>
  </si>
  <si>
    <t>Normax 5058545
 o equivalente</t>
  </si>
  <si>
    <t>Caja x 72</t>
  </si>
  <si>
    <t>Caja de petri vidrio de 4 cm de diámetro, fabricadas en vidrio borosilicato. Grosor del vidrio 1,9 (± 0,2). Dimensiones : 40X12 mm Base 34,5 mm (+ 1,5) X 8,4 mm (+ 1,6) Tapa 33,0 mm (+ 1,0) X 12,0 mm (+ 1,0) 1,2 mm</t>
  </si>
  <si>
    <t>Duran/Pyrex o equivalente</t>
  </si>
  <si>
    <t>Caja entomológica 19 x 11 cm (Cartón blanco, base para alfileres)</t>
  </si>
  <si>
    <t>Caja entomológica 38 x 11 cm (Cartón blanco, base para alfileres)</t>
  </si>
  <si>
    <t>Caja entomológica 4.6 x 11 cm (Cartón blanco, base para alfileres)</t>
  </si>
  <si>
    <t>Caja organizadora 3 niveles (3 en 1) 24-28 cm x 14-17 cm x 5-7 cm (Largo x ancho x alto)</t>
  </si>
  <si>
    <t>Vaniplast, o Estra o Equivalente</t>
  </si>
  <si>
    <t>Caja plástica con tapa con empaque y cierre a presión de 10-12 x 30-32 x 20-22 cm</t>
  </si>
  <si>
    <t>Caja plástica con tapa y cierre a presión transparentes de 27 - 29 cm de largo, 17 - 19 cm de ancho x 7 - 9 cm alto volumen 3 L</t>
  </si>
  <si>
    <t>Caja plástica con tapa y cierre a presión transparentes de 33 - 35 cm de largo, 23 - 25 cm de ancho x 7 - 9 cm alto volumen 5 L</t>
  </si>
  <si>
    <t>Caja plástica de alta resistencia con las siguientes dimensiones: 59-60 cm de largo x 37-40 cm de ancho x 11-13 cm de alto, color gris.</t>
  </si>
  <si>
    <t>Caja plastica organizadora de 60-65 cm x 45-48 cm x 30-35 cm (Largo x ancho x alto)</t>
  </si>
  <si>
    <t>Estra o equivalente</t>
  </si>
  <si>
    <t>Caja plastica organizadora largo con broche de cierre en par, de 20 L de capacidad,  medidas: 36-41 cm x 29-31 cm x 22-24 cm (largo x ancho x alto)</t>
  </si>
  <si>
    <t>Enthos o Bioequipos o Heathrow Scientific o equivalente</t>
  </si>
  <si>
    <t>Caja porta láminas para micropreparados, en ABS (acrilonitrilo butadieno estireno) o material equivalente, capacidad 100 láminas. Cierre plástico con pestaña a presión.</t>
  </si>
  <si>
    <t>Caja Tipo Archivo x 200 Calibre 720 Troquelada 40 cm * 21 cm * 26 cm</t>
  </si>
  <si>
    <t>Calibrador digital 8” x 200mm inoxidable con certicado de calibración en 17025:2017</t>
  </si>
  <si>
    <t>Stanley, Mitutoyo o equivalente</t>
  </si>
  <si>
    <t xml:space="preserve">Cámara Mac Master para recuento de huevos de nemátodos </t>
  </si>
  <si>
    <t>Cámara Newbauer. Cámara de recuento sin pinzas, fabricada en una sola pieza de vidrio óptico, con 2 cubreobjetos para cámara de recuento, doble retícula con color verde iluminado que facilitan la lectura. Con lámina de cuarzo y estuche plástico. Profundidad: 0.100mm, volumen 1mm 2:0,1 Ml. Bordes redondeados anticorte, textura esmerilada, evita desplazamiento al manipularla.</t>
  </si>
  <si>
    <t>Boeco o equivalente</t>
  </si>
  <si>
    <t xml:space="preserve">Canastilla con manija de 25 x 15 x 15cm (largo x ancho x alto) en acero inoxidable </t>
  </si>
  <si>
    <t xml:space="preserve">VWR 89259-842 o equivalente </t>
  </si>
  <si>
    <t>Canastillas Plásticas Industriales Medidas 60x40x13 (largo, ancho,Alto).</t>
  </si>
  <si>
    <t>Caneca roja tapa pedal 20 litros</t>
  </si>
  <si>
    <t>Cargador pilas AA y AAA</t>
  </si>
  <si>
    <t>Carro de carga, de tres posiciones, 4 ruedas, soporta hasta 450 kg, Fabricado en aluminio y acero, puede ser usado como carretilla de 2 ruedas o carro de 4 ruedas de caucho macisas.</t>
  </si>
  <si>
    <t>Carro de Servicio Abierto Tres Estantes (300 Libras) Negro Dimensiones: 103 a 105 x 50 a 52 x 95 a 96 cm</t>
  </si>
  <si>
    <t>Rubbermaid FG409100BLA o equivalente</t>
  </si>
  <si>
    <t>Casette de inclusión para histología con tapa desmontable</t>
  </si>
  <si>
    <t>Citoplus o BIOPLAS (THOMAS SCIENTIFIC)  6051
 equivalente</t>
  </si>
  <si>
    <t>Cava de icopor 15 litros para envío de muestras
Se deben entregar en las 32 seccionales del ICA de acuerdo a la distribución.</t>
  </si>
  <si>
    <t>Cava de icopor 5 litros para envío de muestras.
Se deben entregar en las 32 seccionales del ICA de acuerdo a la distribución.</t>
  </si>
  <si>
    <t>Cava de icopor de 10 litros para envío de muestras.
Se deben entregar en las 32 seccionales del ICA de acuerdo a la distribución.</t>
  </si>
  <si>
    <t>Cava de icopor de 3 litros para envío de muestras.
Se deben entregar en las 32 seccionales del ICA de acuerdo a la distribución.</t>
  </si>
  <si>
    <t>Cava de icopor de 40 litros para envío de muestras.
Se deben entregar en las 32 seccionales del ICA de acuerdo a la distribución.</t>
  </si>
  <si>
    <t>Cava de icopor de 60 litros para envío de muestras.
Se deben entregar en las 32 seccionales del ICA de acuerdo a la distribución.</t>
  </si>
  <si>
    <t>Celdas para la lectura en UV 220 nm - 900 nm, compatible con solventes organicos, ácidos, alcalis, alcoholes, volumen de llenado 1,5- 3ml. Semimicro, trayecto óptico de 10 mm. En material plastico . Incluir caja para su almacenamiento, por lo menos de 16 posiciones</t>
  </si>
  <si>
    <t>Brand 759150 o equivalente</t>
  </si>
  <si>
    <t>Cepillo de mango flexible para limpieza de frascos volumétricos de 250 ml</t>
  </si>
  <si>
    <t>Fisher Scientific 03-570A o JUSTMAN BRUSH - THOMAS SCIENTIFIC 610374
o equivalente</t>
  </si>
  <si>
    <t>Cepillo para limpieza de botellas con cabeza pivotante, longitud total 40-42 cm</t>
  </si>
  <si>
    <t>Fisher Scientific 06-670-30 o equivalente</t>
  </si>
  <si>
    <t>Cepillo para limpieza de probetas longitud 520 mm ribete de cerda con cabeza de lana 100x40mm, alambre galvanizado con anillo</t>
  </si>
  <si>
    <t>Marienfeld o equivalente</t>
  </si>
  <si>
    <t>Churrusco con mechón extremo largo de 15 cms</t>
  </si>
  <si>
    <t xml:space="preserve">BRIXCO 6804
 o equivaletnte </t>
  </si>
  <si>
    <t>Churrusco con mechón extremo largo de 20 cms</t>
  </si>
  <si>
    <t>BRIXCO 6806
o equivalente</t>
  </si>
  <si>
    <t>Churrusco para lavado material de vidrio 25-30cm</t>
  </si>
  <si>
    <t>Fisherbrand o Cole Palmer 03-565 o  RZ-84550-89 o VWR MILL ROSE 70230-014
o equivalente</t>
  </si>
  <si>
    <t>Churrusco para lavar erlenmeyer cabeza 10 cm, longitud 40 - 41 cm</t>
  </si>
  <si>
    <t>VWR 17155-001, o FISHER 03-571-5
o equivalente</t>
  </si>
  <si>
    <t xml:space="preserve">Paquete x 5 </t>
  </si>
  <si>
    <t>Churrusco para limpiar pipetas de 5mL - 25mL</t>
  </si>
  <si>
    <t>BRIXCO 6825
 o equivalente</t>
  </si>
  <si>
    <t>Churrusco pequeños para lavado de viales de 2 ml de medidas aproximadas de 10 cm de longitud por 1cm de diametro</t>
  </si>
  <si>
    <t>Nacional (ABC LABORATORIOS)
o equivalente</t>
  </si>
  <si>
    <t>Cinta de enmascarar de 10 - 12 mm</t>
  </si>
  <si>
    <t>TESA o equivalente</t>
  </si>
  <si>
    <t>Rollo x 40 M o superior</t>
  </si>
  <si>
    <t>Cinta de enmascarar de 20 - 24 mm</t>
  </si>
  <si>
    <t>Cinta de enmascarar de 48 - 50 mm</t>
  </si>
  <si>
    <t>Cinta indicadora de esterilidad</t>
  </si>
  <si>
    <t>VWR o equivalente</t>
  </si>
  <si>
    <t>Rollo x 50 M o superior</t>
  </si>
  <si>
    <t>Cinta para impresora BRADY, A-11 (19,05MM x 38,1MM) Catálogo 30-499</t>
  </si>
  <si>
    <t>BRADY/1146F40</t>
  </si>
  <si>
    <t xml:space="preserve">Cinta tranparente de  12mm x40 
</t>
  </si>
  <si>
    <t>Cinta transparente  48 - 50 mm</t>
  </si>
  <si>
    <t>Rollo x 200 metros o superior</t>
  </si>
  <si>
    <t>Cinta transparente mágica 12  a 12,7 mm x 32 a  33 m</t>
  </si>
  <si>
    <t xml:space="preserve"> scotch mod,810 o equivalente</t>
  </si>
  <si>
    <t>Clip para cerrar bolsas de stomacher</t>
  </si>
  <si>
    <t>cualquier marca o seward</t>
  </si>
  <si>
    <t>Paquete x 80</t>
  </si>
  <si>
    <t>Colador con mango completamente en acero inoxidable con diámetro de 45- 50 cm</t>
  </si>
  <si>
    <t>Colador plástico grande diámetro ≥ 25 cm</t>
  </si>
  <si>
    <t>Colador plástico mediano diámetro aproximado 15 cm</t>
  </si>
  <si>
    <t>Thermo Scientific o equivalente</t>
  </si>
  <si>
    <t>Columna cromatográfica  Venusil XBP C18 3um, 4.0x100mm o equivalente</t>
  </si>
  <si>
    <t>Columna cromatográfica Hypersil GOLD C18 100 x 2,1 mm, 1,9 µm de tamaño de partícula</t>
  </si>
  <si>
    <t>Thermo (25002-102130)</t>
  </si>
  <si>
    <t>Agilent (79926OD-564)</t>
  </si>
  <si>
    <t>Columna cromatográfica Waters UPLC BEH C18 de 100 x 2,1 mm y 1,7 µm de tamaño de partícula</t>
  </si>
  <si>
    <t>Waters o equivalente</t>
  </si>
  <si>
    <t>Columna SPE Lichrolut RP 18 (40-63 um) 500 mg, 6ml standard PP-tubes.</t>
  </si>
  <si>
    <t>Merck o Supelco REF: 1.19687 o equivalente</t>
  </si>
  <si>
    <t>Caja x 30</t>
  </si>
  <si>
    <t>Columnas C18 (150 mm x 4,6 x 5 µ)</t>
  </si>
  <si>
    <t>Brand 114935
o equivalente</t>
  </si>
  <si>
    <t>Cooler con tapa para tubos de 1.5 a 2.0 ml -20 °C para 32 tubos</t>
  </si>
  <si>
    <t>Coolers con tapa para tubos de PCR de 0,2 ml de 96 tubos</t>
  </si>
  <si>
    <t>Brand 781260
 o  equivalente</t>
  </si>
  <si>
    <t>Costotomo Cizallarecto Para Costillas Por 23 Cm, 9 "</t>
  </si>
  <si>
    <t>Criocaja autoclavables en polipropileno o policarbotano para almacenamiento de tubos  entre el rango de 1,2 a  2 ml con capacidad para 81 tubos, resistente a bajas temperatura ≤ - 80°C.</t>
  </si>
  <si>
    <t>VWR, SPL 80081
  o Nalgene o equivalente</t>
  </si>
  <si>
    <t>Criocaja en policarbonato o polipropileno para almacenamiento de tubos 0,5 ml; con marcación alfanúmerica para fácil identificación.</t>
  </si>
  <si>
    <t>Criocaja en policarbonato para almacenamiento de tubos de 0.2 ml. marcación alfanúmerica para fácil identificación.</t>
  </si>
  <si>
    <t>Nalgene  ó BEL-ART / THOMAS SCIENTIFIC 1194Y79
o equivalente</t>
  </si>
  <si>
    <t>Criomarcador punta fina, que escribe sobre cerámica, metal, vidrio, papel y plástico. La tinta resiste lavado, calentamiento, ácidos álcalis suaves y temperaturas -20°- color azul oscuro</t>
  </si>
  <si>
    <t>Criomarcador punta gruesa, que escribe sobre cerámica, metal, vidrio, papel y plástico. La tinta resiste lavado, calentamiento, ácidos álcalis suaves y temperaturas -20°- color azul</t>
  </si>
  <si>
    <t>Criomarcador punta gruesa, que escribe sobre cerámica, metal, vidrio, papel y plástico. La tinta resiste lavado, calentamiento, ácidos álcalis suaves y temperaturas -20°- color negro</t>
  </si>
  <si>
    <t xml:space="preserve">Criomarcador punta ultrafina, que escribe sobre cerámica, metal, vidrio, papel y plástico. La tinta resiste lavado, calentamiento, ácidos álcalis suaves y temperaturas -20°- color negro </t>
  </si>
  <si>
    <t>Criovial 5 ml estéril, tapa rosca en polipropileno base plana. Medidas 12.5 a 13.5 x 90 a 92 mm. Rosca interna, fondo redondo con base, estériles de 12.5 a 13.5 x 90 a 92 mm libres de tóxicos y de pirógenos</t>
  </si>
  <si>
    <t>Fisher o  Corning 430656
 o equivalente</t>
  </si>
  <si>
    <t xml:space="preserve">Caja x 250 </t>
  </si>
  <si>
    <t>Fisher 12-567-501 o equivalente</t>
  </si>
  <si>
    <t>Crioviales criobank, tubos con perlas y tapa rosca de diferentes colores. Caja x 64 viales x 25 perlas o Caja x 100 unidades</t>
  </si>
  <si>
    <t>Criobank o  Protect TS-80-MX o equivalente</t>
  </si>
  <si>
    <t>Crisol con tapa 15-20 mL</t>
  </si>
  <si>
    <t>Nalgene o equivalente</t>
  </si>
  <si>
    <t>Paquete x 1000</t>
  </si>
  <si>
    <t>Cubeta plastica rectangular de laboratorio  528-536 x 630-636 x 138-142 mm (largo x ancho x alto)</t>
  </si>
  <si>
    <t xml:space="preserve">Cucharas grandes lisa (sopera)  completamente en material autoclavable. Presentar muestra al Laboratorio.    </t>
  </si>
  <si>
    <t>Cucharas pequeña lisa (postre) completamente en material autoclavable</t>
  </si>
  <si>
    <t>Cuchilla minora con platino para uso con navaja de barbero</t>
  </si>
  <si>
    <t>Carton x 60 Cajas x 5 Unidades</t>
  </si>
  <si>
    <t>Cuchilla para bisturí quirúrgico desechable y estéril No. 11 para mango No. 3</t>
  </si>
  <si>
    <t>Paramount 01002001 o  equivalente</t>
  </si>
  <si>
    <t>Cuchilla para bisturí quirúrgico desechable y estéril No. 15</t>
  </si>
  <si>
    <t>Paramount 01002003 o  equivalente</t>
  </si>
  <si>
    <t>Cuchilla para bisturí quirúrgico desechable y estéril No. 21</t>
  </si>
  <si>
    <t>"PARAMOUNT
Ref: 01002001"o  equivalente</t>
  </si>
  <si>
    <t>Cuchilla para bisturí quirúrgico desechable y estéril No. 22</t>
  </si>
  <si>
    <t>"PARAMOUNT
Ref: 01002001" o  equivalente</t>
  </si>
  <si>
    <t>Cuchilla para bisturí quirúrgico desechable y estéril No. 24</t>
  </si>
  <si>
    <t>"PARAMOUNT
Ref: 01002001"  equivalente</t>
  </si>
  <si>
    <t>Cuchillas desechables para micrótomo High Profile</t>
  </si>
  <si>
    <t>LEICA o  VWR 95057-834 o equivalente</t>
  </si>
  <si>
    <t>Cuchillo para disección cacha blanca en polipropileno en acero inoxidable de 12"</t>
  </si>
  <si>
    <t>"TRAMONTINA
REF: 24608082" o equivalente</t>
  </si>
  <si>
    <t>Cuchillo para disección cacha blanca en polipropileno en acero inoxidable pequeño (130 mm)</t>
  </si>
  <si>
    <t>Tramontina o equivalente</t>
  </si>
  <si>
    <t>Cuchillo para disección con cacha blanca en polipropileno en acero inoxidable de 10"</t>
  </si>
  <si>
    <t>Cuchillos grande liso  completamente en material autoclavable</t>
  </si>
  <si>
    <t>Cuchillos mediano liso  completamente en material autoclavable</t>
  </si>
  <si>
    <t xml:space="preserve">Datalogger de Temperatura Rango de medición: -40 a 70 °C Resolución: 0,1 ° C Medición de velocidad de 1 seg. a 2 hr. Memoria para 16.000 lecturas (16.000 para temperatura) Período de medición ajustable desde 2 segundos hasta 24 horas . Capacidad para descargar los datos recogidos a través de la interfaz USB PC y  visualización de alarmas definidos por el usuario si máximos / mínimos se superan los valores. 
Con certificado de calibración en tres puntos de temperatura por laboratorio acreditado en ISO 17025:2017 ante el ONAC </t>
  </si>
  <si>
    <t>CEM  o  Extech RHT20 o equivalente</t>
  </si>
  <si>
    <t>Brand 4700 141 o  Microlit o equivalente</t>
  </si>
  <si>
    <t>Brand o equivalente</t>
  </si>
  <si>
    <t xml:space="preserve">dispensador para botella volumen ajustable 5-50 ml resolución 1,0ml a menos con adaptadores de rosca, color rojo para reactivos agresivos, analogo.  </t>
  </si>
  <si>
    <t>Doble nuez para aro soporte universal Metálica</t>
  </si>
  <si>
    <t xml:space="preserve">Dynabeads™ MPC™-S (Magnetic Particle Concentrator) Thermo Fischer Scientific </t>
  </si>
  <si>
    <t>Thermo Fischer Scientific</t>
  </si>
  <si>
    <t>Paquete x 20</t>
  </si>
  <si>
    <t>Embudo de Polipropileno diametro exterior 45-46 mm</t>
  </si>
  <si>
    <t>BRAND 148215 o equivalente</t>
  </si>
  <si>
    <t>Embudo de polipropileno diametro exterior de  75mm con superficie interior estriada; dimensión vastago 80x7mm</t>
  </si>
  <si>
    <t>BRIXCO Ref 6380 o equivalente</t>
  </si>
  <si>
    <t>Embudo de polipropileno diametro exterior de 62mm con superficie interior estriada; dimensión vastago 60x5 mm</t>
  </si>
  <si>
    <t>BRIXCO Ref 6377</t>
  </si>
  <si>
    <t>Embudo de polipropileno. Diámetro externo 80-81 mm.</t>
  </si>
  <si>
    <t>Nalgene® o  BRAND 148225 o Iso-Lab, o Brand 1482 25 o equivalente</t>
  </si>
  <si>
    <t>Embudo de vidrio de borosilicato 3.3, con superficies lisas angulo de 60°. Diámetro externo 100 mm</t>
  </si>
  <si>
    <t>Pyrex o Corning, KIMAX 29020-100 o Brand o Duran o equivalente</t>
  </si>
  <si>
    <t>Embudo de vidrio. Diámetro externo entre el rango de 70 y/o 75 mm</t>
  </si>
  <si>
    <t>Pyrex  o Corning o Kimax Ref 28950-75 o Brand, Duran o equivalente</t>
  </si>
  <si>
    <t xml:space="preserve">Embudo plastico boca ancha para galones de 100mmø </t>
  </si>
  <si>
    <t>Culaquier marca</t>
  </si>
  <si>
    <t>Erlenmeyer cuello ancho de 300 ml. Diámetro externo cuello 50 mm. Borosilicato 3.3, impresión en cerámica.
DIN12331:1998/ISO3819:1985 e ISO12 600 o DIN ISO 3585 o DIN ISO 24450 o ASTM E1404 tipo I y ASTM E438 Tipo I.</t>
  </si>
  <si>
    <t>Pyrex o Corning o Brand o DURAN 21.216.39 o equivalente</t>
  </si>
  <si>
    <t>Erlenmeyer cuello estrecho con reborde y graduación para 1000 ml en vidrio. Con certificado de fábrica (Calidad y rastreabilidad). Borosilicato 3.3 que cumpla con los estándares DIN en ISO 1773 io DIN ISO 3585, impresión en cerámica que cumpla con la norma ISO 12 600 o ASTM E1404, tipo I y ASTM ASTM E438 Tipo I. Control y garantía de calidad NCA menor o igual a 0,4 y certificación del fabricante que resiste temperaturas hasta de 250°C sin perder la volumetria.</t>
  </si>
  <si>
    <t>Pyrex  o Corning o Brand o DURAN 21.216.39 o equivalente</t>
  </si>
  <si>
    <t>Erlenmeyer cuello estrecho con reborde y graduación para 125 ml en vidrio. Con certificado de fábrica (Calidad y rastreabilidad). Borosilicato 3.3 que cumpla con los estándares DIN en ISO 1773, impresión en cerámica que cumpla con la norma ISO 12 600 o ASTM E1404, tipo I y ASTM ASTM E438 Tipo I. Control y garantía de calidad NCA menor o igual a 0,4 y certificación del fabricante que resiste temperaturas hasta de 250°C sin perder la volumetria.</t>
  </si>
  <si>
    <t>Pyrex o Corning o  Brand o DURAN 212162806 o equivalente</t>
  </si>
  <si>
    <t>Erlenmeyer cuello estrecho con reborde y graduación para 250 ml en vidrio.Con certificado de fábrica (Calidad y rastreabilidad). Borosilicato 3.3 que cumpla con los estándares DIN en ISO 1773o DIN ISO 3585, impresión en cerámica que cumpla con la norma ISO 12 600  o ASTM E1404, tipo I y ASTM ASTM E438 Tipo . Control y garantía de calidad NCA menor o igual a 0,4 y certificación del fabricante que resiste temperaturas hasta de 250°C sin perder la volumetria.</t>
  </si>
  <si>
    <t>Pyrex o  Corning o Brand o Duran o equivalente</t>
  </si>
  <si>
    <t>Pyrex o Corning o Brand, Duran o equivalente</t>
  </si>
  <si>
    <t>Erlenmeyer cuello estrecho con reborde y graduación para 500 ml. Con certificado de fábrica (Calidad y rastreabilidad mediante el link del fabricante). Borosilicato 3.3 que cumpla con los estándares DIN en ISO 1773, o DIn ISO 3585  impresión en cerámica que cumpla con la norma DIN 12600 o ASTM E1404, tipo I y ASTM ASTM E438 Tipo I. certificación del fabricante que resiste temperaturas hasta de 250°C sin perder la volumetria. y opcional control y garantía de calidad NCA menor o igual a 0,4.</t>
  </si>
  <si>
    <t>Pyrex o Corning o Brand o Dura o KIMAX 26500-500 o equivalente</t>
  </si>
  <si>
    <t>Erlenmeyer de 1 L para equipo de filtración HPLC</t>
  </si>
  <si>
    <t>Pyrexo o Corning o KIMAX 26500-1000 o Brand o Duran o Brand o equivalente</t>
  </si>
  <si>
    <t>Erlenmeyer esmerilado. macho 40/35, 1000 mL para equipo de filtración HPLC.</t>
  </si>
  <si>
    <t>Escalera de tres pasos en tubo plegable pintada en blanco, altura 61 cm, capacidad 100 o superior kilogramos, con protección del paso en caucho.</t>
  </si>
  <si>
    <t>life products inc modelo SA-00802 o equivalente</t>
  </si>
  <si>
    <t>Escurridor para material de laboratorio</t>
  </si>
  <si>
    <t>Espátula acanalada, cuchara plana, en acero inoxidable AISI 304. 
Largo total: 190 mm aproximadamente, para extraer sustancias residuales en frascos y botellas</t>
  </si>
  <si>
    <t>Espátula azul autoclavable de polipropileno resistente para diluir ácidos y bases y 210 mm  longitud y 7 mm ancho en la cuchara</t>
  </si>
  <si>
    <t>VWR catologo 231-0103 o Brixco - 7203 o equivalente</t>
  </si>
  <si>
    <t>Bolsa x 300</t>
  </si>
  <si>
    <t>Espátula combinada cuchara-plana 340 170 mm a180 mm</t>
  </si>
  <si>
    <t>Marca boeco(3347) o equivalente</t>
  </si>
  <si>
    <t>Espátula combinada cuchara-plana longitud entre 17 mm hasta 19mm (acanalada-plana en acero inoxidable 18/10 o 304  longitud 185mm)</t>
  </si>
  <si>
    <t>marca boeco(3283) o equivalente</t>
  </si>
  <si>
    <t>Espátula cuchara en acero inoxidable 18/10 210X12mm hoja longitud 25mm y cuchara 12mm</t>
  </si>
  <si>
    <t>BOCHEM 3214 o equivalente</t>
  </si>
  <si>
    <t>Espátula en acero inoxidable de 20 o 25 cms</t>
  </si>
  <si>
    <t xml:space="preserve">Espátula en acero inoxidable de 20 o 25 cms </t>
  </si>
  <si>
    <t>Espátula en acero inoxidable mango plástico, hoja de 10 cm x 2 cm</t>
  </si>
  <si>
    <t>Espátula estéril para pesaje con canal en forma de V de 15,24 cm (6 in), estériles</t>
  </si>
  <si>
    <t>Fischer Scientific o Bel Art 8339N110/369300000 o equivalente</t>
  </si>
  <si>
    <t>Estuche entomológico</t>
  </si>
  <si>
    <t>Etiqueta térmica 1" 0,375 Serie TLS220</t>
  </si>
  <si>
    <t>Brady PTL -98-499 o equivalente</t>
  </si>
  <si>
    <t>Rollo x 500</t>
  </si>
  <si>
    <t>Etiquetas adhesivas politermicas resistentes al razgado de 50 mm y 15 mm para impresora térmica directa.</t>
  </si>
  <si>
    <t>Rollo minino de 2500 unidadades</t>
  </si>
  <si>
    <t>Etiquetas multiusos de nailon con adhesivo Agresivo para laboratorio con parte superior Para viales, para las impresoras m6 m7 - 0.375" X 1" x 0.375" dia. Rollo x 500 etiquetas - brady</t>
  </si>
  <si>
    <t>M6-98-499</t>
  </si>
  <si>
    <t>Merk  referencia SLGVX13 Millipore o equivalente</t>
  </si>
  <si>
    <t>Filtro de jeringa PVDF Millex ™ Tamaño de poro 0,45 μm, diámetro 13 mm, no estéril, hidrófilo para cromatografía.</t>
  </si>
  <si>
    <t>Filtro de membrana hidrofílica, ≤ 0,22 µm de tamaño de poro, 47 mm de diámetro.</t>
  </si>
  <si>
    <t>Merck o sigma o SARTORIUS 11107447N o CNW o equivalente</t>
  </si>
  <si>
    <t>Filtro para jeringa 0.22 µm estéril (Ø=25mm) PVDF Hidrofílica, empaque individual</t>
  </si>
  <si>
    <t>Merck millipore o WHATMAN (CYTIVA) 9913-2502 o equivalente</t>
  </si>
  <si>
    <t>Merck o sigma o Cytiva 9913-2502 o equivalente</t>
  </si>
  <si>
    <t>Filtro para jeringa 0.45 µm estéril, hidrofílico PVDF, 25 ó 33 mm de diámetro, empaque individual</t>
  </si>
  <si>
    <t>Millipore SLHV033RS o WHATMAN (CYTIVA) 9913-2504  o equivalente</t>
  </si>
  <si>
    <t>Filtro para micropipeta monocanal de 0,5 - 5 mL marca brand</t>
  </si>
  <si>
    <t>Brand 7046 52 o equivalente</t>
  </si>
  <si>
    <t>Bolsa x 25</t>
  </si>
  <si>
    <t>Paquete x 50 uniddes</t>
  </si>
  <si>
    <t>Frasco de vidrio ámbar de 100 ml tapa rosca con graduación, resistente a esterilización con autoclave y anillo de vertido en PP. Vidrio borosilicato 3.3, impresión en cerámica, que cumpla con las normas DIN12331:1998/ISO 3819:1985 e ISO4796-1:2000</t>
  </si>
  <si>
    <t>Pyrex o  Corning o Kymax o Brand o Duran o Schott o DWK Life Sciences 14399-1000 o equivalente</t>
  </si>
  <si>
    <t xml:space="preserve">Frasco de vidrio ambar de 1000 ml tapa rosca con graduación, resistente a esterilización con autoclave y anillo de vertido en PP. </t>
  </si>
  <si>
    <t xml:space="preserve">Pyrex  o DWK Life Sciences 14399-1000 o Corning o Kymax o Brand o Duran o Schott o equivalente </t>
  </si>
  <si>
    <t xml:space="preserve">Pyrex o Corning o Kymax o Brand o Duran o Schott o equivalente </t>
  </si>
  <si>
    <t>Frasco de vidrio ámbar de 25 ml tapa rosca con graduación,  resistente a esterilización con autoclave, preferiblemente con  anillo de vertido en PP o borde de vidrio diseñado para un vertido optimizado. Vidrio borosilicato 3.3, impresión en cerámica, que cumpla con las normas DIN12331:1998/ISO 3819:1985 e ISO4796-1:2000 o USP Tipo I y ASTM E438, Tipo I.</t>
  </si>
  <si>
    <t xml:space="preserve">Pyrex  o Corning o Kymax o Brand o Duran o Schott o equivalente </t>
  </si>
  <si>
    <t>Frasco de vidrio ámbar de 500 ml tapa rosca con graduación, resistente a esterilización con autoclave y anillo de vertido en PP. Vidrio borosilicato 3.3, impresión en cerámica, que cumpla con las normas DIN12331:1998/ISO 3819:1985 y/o ISO4796-1:2000 o USP Tipo I y ASTM E438, Tipo I.</t>
  </si>
  <si>
    <t xml:space="preserve">Pyrex  o KIMAX 14399-500 o Corning o Kymax o Brand o Duran o Schott o equivalente </t>
  </si>
  <si>
    <t>Frasco de vidrio boca ancha con tapa para contacto de alimentos y bebidas de 300 ml </t>
  </si>
  <si>
    <t>Frasco de vidrio cilindrico 125 ml (tipo mayonesa)</t>
  </si>
  <si>
    <t>CM 1124 48-400 BL</t>
  </si>
  <si>
    <t>Caja X100 unidades</t>
  </si>
  <si>
    <t>Frasco de vidrio de 500 ml con tapa rosca de cierre hermético.</t>
  </si>
  <si>
    <t>Caja x 12 Unidades
+ tapas</t>
  </si>
  <si>
    <t>Frasco de vidrio transparente de 100 ml tapa rosca con graduación, resistente a esterilización con autoclave y anillo de vertido en PP. Vidrio borosilicato 3.3, impresión en cerámica, que cumpla con las normas DIN12331:1998/ISO 3819:1985 y/o ISO4796-1:2000  o USP Tipo I y ASTM E438, Tipo I.</t>
  </si>
  <si>
    <t xml:space="preserve">Pyrex o Corning o KIMAX 14395-100 o Brand o Duran o Schott o equivalente </t>
  </si>
  <si>
    <t>Frasco de vidrio transparente de 1000 ml tapa rosca con graduación, resistente a esterilización con autoclave y anillo de vertido en PP. Vidrio borosilicato 3.3, impresión en cerámica, que cumpla con las normas DIN12331:1998/ISO 3819:1985 y/o ISO4796-1:2000 ó USP Tipo I y ASTM E438, Tipo I.</t>
  </si>
  <si>
    <t xml:space="preserve">Pyrex o  Corning o Kimax - 14395-1000 o Brand o Duran o Schott o equivalente </t>
  </si>
  <si>
    <t>Frasco de vidrio transparente de 2000 ml tapa rosca con graduación, resistente a esterilización con autoclave y anillo de vertido en PP. Vidrio borosilicato 3.3, impresión en cerámica, que cumpla con las normas DIN12331:1998/ISO 3819:1985 e ISO4796-1:2000 o USP Tipo I y ASTM E438, Tipo I.</t>
  </si>
  <si>
    <t xml:space="preserve">Pyrex o Corning o  Kimax - 14395-2000 o Brand o Duran o Schott o equivalente </t>
  </si>
  <si>
    <t>Frasco de vidrio transparente de 25 ml tapa rosca con graduación, resistente a esterilización con autoclave y anillo o borde de vertido en PP o vidrio. Vidrio borosilicato 3.3, impresión en cerámica, que cumpla con las normas  ISO4796-1:2000 Retrace Code o USP Tipo I y ASTM E438, Tipo I.</t>
  </si>
  <si>
    <t>Frasco de vidrio transparente de 250 ml tapa rosca con graduación, resistente a esterilización con autoclave y anillo de vertido en PP. Vidrio borosilicato 3.3, impresión en cerámica, que cumpla con las normas DIN12331:1998/ISO 3819:1985 y/o ISO4796-1:2000 o USP Tipo I y ASTM E438, Tipo I.</t>
  </si>
  <si>
    <t xml:space="preserve">Pyrex o Corning o KYMAX 14395-250 o Brand o Duran o Schott o equivalente </t>
  </si>
  <si>
    <t>Frasco de vidrio transparente de 50 ml tapa rosca con graduación, resistente a esterilización con autoclave y anillo de vertido en PP o vidrio. Vidrio borosilicato 3.3, impresión en cerámica, que cumpla con las normas DIN12331:1998/ISO 3819:1985 e ISO4796-1:2000 o USP Tipo I y ASTM E438, Tipo I.</t>
  </si>
  <si>
    <t xml:space="preserve">Frasco de vidrio transparente de 500 ml tapa rosca con graduación, resistente a esterilización con autoclave y anillo de vertido en PP. Vidrio borosilicato 3.3, impresión en cerámica, que cumpla con las normas DIN12331:1998/ISO 3819:1985 e ISO4796-1:2000 y/o DIN 12331:1998/ ISO 3819: 1985 o USP Tipo I y ASTM E438, Tipo I. </t>
  </si>
  <si>
    <t xml:space="preserve">Pyrex o Corning o Kimax - 14395-500 o Brand o Duran o Schott o equivalente </t>
  </si>
  <si>
    <t>Frasco en polipropileno con tapa de cierre hermético para toma de muestra de orina estéril 50 – 60 ml.</t>
  </si>
  <si>
    <t>DELTALAB o FLM MEDICAL GREINER BIO-ONE o equivalente</t>
  </si>
  <si>
    <t>Frasco goteros en vidrio ambar para colorantes de Gram de 30 ml</t>
  </si>
  <si>
    <t>Frasco lavador de cuello ancho de 500 ml de capacidad  de polietileno de baja densidad</t>
  </si>
  <si>
    <t>Nalgene o  THOMAS SCIENTIFIC  9765J31 o equivalente</t>
  </si>
  <si>
    <t>Frasco lavador de cuello ancho de 500 ml de capacidad (Para pruebas de Elisa)</t>
  </si>
  <si>
    <t>LAB-FORCE o THOMAS SCIENTIFIC o equivalente</t>
  </si>
  <si>
    <t>Frasco lavador de polietileno de bonca ancha de 1000ml para lavado de microplacas de ELISA, 8 posiciones de goteo.</t>
  </si>
  <si>
    <t xml:space="preserve">Fisher o equivalente </t>
  </si>
  <si>
    <t>Frasco lavador en polietileno de baja densidad 250 ml de capacidad</t>
  </si>
  <si>
    <t>Frasco para cultivo celular con tapa sin filtro, plug seal,  estéril, cuello inclinado  y no pirogénica de 75 cm²</t>
  </si>
  <si>
    <t>Corning o Costar o Falcon o VWR 10062-862 o equivalente</t>
  </si>
  <si>
    <t>Frasco para cultivo celular con tapa sin filtro, plug seal, estéril, cuello inclinado  y no pirogénica de 25 cm²</t>
  </si>
  <si>
    <t>Corning o Costar o Falcon o SPL 70125 o equivalente</t>
  </si>
  <si>
    <t>Frasco plastico con tapa rosca boca ancha de 1000 ml</t>
  </si>
  <si>
    <t>Frasco plástico con tapa rosca graduados autoclavables en polipropileno PP  de 100 ml diametro 48mm, altura 105mm,  y boca 24mm</t>
  </si>
  <si>
    <t>KARTELL  (Referencia 1623)</t>
  </si>
  <si>
    <t>Frasco plástico de 250 ml en polipropileno, con tapa rosca de cierre hermético.
Diametro 60 ± 5 mm, altura 141 ± 5 mm, diametro del cuello interior 34 ±5 mm Boca de 32 ±5 mm</t>
  </si>
  <si>
    <t>Paquete x 10</t>
  </si>
  <si>
    <t>Thermo Fisher o Cualquier marca</t>
  </si>
  <si>
    <t>Frascos plastico de 150 ml, boca ancha, con tapa para histopatologia</t>
  </si>
  <si>
    <t>Frit, 0,2 µm, 2,1 mm</t>
  </si>
  <si>
    <t>Waters (700005698)</t>
  </si>
  <si>
    <t>Paquete x 12</t>
  </si>
  <si>
    <t>Funda para vacutainer</t>
  </si>
  <si>
    <t>Vacutest-169018 o equivalente</t>
  </si>
  <si>
    <t>Gasa tipo hospitalario</t>
  </si>
  <si>
    <t>KRAMER o  nacional o equivalente</t>
  </si>
  <si>
    <t>Rollo x 100 yardas</t>
  </si>
  <si>
    <t>Gaveta para Colección y Transporte. Construida totalmente en madera y un tamaño menor,  es ideal para el transporte y colección de insectos, cierre hermético y base para alfileres.33 x 23 x 6.5 cm</t>
  </si>
  <si>
    <t xml:space="preserve">Enthos o equivalente
</t>
  </si>
  <si>
    <t>Gel refrigerante de 250 g. Durabilidad 24 horas. 
Se deben entregar en las 32 seccionales del ICA de acuerdo a la distribución.</t>
  </si>
  <si>
    <t>Caja x 48</t>
  </si>
  <si>
    <t>Gel refrigerante en pilas de 250gr.
para ser entregado en las 32 seccionales</t>
  </si>
  <si>
    <t>Caja x 100 und</t>
  </si>
  <si>
    <t xml:space="preserve">Gotero plástico para colorantes de Gram de un volumen de 120ml. </t>
  </si>
  <si>
    <t>Gradilla Compact PCR Tube Rack para 96 tubos de 0,2 ml.</t>
  </si>
  <si>
    <t>Usa Scientific o Brand -781362 o equivalente</t>
  </si>
  <si>
    <t xml:space="preserve">Paquete x 5 unds.   </t>
  </si>
  <si>
    <t>Gradilla de polipropileno capacidad para mínimo 50 tubos de 15 ml en formato acorde al número de plazas</t>
  </si>
  <si>
    <t xml:space="preserve">Fisherbrand o VWR, o equivalente </t>
  </si>
  <si>
    <t>Gradilla para 60 tubos de ensayo de 16 mm de diámetro formato 5x12 color blanco ó azul. Medidas aprox. 110 x 250 x 70</t>
  </si>
  <si>
    <t>POLYLAB 4050-4108-02 o equivalente</t>
  </si>
  <si>
    <t>Gradilla para 72 tubos de 16mm de diametro en polipropileno.</t>
  </si>
  <si>
    <t>Catalogo VWR REF 82024-436 o  THERMO SCIENTIFIC 14-809-134o equivalente</t>
  </si>
  <si>
    <t xml:space="preserve">Gradilla para 80 viales de 1.5 - 2.0 ml en polipropileno, autoclavable </t>
  </si>
  <si>
    <t xml:space="preserve">SPL 61080 o vwr  o  fisher o equivalente </t>
  </si>
  <si>
    <t>Gradilla para 96 tubos de  0.5 ml, 1.7 ml, 2.0 ml. Autoclavable y congelable</t>
  </si>
  <si>
    <t>FISHER 50-189-9865 o equivalente</t>
  </si>
  <si>
    <t xml:space="preserve">Gradilla para tubos falcon de 50 mL </t>
  </si>
  <si>
    <t xml:space="preserve">VWR 61602 o equivalente </t>
  </si>
  <si>
    <t>Gradilla plástica para tubos de ensayo de 20 mm. Capacidad 40 tubos</t>
  </si>
  <si>
    <t>Thomas Scientific - 20A00V588  o MFR-77903</t>
  </si>
  <si>
    <t xml:space="preserve">Gradillas para tubo  de ensayo. Material: Plástico ; Capacidad tubos: 15 mL ; Especificación: que sea autoclavable. </t>
  </si>
  <si>
    <t>Gradillas plasticas de polipropileno, autoclavable, de 4 posiciones con bloqueo que acepta 4 tubos cónicos de 50 ml, 12 tubos cónicos de 15 ml, 32 microtubos de 1.5 ml o 32 microtubos de 0.5 ml</t>
  </si>
  <si>
    <t>ALWSCI o equivalente</t>
  </si>
  <si>
    <t xml:space="preserve">Grasa lubricante para micropipetas </t>
  </si>
  <si>
    <t>Eppendorf o equivalente</t>
  </si>
  <si>
    <t>Frasco de 20 Grs</t>
  </si>
  <si>
    <t>GUANTE DE NYLON CON REVESTIMIENTO EN NITRILO
Guante en un tejido de poliamida gris revestido de nitrilo negro, sobre la palma y dedos, forma anatómica, superficie exterior lisa, acabado interior soporte textil sin costuras, acabado exterior espalda ventilada, puño elástico, con hilos de látex natural, longitud 21-26 Debe cumplir con la norma 4121  Cat 2 y deben estar fabricados de acuerdo  con las normas  EN 420 y EN 388</t>
  </si>
  <si>
    <t>Guantes  desechables de latex esteriles  talla 8.0  sin talco</t>
  </si>
  <si>
    <t>Caja x 50 pares</t>
  </si>
  <si>
    <t xml:space="preserve">Guantes anticorte carniceria </t>
  </si>
  <si>
    <t xml:space="preserve">Par </t>
  </si>
  <si>
    <t>Guantes desechable de latex para examen talla 7.0 sin talco</t>
  </si>
  <si>
    <t>Guantes desechable en nitrilo, revestimiento completo, borde con ribete, longitud mínima de  260 a 300 mm,calibre o grosor en la palma mínimo 0, 14 mm . Debe cumplir norma UNE EN ISO 21420-2020,  específicos: UNE EN ISO374-5-2016, y ensayos UNE EN ISO 374-2-2020 (penetración evidencia perforaciones) y la ISO 16604: 2004 (resistencia al paso de patógenos por sangre y protección en contra de los virus, bacteria y hongos) Talla M</t>
  </si>
  <si>
    <t>Dermagrip o equivalente</t>
  </si>
  <si>
    <t>Caja x 100 Unidades</t>
  </si>
  <si>
    <t>Guantes desechable en nitrilo, revestimiento completo, borde con ribete, longitud mínima de  260 a 300 mm,calibre o grosor en la palma mínimo 0, 14 mm . Debe cumplir norma UNE EN ISO 21420-2020,  específicos: UNE EN ISO374-5-2016, y ensayos UNE EN ISO 374-2-2020 (penetración evidencia perforaciones) y la ISO 16604: 2004 (resistencia al paso de patógenos por sangre y protección en contra de los virus, bacteria y hongos) Talla S</t>
  </si>
  <si>
    <t>Guantes desechable en nitrilo, revestimiento completo, borde con ribete, longitud mínima de  260 a 300 mm,calibre o grosor en la palma mínimo 0, 14 mm . Debe cumplir norma UNE EN ISO 21420-2020,  específicos: UNE EN ISO374-5-2016, y ensayos UNE EN ISO 374-2-2020 (penetración evidencia perforaciones) y la ISO 16604: 2004 (resistencia al paso de patógenos por sangre y protección en contra de los virus, bacteria y hongos) Talla XL</t>
  </si>
  <si>
    <t xml:space="preserve">Guantes desechable en nitrilo, revestimiento completo, borde con ribete, longitud mínima de  260 ó 300 mm,  espesor mínimo 5 milésimas de pulgada. Debe cumplir norma UNE EN ISO 21420-2020,  específicos: UNE EN ISO374-5-2016, y ensayos UNE EN ISO 374-2-2020 (penetración evidencia perforaciones) y la ISO 16604: 2004 (resistencia al paso de patógenos por sangre y protección en contra de los virus, bacterias y hongos) Talla L </t>
  </si>
  <si>
    <t>Guantes desechable en nitrilo, revestimiento completo, borde con ribete, longitud mínima de 19 pulgadas, espesor mínimo 22 milésimas de pulgada. Debe cumplir norma UNE EN ISO 21420-2020,  específicos: UNE EN ISO374-5-2016, y ensayos UNE EN ISO 374-2-2020 (penetración evidencia perforaciones) y la ISO 16604: 2004 (resistencia al paso de patógenos por sangre y protección en contra de los virus, bacteria hongos )Talla XS</t>
  </si>
  <si>
    <t>Guardian de 1 litro</t>
  </si>
  <si>
    <t>Guardian de 500 ml</t>
  </si>
  <si>
    <t>Guardián de corto punzantes de 500 ml</t>
  </si>
  <si>
    <t>Hisopo estéril de dacrón, rayón o poliéster con palillo plástico</t>
  </si>
  <si>
    <t>Puritan. REF: 10808 - 146  o equivalente</t>
  </si>
  <si>
    <t xml:space="preserve">Hisopo estéril de dacrón, rayón o poliéster con palillo plástico de 30-60cm para equinos </t>
  </si>
  <si>
    <t>Daigger 22116D o equivalente</t>
  </si>
  <si>
    <t>Hisopo estéril plastico punta de algodón de 15 cm de longitud, empaque individual</t>
  </si>
  <si>
    <t>Hisopos con medio de transporte AMIES, sin carbono </t>
  </si>
  <si>
    <t>Inserto para vial de cromatografía  300 µL,  Insert size: 5.6 x 30 mm aproximadamente con resorte de polietileno ( Polyspring )</t>
  </si>
  <si>
    <t>Inserto para vial de cromatografía  300 µL, polypropylene, polymer feet.   Insert size: 5.6 x 30 mm aproximadamente</t>
  </si>
  <si>
    <t>Agilente o equivalente</t>
  </si>
  <si>
    <t>Jarra anaerobiosis de 2,5 litros</t>
  </si>
  <si>
    <t>SCHARLAU  064-AJ0P25 o equivalente</t>
  </si>
  <si>
    <t>Jarra plástica redonda 5l</t>
  </si>
  <si>
    <t>Jaula de cría, cubo de 45 cm por los cuatro lados. Jaula para cría y observación de insectos, tipo colapsible para facilitar su armado y transporte. Su estructura y fondo están elaborados en aluminio, cuatro de sus caras tienen una red de 300 micras para contener los ejemplares y la cara restante, tiene una manga en algodón para la manipulación del contenido.</t>
  </si>
  <si>
    <t>Jeringa desechable de 1 ml de insulina estéril, dos partes. Libre de pirógenos</t>
  </si>
  <si>
    <t>Vacutest o BD 01003579-03 o equivalente</t>
  </si>
  <si>
    <t>Jeringa desechable de 10 ml sin caucho en el émbolo con aguja de 21 G x 1½ estéril, dos partes, libre de pirógenos</t>
  </si>
  <si>
    <t>BD301001 o equivalente</t>
  </si>
  <si>
    <t>Jeringa desechable de 2 ml con aguja 21G x 1½", sin émbolo de caucho</t>
  </si>
  <si>
    <t>BD 300318 / BD 01003565 o equivalente</t>
  </si>
  <si>
    <t>Jeringa desechable de 3 ml desechable con aguja 21G x 1½  Dos partes. Libre de pirógenos</t>
  </si>
  <si>
    <t>Jeringa desechable de 5 ml con aguja de 21 G x 1½". Estéril. Dos partes. Libre de pirógenos. Con empate Luer Slip</t>
  </si>
  <si>
    <t>BD 01003568-03 o Vacutest o equivalente</t>
  </si>
  <si>
    <t>Jeringas de vidrio de 1 ml de capacidad.</t>
  </si>
  <si>
    <t>Catalogo VWR 80089-544 o equivalente</t>
  </si>
  <si>
    <t>Paquete/ 12 unidades</t>
  </si>
  <si>
    <t>Jeringas desechable de 20 ml</t>
  </si>
  <si>
    <t>BD 300296 - Codigo 01003572 o Vacutest o equivalente</t>
  </si>
  <si>
    <t>Caja x 80</t>
  </si>
  <si>
    <t>Juego de tamices (250 µm, 106 µm, 38 µm)</t>
  </si>
  <si>
    <t>Paquete x 3</t>
  </si>
  <si>
    <t xml:space="preserve">juego de tarros plasticos para cocina con tapa plastica
</t>
  </si>
  <si>
    <t xml:space="preserve">cualquier marca
</t>
  </si>
  <si>
    <t>Juego</t>
  </si>
  <si>
    <t>Kit de Necropsia Aviar, conformado por: Organizador  plástico con capacidad para almacenar: 1 mango de bisturí #3, 4 pinzas mosquito rectas, 4 pinzas mosquito curvas, 1 pinza con garra, 1 pinza sin garra, 1 cuchillo pequeño fileteador de pollo, 1 tijeras para despresar pollo, 1 tijeras mayo punta roma rectas, 1 tijeras mayo punta roma curvas, 1 tijeras metzmenbau punta roma recta, 1 tijera lister, 1 piedra para afilar, 1 riñonera en aluminio o acero inoxidable, 1 mechero, 1 canaleta, 2 separadores (10 a 15 cm), 1 tijera corta cables multiproposito de 140 mm +/- 10mm</t>
  </si>
  <si>
    <t>Nacional - Multimarcas o  RIMAX o Hospital o Tramontina o Dimeda</t>
  </si>
  <si>
    <t>Nacional o Multimarcas. RIMAX o Hospital o Tramontina o Dimeda</t>
  </si>
  <si>
    <t>Kit de Necropsia para Porcinos que contenga: Caja plástica para herramientas con capacidad para almacenar los siguientes elementos; dos mangos de bisturí No 4, 1 caja de cuchillas de bisturi No. 21, una pinza con garra, una pinza sin garra, una tijera metzembaun recta punta roma, una tijera metzembaun curva punta roma, 2 pinzas mosquito curvas , 2 pinzas mosquito rectas pequeñas, un cuchillo pequeño, un cuchillo grande, una navaja de campo, una riñonera pequeña con tapa,  un cuchillo de cegueta pequeño,  una piedra de afilar.</t>
  </si>
  <si>
    <t>Kit para control de derrames compuesto por: 2 almohadillas desechables de 25x25 cm para químicos 3 cordón-tubular 3" X 1.20 m para químicos 6 material absorbente particulado para químicos Bolsa x 1 K 1 Guantess nitrilo 13" 1 mascarilla para vapores ácidos, doble cartucho 1 gafas de seguridad 1 cinta de precaución para señalización x 50 metros 4 Bolsa industrial para residuos roja 1 chaleco reflectivo 1 contenedor plástico 45 gal dos ruedas 1 overol desechable para químicos 1 recogedor plástico con escobilla 1 instructivo corto para emergencias</t>
  </si>
  <si>
    <t>Kit para necropsia de peces que contenga: Organizador plástico con capacidad para almacenar los materiales listados a continuación; dos mangos de bisturí No 4; 1 caja de cuchillas para bisturi No. 21; una Pinza con garra (14 a 14,5 cm); una pinza sin garra (14 a 14,5 cm); una tijera metzembaun recta punta roma; una tijera metzembaun curva punta roma; 2 pinzas mosquito curvas;  2 pinzas mosquito rectas pequeñas; un cuchillo pequeño de 18  cm; un cuchillo grande de 30 cm; una navaja de bolsillo con mínimo 5 funciones; una riñonera pequeña con tapa; un cuchillo de cegueta pequeño con mango plástico color blanco;  una piedra de afilar.</t>
  </si>
  <si>
    <t>Kit, ACQUITY Column In-Line Filter</t>
  </si>
  <si>
    <t>Waters (205000343)</t>
  </si>
  <si>
    <t xml:space="preserve">Lámina microscope slide Probe On Plus Precleaned 25 x 75 x1.0 mm. Diapositivas de medida 1 x 3 pulgadas (25 x 75 mm) y 1 mm de espesor </t>
  </si>
  <si>
    <t>Fisher 22-230-900 o  VWR 16004-406 o equivalente</t>
  </si>
  <si>
    <t>Caja x 144</t>
  </si>
  <si>
    <t>Lámina portaobjetos de 75 o 76 mm  x  25 o 26 mm de vidrio liso (no esmerilada Unground edges)</t>
  </si>
  <si>
    <t xml:space="preserve">Caja x 50 </t>
  </si>
  <si>
    <t>Lámina portaobjetos de 75 o 76 mm x 25 o 26 mm  Esmerilada</t>
  </si>
  <si>
    <t>GLASS LAB o equivalente</t>
  </si>
  <si>
    <t>Lámina portaobjetos excavada de una cavidad de 76 x 26 (aprox)</t>
  </si>
  <si>
    <t>Fisher o Brand - 475505 o equivalente</t>
  </si>
  <si>
    <t>Láminilla circular 22 mm</t>
  </si>
  <si>
    <t xml:space="preserve">VWR - 16004-338 o equivalente </t>
  </si>
  <si>
    <t>Laminilla cubre objeto 22 o 24 mm x 60 mm</t>
  </si>
  <si>
    <t>Glass Lab cod: 04402788 o equivalente</t>
  </si>
  <si>
    <t>Laminilla cubre objeto 22 x 22 mm</t>
  </si>
  <si>
    <t xml:space="preserve">Glass Lab o equivalente </t>
  </si>
  <si>
    <t>Laminilla cubre objeto 22 x 40 a 44 mm</t>
  </si>
  <si>
    <t>Glass Lab o equivalente</t>
  </si>
  <si>
    <t>Laminilla cubre objeto circular 15 mm</t>
  </si>
  <si>
    <t>Laminillas de Cuarzo para camara de Newbauer</t>
  </si>
  <si>
    <t>OSSALUD o equivalente</t>
  </si>
  <si>
    <t xml:space="preserve">Caja x 10 Unidades   </t>
  </si>
  <si>
    <t>Lampara magnificadora con luz led para insepccion de semillas</t>
  </si>
  <si>
    <t>Lapiz marcador de vidrio con punta de diamante, especial para marcaciones finas, con repuestos para trabajo continuo de dos años Longitud total 152 mm (6 ")</t>
  </si>
  <si>
    <t>MUSCO SPORTS LIGHTING  52865-005+ 52865-118 o su equivalente</t>
  </si>
  <si>
    <t>Lijas de 1000 granos</t>
  </si>
  <si>
    <t xml:space="preserve">Lijas de 400 granos 
</t>
  </si>
  <si>
    <t xml:space="preserve">Lijas de 600 granos
</t>
  </si>
  <si>
    <t xml:space="preserve">Lupa 20X. Lente 21mm cuerpo metálico, cromo </t>
  </si>
  <si>
    <t xml:space="preserve">enthos o equivalente </t>
  </si>
  <si>
    <t>Lupa para celular de 60X.  Lente de microscopio con ampliación zoom 60X, lentes de micro lentes de video.  Clip universal, material ABS, metal, rápida y abrazadera fácil de conectar a la cámara del teléfono.  Compatible con teléfonos Android, series de iPhone, iPad, etc. Luz LED brillante de la lupa debe proporcionar suficiente luz en cualquier condición tenue. Interruptor giratorio para luz LED o luz UV. LED alimentados por 3 baterías LR1130 (incluidas). Tamaño del producto 60 mm x 22 mm x 65 mm. Portátil y conveniente. Paquete incluido: Microscopia 60X; 1 Clip de sonrisa universal; 1 Bolsa de transporte.</t>
  </si>
  <si>
    <t>Lysing matrix A, 4,5 mL Tube</t>
  </si>
  <si>
    <t xml:space="preserve">MP Biomedicals  116970050 </t>
  </si>
  <si>
    <t>Maceradores en PP para viales de 1.5</t>
  </si>
  <si>
    <t>SSI Plastic o  Fisherbrand 12-141-364  o equivalente</t>
  </si>
  <si>
    <t>Mango para bisturí en acero inoxidable No. 3</t>
  </si>
  <si>
    <t>Hospital o Dimeda o equivalente</t>
  </si>
  <si>
    <t>Mango para bisturí en acero inoxidable No. 4</t>
  </si>
  <si>
    <t>Marcador Permanente  color negro punta delgada</t>
  </si>
  <si>
    <t>Sharpie</t>
  </si>
  <si>
    <t>Caja x 12 Unds</t>
  </si>
  <si>
    <t>Mascara (Respirador) y cartuchos. Máscara media pieza facial, protección respiratoria para productos químicos en material elastómero para uso prolongado,  tallas pequeña, mediana  y grande. Cartuchos con sistema de bayoneta, arnés de cabeza, dos cartuchos multipropósito incluidos para cada unidad, los cartuchos deben acoplar perfectamente y ser referencia 84A-510 para protección contra combinaciones de vapores orgánicos  (Punto de ebullición &gt;65ºC), inorgánicos, gases ácidos y amoniaco vapores orgánicos, partículas P3,  gases ácidos, formaldehído y amoniaco. Cumplimiento normativo explícito en el producto: EN 14387:2004+A1:2008 </t>
  </si>
  <si>
    <t>Mechas para mechero de alcohol</t>
  </si>
  <si>
    <t>LABSCIENT  MP – 67 o equivalente</t>
  </si>
  <si>
    <t>Paquete x10 unidades</t>
  </si>
  <si>
    <t>Membrana de filtración para remover partículas finas de soluciones orgánicas y acuosas. Filtros de jeringa no estériles de 25 - 33 mm y ≤0,22 um: membrana de PVDF</t>
  </si>
  <si>
    <t>Merck o Millipore o 
Agilent o equivalente</t>
  </si>
  <si>
    <t>Membranas millipore en esteres de celulosa, 0,45 µm de poro absoluto, 47 mm de diámetro, estériles en sobres individuales.</t>
  </si>
  <si>
    <t>Millipore HAWG047S6 0 equivalente</t>
  </si>
  <si>
    <t>Caja x 150</t>
  </si>
  <si>
    <t>Microespatula en Acero inoxidable, Doble (Espátula -Cuchara) de 150 mm a 170 mm de Longitud x 5 mm de Ancho</t>
  </si>
  <si>
    <t>Boeco (3302) o equivalente</t>
  </si>
  <si>
    <t>Micropipeta de 0,5-5 ml 
con certificado de calibración y trazabilidad expedida por laboratorio acreditado ante el ONAC</t>
  </si>
  <si>
    <t>Finnpipette Labsystems 4642100 o equivalente</t>
  </si>
  <si>
    <t>Micropipeta de 0.5-1 a 10 µl autoclavable con certificado de calibración y trazabilidad expedida por laboratorio acreditado ante el ONAC</t>
  </si>
  <si>
    <t>Finnpipette o Brand Transferpette 705870 o equivalente</t>
  </si>
  <si>
    <t>Micropipeta de 1000-10000 µl 
con certificado de calibración y trazabilidad expedida por laboratorio acreditado ante el ONAC</t>
  </si>
  <si>
    <t>Transferpette Brand 7047 84 o equivalente</t>
  </si>
  <si>
    <t>Micropipeta de 100-1000 µl  
con certificado de calibración y trazabilidad expedida por laboratorio acreditado ante el ONAC.</t>
  </si>
  <si>
    <t>Transferpette Brand 704180 o Brand Transferpette 705880 o equivalente</t>
  </si>
  <si>
    <t>Micropipeta de 10-100 µl autoclavable 
con certificado de calibración y trazabilidad expedida por laboratorio acreditado ante el ONAC</t>
  </si>
  <si>
    <t>Finnpipette o Brand Transferpette 705874 o equivalente</t>
  </si>
  <si>
    <t>Micropipeta de 1-10 ml 
con certificado de calibración y trazabilidad expedida por laboratorio acreditado ante el ONAC</t>
  </si>
  <si>
    <t>BRAND</t>
  </si>
  <si>
    <t>Micropipeta de 2- 20 µl  autoclavable 
con certificado de calibración y trazabilidad expedida por laboratorio acreditado ante el ONAC</t>
  </si>
  <si>
    <t>Finnpipette o Brand Transferpette 705872 o equivalente</t>
  </si>
  <si>
    <t>Micropipeta de 5-50 µl
Con certificado de calibración y trazabilidad expedida por laboratorio acreditado ante el ONAC</t>
  </si>
  <si>
    <t>Finnpipette o  BRAND 705873 o Labsystems o equivalente</t>
  </si>
  <si>
    <t>Micropipeta monocanal de 20-200 µl 
Con certificado de calibración y trazabilidad expedida por laboratorio acreditado ante el ONAC</t>
  </si>
  <si>
    <t>Finnpipette o  Labsystem o equivalente</t>
  </si>
  <si>
    <t>Finnpipette o equivalente</t>
  </si>
  <si>
    <t>Micropipeta Multicanal 8 canales 20-200 µl 
Con certificado de calibración y trazabilidad expedida por laboratorio acreditado ante el ONAC</t>
  </si>
  <si>
    <t>Microplaca de 24 pozos con fondo plano con tapa estériles</t>
  </si>
  <si>
    <t>Costar 734-1584</t>
  </si>
  <si>
    <t xml:space="preserve">Caja  x 24 </t>
  </si>
  <si>
    <t>Microplaca de 96 pozos fondo plano Inmunol 1B , diseñada para absorción de moléculas hidrófobas, transparentes, en plostireno, tratamietno superficial inmulon 1B</t>
  </si>
  <si>
    <t>Thermo Scientific™ 3355 o equivalente</t>
  </si>
  <si>
    <t>Microplaca de predilución fondo plano de 96 pozos estéril</t>
  </si>
  <si>
    <t>Costar o brand o thermo  o equivalente</t>
  </si>
  <si>
    <t>Falcon 353911 o Costar 2797o   CORNING 6928A60  o equivalente</t>
  </si>
  <si>
    <t>Microplaca maxisorp (Certificada)</t>
  </si>
  <si>
    <t>NUNC -THERMO SCIENTIFIC -439454</t>
  </si>
  <si>
    <t>Caja x 60</t>
  </si>
  <si>
    <t>Microplaca negra plana para Fluorescencia Polarizada</t>
  </si>
  <si>
    <t>Costar o brand o BRAND 781608 o thermo  o equivalente</t>
  </si>
  <si>
    <t>Corning  3595 o equivalente</t>
  </si>
  <si>
    <t>Brand</t>
  </si>
  <si>
    <t>Microtubos viales de 2 ml color natural, sello hermético</t>
  </si>
  <si>
    <t>Minuten Entomológico en Acero Inoxidable 0,15mm x 12 mm</t>
  </si>
  <si>
    <t>Cualquier marca o equivalente</t>
  </si>
  <si>
    <t>Mortero 16 cm diámetro o mayor con pistilo de 8 cm de base.</t>
  </si>
  <si>
    <t>Mortero 50 - 65 ml  de porcelana  con pistilo autoclavable para el macerado de tejido vegetal, barnizado Ø=80 mm y 41 mm de alto (aprox.)</t>
  </si>
  <si>
    <t>Mortero de Porcelana con pistilo de Fondo plano de 160 ml de capacidad, interior rugoso, diametro exterior de 90 mm, altura de 56 mm. Tipo DIN 12906</t>
  </si>
  <si>
    <t>Palillos plásticos</t>
  </si>
  <si>
    <t>Bolsa x 1000</t>
  </si>
  <si>
    <t>Paño absorbente para control de derrames</t>
  </si>
  <si>
    <t>Fisher 74050 o THERMO SCIENTIFIC  -o VERSI-DRY 7310W52 /74050 o equivalente</t>
  </si>
  <si>
    <t>Caja x 4 rollos</t>
  </si>
  <si>
    <t>Paño absorbente para control de derrames. Dimensiones 23"- 28" x 24"-36". Capacidad de absorción 570 ml o superior.</t>
  </si>
  <si>
    <t>Versi dry o VWR 56616-022 o equivalente</t>
  </si>
  <si>
    <t xml:space="preserve">Paquete x 200 </t>
  </si>
  <si>
    <t>Papel aluminio</t>
  </si>
  <si>
    <t>Rollo x 40 m o superior</t>
  </si>
  <si>
    <t>Papel crepado</t>
  </si>
  <si>
    <t>Rollo x 100 metros</t>
  </si>
  <si>
    <t xml:space="preserve">Papel de arroz para limpiar lentes </t>
  </si>
  <si>
    <t>Kimwipes o equivalente</t>
  </si>
  <si>
    <t>Paquete x 12 libros x 50 hojas o Caja x 500 unidades</t>
  </si>
  <si>
    <t>Papel de filtro grado No. 1 Ø 125 mm cualitativo</t>
  </si>
  <si>
    <t>Whatman Ref: 1001 125 o equivalente</t>
  </si>
  <si>
    <t>Papel de filtro grado No. 1 Ø 150 mm cualitativo</t>
  </si>
  <si>
    <t>WHATMAN (CYTIVA) 1001-150 o equivalente</t>
  </si>
  <si>
    <t>Papel de filtro grado No. 1 Ø 185 mm</t>
  </si>
  <si>
    <t>WHATMAN (CYTIVA) 1001-185 o equivalente</t>
  </si>
  <si>
    <t>Papel de filtro grado No. 1 Ø 90 mm</t>
  </si>
  <si>
    <t>Whatman (Cytiva) Ref: 1001-090  o equivalente</t>
  </si>
  <si>
    <t>Papel de filtro grado No. 5 Ø 150 mm cualitativo</t>
  </si>
  <si>
    <t>Whatman Ref 1005 150 o equivalente</t>
  </si>
  <si>
    <t>Papel de germinación de semillas No. 38 (10" x 15")</t>
  </si>
  <si>
    <t>Anchor o equivalente</t>
  </si>
  <si>
    <t>Papel de germinación de semillas No. 76 (12" x 18")</t>
  </si>
  <si>
    <t>Papel Filtro grado No. 1 blanco de 110 mm cualitativo</t>
  </si>
  <si>
    <t>Papel indicador de pH 6.4 - 8.0</t>
  </si>
  <si>
    <t>Merck, WHATMAN (CYTIVA)-2600-103A o equivalente</t>
  </si>
  <si>
    <t>Rollo o Tira</t>
  </si>
  <si>
    <t xml:space="preserve">Papel Kraft </t>
  </si>
  <si>
    <t>Rollo x 50 - 61 cm de ancho x 200 metros o superior</t>
  </si>
  <si>
    <t>Papel para esterilizacion sin fuelle indicadores para vapor, gas y formaleido</t>
  </si>
  <si>
    <t>Rollo de 5 cm * 200m</t>
  </si>
  <si>
    <t xml:space="preserve">Rollo 10 cm *200 m </t>
  </si>
  <si>
    <t>Papel parafilm de 2” x 250 pies (38 m x 100 mm)</t>
  </si>
  <si>
    <t>Rollo x 38 m o superior</t>
  </si>
  <si>
    <t>Papel Versidry</t>
  </si>
  <si>
    <t>Par de guantes criogénicos a prueba de agua talla L</t>
  </si>
  <si>
    <t>Par de guantes criogénicos a prueba de agua talla M</t>
  </si>
  <si>
    <t xml:space="preserve">Perlas de vidrio de 4 mm </t>
  </si>
  <si>
    <t xml:space="preserve">LABSCIENT  4901004 o equivalente </t>
  </si>
  <si>
    <t>PILA 3,6 Voltios litio</t>
  </si>
  <si>
    <t>Pilas 1/2 AA  de 3.6 voltios de litio</t>
  </si>
  <si>
    <t>Pincel No. 000</t>
  </si>
  <si>
    <t>Pincel No. 0000</t>
  </si>
  <si>
    <t>Pincel pelo de marta No. 0</t>
  </si>
  <si>
    <t>Pinza de disección con garra en acero inoxidable de 11,5 cm</t>
  </si>
  <si>
    <t>Dimeda o equivalente</t>
  </si>
  <si>
    <t>Pinza de disección con garra en acero inoxidable de 14  a 14,5 cm</t>
  </si>
  <si>
    <t>Dimeda u "HOSPITAL
REF: 03301730" o equivalente</t>
  </si>
  <si>
    <t>Pinza de disección sin garra en acero inoxidable de 14  a 14,5 cm</t>
  </si>
  <si>
    <t>Dimeda u "HOSPITAL
REF: 15-122" o equivalente</t>
  </si>
  <si>
    <t>Pinza de disección sin garra en acero inoxidable de 16-20 cm</t>
  </si>
  <si>
    <t>Pinza de disección sin garra en acero inoxidable recta de 12,1 cm de longitud</t>
  </si>
  <si>
    <t>Pinza de precisión ESD 14 recta</t>
  </si>
  <si>
    <t>Pinza de precisión ESD 15 curva</t>
  </si>
  <si>
    <t>Pinza dos dedos para tubo y bureta</t>
  </si>
  <si>
    <t>Pinza Entomológica punta aguda de acero inoxidable. Pinza punta fina de 12 a 13 cm.</t>
  </si>
  <si>
    <t>Biologika o equivalente</t>
  </si>
  <si>
    <t xml:space="preserve">Pinza entomológica punta fina curva en acero inoxidable </t>
  </si>
  <si>
    <t>Pinza entomológica punta fina para relojería en acero inoxidable No. 00</t>
  </si>
  <si>
    <t xml:space="preserve">Pinza entomológica suave de puntas anchas para montaje de alas en acero inoxidable </t>
  </si>
  <si>
    <t>Pinza entomológica suave en acero inoxidable Featherweigh punta redonda</t>
  </si>
  <si>
    <t xml:space="preserve">Pinza Metalica para Erlenmeyer o Matraz 230-300 mm de longitud, Mordazas recubiertas en vinil o silicona </t>
  </si>
  <si>
    <t xml:space="preserve">unidad </t>
  </si>
  <si>
    <t>Pinza para crisoles en acero inoxidable longitud  50 cm</t>
  </si>
  <si>
    <t>Pinzas de presión tipo Mohr</t>
  </si>
  <si>
    <t>Pipeta aforada de 2 ml Clase A/AS, impresión en cerámica cumpliendo norma ISO 12 600 (opcional) donde se indique: volumen nominal, fabricante, símbolo de Unidad, temperatura de referencia, clase y que cumpla con la norma DIN en ISO 648. Con certificado de fábrica.</t>
  </si>
  <si>
    <t>Pyrex o Corning o Kymax o Brand o Duran o marcas equivalentes</t>
  </si>
  <si>
    <t>Pipeta aforada de 20 ml Clase A/AS, impresión en cerámica cumpliendo norma ISO 12 600  (opcional) donde se indique: volumen nominal, fabricante, símbolo de Unidad, temperatura de referencia, clase y que cumpla con la norma DIN en ISO 648. Con certificado de fábrica.</t>
  </si>
  <si>
    <t xml:space="preserve">Pipeta graduada con émbolo de aspiración, de vidrio al sodio y a la cal, vaciado completo de 5 ml </t>
  </si>
  <si>
    <t>Pyrex o  Corning o Kymax o Brand o Duran o marca equivalente</t>
  </si>
  <si>
    <t>Brand Ref: 747755 o equivalente</t>
  </si>
  <si>
    <t>Pipeta pasteur desechable plastico Pe-Ld de 3 ml</t>
  </si>
  <si>
    <t>Brand Ref 747760 o equivalente</t>
  </si>
  <si>
    <t xml:space="preserve"> VWR 52947-970
o equivalente</t>
  </si>
  <si>
    <t xml:space="preserve">Pipeta Pasteur plástica de 1,0 - 1,5ml de volumen </t>
  </si>
  <si>
    <t>Caja x 200</t>
  </si>
  <si>
    <t>Pipeta plástica poliestireno graduada para 10 ml, estériles y en empaque individual</t>
  </si>
  <si>
    <t>Pipeta plástica poliestireno graduada para 25 ml, estériles y en empaque individual</t>
  </si>
  <si>
    <t>Pipeta plástica poliestireno graduada para 5 ml, estériles y en empaque individual</t>
  </si>
  <si>
    <t xml:space="preserve">Pipetas de Pasteur de vidrio de 2 ml de capacidad con altura de 225 a 250 mm, punta capilar extensa y larga </t>
  </si>
  <si>
    <t>BRAND™ 747720 o fisher scientific Ref.:15212699 o equivalente</t>
  </si>
  <si>
    <t>Caja x 250 unidades o más</t>
  </si>
  <si>
    <t>Pipetas pasteur en polietileno desechables estériles  de 7 ml de capacidad, graduadas hasta 3 ml de 5,3 cm de largo.</t>
  </si>
  <si>
    <t>Pipeteador automático para pipetas eléctrico, con sistema de aspiración hasta de 25 ml, con toma universal y adaptador para boca de pipeta de 1, 5, 10 y 20 ml. Incluye filtros incorporados y kit de remplazo. Para Corriente 110V. 115V</t>
  </si>
  <si>
    <t xml:space="preserve">Pistilo de porcelana para mortero </t>
  </si>
  <si>
    <t>Fisher Scientific 12-949-4 o equivalente</t>
  </si>
  <si>
    <t xml:space="preserve">Plato de poliestireno para pesar reactivos antiestático, desechable, resistente a ácidos, alcoholes y bases, fondo plano, tamaño Longitud 41-45 mm x Anchura 41-45 mm x altura 7-8 mm . Fondo ID 1.4 in. </t>
  </si>
  <si>
    <t>Brand o Equivalente</t>
  </si>
  <si>
    <t xml:space="preserve">Paquete x 500 </t>
  </si>
  <si>
    <t>Plato para pesaje desechable y antiestático 76 a 80 mm  x  102 a 130mm</t>
  </si>
  <si>
    <t>Paquete x 500</t>
  </si>
  <si>
    <t>Probeta  de vidrio de 25 ml base hexagonal con certificado. Borosilicato 3.3 DIN en ISO 4788, impresión en cerámica, que cumpla con las normas DIN12 600 Control y garantía de calidad NCA menor o igual a 0,4 y certificación del fabricante que resiste temperaturas hasta de 250°C sin perder la volumetria.</t>
  </si>
  <si>
    <t>Pyrex  o Corning o Kymax o Brand o Duran  o equivalente</t>
  </si>
  <si>
    <t>Probeta  de vidrio graduada de 100 ml base hexagonal con certificado. Borosilicato 3.3 DIN en ISO 4788, impresión en cerámica, con boca esmerilada y tapón</t>
  </si>
  <si>
    <t>Probeta  de vidrio graduada de 250 ml base hexagonal con certificado. Borosilicato 3.3 DIN en ISO 4788, impresión en cerámica, con boca esmerilada y tapón</t>
  </si>
  <si>
    <t>Pyrex o Corning o Kymax o Brand o Duran o Schott o equvalente</t>
  </si>
  <si>
    <t>Probeta de vidrio con base hexagonal de vidrio clase A de 10 ml con pico. Borosilicato 3.3  DIN en ISO 4788, Borosilicato 3.3 DIN en ISO 4788, impresión en cerámica, que cumpla con las normas DIN12 600 Control y garantía de calidad NCA menor o igual a 0,4 y certificación del fabricante que resiste temperaturas hasta de 250°C sin perder la volumetria.</t>
  </si>
  <si>
    <t>Probeta de vidrio con base hexagonal de vidrio clase A de 100 ml intervalo de graduación de 1 ml. Borosilicato 3.3 DIN en ISO 4788, impresión en cerámica, que cumpla con las normas DIN12 600 Control y garantía de calidad NCA menor o igual a 0,4 y certificación del fabricante que resiste temperaturas hasta de 250°C sin perder la volumetria.</t>
  </si>
  <si>
    <t xml:space="preserve">Probeta de vidrio con base hexagonal de vidrio clase A de 2000 ml con pico. Borosilicato 3.3 Cumpliendo con la norma ISO 4788, , impresión en cerámica,  menor o igual a 0,4 (opcional) y certificación del fabricante que resiste temperaturas hasta de 250°C sin perder la volumetría. </t>
  </si>
  <si>
    <t xml:space="preserve">Probeta de vidrio con base hexagonal de Vidrio clase A. de 1000 ml. Borosilicato 3.3 Cumpliendo con la norma DIN en ISO 4788,   Control y garantía de calidad NCA ( o equivalente) menor o igual a 0,4 y certificación del fabricante que resiste temperaturas hasta de 250°C sin perder la volumetria. </t>
  </si>
  <si>
    <t xml:space="preserve">Probeta de vidrio con base hexagonal de Vidrio clase A. de 250 ml. Borosilicato 3.3 Cumpliendo con la norma DIN en ISO 4788, impresión en cerámica, Control y garantía de calidad NCA ( o equivalente) menor o igual a 0,4 y certificación del fabricante que resiste temperaturas hasta de 250°C sin perder la volumetría. </t>
  </si>
  <si>
    <t xml:space="preserve">Probeta de vidrio con base hexagonal de Vidrio clase A. de 500 ml. Borosilicato 3.3 Cumpliendo con la norma DIN en ISO 4788, impresión en cerámica,  Control y garantía de calidad NCA ( o equivalente) menor o igual a 0,4 y certificación del fabricante que resiste temperaturas hasta de 250°C sin perder la volumetría </t>
  </si>
  <si>
    <t xml:space="preserve">Probeta de vidrio graduada por 50 ml con tapa con certificado de graduación. Borosilicato 3.3 Cumpliendo con la norma DIN en ISO 4788, impresión en cerámica, certificación del fabricante que resiste temperaturas hasta de 250°C sin perder la volumetría. Opcional Control y garantía de calidad NCA ( o equivalente) menor o igual a 0,4 </t>
  </si>
  <si>
    <t>Probeta Plástica graduada 10 mL</t>
  </si>
  <si>
    <t>Nalgene o Brixco  o brand  o equivalente</t>
  </si>
  <si>
    <t>Probeta Plástica graduada 100 mL</t>
  </si>
  <si>
    <t>Marca: Nalgene o Brixco o brand  o equivalente</t>
  </si>
  <si>
    <t>Probeta Plástica graduada 1000 mL</t>
  </si>
  <si>
    <t>Probeta Plástica graduada 250 mL</t>
  </si>
  <si>
    <t>Probeta Plástica graduada 50 mL</t>
  </si>
  <si>
    <t xml:space="preserve">Punta  1 y/o 5 ul a 200 µl, esteriles , con filtro libre de Dnasa y Rnasa Compatibles con micropipetas Eppendorf, , Boeco, Brand, Fisherbrand, Finnpipette, </t>
  </si>
  <si>
    <t>TipOne o "Brand
Ref: 732612" o equivalente</t>
  </si>
  <si>
    <t>Caja x 10 racks x 96</t>
  </si>
  <si>
    <t>Punta 0,1-10 µl con filtro larga libre de RNAsa, DNAsa y pirógenos. 
Compatible con micropipetas Eppendorf, Jencons, Boeco, Brand, Fisherbrand, Finnpipette, NICHIRYO</t>
  </si>
  <si>
    <t>Eppendorf 47745-086 o LABCON -o THOMAS SCIENTIFIC 10 51-960-038-9 o Tip One o equivalente</t>
  </si>
  <si>
    <t>Punta 0,1-10 µl resistentes a autoclavado
Compatible con micropipetas Socorex, Eppendorf, Jencons, Boeco, Fisherbrand, Finnpipette</t>
  </si>
  <si>
    <t>Socorex R3090010R o VWR: 76322-140 o equivalente</t>
  </si>
  <si>
    <t>Punta 0,5-5 ml
Compatible con micropipetas Eppendorf, Jencons, Boeco, Brand, Fisherbrand, Finnpipette, NICHIRYO</t>
  </si>
  <si>
    <t>Brand 702595 o Axygen T-5000-c o equivalente</t>
  </si>
  <si>
    <t>Bolsa x 200</t>
  </si>
  <si>
    <t xml:space="preserve">Punta 1 y/o  5 ul -100 µl con filtro de libres de RNasas y Dnasas  Compatibles con micropipetas Eppendorf,  Boeco, Brand, Fisherbrand, Finnpipette, </t>
  </si>
  <si>
    <t>TipOne o equivalente</t>
  </si>
  <si>
    <t>Caja x  racks x 96</t>
  </si>
  <si>
    <t>Punta 10 ml Finntip
Compatible con micropipetas Eppendorf, Jencons, Boeco, Brand, Fisherbrand, Finnpipette, NICHIRYO</t>
  </si>
  <si>
    <t>Fisher Scientific 21-377-146 o Labsystems 9402150 o THERMO SCIENTIFIC  o FINNTIP 53516-020o equivalente</t>
  </si>
  <si>
    <t xml:space="preserve">Caja x 40 </t>
  </si>
  <si>
    <t>Caja x 5 racks x 96</t>
  </si>
  <si>
    <t>Caja x 5  racks x 96</t>
  </si>
  <si>
    <t xml:space="preserve">Punta 1-10 ml para transferpipeta H de longitud 156,5 mm, Ø aproximado 15mm. </t>
  </si>
  <si>
    <t>Brand 702603 o equivalente</t>
  </si>
  <si>
    <t>Bolsa x 50</t>
  </si>
  <si>
    <t xml:space="preserve">Punta 1-20 µl con filtro, esteriles ,  libre de Dnasa y Rnasa
Compatibles con micropipetas Eppendorf, , Boeco, Brand, Fisherbrand, Finnpipette, </t>
  </si>
  <si>
    <t xml:space="preserve">TipOne o BRAND 732726  o equivalente </t>
  </si>
  <si>
    <t>Punta 200 µl trasparente, incolora
compatibles con micropipetas de las marcas (Socorex , axygen, capp bravo) resistentes a autoclavado</t>
  </si>
  <si>
    <t xml:space="preserve">Socorex o Axygen o Cap Bravo o LABCON  (THOMAS SCIENTIFIC) 7740C96 o equivalentes </t>
  </si>
  <si>
    <t>Finnitip 9400-230 o Fisher 21-377-45 o equivalente</t>
  </si>
  <si>
    <t>Punta 300 µl con filtro Finntip
Compatibles con micropipetas Eppendorf, Jencons, Boeco, Brand, Fisherbrand, Finnpipette, NICHIRYO</t>
  </si>
  <si>
    <t>Labsystems 94052350 o equivalente</t>
  </si>
  <si>
    <t xml:space="preserve">Labsystems 9401260 o equivalente
</t>
  </si>
  <si>
    <t>Bolsa x 1000 Unds</t>
  </si>
  <si>
    <t xml:space="preserve">Punta 50 ó 100 µl  a 1000 µl con filtro libres de RNAsa, DNAsa y pirógenos. 
Compatibles con micropipetas Eppendorf, Jencons, Boeco, Brand, Fisherbrand, Finnpipette, NICHIRYO </t>
  </si>
  <si>
    <t xml:space="preserve">TipOne o equivalente  Brand Ref: 732734 </t>
  </si>
  <si>
    <t>Punta 50-1000 µl libre de Dnasas y Rnasas
Compatibles con micropipetas Eppendorf, Jencons, Boeco, Brand, Fisherbrand, Finnpipette, NICHIRYO</t>
  </si>
  <si>
    <t>Brand 7320 12  o equivalente</t>
  </si>
  <si>
    <t>Punta de 100-1000 uL
Compatible con micropipetas Eppendorf, Jencons, Boeco, Brand, Fisherbrand, Finnpipette, NICHIRYO</t>
  </si>
  <si>
    <t>Bolsa x1000</t>
  </si>
  <si>
    <t xml:space="preserve">Rack para almacenamiento de puntas de 10 ml Tip box; con plataforma vacía </t>
  </si>
  <si>
    <t>Brand Ref 7026 08 o equivalente</t>
  </si>
  <si>
    <t>Paquetes de 5 Unidades</t>
  </si>
  <si>
    <t>Rastrillo  bacteriologico autoclavable  vidrio, para sembrar bacterias en medio de cultivo.</t>
  </si>
  <si>
    <t>Reservorio para reactivos capacidad de 50ml autoclavable</t>
  </si>
  <si>
    <t xml:space="preserve">Paquete x 10 </t>
  </si>
  <si>
    <t>Reservorio para reactivos capacidad de 50ml desechable</t>
  </si>
  <si>
    <t xml:space="preserve">VWR 89094-674 o equivalente </t>
  </si>
  <si>
    <t>Respirador quirúrgico N95, cinco capas, eficiencia de filtración de aire igual o mayor al  95%., certificación en el cumplimiento del estándar NIOSH, registro IMVIMA (equivalene norma europea FFP3 EN 149: 2001 + A1: 2009)</t>
  </si>
  <si>
    <t xml:space="preserve">3M o Nitta. </t>
  </si>
  <si>
    <t>Caja x 10 Unds</t>
  </si>
  <si>
    <t>Caja</t>
  </si>
  <si>
    <t>Sobre Entomológico dimensiones 8 x 15 cm.</t>
  </si>
  <si>
    <t>Paquete x 50 und</t>
  </si>
  <si>
    <t>Soporte de mesa para 6 micropipetas  transferpette S o digital tipo carrusel</t>
  </si>
  <si>
    <t>Brand 704805 o equivalente</t>
  </si>
  <si>
    <t>Soporte lineal para 4 micropipetas o superior</t>
  </si>
  <si>
    <t>Brand o "Boeco
Ref: 04404614" o equivalente</t>
  </si>
  <si>
    <t>Soporte organizador de implementos de aseo en aluminio para fijar en pared con tornillos con tres soportes o sostenedores que se auto-ajusten a diversos diámetros de mangos. Puede incluir 1 o 2 ganchos adicionales.</t>
  </si>
  <si>
    <t>Soporte universal de laboratorio con varilla 50 cm</t>
  </si>
  <si>
    <t xml:space="preserve">SPE-columna  NH2 500 mg, </t>
  </si>
  <si>
    <t>Waters  
REF:WAT020840 o equivalente</t>
  </si>
  <si>
    <t>Tamices metálicos con luz de malla de 4, 2, 1, y 0,5 mm; más tapa y base</t>
  </si>
  <si>
    <t>Pinzuar o equivalente</t>
  </si>
  <si>
    <t>Tamiz de calibre de malla 0.71 y 1.4 mm</t>
  </si>
  <si>
    <t xml:space="preserve">Tamiz malla No. 18 (1 mm) con marco de acero inoxidable de 8 pulgadas de diámetro por 2 Pulgadas de altura con malla de acero inoxidable que cumple con la norma ASTM E11. </t>
  </si>
  <si>
    <t xml:space="preserve">Tamiz malla No. 30 (600 µm) con marco de acero inoxidable de 8 pulgadas de diámetro por 2 Pulgadas de altura con malla de acero inoxidable que cumple con la norma ASTM E11. </t>
  </si>
  <si>
    <t xml:space="preserve">Tamiz malla No. 325 (45 µm) con marco de acero inoxidable de 8 pulgadas de diámetro por 2 Pulgadas de altura con malla de acero inoxidable que cumple con la norma ASTM E11. </t>
  </si>
  <si>
    <t>Tamiz malla No. 35 (500 μm)  con marco de acero inoxidable de 8 pulgadas de diametro por 2 pulgadas de altura con malla de acero inoxidable que cumple con la norma ASTM E11.</t>
  </si>
  <si>
    <t xml:space="preserve">Tamiz malla No. 60 (250 μm) con marco de acero inoxidable de 8 pulgadas de diámetro por 2 Pulgadas de altura con malla de acero inoxidable que cumple con la norma ASTM E11. </t>
  </si>
  <si>
    <t>Tamiz No  100 (150 μm) con marco de acero inoxidable de 8 pulgadas de diámetro por 2 Pulgadas de altura con malla de acero inoxidable que cumple con la norma ASTM E11.</t>
  </si>
  <si>
    <t>Tamiz No 400 (38 μm) con marco de acero inoxidable de 8 pulgadas de diámetro por 2 Pulgadas de altura con malla de acero inoxidable que cumple con la norma ASTM E11.</t>
  </si>
  <si>
    <t>Tanque de almacenamiento de Nitrogeno capacidad para 20 -21 lt</t>
  </si>
  <si>
    <t>Tapa agrafe farmacéutico para frasco inyectable de 20mm de 50 ml de capacidad</t>
  </si>
  <si>
    <t>Tapa azul GL 32 en PP autoclavable a 140ºC</t>
  </si>
  <si>
    <t>DURAN: 292391907 o SCHOTT o equivalente</t>
  </si>
  <si>
    <t>Tapa azul GL 45 en PP autoclavable a 140ºC</t>
  </si>
  <si>
    <t>DURAN o BOECO 1452 o SCHOTT o equivalente</t>
  </si>
  <si>
    <t>Tenedor grande liso  completamente en material autoclavable</t>
  </si>
  <si>
    <t>Termohigrómetro  para máximas y mínimas con rango de temperatura entre 0 y 50 grados centígrados y humedad relativa menor a 95% con sonda
Con certificado de calibración emitido por un laboratorio certificado por el ONAC.</t>
  </si>
  <si>
    <t>Minipa MT 241 o  Fisherbrand 14-649-84 - TraceableGO ™ TemperatureData o equivalente</t>
  </si>
  <si>
    <t>Fisher 06-662-4 o Labforce (Thomas Scientific) Ref: 9337T307 o marca equivalente.</t>
  </si>
  <si>
    <t>Termohigrometro Datalogger Digital, Rango Temperatura: -40°C to +70°C.Resolución: 0,1°C;  Rango Humedad Relativa: 0 to 100%HR. Resolución: 0,1%HR Memoria interna.  Datalogging interval: 1 second to 24 hours.  PC interface: USB. Con certificado de calibracion de ente acreditado o laboratorio nacional reconocido. Calibrado en los siguientes puntos: Humedad Relativa: 30%, 60% y 90%.Temperatura: 10°C, 20°C y 40°C.
Con certificado de calibración emitido por un laboratorio certificado por el ONAC.</t>
  </si>
  <si>
    <t xml:space="preserve">Extech
Modelo RHT20 o equivalente </t>
  </si>
  <si>
    <t>Fridge o Freezer o equivalente</t>
  </si>
  <si>
    <t>Termometro digital con sensor externo para ultracongelador
Con certificado de calibración emitido por un laboratorio acreditado por ONAC.</t>
  </si>
  <si>
    <t>Fisher Scientific 15-081-108 o equivalente</t>
  </si>
  <si>
    <t>CONTROL COMPANY thermo Scientific 9338E70 (4126) o equivalente</t>
  </si>
  <si>
    <t>Tijera de 13 - 15  cm en acero inoxidable punta recta</t>
  </si>
  <si>
    <t>Tijera de 13 - 15 cm en acero inoxidable punta curva</t>
  </si>
  <si>
    <t>Tijera de disección micro tijera tipo pinza 7.5 o 12,5 cm  punta recta</t>
  </si>
  <si>
    <t xml:space="preserve">HOSPITAL o Dimera o equivalente </t>
  </si>
  <si>
    <t>Tijera de mayo recta en acero inoxidable 15 -16 cm</t>
  </si>
  <si>
    <t>Tijera iris para microcirugía en acero inoxidable de 11 cm de longitud, con punta extradelgada y hoja inferior aserrada</t>
  </si>
  <si>
    <t>Westcott o VWR 76457-350 o equivalente</t>
  </si>
  <si>
    <t>Tijera trincha aves en acero inoxidable de 9.5"</t>
  </si>
  <si>
    <t>Tijeras para necropsia de aves</t>
  </si>
  <si>
    <t>Avinstrumentosmentos o equivalente</t>
  </si>
  <si>
    <t>Timer digital 4 canales</t>
  </si>
  <si>
    <t>vwr Ref: 89203-042 o equivalente</t>
  </si>
  <si>
    <t>Tira indicadora de pH 0-14</t>
  </si>
  <si>
    <t>Merck o  WHATMAN (CYTIVA) 2613-991 o equivalente</t>
  </si>
  <si>
    <t>Tira</t>
  </si>
  <si>
    <t xml:space="preserve">Tiras papel indicador de pH 0-14 </t>
  </si>
  <si>
    <t xml:space="preserve">MERCK
</t>
  </si>
  <si>
    <t xml:space="preserve">Toalla absorbente multiusos reutilizable, presentación en rollo por mínimo 58 toallas  </t>
  </si>
  <si>
    <t>Scott o familia o equivalente</t>
  </si>
  <si>
    <t>Toalla de manos doblada en Z Natural Triple hoja</t>
  </si>
  <si>
    <t>Familia 73547 o equivalente</t>
  </si>
  <si>
    <t>Caja x 24 paquetes</t>
  </si>
  <si>
    <t>Eppendorf o"FisherBrand
Ref: 05-408-120"o equivalente</t>
  </si>
  <si>
    <t>Bolsa x 500</t>
  </si>
  <si>
    <t xml:space="preserve">Tubo cónico de 1,5 ml en polipropileno grado médico, libre de RNasas y DNasas, estériles o no estériles. Resistentes fuerza centrífuga hasta x  30000g o superior, autoclavables, libres de pirógenos, resistentes a temperaturas de -80 hasta 121 °C </t>
  </si>
  <si>
    <t>Fisher 05-408-129 o "vwr
Ref: 20170-038"o Axygen o equivalente</t>
  </si>
  <si>
    <t>Tubo de centrífuga de 15 ml en polipropileno, estéril, tapa rosca, fondo cónico, velocidad de centrífugación 12000 RPM, autoclavable (sin la tapa), rango de temperatura de -40 a +80ºC, con graduación impresa.</t>
  </si>
  <si>
    <t>Falcon 352095 Fisher 11889640 o VWR  REF: 89039-664 o
Corning o equivalente</t>
  </si>
  <si>
    <t>Tubo de centrífuga de 50 ml en polipropileno con tapa y sello de tapón, fondo cónico, estéril, graduado, velocidad de centrífugación 12000 RPM, autoclavable (sin la tapa), rango de temperatura de -40 a +80º C, con graduación impresa.</t>
  </si>
  <si>
    <t>Corning 430290 o equivalente</t>
  </si>
  <si>
    <t>Pyrex o Brand 9820 o equivalente</t>
  </si>
  <si>
    <t>Paquete x 72</t>
  </si>
  <si>
    <t>Tubo de microdilución de 1.1 ml</t>
  </si>
  <si>
    <t>THERMO SCIENTIFIC  PI15086 o equivalente</t>
  </si>
  <si>
    <t>Bolsa x 960</t>
  </si>
  <si>
    <t>Tubo microhematocrito sin heparina</t>
  </si>
  <si>
    <t>Marienfeld o BRAND 749321 o equivalente</t>
  </si>
  <si>
    <t>Frasco x 100</t>
  </si>
  <si>
    <t>Tubo para microcentrífuga de 1,7 con tapa ,libres de Rnasas, Dnasas y pirógenos</t>
  </si>
  <si>
    <t>Sorenson o equivalente</t>
  </si>
  <si>
    <t xml:space="preserve">Tubo para PCR 0.2 ml con tapa plana libres de Dnasas y RNAsas </t>
  </si>
  <si>
    <t>Thermo Scientific o VWR o "Brand
Ref: 781203", Axygen o equivalente</t>
  </si>
  <si>
    <t xml:space="preserve">Tubo tipo Vacutainer tapa roja ( sin anticoagulante) con activador de coagulo, recubrimiento interior de silicona y tapon lubricado con silicona  de 6 a 9ml </t>
  </si>
  <si>
    <t xml:space="preserve">BD Vacutainer o Vacuette o equivalente </t>
  </si>
  <si>
    <t>Bandeja x 100</t>
  </si>
  <si>
    <t>Tubos cónico de 2 ml, tapa plana de borde largo, libres de Rnasas, Dnasa y pirógenos, color Natural, Ultra Transparentes, rótulo esmerilado, graduados,</t>
  </si>
  <si>
    <t>Eppendorf, o VWR REF:20170-170 o equivalente</t>
  </si>
  <si>
    <t xml:space="preserve">Tubos conicos de 15ml </t>
  </si>
  <si>
    <t>MP BIOMEDICALS  116930000, no puede ser equivalente</t>
  </si>
  <si>
    <t xml:space="preserve">Tubos de ensayo para destilación Ø42x300 mm, 250 mL, vidrio, para destilación equipo VELP UDK 169 </t>
  </si>
  <si>
    <t>Velp Ref código A00001080, Velp Ref código A00001080 o  equivalente</t>
  </si>
  <si>
    <t xml:space="preserve">Tubos tipo eppendorf 600 ul en polipropileno grado médico, libre de RNasas y DNasas, estériles. Resistentes fuerza centrífuga hasta x  30000g autoclavables, libres de pirógenos, resistentes a temperaturas de -80 hasta 121 °C </t>
  </si>
  <si>
    <t xml:space="preserve">"Bioplast VWR
Ref: 21150-468" o equivalente </t>
  </si>
  <si>
    <t>UHPLC FILTER HOLDER</t>
  </si>
  <si>
    <t>Thermo (27006)</t>
  </si>
  <si>
    <t xml:space="preserve">Unidades de Filtración para jeringa 0.22 µm estériles. (Ø=25mm), SFCA (Surfactant-free cellulose acetate) o similar acorde para filtración de aditivos de medios de cultivo microbiológicos </t>
  </si>
  <si>
    <t>Sterile Millex Millipore o equivalente</t>
  </si>
  <si>
    <t>Vara para retirar varillas magnéticas, con núcleo magnético completamente encapsulado en PTFE. 
Longitud 300 - 350 mm. Ø: 8 mm</t>
  </si>
  <si>
    <t>Brand 137720 o equivalente</t>
  </si>
  <si>
    <t>Varilla para agitación de vidrio 300mm</t>
  </si>
  <si>
    <t>BRAND 135825 o equivalente</t>
  </si>
  <si>
    <t>Vaso copplin con 4 o 5 o 10 divisiones</t>
  </si>
  <si>
    <t xml:space="preserve">POLYLAB 12730301 o equivalente </t>
  </si>
  <si>
    <t>Vaso de precipitado de 5000 ml vidrio forma baja con escala Boro silicato 3.3</t>
  </si>
  <si>
    <t xml:space="preserve">Schott o Pirex o glassco o "Normax
Ref: 2110673N" o equivalente </t>
  </si>
  <si>
    <t>Schott o duran o equivalente</t>
  </si>
  <si>
    <t xml:space="preserve">Vaso de precipitado de forma baja, vidrio claro de 100 ml. Borosilicato 3.3, impresión en cerámica, que cumpla con las normas DIN 12331/ISO3819  o DIN ISO 3585 e ISO 12 600 o ASTM E960, requisitos Tipo I y USP Tipo I y ASTM E438, Tipo I. </t>
  </si>
  <si>
    <t>Pyrex o Corning o Kymax o Brand o Duran o Brand o equivalente</t>
  </si>
  <si>
    <t>Vaso de precipitado de forma baja, vidrio claro de 50 ml. Borosilicato 3.3, impresión en cerámica, que cumpla con las normas DIN12331/ISO3819 o DIN ISO 3585 e ISO12 600 o ASTM E960, requisitos Tipo I y USP Tipo I y ASTM E438, Tipo I.</t>
  </si>
  <si>
    <t>Vaso de precipitado de forma baja, vidrio claro de 600 ml. Borosilicato 3.3, impresión en cerámica, que cumpla con las normas DIN12331/ISO3819 e ISO12 600 o ASTM E960, requisitos Tipo I y USP Tipo I y ASTM E438, Tipo I.</t>
  </si>
  <si>
    <t xml:space="preserve">Vaso de precipitado en polipropileno de 250 ml </t>
  </si>
  <si>
    <t>Paquete x 6</t>
  </si>
  <si>
    <t>Vaso de precipitado en polipropileno de 400 ml</t>
  </si>
  <si>
    <t>Vaso de precipitado en polipropileno de 5000 ml Rigido traslucido o traslucido trasparente con escala</t>
  </si>
  <si>
    <t>kartell o corning o vitlab o nalgene o equivalente</t>
  </si>
  <si>
    <t>Vaso de precipitado en polipropileno de 600 ml</t>
  </si>
  <si>
    <t xml:space="preserve">Paquete x 4 </t>
  </si>
  <si>
    <t>Vaso de precipitado en vidrio claro de 1000 ml, en borosilicato 3.3, forma alta con graduación y pico. 
Diámetro x Altura 95 x 180 mm, impresión en cerámica, DIN12331/ISO3819 e ISO12 600 o ASTM E960, requisitos Tipo I y USP Tipo I y ASTM E438, Tipo I.</t>
  </si>
  <si>
    <t>Pyrex o Corning o Kymax o Brand o Duran, Brand o equivalente</t>
  </si>
  <si>
    <t>Vaso de precipitado en vidrio claro de 2000 ml. Borosilicato 3.3, impresión en cerámica, DIN12331/ISO3819 e ISO12 600 o ASTM E960, requisitos Tipo I y USP Tipo I y ASTM E438, Tipo I.</t>
  </si>
  <si>
    <t>Vaso de precipitado en vidrio claro de 4000 o 5000 ml. Borosilicato 3.3, impresión en cerámica</t>
  </si>
  <si>
    <t>Vaso de precipitado vidrio claro de 10 ml. Borosilicato 3.3, impresión en cerámica, que cumpla con las normas DIN12331/ISO3819 e ISO12 600 o ASTM E960, requisitos Tipo I y USP Tipo I y ASTM E438, Tipo I.</t>
  </si>
  <si>
    <t>Vaso de precipitado vidrio claro de 25 ml. Borosilicato 3.3, impresión en cerámica, que cumpla con las normas DIN12331/ISO3819 e ISO12 600 o ASTM E960, requisitos Tipo I y USP Tipo I y ASTM E438, Tipo I.</t>
  </si>
  <si>
    <t>Vaso de precipitado vidrio claro de 250 ml. Borosilicato 3.3, impresión en cerámica, que cumpla con las normas DIN12331/ISO3819 e ISO12 600 o ASTM E960, requisitos Tipo I y USP Tipo I y ASTM E438, Tipo I.
 Reforzado Heavy Duty Forma Baja</t>
  </si>
  <si>
    <t>Vaso de precipitado vidrio claro de 400 ml. Borosilicato 3.3, impresión en cerámica, que cumpla con las normas DIN12331/ISO3819 e ISO12 600 o ASTM E960, requisitos Tipo I y USP Tipo I y ASTM E438, Tipo I.</t>
  </si>
  <si>
    <t>Vaso de precipitado vidrio claro de 500 ml. Borosilicato 3.3, impresión en cerámica, con pico que cumpla con las normas Reforzado Heavy Duty Forma Baja</t>
  </si>
  <si>
    <t xml:space="preserve">Vial ámbar de 2 ml con tapa y septa, volumen de llenado 1,7 diámetro de la tapa rosca de 9mm </t>
  </si>
  <si>
    <t>Referencia 1225MLTR o equivalente</t>
  </si>
  <si>
    <t>Vial ámbar de 40 ml o 50 mL, tapa rosca  solida con tapón plástico</t>
  </si>
  <si>
    <t>Vial ámbar de 4ml, Tapa rosca solida con tapón plástico</t>
  </si>
  <si>
    <t>Vial ámbar de 5ml, Tapa rosca solida con tapón plástico</t>
  </si>
  <si>
    <t>Referencia 1205MLTR o equivalente</t>
  </si>
  <si>
    <t>Vial ámbar de vidrio  de 2.0 ml con tapa y septa, con zona de escritura, díametro de la tapa rosca 9mm</t>
  </si>
  <si>
    <t>Vial de vidrio de 20ml de cierre tipo agafre con tapa tipo agafre 20 mm en aluminio y septa PTFE/silicona</t>
  </si>
  <si>
    <t>Scharlau, o equivalente</t>
  </si>
  <si>
    <t>Paquete X 100 unidades</t>
  </si>
  <si>
    <t>Vial de vidrio para cromatografía de cierre tipo agafre de 2ml con tapa tipo agafre 11mm crimp. en aluminio y septa PTFE/silicona</t>
  </si>
  <si>
    <t>Vial de vidrio tranparente con tapa plástica blanca de cierre tipo agrafe de 10ml. 
Dimensiones 20mm diametro x 50 mm alto</t>
  </si>
  <si>
    <t>Vidrio de reloj de 150 mm</t>
  </si>
  <si>
    <t>Caja x 12 unidades</t>
  </si>
  <si>
    <t>Vidrio Reloj 50-60 mm de diámetro</t>
  </si>
  <si>
    <t>Vinipel</t>
  </si>
  <si>
    <t>Rollo x 300 m</t>
  </si>
  <si>
    <t>Valor unitario de referencia Incluido IVA</t>
  </si>
  <si>
    <t>Valor total de referencia Incluido IVA</t>
  </si>
  <si>
    <t>Valor unitario ofertado Incluido IVA</t>
  </si>
  <si>
    <t>Valor total ofertado Incluido IVA</t>
  </si>
  <si>
    <t xml:space="preserve">“ADQUISICIÓN DE REACTIVOS Y ELEMENTOS DE LABORATORIO PARA LAS DEPENDENCIAS DEL ICA”, </t>
  </si>
  <si>
    <t>Número CAS-
Para los que aplique</t>
  </si>
  <si>
    <t>Fórmula para los que aplique</t>
  </si>
  <si>
    <t>Agar Sangre azida</t>
  </si>
  <si>
    <t xml:space="preserve">Alcohol isoamilico </t>
  </si>
  <si>
    <t>JT Baker 4006-04 o equivalente</t>
  </si>
  <si>
    <t>SSI DIAGNOSTICA 40276</t>
  </si>
  <si>
    <t>SSI Diagnóstica o equivalente</t>
  </si>
  <si>
    <t>Difco ref. 222651</t>
  </si>
  <si>
    <t xml:space="preserve">Antisuero salmonella (H) complex 1 </t>
  </si>
  <si>
    <t>Difco, Merck, condalab o equivalente</t>
  </si>
  <si>
    <t>Desinfectante pulverizador bactericida fungicida clinet o su equivalencia</t>
  </si>
  <si>
    <t>Fosfato dibásico de sodio anhidro</t>
  </si>
  <si>
    <t xml:space="preserve">Merck Ref: 106586 </t>
  </si>
  <si>
    <t>SCHARLAU o Merck o JT. Baker o sigma o equivalente</t>
  </si>
  <si>
    <t>BD Ref 245424</t>
  </si>
  <si>
    <t>Flavobacterium psychrophilum</t>
  </si>
  <si>
    <t>Gibco  1280017 , Sigma  o equivalente</t>
  </si>
  <si>
    <t xml:space="preserve"> 10L (10 sobres  x 1L)</t>
  </si>
  <si>
    <t xml:space="preserve">Parafina pura en  pellets </t>
  </si>
  <si>
    <t>PANREAC 143209</t>
  </si>
  <si>
    <t xml:space="preserve"> Frasco x 1 Kg</t>
  </si>
  <si>
    <t xml:space="preserve">Kit x 100 muestras </t>
  </si>
  <si>
    <t xml:space="preserve"> ANEXO FORMATO DE OFERTA ECONOMICA</t>
  </si>
  <si>
    <r>
      <rPr>
        <b/>
        <sz val="9"/>
        <color rgb="FF000000"/>
        <rFont val="Calibri"/>
        <family val="2"/>
        <scheme val="minor"/>
      </rPr>
      <t xml:space="preserve">Nota 1. </t>
    </r>
    <r>
      <rPr>
        <sz val="9"/>
        <color rgb="FF000000"/>
        <rFont val="Calibri"/>
        <family val="2"/>
        <scheme val="minor"/>
      </rPr>
      <t>La presentación de la oferta económica se debe realizar en el formato Excel dispuesto para tal fin, “anexo oferta económica”, diligenciado en debida forma, sin modificación ni cambios a diferentes formatos (PDF, WORD, JPG u otros), y llenando únicamente los valores de los ítems a ofertar, esto con el propósito de realizar de manera ágil la comparación de los valores unitarios y valor total.</t>
    </r>
  </si>
  <si>
    <r>
      <rPr>
        <b/>
        <sz val="9"/>
        <color rgb="FF000000"/>
        <rFont val="Calibri"/>
        <family val="2"/>
        <scheme val="minor"/>
      </rPr>
      <t xml:space="preserve">Nota 2. </t>
    </r>
    <r>
      <rPr>
        <sz val="9"/>
        <color rgb="FF000000"/>
        <rFont val="Calibri"/>
        <family val="2"/>
        <scheme val="minor"/>
      </rPr>
      <t xml:space="preserve">La oferta debe ser presentada conforme se estructure en la plataforma SECOP II www.colombiacompra.gov.co. </t>
    </r>
  </si>
  <si>
    <r>
      <t xml:space="preserve">Nota 4. </t>
    </r>
    <r>
      <rPr>
        <sz val="9"/>
        <color rgb="FF000000"/>
        <rFont val="Calibri"/>
        <family val="2"/>
        <scheme val="minor"/>
      </rPr>
      <t>Los valores unitarios presentados por los oferentes serán los valores de referencia para liquidar el valor total de los bienes requeridos por el ICA durante el periodo facturado.</t>
    </r>
  </si>
  <si>
    <r>
      <t xml:space="preserve">Nota 5. </t>
    </r>
    <r>
      <rPr>
        <sz val="9"/>
        <color rgb="FF000000"/>
        <rFont val="Calibri"/>
        <family val="2"/>
        <scheme val="minor"/>
      </rPr>
      <t>El proponente en la Sección de Cuestionario (Oferta Económica) de la plataforma SECOP II deberá diligenciar el valor total de su propuesta económica, correspondiente al Ítem o a la sumatorio de los ítems para los cuales se presenta.</t>
    </r>
  </si>
  <si>
    <r>
      <t xml:space="preserve">Nota 6. </t>
    </r>
    <r>
      <rPr>
        <sz val="9"/>
        <color rgb="FF000000"/>
        <rFont val="Calibri"/>
        <family val="2"/>
        <scheme val="minor"/>
      </rPr>
      <t>La oferta debe presentarse en moneda legal colombiana (pesos), sin centavos.</t>
    </r>
  </si>
  <si>
    <r>
      <t xml:space="preserve">Nota 7. </t>
    </r>
    <r>
      <rPr>
        <sz val="9"/>
        <color rgb="FF000000"/>
        <rFont val="Calibri"/>
        <family val="2"/>
        <scheme val="minor"/>
      </rPr>
      <t xml:space="preserve">El valor debe incluir la totalidad de los costos directos o indirectos que generen el bien y demás inherentes a la ejecución del contrato y por ningún motivo se considerarán costos adicionales. Son a cargo del adjudicatario el pago de los derechos, impuestos, tasas y otros conceptos que genere el contrato. Si no se incluyen los costos directos e indirectos, o no expresa que se encuentren incluidos en el valor de la propuesta, se entenderán comprendidos en dicho valor.   </t>
    </r>
  </si>
  <si>
    <r>
      <t xml:space="preserve">Nota 8. </t>
    </r>
    <r>
      <rPr>
        <sz val="9"/>
        <color rgb="FF000000"/>
        <rFont val="Calibri"/>
        <family val="2"/>
        <scheme val="minor"/>
      </rPr>
      <t xml:space="preserve">Serán de exclusiva responsabilidad del proponente, los errores u omisiones en que incurra al indicar los costos y valores totales en su propuesta debiendo asumir los mayores costos o pérdidas que se deriven de dichos errores u omisiones. </t>
    </r>
  </si>
  <si>
    <r>
      <t xml:space="preserve">Nota 9. </t>
    </r>
    <r>
      <rPr>
        <sz val="9"/>
        <color rgb="FF000000"/>
        <rFont val="Calibri"/>
        <family val="2"/>
        <scheme val="minor"/>
      </rPr>
      <t>Si hay discrepancias entre los valores unitarios, el subtotal de la propuesta o el valor total de la oferta, el Instituto Colombiano Agropecuario tomará como valor correcto para evaluar las propuestas, los valores unitarios para las operaciones aritméticas correspondientes, sin que esta corrección se considere modificación de la propuesta.  </t>
    </r>
  </si>
  <si>
    <t>FIRMA REPRESENTANTE LEGAL</t>
  </si>
  <si>
    <t xml:space="preserve">C.C. </t>
  </si>
  <si>
    <t xml:space="preserve">OFERENTE : </t>
  </si>
  <si>
    <t xml:space="preserve">Diligencie el nombre de la entidad - persona natural o juridica. </t>
  </si>
  <si>
    <t xml:space="preserve">NIT: </t>
  </si>
  <si>
    <t xml:space="preserve">Diligencie el NIT de la entidad - persona natural o juridica. </t>
  </si>
  <si>
    <t>REPRESENTANTE LEGAL:</t>
  </si>
  <si>
    <t xml:space="preserve">Diligencie el nombre del representante legal de la Entidad - persona natural o juridica. </t>
  </si>
  <si>
    <t xml:space="preserve">Digiete el número de cedula del representante legal. C.C. 	</t>
  </si>
  <si>
    <t>Bidones con tapón plastico t tapa roscas de 20 litros</t>
  </si>
  <si>
    <t>Bidones con tapón plastico tapa roscas de 5 litros</t>
  </si>
  <si>
    <t>Capsulas de porcelana fondo plano, forma baja con pico, ø 80-100 mm , altura máxima de 35mm</t>
  </si>
  <si>
    <t>Frasco de vidrio boca ancha de 30 ml para liquidos viscosos (Glicerina) con tapa hermetica , frasco y tapa resistente al autoclavable.</t>
  </si>
  <si>
    <t>Linterna Ultravioleta Uv 365nm Recargable Led Luz Negra</t>
  </si>
  <si>
    <t>Pipeta pasteur desechable plastico Pe-Ld de 2 ml</t>
  </si>
  <si>
    <t xml:space="preserve">Punta 1 y/o 5 ul a  300 µl color transparente, incolora o  amarilla ,Compatibles con micropipetas Eppendorf, Boeco, Brand, Fisherbrand, Finnpipette, </t>
  </si>
  <si>
    <t>Punta 100 µl sin filtro libre de RNAsa, DNAsa y pirógenos, transparente, translucida</t>
  </si>
  <si>
    <t>Punta 1000 µl sin filtro libre de RNAsa, DNAsa y pirógenos, transparente, translucida</t>
  </si>
  <si>
    <t xml:space="preserve">OBJETO: “ADQUISICIÓN DE REACTIVOS Y ELEMENTOS DE LABORATORIO PARA LAS DEPENDENCIAS DEL ICA”, </t>
  </si>
  <si>
    <r>
      <rPr>
        <b/>
        <sz val="9"/>
        <color rgb="FF000000"/>
        <rFont val="Calibri"/>
        <family val="2"/>
        <scheme val="minor"/>
      </rPr>
      <t xml:space="preserve">Nota 3. </t>
    </r>
    <r>
      <rPr>
        <sz val="9"/>
        <color rgb="FF000000"/>
        <rFont val="Calibri"/>
        <family val="2"/>
        <scheme val="minor"/>
      </rPr>
      <t>Los valores de referencia de cada ítem se encuentran contenidos en el “Anexo Oferta Económica”. La oferta económica no podrá sobrepasar el valor unitario de referencia establecido para cada uno de los ítems a presentarse, ni el valor total de referencia de dicho ítem, so pena de causal de rechazo para el ítem ofertado.</t>
    </r>
  </si>
  <si>
    <t>Caja x 1000 o superior</t>
  </si>
  <si>
    <t>Caja x 500 a 1000</t>
  </si>
  <si>
    <r>
      <t xml:space="preserve">Bolsa autoclavable </t>
    </r>
    <r>
      <rPr>
        <b/>
        <sz val="9"/>
        <rFont val="Aptos"/>
        <family val="2"/>
      </rPr>
      <t xml:space="preserve">roja </t>
    </r>
    <r>
      <rPr>
        <sz val="9"/>
        <rFont val="Aptos"/>
        <family val="2"/>
      </rPr>
      <t>con logo de riesgo biológico 14 X 19" (36 x 48 cm)</t>
    </r>
  </si>
  <si>
    <r>
      <t xml:space="preserve">Bolsa autoclavable </t>
    </r>
    <r>
      <rPr>
        <b/>
        <sz val="9"/>
        <rFont val="Aptos"/>
        <family val="2"/>
      </rPr>
      <t xml:space="preserve">roja </t>
    </r>
    <r>
      <rPr>
        <sz val="9"/>
        <rFont val="Aptos"/>
        <family val="2"/>
      </rPr>
      <t>con logo de riesgo biológico 8 x 12" (20x30 cm)</t>
    </r>
  </si>
  <si>
    <r>
      <t xml:space="preserve">Bolsa autoclavable </t>
    </r>
    <r>
      <rPr>
        <b/>
        <sz val="9"/>
        <rFont val="Aptos"/>
        <family val="2"/>
      </rPr>
      <t>roja</t>
    </r>
    <r>
      <rPr>
        <sz val="9"/>
        <rFont val="Aptos"/>
        <family val="2"/>
      </rPr>
      <t xml:space="preserve"> en polipropileno de  37 a 38 x 48" (94 x 122 cm)</t>
    </r>
  </si>
  <si>
    <r>
      <t xml:space="preserve">Bolsa autoclavable </t>
    </r>
    <r>
      <rPr>
        <b/>
        <sz val="9"/>
        <rFont val="Aptos"/>
        <family val="2"/>
      </rPr>
      <t xml:space="preserve">roja </t>
    </r>
    <r>
      <rPr>
        <sz val="9"/>
        <rFont val="Aptos"/>
        <family val="2"/>
      </rPr>
      <t>en polipropileno tamaño 19 x 23"-24" (48 x 58-61 cm)</t>
    </r>
  </si>
  <si>
    <t>Pyrex, Brand, Duran o equiuvalente</t>
  </si>
  <si>
    <t>Caja porta láminas para micropreparados, capacidad 50 láminas. Cierre plástico con pestaña a presión o el cierre de seguridad.</t>
  </si>
  <si>
    <t>Carro auxiliar para laboratorio en acero inoxidable calibre 18 a 20 con 2 o 3 entrepaños, cada uno con laterales de seguridad. Ruedas siliconadas con freno ajustable. dimensiones aproximadas 110 x 40 x 85 (a-f-h)</t>
  </si>
  <si>
    <t>VWR, Merck  o equivalente</t>
  </si>
  <si>
    <t>Columna C18-250 mm x 4,6mm y tamaño de poro de 5 µm</t>
  </si>
  <si>
    <t>Cooler con tapa para tubos de 0,5 a 2.0 ml -20 °C para 12 tubos</t>
  </si>
  <si>
    <t>Criovial de Polipropileno Estéril 2.0 Ml con tapa rosca base plan. Criovial de polipropileno estéril con tapa rosca y base plana, rosca interna Resistente a -70°C Graduados y estériles. Con tapa rosca de 12 mm  +/-1 mm de diámetro y superficie para rotular.</t>
  </si>
  <si>
    <t>Caja x 64 viales u 80 a 100 viales x 25 perlas</t>
  </si>
  <si>
    <t>Dispensador  de 1-10 ml, volumen variable, graduación de 0,2 ml, exactitud ± 0,5%, reproducibilidad ≤ 0,1%;, análogo.</t>
  </si>
  <si>
    <t>Estibas plásticas 100 o 120 x 100 o 120 x 15 cm (largo x ancho x alto) Capacidad 1000 kg</t>
  </si>
  <si>
    <t>Merk ,  Millipore o equivalente Ref:SLHNX13</t>
  </si>
  <si>
    <t>Frasco plástico PE-LD de 100 ml, cuello ancho, tapa rosca para laboratorio</t>
  </si>
  <si>
    <t>Gradilla plástica autoclavable reversible de 96. 
Especificación: 96 pozos, por un lado almacena tubos de PCR 0,2 y/o 0,5 ml y por otro eppendof de 1,5/2 ml.</t>
  </si>
  <si>
    <t xml:space="preserve">Grafadora  en acero inoxidable, selladora de viales para tapas de 11 mm.   </t>
  </si>
  <si>
    <t xml:space="preserve">Grafadora en acero inoxidable, selladora de viales para tapas de 20 mm.   </t>
  </si>
  <si>
    <t>Paquete x 100 o Paquete x 250</t>
  </si>
  <si>
    <t>Microplaca flexible de 96 pozos, fondo en U sin tapa no estériles, 250 µl o superior . Sin tapa. (No son para cultivo celular)</t>
  </si>
  <si>
    <t>Probeta de vidrio  1000 ml clase B</t>
  </si>
  <si>
    <t>Probeta de viidrio 100ml  clase B</t>
  </si>
  <si>
    <t>Probeta de vidrio 25 ml clase B</t>
  </si>
  <si>
    <t>Probeta de  vidrio 250 ml clase B</t>
  </si>
  <si>
    <t>Probeta de 50 ml clase B en vidrio</t>
  </si>
  <si>
    <t>Brand 732010 o equivalente</t>
  </si>
  <si>
    <t>Punta 10 µl con o sin filtro</t>
  </si>
  <si>
    <t>Punta 250 µl universal trasparente, incolora o amarilla, autoclavables finntip 
Compatibles con micropipetas Eppendorf, Jencons, Boeco, Brand, Fisherbrand, Finnpipette, NICHIRYO</t>
  </si>
  <si>
    <t>Sistema filtración por membrana con erlenmeyer ( Embudo, base y tapón tubulado de vidrio de borosilicato; abrazadera de resorte de aluminio anodizado; soporte de filtro de vidrio fritado.
Embudo, 250 a 300 ml
Diámetro del filtro, 47 mm
Área de filtración, 9,6 cm2
Abrazadera, 47mm
Erlenmeyer, 1 Lt.
Conexión de salida 6 mm (1/4 pulg.) D.E. brazo lateral con tapa tubulada para aspirar.</t>
  </si>
  <si>
    <t>Termohigrómetro con datalogger digital de lectura simultánea. Rangos: 0 a 50°C y 20 a 90% de humedad relativa, resolución de 0.1°C y de 1%.Trazable a  NIST. Calibrado y Con certificado de calibración emitido por un laboratorio certificado por el ONAC.Puntos de calibreción: Temperatura 10°, 20 °, 40°      Humedad 30%   50%   80% .</t>
  </si>
  <si>
    <t>Termómetro digital con rango de -50 a 70°C con una exactitud de +/- 1°C o de mejor exactitud. Con dos sensores externos.  Con certificado de calibración emitido por un laboratorio acreditado por ONAC, en los puntos -20°C, 4°C y 65°C.</t>
  </si>
  <si>
    <t>Termómetro digital con sensor externo de 0 a 50°C con resolución de 0.1°C. Con certificado de calibración emitido por un laboratorio acreditado por ONAC, en los puntos 4°C, 20°C y 50°C.</t>
  </si>
  <si>
    <t>Termómetro digital con sensor interno y externo in/out, con alarma, calibrado por laboratorio acreditado ante ONAC. Ajuste de alarma para temperaturas altas/bajas al aire libre Memoria de temperatura para Max/Min, que puede ser reseteada en cualquier momento Display que muestra la temperatura interior o exterior Cambio entre °C y °F Pantalla digital grande y claro Sensor exterior a prueba de agua Fijación magnética Cinta mágica velcro Especificaciones: Rango: -5°C ~ 50 C/ 14°F ~ 122°F (Indoor) -50°C ~ 70°C/-58°F ~ 158°F (outdoor) Precisión: ± 1°C / ± 1.8° F  Resolución: 0,1°C Tiempo de respuesta: 10 Segundos Longitud del sensor outdoor: 3 m Tamaño: 60-100 x 60-100 x 10-20 mm. Se entrega certificado de calibración NIST expedido por la fábrica y certificado de vericación. Garantía: Un año por defectos de fabricación.
Con certificado de calibración emitido por un laboratorio acreditado por ONAC.Puntos de calibración:T°indoor 10°, 20°, 40°      T°outdoor: -30°, 5°, 37°.</t>
  </si>
  <si>
    <t>Paquete x 3 unidades</t>
  </si>
  <si>
    <t>Vial 2ml, vidrio claro, base plana, 8-425 tapa rosca de apertura ancha. 100 und para CG” permitir paricipar con “Agilent Kit de viales de rosca, 2 ml, boca de 8 mm, transparente, tapón negro, séptum de PTFE/silicona, 100/paq. Tamaño del vial: 12 × 32 mm (tapón 8-425)</t>
  </si>
  <si>
    <t>Paquete X 100 Unidades</t>
  </si>
  <si>
    <r>
      <rPr>
        <sz val="9"/>
        <color rgb="FF000000"/>
        <rFont val="Aptos"/>
      </rPr>
      <t xml:space="preserve">Vial ámbar de 20 </t>
    </r>
    <r>
      <rPr>
        <sz val="9"/>
        <rFont val="Aptos"/>
        <family val="2"/>
      </rPr>
      <t>a</t>
    </r>
    <r>
      <rPr>
        <sz val="9"/>
        <color rgb="FF000000"/>
        <rFont val="Aptos"/>
      </rPr>
      <t xml:space="preserve"> 25 ml, tapa rosca solida con tapón plástico</t>
    </r>
  </si>
  <si>
    <t>Frasco x 100 a 500 ml</t>
  </si>
  <si>
    <t xml:space="preserve">Frasco x 50g; </t>
  </si>
  <si>
    <t>Frasco x 500 a 1Kg</t>
  </si>
  <si>
    <t>Frasco x 50 a 500g</t>
  </si>
  <si>
    <t>Frasco x 2.5  a 4.0 litros</t>
  </si>
  <si>
    <t>Ácido acético glacial 96% PA o ≥99,7 %.</t>
  </si>
  <si>
    <t>2 Frasco x 500 g o Frasco x 1 Kg</t>
  </si>
  <si>
    <r>
      <t>(O</t>
    </r>
    <r>
      <rPr>
        <vertAlign val="subscript"/>
        <sz val="9"/>
        <color rgb="FF000000"/>
        <rFont val="Aptos"/>
        <family val="2"/>
      </rPr>
      <t>2</t>
    </r>
    <r>
      <rPr>
        <sz val="9"/>
        <color rgb="FF000000"/>
        <rFont val="Aptos"/>
        <family val="2"/>
      </rPr>
      <t>N)</t>
    </r>
    <r>
      <rPr>
        <vertAlign val="subscript"/>
        <sz val="9"/>
        <color rgb="FF000000"/>
        <rFont val="Aptos"/>
        <family val="2"/>
      </rPr>
      <t>3</t>
    </r>
    <r>
      <rPr>
        <sz val="9"/>
        <color rgb="FF000000"/>
        <rFont val="Aptos"/>
        <family val="2"/>
      </rPr>
      <t>C</t>
    </r>
    <r>
      <rPr>
        <vertAlign val="subscript"/>
        <sz val="9"/>
        <color rgb="FF000000"/>
        <rFont val="Aptos"/>
        <family val="2"/>
      </rPr>
      <t>6</t>
    </r>
    <r>
      <rPr>
        <sz val="9"/>
        <color rgb="FF000000"/>
        <rFont val="Aptos"/>
        <family val="2"/>
      </rPr>
      <t>H</t>
    </r>
    <r>
      <rPr>
        <vertAlign val="subscript"/>
        <sz val="9"/>
        <color rgb="FF000000"/>
        <rFont val="Aptos"/>
        <family val="2"/>
      </rPr>
      <t>2</t>
    </r>
    <r>
      <rPr>
        <sz val="9"/>
        <color rgb="FF000000"/>
        <rFont val="Aptos"/>
        <family val="2"/>
      </rPr>
      <t>OH</t>
    </r>
  </si>
  <si>
    <t xml:space="preserve">Sigma  D1501 , Meck, MB biomedical,  Millipores o equivalente </t>
  </si>
  <si>
    <t>CONDALAB 1343 ó Equivalente</t>
  </si>
  <si>
    <t xml:space="preserve">MILLIPORE o equivalente </t>
  </si>
  <si>
    <t>Agar Noble ó Agar Purificado</t>
  </si>
  <si>
    <t>Frasco x 500g o Frasco de 250 gr</t>
  </si>
  <si>
    <t>Frasco x 100 gr o  Frasco x 125 gr  </t>
  </si>
  <si>
    <t xml:space="preserve">Merck, J.T BAKER.
Ref: 1-0564 o equivalente </t>
  </si>
  <si>
    <t>Frasco x 250g
 o Frasco x 500 gr.</t>
  </si>
  <si>
    <t xml:space="preserve">MERCK  o MILLIPORE 
Ref: 1323710001 o equivalente </t>
  </si>
  <si>
    <t>Envase x 50 tiras o envase x 100 sobres.</t>
  </si>
  <si>
    <t xml:space="preserve">Vial 2 ml o vial de 3 ml </t>
  </si>
  <si>
    <t>CONDALAB 1292 o equivalente</t>
  </si>
  <si>
    <t>KWIK STIK, Criovial, Vial Liofilizado, loops (x 5)</t>
  </si>
  <si>
    <t>KWIK STIK, Criovial, Vial Liofilizado loops (x5)</t>
  </si>
  <si>
    <t xml:space="preserve">vial liofilizado , Kwik stik, Loops (x5) 
</t>
  </si>
  <si>
    <t>Vial Liofilizado/ Criovial / Culti loops /  5 loops (asas)/ o equivalente</t>
  </si>
  <si>
    <t>Vial Liofilizado/ Criovial / Culti loops / Kwik Stik x 2,/  5 loops (asas)/ o equivalente</t>
  </si>
  <si>
    <t>Vial Liofilizado/ Criovial / Culti loops / Kwik Stik x 2,  5 loops (asas)/ o equivalente</t>
  </si>
  <si>
    <t>vial liofilizado , Kwik stik , loops (x5)</t>
  </si>
  <si>
    <r>
      <t xml:space="preserve">Cepa </t>
    </r>
    <r>
      <rPr>
        <i/>
        <sz val="9"/>
        <rFont val="Aptos"/>
        <family val="2"/>
      </rPr>
      <t>Candida albicans</t>
    </r>
  </si>
  <si>
    <t xml:space="preserve">ATCC 10231 o equivalente </t>
  </si>
  <si>
    <t>Vial, 5 loops (asas)</t>
  </si>
  <si>
    <t xml:space="preserve">ATCC 19404  o equivalente </t>
  </si>
  <si>
    <t>KWIK STIK x2 Criovial, Vial Liofilizado, 5 loops (asas)</t>
  </si>
  <si>
    <t xml:space="preserve">ATCC 16404
o equivalente </t>
  </si>
  <si>
    <t>Vial Liofilizado, 
5 loops (asas)</t>
  </si>
  <si>
    <t>ATCC 6633 o equivalente</t>
  </si>
  <si>
    <t>Vial Liofilizado o Kwik Stik , 5 loops (asas)</t>
  </si>
  <si>
    <t>MICROBIOLOGICS ATCC 25922 o equivalente</t>
  </si>
  <si>
    <t>Vial Liofilizado/ Criovial, loops (x5)</t>
  </si>
  <si>
    <t>KWIK STIK, Criovial, Vial, loops (x5) Liofilizado</t>
  </si>
  <si>
    <t>Vial Liofilizado/ , loops (x5), Kwik stik</t>
  </si>
  <si>
    <t xml:space="preserve">vial liofilizado , Kwik stik, 5 loops (asas)
</t>
  </si>
  <si>
    <t>Sigma Aldrich
Ref: C7698-5G o equivalente</t>
  </si>
  <si>
    <t>Frasco x 1 a 5 g</t>
  </si>
  <si>
    <t xml:space="preserve">Merck 106406 </t>
  </si>
  <si>
    <t>Frasco x 100g o 2 frascos x 50 gr</t>
  </si>
  <si>
    <t>Detergente líquido neutro libre de fosfatos  para lavado de material de laboratorio</t>
  </si>
  <si>
    <t>Frasco 100g o 2 Frasco x 50g</t>
  </si>
  <si>
    <t>Frasco de 100 Gr o FRASCO X 500 gr</t>
  </si>
  <si>
    <t>Frasco x 100 g o Frasco x 125g</t>
  </si>
  <si>
    <t>Frasco x 100ml ó Frasco x 475 ml</t>
  </si>
  <si>
    <t xml:space="preserve">Tubos escala 0,5 a 10 </t>
  </si>
  <si>
    <t>Frasco x 100 mg o frasco x 250 mg</t>
  </si>
  <si>
    <t>Frasco x 100 mg o 4  frascos x 25 mg</t>
  </si>
  <si>
    <t>Frasco x 100 mg o 2 frascos x  50mg</t>
  </si>
  <si>
    <t>Frasco x 100 mg o 2 frascos x 50 mg</t>
  </si>
  <si>
    <t>Frasco x 100 mg o  Frasco x 250 mg</t>
  </si>
  <si>
    <t>Sigma Aldrich Supelco
Ref: PHR1922-500MG o DR EHRENSTORF DRE-C11692100</t>
  </si>
  <si>
    <t>Frasco x 500 mg o 2 frascos x 250mg</t>
  </si>
  <si>
    <t>Frasco x 2,5 mg o frasco x 100mg</t>
  </si>
  <si>
    <t>Frasco</t>
  </si>
  <si>
    <t>LGC – DR EHRENSTOFER</t>
  </si>
  <si>
    <t>Estándar Florfenicol 
Fecha de vigencia no menor a 2 años.</t>
  </si>
  <si>
    <t xml:space="preserve">Estándar ICP e ICP-MS de mercurio, 100 mg/l de Hg en HNO3 al 5 %, Honeywell Fluka™ con un tiempo de vigencia minimo de un año </t>
  </si>
  <si>
    <t>Sigma Aldrich Supelco
Ref PHR1798-250MG   O  LGC – DR EHRENSTORFER  ref DRE-C14629700</t>
  </si>
  <si>
    <t>Sigma Aldrich Supelco
Ref PHR1033-1G O LGC – TRC Ref TRCN407750-1G</t>
  </si>
  <si>
    <t>Sigma Aldrich Supelco
Ref PHR1235-1G O LGC – TRC ref TRCR275450-1G</t>
  </si>
  <si>
    <t>SUPELCO PHR1037 o LGC – TRC ref TRCT344185-1G</t>
  </si>
  <si>
    <t>Frasco x 25 g  a 100 g</t>
  </si>
  <si>
    <t>Formaldehido al 37% o al 38%</t>
  </si>
  <si>
    <t xml:space="preserve">Frasco x 4 litros  o Frasco x 5 Litros </t>
  </si>
  <si>
    <t>Frasco x 250 gr o Frasco x 500 gr </t>
  </si>
  <si>
    <t>Frasco x 1 litro o 2 frascos x 500 ml</t>
  </si>
  <si>
    <t xml:space="preserve">Hidróxido de amonio del 25-30% con certificado de análisis trazable por lote </t>
  </si>
  <si>
    <t>Hidróxido de sodio 99% en lentejas o pallets</t>
  </si>
  <si>
    <t xml:space="preserve">Frasco x 3.78 L ó superior </t>
  </si>
  <si>
    <t>Bidón x 5 galones  (19 litros o superior)</t>
  </si>
  <si>
    <t xml:space="preserve">BIONOTE
EB4301PP o IDEXX o
IDEVET </t>
  </si>
  <si>
    <t>Frasco x 250 gr o 3 frascos x 100 gr. </t>
  </si>
  <si>
    <t>Frasco x 2.5 litros o frasco x 4 litros</t>
  </si>
  <si>
    <t>Frasco x 500g o 2 frascos x 250 Gr</t>
  </si>
  <si>
    <t>2 frascos x 500 gr o 1 frasco de 1 Kg</t>
  </si>
  <si>
    <t>ROCHE, Ref. 4469496001 o equivalente</t>
  </si>
  <si>
    <t>10.000 U</t>
  </si>
  <si>
    <t>KWIK STIK, Criovial, Vial Liofilizado, loops (x5)</t>
  </si>
  <si>
    <t>Merck 106579 ó 3822-01 de la marca JT Baker</t>
  </si>
  <si>
    <t xml:space="preserve">ATCC o equivalente </t>
  </si>
  <si>
    <t>VIAL, 5 loops (asas)</t>
  </si>
  <si>
    <t>Neogen 308175 o equivalente</t>
  </si>
  <si>
    <t>Suero de Referencia Positivo para Diarrea Viral Bovina (antígeno) tipo 1</t>
  </si>
  <si>
    <t>NVSL Ref 455 BDV o APHA o equivalente</t>
  </si>
  <si>
    <t>NVSL  475-bdv. o APHA o equivalente</t>
  </si>
  <si>
    <t xml:space="preserve">Sulfato de estreptomicina </t>
  </si>
  <si>
    <t>CAS-3810-74-0</t>
  </si>
  <si>
    <t>CDH
Ref: 224575 o equivalente</t>
  </si>
  <si>
    <t>Frasco x 1 Kg o 2 Frascos x 500 g</t>
  </si>
  <si>
    <t>MERCK MILLIPORE 1,00181 o equivalente</t>
  </si>
  <si>
    <t xml:space="preserve">Frasco x 50 a 100 tiras </t>
  </si>
  <si>
    <t>Frasco x 2,5 l o Frasco x 4 l</t>
  </si>
  <si>
    <t>Frasco x 50ml ó Frasco X 500ml</t>
  </si>
  <si>
    <t>Frasco x 1Kg ó 
2 Frascos x 500 g</t>
  </si>
  <si>
    <t>Frasco x 25 ml o superior</t>
  </si>
  <si>
    <t>Frasco x 25g  ó Frasco x 50 gr</t>
  </si>
  <si>
    <t>Frasco x 1 Kg ó 
2 frascos x 500 g</t>
  </si>
  <si>
    <t>Frasco x 750 ml ó 
3 Frascos x 250 ml</t>
  </si>
  <si>
    <t>Frasco x 100g y ó 500g</t>
  </si>
  <si>
    <t>Frasco x 500 ml a 1 litro</t>
  </si>
  <si>
    <t>Sigma-Aldrich o Thermo Scientific Ref. 14781-1000</t>
  </si>
  <si>
    <t>ImmuLexTM Streptococcus Type Ia. REf. 54982</t>
  </si>
  <si>
    <t xml:space="preserve">Frasco x 1,5  ml
</t>
  </si>
  <si>
    <t xml:space="preserve">Frasco 20 ml ó frasco de 100 mk </t>
  </si>
  <si>
    <t xml:space="preserve">LIOFILCHEM 611701 o equivalente </t>
  </si>
  <si>
    <t xml:space="preserve">Buffer pH 2 con vigencia superior a 2 años con certificado de análisis trazable   (ácido cítrico/hidróxido sódico/ácido clorhídrico), </t>
  </si>
  <si>
    <t xml:space="preserve">Frasco x 25g </t>
  </si>
  <si>
    <t>Frasco x 250 g  a 1 Kg</t>
  </si>
  <si>
    <t>Frasco x 100g a 500g</t>
  </si>
  <si>
    <t>Frasco x 100g y ó 500gr</t>
  </si>
  <si>
    <t>Frasco x 250g y ó 1 Kg</t>
  </si>
  <si>
    <t xml:space="preserve">Frasco x 100 g a 500g </t>
  </si>
  <si>
    <t>Escala de Mac Farland Completa, Fecha de vencimiento minima o superior a 1 año.</t>
  </si>
  <si>
    <t>Paquete x 50 o 100 tubos</t>
  </si>
  <si>
    <t>Frasco x 10 a 100 mg (cumpliendo cantidad total requerida)</t>
  </si>
  <si>
    <t>CDH
Ref: 089195 o equivalente</t>
  </si>
  <si>
    <t>Frasco x 100 g a 250 g</t>
  </si>
  <si>
    <t>Frasco x 1 kg o 2 frascos x 500 g</t>
  </si>
  <si>
    <t>Frasco x 1 kg  o 2 Frascos x 500g</t>
  </si>
  <si>
    <t xml:space="preserve">Leptospira Grippotyphosa, strain Andaman, liquid culture, </t>
  </si>
  <si>
    <t>NVSL GRL - 020  O equivaqlente</t>
  </si>
  <si>
    <t xml:space="preserve">vial x 10 ml o equivalentes </t>
  </si>
  <si>
    <t>oxoid ref. L-05, sigma, merck o equivalente</t>
  </si>
  <si>
    <t>Frasco x 100g y ó 4 frascos x 25 gr</t>
  </si>
  <si>
    <t xml:space="preserve">Fisher 10010220 o equivalente </t>
  </si>
  <si>
    <t>Kit x 75 ml</t>
  </si>
  <si>
    <t>Frasco x  25g a 100 g</t>
  </si>
  <si>
    <t>Frasco x 10g ó 2 Frascos x 5 gr</t>
  </si>
  <si>
    <t>Merck, Sigma Aldrich o equivalente</t>
  </si>
  <si>
    <t>BBL Remel, condalab o equivalente</t>
  </si>
  <si>
    <t>Caja 5 x 50 sensidiscos</t>
  </si>
  <si>
    <t>Frasco x 500g o 2 frascos x 250 gr</t>
  </si>
  <si>
    <t>17629-30-0</t>
  </si>
  <si>
    <t>Merck 1.07419.0050 ó Thermo Scientific Chemicals</t>
  </si>
  <si>
    <t>frasco x 100g
ó 2 Frsacos x 50gr</t>
  </si>
  <si>
    <t>Frasco x 5g o Frasco  x 25 gr</t>
  </si>
  <si>
    <t>SIGMA ALDRICH
Ref: L5750-500G o equivalente</t>
  </si>
  <si>
    <t>Applied Biosystem Ref 4316033, Bionner o equivalente</t>
  </si>
  <si>
    <t>Sonda para PCR en tiempo real de rango 15-35pb en escala de 200nM marcación dual, purificada por HPLC, marcaje BHQ</t>
  </si>
  <si>
    <t xml:space="preserve">Sonda Taqman de Marcaje dual.  Longitud: Hasta 30 bases. Escala de síntesis:  25nmol a 100nmol . Marcada con FAM/ VIC/ TET/ HEX/NED como reportero y TAMRA como atenuador. </t>
  </si>
  <si>
    <t xml:space="preserve">Invitrogen o  Bionner o Applied Biosystem  o equivalente </t>
  </si>
  <si>
    <t xml:space="preserve">GIBCO 11560516 o equivalente </t>
  </si>
  <si>
    <t>Frasco x 500 ML o 5 Frascos x 100 ml</t>
  </si>
  <si>
    <t>NVSL Ref 546 BDV o equivalente</t>
  </si>
  <si>
    <t>Frasco x 2ml</t>
  </si>
  <si>
    <t>NVSL o APHA o equivalente, 3355</t>
  </si>
  <si>
    <t>SIgma 9023  o equivalente</t>
  </si>
  <si>
    <t xml:space="preserve">Frasco x 5ml o  5 frascos  x 1 ml </t>
  </si>
  <si>
    <t>OXOID SR-237 o equivalente</t>
  </si>
  <si>
    <t>Frasco x 100 a 500 g</t>
  </si>
  <si>
    <t>Frasco x 250g a 500g</t>
  </si>
  <si>
    <t>Sigma P-1379 o equivalente</t>
  </si>
  <si>
    <t>Frasco x 10g o Frasco x 25 gr o Frasco  x 50gr</t>
  </si>
  <si>
    <t xml:space="preserve">Kit EXOone Maedi Visna- Artritis encefalitis caprina (CAEV) </t>
  </si>
  <si>
    <t xml:space="preserve">Ingenetix 
Ref DVV03411 </t>
  </si>
  <si>
    <t>Frasco x 10mg o Frasco x 25mg</t>
  </si>
  <si>
    <t>Vitamina C concentracion de 100 mg</t>
  </si>
  <si>
    <t>Total</t>
  </si>
  <si>
    <t>Balde con Escurridor 25 litros Amarillo Dimensiones: 45 a 51 cm x 38 a 42 cm x 41 a 55 cm (Largo x Ancho x Alto)</t>
  </si>
  <si>
    <t>Balón aforado de 10 ml clase A  ambar, con tapon de vidrio.Con certificado de fábrica (calidad y rastreabilidad), borosilicato 3.3 que cumpla con los estándares DIN en ISO 1042 NS 14/23 o 10/19 (tapon de vidrio),  DIN/ISO 3585,</t>
  </si>
  <si>
    <t xml:space="preserve">Balon aforado de 1000 ml clase A en vidrio con tapa, normatividad ASTM E-438 ó DIN EN ISO 1042, NS 14/23 o NS 24/29, DIN/ISO 3585 </t>
  </si>
  <si>
    <t xml:space="preserve">Bandeja en acero inoxidable, resistente a ácidos y bases 26 a  32 (largo) x 17 a  25 (ancho) x 5 a 7 cm (profundidad) </t>
  </si>
  <si>
    <t>Bidon con grifo 20-25 litros En HDPE o PEAD (para agua destilada)</t>
  </si>
  <si>
    <t>Bureta de vidrio clase AS - Vol. 10 ml - L : 800 a 820 mm - Div. 0,02 ml - Tol. ± 0,02 ml - Llave de PTFE - con certificado</t>
  </si>
  <si>
    <t>Caja organizadora de plástico con tapa y cierre hermetico de 44-55 cm x 35-38 cm x 20-23 cm (Largo x ancho x alto)</t>
  </si>
  <si>
    <t>Caja organizadora de plástico de 16 L con tapa y cierre hermético 41 a 47 cm x 29 a 31 cm x 18 a 22 cm</t>
  </si>
  <si>
    <t>Canasta Plastica Multiusos dimensiones: 53-60 cm largo x  30-40 cm ancho x 25-35 cm alto</t>
  </si>
  <si>
    <t xml:space="preserve"> Cartucho Hypersil ODS 4 x 125 mm, 5 µm de tamaño de partícula</t>
  </si>
  <si>
    <t>Erlenmeyer cuello estrecho con reborde y graduación para 4000-5000 ml. Con certificado de fábrica (Calidad y rastreabilidad). Borosilicato 3.3 que cumpla con los estándares DIN en ISO 1773, impresión en cerámica que cumpla con la norma ISO 12 600 o ASTM E1404 y  ASTM E438 Tipo I.  Certificación del fabricante que resiste temperaturas hasta de 250°C sin perder la volumetria.</t>
  </si>
  <si>
    <t>Filtro de jeringa PVDF Millex ™ Tamaño de poro de 0,2 a 0,22 μm, diámetro 13 mm, no estéril, hidrófilo para cromatografía.</t>
  </si>
  <si>
    <t>Paquete x 100 o 250 unidades</t>
  </si>
  <si>
    <t>Frasco de vidrio transparente de 10 ml tapa rosca. 5 a 5,5 cm alto x 1,8 a 2,1 cm ancho</t>
  </si>
  <si>
    <t>Frasco lavador en polietileno para ojos. Capacidad 500 ml, con solución de  cloruro de sodio al 0.9%</t>
  </si>
  <si>
    <t>Frascos IP2 de boca ancha de HDPE Nalgene de 100 mL a 125 mL</t>
  </si>
  <si>
    <t>Gradilla en acero inoxidable para bolsas de stomacher (medidas 390 x 200 x 240mm) para  10 a 14 bolsas</t>
  </si>
  <si>
    <t>Gradilla para 24  o 25 tubos de 50 ml, fabricada en polipropileno o policetona</t>
  </si>
  <si>
    <t>Hachuela en acero inoxidable. Mango ergonómico de polietileno. Hoja ancha de forma rectangular. Tamaño total 16 a 26 cm</t>
  </si>
  <si>
    <t xml:space="preserve">Thermo Scientific número de catalogo 6PME03C1SPF o equivalente </t>
  </si>
  <si>
    <t>Caja X 5000 o 50 paquetes x 100</t>
  </si>
  <si>
    <t>Kit de Necropsia Grandes Animales: Organizador plástico con capacidad para almacenar: 2 pinzas con garra de 14,5 cm en acero inoxidable; 2 pinzas sin garra de 14,5 cm en acero inoxidable; 2 tijeras  de mayo 1 recta punta roma y 1 recta punta fina de 14-14.5 cm en acero inoxidable; 2 tijeras de mayo curva punta roma de 14 cm en acero inoxidable;  3 cuchillos de necropsia de 30 Cm de largo, mango plástico antideslizante color blanco;  Marco para cegueta en acero inoxidable de 16" a 17,5" y  6 hojas para la misma dimensión de la cegueta, 1 hachuela en mango plastico antideslizante en acero inoxidable</t>
  </si>
  <si>
    <t>Microplaca para cultivo celular de 96 pozos fondo plano, estéril con tapa. En empaque individual, transparente , en poliestireno. Area de cultivo 0,32  cm2. a 0,35 cm2</t>
  </si>
  <si>
    <t>Mortero de Porcelana de 100ml a 150 ml, Diametro: 80 a 90 mm, con Pistilo, esmaltado.</t>
  </si>
  <si>
    <t>Papel filtro blanco Ø= 240 mm Qualitative (tamaño del poro 20 a 25 µm)</t>
  </si>
  <si>
    <t>Pipeta Pasteur en polietileno desechable  no estéril 3 ml de capacidad, longitud 15,2 cm  a 15,5cm</t>
  </si>
  <si>
    <t>Pipeta plástica poliestireno graduada para  25 ml, estériles y en empaque individual</t>
  </si>
  <si>
    <t xml:space="preserve">Punta 300 µl color transparente Compatibles con micropipetas Eppendorf, Jencons, Boeco, Brand, Fisherbrand, Finnpipette, </t>
  </si>
  <si>
    <t xml:space="preserve">Racks para tubos de PCR. Material: polipropileno; Especificación: para 96 pozos en arreglos de 8 x12, con tapa. </t>
  </si>
  <si>
    <t>THOMAS SCIENTIFIC, Brand Fisher, VWR o equivalente</t>
  </si>
  <si>
    <t>Caja x 30 Unidades o caja x 50 unidades</t>
  </si>
  <si>
    <t>Dimeda   o equivalente</t>
  </si>
  <si>
    <t>Dimeda o Hospital  o equivalente</t>
  </si>
  <si>
    <t>Tubo cónico de 0,5ml  en polipropileno grado médico, libre de RNasas y DNasas, esterilizables. Resistentes fuerza centrífuga hasta x 30000g  o superior, autoclavables, libres de pirógenos, resistentes a temperaturas de -80 hasta 121 °C</t>
  </si>
  <si>
    <t>Tubo de ensayo de vidrio 13x75 mm ó 12 x 75mm, sin reborde</t>
  </si>
  <si>
    <t>Tubos de cultivo con extremo roscado y área de rotulación de 16 mm de diametro con 15,5 ml  de capacidad y rosca 15-415, con tapones 15-415 de rosca fenólicos negros con especificación ASTM E 982-94, Clase A</t>
  </si>
  <si>
    <t xml:space="preserve"> PYREX™ o Thermo fisher Código de producto 10313523, marca del producto Corning™ 99447-16X, tapones código del producto  11883825 marca DWK Life Sciences 73800-15415</t>
  </si>
  <si>
    <t>Vaso de precipitado de 5ml en vidrio borosilicato</t>
  </si>
  <si>
    <t xml:space="preserve">Vaso de precipitado en polipropileno de 30 o 50 ml </t>
  </si>
  <si>
    <t>Caja x 50 o  Caja x100</t>
  </si>
  <si>
    <t>Caja x 50 o  caja x 100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</si>
</sst>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quot;$&quot;* #,##0.00_-;\-&quot;$&quot;* #,##0.00_-;_-&quot;$&quot;* &quot;-&quot;??_-;_-@_-"/>
    <numFmt numFmtId="165" formatCode="&quot;$&quot;#,##0"/>
    <numFmt numFmtId="166" formatCode="[$-409]General"/>
  </numFmts>
  <fonts count="28" x14ac:knownFonts="1">
    <font>
      <sz val="11"/>
      <color theme="1"/>
      <name val="Calibri"/>
      <family val="2"/>
      <scheme val="minor"/>
    </font>
    <font>
      <sz val="11"/>
      <color theme="1"/>
      <name val="Calibri"/>
      <family val="2"/>
      <scheme val="minor"/>
    </font>
    <font>
      <sz val="10"/>
      <color rgb="FF000000"/>
      <name val="Times New Roman"/>
      <family val="1"/>
    </font>
    <font>
      <b/>
      <sz val="9"/>
      <color rgb="FF000000"/>
      <name val="Arial"/>
      <family val="2"/>
    </font>
    <font>
      <sz val="9"/>
      <color theme="1"/>
      <name val="Arial"/>
      <family val="2"/>
    </font>
    <font>
      <b/>
      <sz val="9"/>
      <name val="Arial"/>
      <family val="2"/>
    </font>
    <font>
      <sz val="9"/>
      <color rgb="FF000000"/>
      <name val="Arial"/>
      <family val="2"/>
    </font>
    <font>
      <sz val="9"/>
      <color theme="0" tint="-0.249977111117893"/>
      <name val="Arial"/>
      <family val="2"/>
    </font>
    <font>
      <b/>
      <sz val="9"/>
      <color theme="1"/>
      <name val="Arial"/>
      <family val="2"/>
    </font>
    <font>
      <sz val="9"/>
      <color theme="1"/>
      <name val="Calibri"/>
      <family val="2"/>
      <scheme val="minor"/>
    </font>
    <font>
      <b/>
      <sz val="9"/>
      <color theme="1"/>
      <name val="Calibri"/>
      <family val="2"/>
      <scheme val="minor"/>
    </font>
    <font>
      <sz val="9"/>
      <color rgb="FF000000"/>
      <name val="Calibri"/>
      <family val="2"/>
      <scheme val="minor"/>
    </font>
    <font>
      <b/>
      <sz val="9"/>
      <color rgb="FF000000"/>
      <name val="Calibri"/>
      <family val="2"/>
      <scheme val="minor"/>
    </font>
    <font>
      <sz val="9"/>
      <name val="Aptos"/>
      <family val="2"/>
    </font>
    <font>
      <sz val="9"/>
      <color rgb="FF000000"/>
      <name val="Aptos"/>
      <family val="2"/>
    </font>
    <font>
      <sz val="9"/>
      <name val="Aptos"/>
      <family val="2"/>
      <charset val="1"/>
    </font>
    <font>
      <sz val="9"/>
      <color theme="1"/>
      <name val="Aptos"/>
      <family val="2"/>
    </font>
    <font>
      <b/>
      <sz val="9"/>
      <name val="Aptos"/>
      <family val="2"/>
    </font>
    <font>
      <sz val="11"/>
      <color rgb="FF000000"/>
      <name val="Calibri"/>
      <family val="2"/>
    </font>
    <font>
      <sz val="9"/>
      <color rgb="FF000000"/>
      <name val="Aptos"/>
    </font>
    <font>
      <sz val="9"/>
      <color indexed="81"/>
      <name val="Tahoma"/>
      <charset val="1"/>
    </font>
    <font>
      <u/>
      <sz val="11"/>
      <color theme="10"/>
      <name val="Calibri"/>
      <family val="2"/>
      <scheme val="minor"/>
    </font>
    <font>
      <u/>
      <sz val="9"/>
      <color rgb="FF000000"/>
      <name val="Aptos"/>
      <family val="2"/>
    </font>
    <font>
      <vertAlign val="subscript"/>
      <sz val="9"/>
      <color rgb="FF000000"/>
      <name val="Aptos"/>
      <family val="2"/>
    </font>
    <font>
      <sz val="9"/>
      <name val="Aptos"/>
    </font>
    <font>
      <i/>
      <sz val="9"/>
      <name val="Aptos"/>
      <family val="2"/>
    </font>
    <font>
      <sz val="9"/>
      <color rgb="FF000000"/>
      <name val="Aptos"/>
      <charset val="1"/>
    </font>
    <font>
      <u/>
      <sz val="9"/>
      <color theme="1"/>
      <name val="Aptos"/>
      <family val="2"/>
    </font>
  </fonts>
  <fills count="11">
    <fill>
      <patternFill patternType="none"/>
    </fill>
    <fill>
      <patternFill patternType="gray125"/>
    </fill>
    <fill>
      <patternFill patternType="solid">
        <fgColor theme="0" tint="-0.14999847407452621"/>
        <bgColor theme="0" tint="-0.14999847407452621"/>
      </patternFill>
    </fill>
    <fill>
      <patternFill patternType="solid">
        <fgColor theme="0"/>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rgb="FF92D050"/>
        <bgColor indexed="64"/>
      </patternFill>
    </fill>
    <fill>
      <patternFill patternType="solid">
        <fgColor theme="9"/>
        <bgColor indexed="64"/>
      </patternFill>
    </fill>
    <fill>
      <patternFill patternType="solid">
        <fgColor rgb="FFFFFF00"/>
        <bgColor indexed="64"/>
      </patternFill>
    </fill>
    <fill>
      <patternFill patternType="solid">
        <fgColor rgb="FFFF0000"/>
        <bgColor indexed="64"/>
      </patternFill>
    </fill>
  </fills>
  <borders count="29">
    <border>
      <left/>
      <right/>
      <top/>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style="medium">
        <color indexed="64"/>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theme="4" tint="0.39997558519241921"/>
      </top>
      <bottom style="thin">
        <color theme="4" tint="0.39997558519241921"/>
      </bottom>
      <diagonal/>
    </border>
    <border>
      <left style="thin">
        <color theme="4" tint="0.39997558519241921"/>
      </left>
      <right/>
      <top style="double">
        <color theme="4"/>
      </top>
      <bottom style="thin">
        <color theme="4" tint="0.39997558519241921"/>
      </bottom>
      <diagonal/>
    </border>
    <border>
      <left/>
      <right/>
      <top style="double">
        <color theme="4"/>
      </top>
      <bottom style="thin">
        <color theme="4" tint="0.39997558519241921"/>
      </bottom>
      <diagonal/>
    </border>
  </borders>
  <cellStyleXfs count="8">
    <xf numFmtId="0" fontId="0" fillId="0" borderId="0"/>
    <xf numFmtId="164" fontId="1" fillId="0" borderId="0" applyFont="0" applyFill="0" applyBorder="0" applyAlignment="0" applyProtection="0"/>
    <xf numFmtId="0" fontId="2" fillId="0" borderId="0"/>
    <xf numFmtId="0" fontId="2" fillId="0" borderId="0"/>
    <xf numFmtId="0" fontId="1" fillId="0" borderId="0"/>
    <xf numFmtId="166" fontId="18" fillId="0" borderId="0" applyBorder="0" applyProtection="0"/>
    <xf numFmtId="0" fontId="21" fillId="0" borderId="0" applyNumberFormat="0" applyFill="0" applyBorder="0" applyAlignment="0" applyProtection="0"/>
    <xf numFmtId="0" fontId="21" fillId="0" borderId="0" applyNumberFormat="0" applyFill="0" applyBorder="0" applyAlignment="0" applyProtection="0"/>
  </cellStyleXfs>
  <cellXfs count="215">
    <xf numFmtId="0" fontId="0" fillId="0" borderId="0" xfId="0"/>
    <xf numFmtId="0" fontId="4" fillId="0" borderId="0" xfId="0" applyFont="1"/>
    <xf numFmtId="0" fontId="6" fillId="0" borderId="0" xfId="0" applyFont="1" applyAlignment="1" applyProtection="1">
      <alignment horizontal="center" vertical="top"/>
      <protection locked="0"/>
    </xf>
    <xf numFmtId="0" fontId="6" fillId="0" borderId="0" xfId="0" applyFont="1" applyAlignment="1" applyProtection="1">
      <alignment horizontal="left" vertical="top"/>
      <protection locked="0"/>
    </xf>
    <xf numFmtId="0" fontId="6" fillId="0" borderId="0" xfId="0" applyFont="1" applyAlignment="1" applyProtection="1">
      <alignment vertical="top"/>
      <protection locked="0"/>
    </xf>
    <xf numFmtId="0" fontId="7" fillId="0" borderId="0" xfId="0" applyFont="1" applyAlignment="1" applyProtection="1">
      <alignment horizontal="left" vertical="top"/>
      <protection locked="0"/>
    </xf>
    <xf numFmtId="0" fontId="5" fillId="0" borderId="0" xfId="0" applyFont="1" applyAlignment="1" applyProtection="1">
      <alignment vertical="top" wrapText="1"/>
      <protection locked="0"/>
    </xf>
    <xf numFmtId="0" fontId="5" fillId="0" borderId="0" xfId="0" applyFont="1" applyAlignment="1" applyProtection="1">
      <alignment horizontal="left" vertical="top" wrapText="1"/>
      <protection locked="0"/>
    </xf>
    <xf numFmtId="0" fontId="6" fillId="0" borderId="0" xfId="0" applyFont="1" applyAlignment="1" applyProtection="1">
      <alignment horizontal="left" vertical="center" wrapText="1"/>
      <protection locked="0"/>
    </xf>
    <xf numFmtId="0" fontId="6" fillId="0" borderId="0" xfId="0" applyFont="1" applyAlignment="1" applyProtection="1">
      <alignment horizontal="left" vertical="center"/>
      <protection locked="0"/>
    </xf>
    <xf numFmtId="165" fontId="4" fillId="0" borderId="11" xfId="1" applyNumberFormat="1" applyFont="1" applyBorder="1" applyAlignment="1">
      <alignment vertical="center"/>
    </xf>
    <xf numFmtId="165" fontId="4" fillId="0" borderId="12" xfId="1" applyNumberFormat="1" applyFont="1" applyBorder="1" applyAlignment="1">
      <alignment vertical="center"/>
    </xf>
    <xf numFmtId="165" fontId="8" fillId="2" borderId="2" xfId="0" applyNumberFormat="1" applyFont="1" applyFill="1" applyBorder="1" applyAlignment="1">
      <alignment vertical="center" wrapText="1"/>
    </xf>
    <xf numFmtId="0" fontId="3" fillId="0" borderId="0" xfId="0" applyFont="1" applyAlignment="1" applyProtection="1">
      <alignment horizontal="center" vertical="center"/>
      <protection locked="0"/>
    </xf>
    <xf numFmtId="165" fontId="3" fillId="0" borderId="0" xfId="0" applyNumberFormat="1" applyFont="1" applyAlignment="1" applyProtection="1">
      <alignment horizontal="center" vertical="center"/>
      <protection locked="0"/>
    </xf>
    <xf numFmtId="0" fontId="3" fillId="0" borderId="0" xfId="0" applyFont="1" applyAlignment="1" applyProtection="1">
      <alignment horizontal="left" vertical="center"/>
      <protection locked="0"/>
    </xf>
    <xf numFmtId="0" fontId="9" fillId="0" borderId="0" xfId="0" applyFont="1"/>
    <xf numFmtId="0" fontId="11" fillId="0" borderId="0" xfId="0" applyFont="1" applyAlignment="1" applyProtection="1">
      <alignment horizontal="left" vertical="top"/>
      <protection locked="0"/>
    </xf>
    <xf numFmtId="0" fontId="11" fillId="0" borderId="0" xfId="0" applyFont="1" applyAlignment="1">
      <alignment horizontal="left" vertical="center" wrapText="1"/>
    </xf>
    <xf numFmtId="0" fontId="11" fillId="0" borderId="0" xfId="0" applyFont="1" applyAlignment="1">
      <alignment horizontal="left" vertical="top" wrapText="1"/>
    </xf>
    <xf numFmtId="0" fontId="12" fillId="0" borderId="0" xfId="0" applyFont="1" applyAlignment="1">
      <alignment horizontal="left" vertical="center" wrapText="1"/>
    </xf>
    <xf numFmtId="0" fontId="8" fillId="2" borderId="4" xfId="0" applyFont="1" applyFill="1" applyBorder="1" applyAlignment="1">
      <alignment horizontal="center" vertical="center" wrapText="1"/>
    </xf>
    <xf numFmtId="165" fontId="4" fillId="0" borderId="19" xfId="1" applyNumberFormat="1" applyFont="1" applyBorder="1" applyAlignment="1">
      <alignment vertical="center"/>
    </xf>
    <xf numFmtId="0" fontId="4" fillId="3" borderId="11"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3" fillId="0" borderId="0" xfId="0" applyFont="1" applyAlignment="1" applyProtection="1">
      <alignment horizontal="left" vertical="top"/>
      <protection locked="0"/>
    </xf>
    <xf numFmtId="0" fontId="6" fillId="0" borderId="0" xfId="0" applyFont="1" applyAlignment="1" applyProtection="1">
      <alignment horizontal="right" vertical="top"/>
      <protection locked="0"/>
    </xf>
    <xf numFmtId="0" fontId="3" fillId="0" borderId="0" xfId="0" applyFont="1" applyAlignment="1" applyProtection="1">
      <alignment horizontal="center" vertical="top"/>
      <protection locked="0"/>
    </xf>
    <xf numFmtId="0" fontId="3" fillId="0" borderId="1" xfId="0" applyFont="1" applyBorder="1" applyAlignment="1" applyProtection="1">
      <alignment horizontal="center" vertical="top"/>
      <protection locked="0"/>
    </xf>
    <xf numFmtId="0" fontId="6" fillId="0" borderId="1" xfId="0" applyFont="1" applyBorder="1" applyAlignment="1" applyProtection="1">
      <alignment horizontal="left" vertical="top"/>
      <protection locked="0"/>
    </xf>
    <xf numFmtId="0" fontId="7" fillId="0" borderId="0" xfId="0" applyFont="1" applyAlignment="1" applyProtection="1">
      <alignment vertical="top"/>
      <protection locked="0"/>
    </xf>
    <xf numFmtId="0" fontId="6" fillId="0" borderId="0" xfId="0" applyFont="1" applyAlignment="1" applyProtection="1">
      <alignment horizontal="left" vertical="top" wrapText="1"/>
      <protection locked="0"/>
    </xf>
    <xf numFmtId="0" fontId="6" fillId="0" borderId="0" xfId="0" applyFont="1" applyAlignment="1" applyProtection="1">
      <alignment vertical="top" wrapText="1"/>
      <protection locked="0"/>
    </xf>
    <xf numFmtId="0" fontId="12" fillId="0" borderId="0" xfId="0" applyFont="1" applyAlignment="1">
      <alignment horizontal="center" vertical="top"/>
    </xf>
    <xf numFmtId="0" fontId="12" fillId="0" borderId="0" xfId="0" applyFont="1" applyAlignment="1">
      <alignment horizontal="left" vertical="top"/>
    </xf>
    <xf numFmtId="0" fontId="12" fillId="0" borderId="0" xfId="0" applyFont="1" applyAlignment="1">
      <alignment vertical="top"/>
    </xf>
    <xf numFmtId="0" fontId="11" fillId="0" borderId="0" xfId="0" applyFont="1" applyAlignment="1">
      <alignment vertical="top"/>
    </xf>
    <xf numFmtId="0" fontId="11" fillId="0" borderId="0" xfId="0" applyFont="1" applyAlignment="1">
      <alignment horizontal="left" vertical="top"/>
    </xf>
    <xf numFmtId="0" fontId="13" fillId="0" borderId="20" xfId="0" applyFont="1" applyBorder="1" applyAlignment="1" applyProtection="1">
      <alignment horizontal="center" vertical="center"/>
      <protection locked="0"/>
    </xf>
    <xf numFmtId="0" fontId="13" fillId="0" borderId="20" xfId="0" applyFont="1" applyBorder="1" applyAlignment="1">
      <alignment vertical="center" wrapText="1"/>
    </xf>
    <xf numFmtId="0" fontId="13" fillId="0" borderId="20" xfId="0" applyFont="1" applyBorder="1" applyAlignment="1" applyProtection="1">
      <alignment horizontal="left" vertical="center" wrapText="1"/>
      <protection locked="0"/>
    </xf>
    <xf numFmtId="1" fontId="13" fillId="0" borderId="20" xfId="0" applyNumberFormat="1" applyFont="1" applyBorder="1" applyAlignment="1" applyProtection="1">
      <alignment horizontal="center" vertical="center"/>
      <protection locked="0"/>
    </xf>
    <xf numFmtId="0" fontId="13" fillId="0" borderId="20" xfId="0" applyFont="1" applyBorder="1" applyAlignment="1" applyProtection="1">
      <alignment vertical="center" wrapText="1"/>
      <protection locked="0"/>
    </xf>
    <xf numFmtId="0" fontId="14" fillId="0" borderId="20" xfId="0" applyFont="1" applyBorder="1" applyAlignment="1" applyProtection="1">
      <alignment horizontal="left" vertical="center" wrapText="1"/>
      <protection locked="0"/>
    </xf>
    <xf numFmtId="0" fontId="13" fillId="0" borderId="20" xfId="0" applyFont="1" applyBorder="1" applyAlignment="1">
      <alignment horizontal="left" vertical="center" wrapText="1"/>
    </xf>
    <xf numFmtId="0" fontId="13" fillId="7" borderId="20" xfId="0" applyFont="1" applyFill="1" applyBorder="1" applyAlignment="1" applyProtection="1">
      <alignment horizontal="left" vertical="center" wrapText="1"/>
      <protection locked="0"/>
    </xf>
    <xf numFmtId="0" fontId="13" fillId="7" borderId="20" xfId="0" applyFont="1" applyFill="1" applyBorder="1" applyAlignment="1" applyProtection="1">
      <alignment horizontal="center" vertical="center"/>
      <protection locked="0"/>
    </xf>
    <xf numFmtId="0" fontId="15" fillId="0" borderId="20" xfId="0" applyFont="1" applyBorder="1" applyAlignment="1" applyProtection="1">
      <alignment horizontal="left" vertical="center" wrapText="1"/>
      <protection locked="0"/>
    </xf>
    <xf numFmtId="0" fontId="16" fillId="0" borderId="20" xfId="0" applyFont="1" applyBorder="1" applyAlignment="1" applyProtection="1">
      <alignment vertical="center" wrapText="1"/>
      <protection locked="0"/>
    </xf>
    <xf numFmtId="0" fontId="16" fillId="0" borderId="20" xfId="0" applyFont="1" applyBorder="1" applyAlignment="1">
      <alignment horizontal="left" vertical="center" wrapText="1"/>
    </xf>
    <xf numFmtId="0" fontId="14" fillId="0" borderId="20" xfId="0" applyFont="1" applyBorder="1" applyAlignment="1">
      <alignment horizontal="left" vertical="center" wrapText="1"/>
    </xf>
    <xf numFmtId="0" fontId="13" fillId="0" borderId="20" xfId="3" applyFont="1" applyBorder="1" applyAlignment="1" applyProtection="1">
      <alignment horizontal="left" vertical="center" wrapText="1"/>
      <protection locked="0"/>
    </xf>
    <xf numFmtId="0" fontId="14" fillId="0" borderId="20" xfId="0" applyFont="1" applyBorder="1" applyAlignment="1" applyProtection="1">
      <alignment vertical="center" wrapText="1"/>
      <protection locked="0"/>
    </xf>
    <xf numFmtId="0" fontId="13" fillId="0" borderId="20" xfId="4" applyFont="1" applyBorder="1" applyAlignment="1" applyProtection="1">
      <alignment horizontal="left" vertical="center" wrapText="1"/>
      <protection locked="0"/>
    </xf>
    <xf numFmtId="0" fontId="14" fillId="0" borderId="20" xfId="0" applyFont="1" applyBorder="1" applyAlignment="1">
      <alignment vertical="center" wrapText="1"/>
    </xf>
    <xf numFmtId="1" fontId="13" fillId="0" borderId="20" xfId="0" applyNumberFormat="1" applyFont="1" applyBorder="1" applyAlignment="1" applyProtection="1">
      <alignment horizontal="left" vertical="center" wrapText="1"/>
      <protection locked="0"/>
    </xf>
    <xf numFmtId="0" fontId="16" fillId="0" borderId="20" xfId="0" applyFont="1" applyBorder="1" applyAlignment="1" applyProtection="1">
      <alignment horizontal="left" vertical="center" wrapText="1"/>
      <protection locked="0"/>
    </xf>
    <xf numFmtId="0" fontId="16" fillId="7" borderId="20" xfId="0" applyFont="1" applyFill="1" applyBorder="1" applyAlignment="1" applyProtection="1">
      <alignment vertical="center" wrapText="1"/>
      <protection locked="0"/>
    </xf>
    <xf numFmtId="0" fontId="16" fillId="7" borderId="20" xfId="0" applyFont="1" applyFill="1" applyBorder="1" applyAlignment="1" applyProtection="1">
      <alignment horizontal="left" vertical="center" wrapText="1"/>
      <protection locked="0"/>
    </xf>
    <xf numFmtId="0" fontId="14" fillId="7" borderId="20" xfId="0" applyFont="1" applyFill="1" applyBorder="1" applyAlignment="1" applyProtection="1">
      <alignment horizontal="left" vertical="center" wrapText="1"/>
      <protection locked="0"/>
    </xf>
    <xf numFmtId="0" fontId="13" fillId="7" borderId="20" xfId="0" applyFont="1" applyFill="1" applyBorder="1" applyAlignment="1" applyProtection="1">
      <alignment vertical="center" wrapText="1"/>
      <protection locked="0"/>
    </xf>
    <xf numFmtId="166" fontId="13" fillId="0" borderId="20" xfId="5" applyFont="1" applyBorder="1" applyAlignment="1" applyProtection="1">
      <alignment horizontal="left" vertical="center" wrapText="1"/>
      <protection locked="0"/>
    </xf>
    <xf numFmtId="0" fontId="14" fillId="0" borderId="20" xfId="0" applyFont="1" applyBorder="1" applyAlignment="1">
      <alignment horizontal="left" vertical="center"/>
    </xf>
    <xf numFmtId="0" fontId="13" fillId="7" borderId="20" xfId="0" applyFont="1" applyFill="1" applyBorder="1" applyAlignment="1">
      <alignment vertical="center" wrapText="1"/>
    </xf>
    <xf numFmtId="0" fontId="13" fillId="0" borderId="20" xfId="0" applyFont="1" applyBorder="1" applyAlignment="1" applyProtection="1">
      <alignment horizontal="left" vertical="center"/>
      <protection locked="0"/>
    </xf>
    <xf numFmtId="0" fontId="14" fillId="0" borderId="20" xfId="0" applyFont="1" applyBorder="1" applyAlignment="1" applyProtection="1">
      <alignment vertical="center"/>
      <protection locked="0"/>
    </xf>
    <xf numFmtId="0" fontId="14" fillId="0" borderId="20" xfId="0" applyFont="1" applyBorder="1" applyAlignment="1">
      <alignment vertical="center"/>
    </xf>
    <xf numFmtId="0" fontId="13" fillId="0" borderId="21" xfId="0" applyFont="1" applyBorder="1" applyAlignment="1" applyProtection="1">
      <alignment horizontal="left" vertical="center" wrapText="1"/>
      <protection locked="0"/>
    </xf>
    <xf numFmtId="0" fontId="14" fillId="0" borderId="22" xfId="0" applyFont="1" applyBorder="1" applyAlignment="1" applyProtection="1">
      <alignment horizontal="left" vertical="center" wrapText="1"/>
      <protection locked="0"/>
    </xf>
    <xf numFmtId="0" fontId="14" fillId="0" borderId="23" xfId="0" applyFont="1" applyBorder="1" applyAlignment="1" applyProtection="1">
      <alignment horizontal="left" vertical="center" wrapText="1"/>
      <protection locked="0"/>
    </xf>
    <xf numFmtId="0" fontId="13" fillId="0" borderId="23" xfId="0" applyFont="1" applyBorder="1" applyAlignment="1" applyProtection="1">
      <alignment horizontal="left" vertical="center" wrapText="1"/>
      <protection locked="0"/>
    </xf>
    <xf numFmtId="0" fontId="13" fillId="7" borderId="22" xfId="0" applyFont="1" applyFill="1" applyBorder="1" applyAlignment="1" applyProtection="1">
      <alignment horizontal="left" vertical="center" wrapText="1"/>
      <protection locked="0"/>
    </xf>
    <xf numFmtId="0" fontId="13" fillId="0" borderId="22" xfId="0" applyFont="1" applyBorder="1" applyAlignment="1" applyProtection="1">
      <alignment horizontal="left" vertical="center" wrapText="1"/>
      <protection locked="0"/>
    </xf>
    <xf numFmtId="0" fontId="13" fillId="7" borderId="22" xfId="0" applyFont="1" applyFill="1" applyBorder="1" applyAlignment="1" applyProtection="1">
      <alignment vertical="center" wrapText="1"/>
      <protection locked="0"/>
    </xf>
    <xf numFmtId="0" fontId="16" fillId="0" borderId="22" xfId="0" applyFont="1" applyBorder="1" applyAlignment="1" applyProtection="1">
      <alignment vertical="center" wrapText="1"/>
      <protection locked="0"/>
    </xf>
    <xf numFmtId="0" fontId="16" fillId="0" borderId="23" xfId="0" applyFont="1" applyBorder="1" applyAlignment="1" applyProtection="1">
      <alignment horizontal="left" vertical="center" wrapText="1"/>
      <protection locked="0"/>
    </xf>
    <xf numFmtId="0" fontId="13" fillId="0" borderId="22" xfId="0" applyFont="1" applyBorder="1" applyAlignment="1">
      <alignment vertical="center" wrapText="1"/>
    </xf>
    <xf numFmtId="0" fontId="13" fillId="0" borderId="23" xfId="0" applyFont="1" applyBorder="1" applyAlignment="1">
      <alignment vertical="center" wrapText="1"/>
    </xf>
    <xf numFmtId="1" fontId="13" fillId="0" borderId="23" xfId="0" applyNumberFormat="1" applyFont="1" applyBorder="1" applyAlignment="1" applyProtection="1">
      <alignment horizontal="left" vertical="center" wrapText="1"/>
      <protection locked="0"/>
    </xf>
    <xf numFmtId="0" fontId="14" fillId="7" borderId="23" xfId="0" applyFont="1" applyFill="1" applyBorder="1" applyAlignment="1" applyProtection="1">
      <alignment horizontal="left" vertical="center" wrapText="1"/>
      <protection locked="0"/>
    </xf>
    <xf numFmtId="0" fontId="13" fillId="0" borderId="24" xfId="0" applyFont="1" applyBorder="1" applyAlignment="1" applyProtection="1">
      <alignment horizontal="left" vertical="center" wrapText="1"/>
      <protection locked="0"/>
    </xf>
    <xf numFmtId="0" fontId="14" fillId="0" borderId="24" xfId="0" applyFont="1" applyBorder="1" applyAlignment="1" applyProtection="1">
      <alignment horizontal="left" vertical="center" wrapText="1"/>
      <protection locked="0"/>
    </xf>
    <xf numFmtId="0" fontId="13" fillId="0" borderId="0" xfId="0" applyFont="1" applyAlignment="1" applyProtection="1">
      <alignment vertical="center" wrapText="1"/>
      <protection locked="0"/>
    </xf>
    <xf numFmtId="0" fontId="13" fillId="0" borderId="24" xfId="0" applyFont="1" applyBorder="1" applyAlignment="1" applyProtection="1">
      <alignment vertical="center" wrapText="1"/>
      <protection locked="0"/>
    </xf>
    <xf numFmtId="0" fontId="13" fillId="0" borderId="25" xfId="0" applyFont="1" applyBorder="1" applyAlignment="1">
      <alignment vertical="center" wrapText="1"/>
    </xf>
    <xf numFmtId="0" fontId="13" fillId="7" borderId="25" xfId="0" applyFont="1" applyFill="1" applyBorder="1" applyAlignment="1">
      <alignment horizontal="left" vertical="center" wrapText="1"/>
    </xf>
    <xf numFmtId="0" fontId="13" fillId="7" borderId="24" xfId="0" applyFont="1" applyFill="1" applyBorder="1" applyAlignment="1" applyProtection="1">
      <alignment horizontal="left" vertical="center" wrapText="1"/>
      <protection locked="0"/>
    </xf>
    <xf numFmtId="0" fontId="13" fillId="0" borderId="25" xfId="0" applyFont="1" applyBorder="1" applyAlignment="1" applyProtection="1">
      <alignment horizontal="left" vertical="center" wrapText="1"/>
      <protection locked="0"/>
    </xf>
    <xf numFmtId="0" fontId="13" fillId="0" borderId="24" xfId="0" applyFont="1" applyBorder="1" applyAlignment="1">
      <alignment vertical="center" wrapText="1"/>
    </xf>
    <xf numFmtId="0" fontId="13" fillId="0" borderId="25" xfId="0" applyFont="1" applyBorder="1" applyAlignment="1">
      <alignment horizontal="left" vertical="center" wrapText="1"/>
    </xf>
    <xf numFmtId="0" fontId="13" fillId="0" borderId="20" xfId="3" applyFont="1" applyBorder="1" applyAlignment="1">
      <alignment horizontal="center" vertical="center" wrapText="1"/>
    </xf>
    <xf numFmtId="49" fontId="13" fillId="0" borderId="20" xfId="0" applyNumberFormat="1" applyFont="1" applyBorder="1" applyAlignment="1">
      <alignment horizontal="left" vertical="center" wrapText="1"/>
    </xf>
    <xf numFmtId="49" fontId="13" fillId="0" borderId="20" xfId="3" applyNumberFormat="1" applyFont="1" applyBorder="1" applyAlignment="1">
      <alignment horizontal="left" vertical="center" wrapText="1"/>
    </xf>
    <xf numFmtId="0" fontId="13" fillId="0" borderId="20" xfId="3" applyFont="1" applyBorder="1" applyAlignment="1">
      <alignment horizontal="left" vertical="center" wrapText="1"/>
    </xf>
    <xf numFmtId="1" fontId="13" fillId="0" borderId="20" xfId="0" applyNumberFormat="1" applyFont="1" applyBorder="1" applyAlignment="1">
      <alignment horizontal="left" vertical="center" wrapText="1"/>
    </xf>
    <xf numFmtId="1" fontId="13" fillId="7" borderId="20" xfId="0" applyNumberFormat="1" applyFont="1" applyFill="1" applyBorder="1" applyAlignment="1">
      <alignment horizontal="left" vertical="center" wrapText="1"/>
    </xf>
    <xf numFmtId="0" fontId="13" fillId="7" borderId="20" xfId="0" applyFont="1" applyFill="1" applyBorder="1" applyAlignment="1">
      <alignment horizontal="left" vertical="center" wrapText="1"/>
    </xf>
    <xf numFmtId="0" fontId="13" fillId="8" borderId="20" xfId="3" applyFont="1" applyFill="1" applyBorder="1" applyAlignment="1">
      <alignment horizontal="center" vertical="center" wrapText="1"/>
    </xf>
    <xf numFmtId="0" fontId="13" fillId="7" borderId="20" xfId="3" applyFont="1" applyFill="1" applyBorder="1" applyAlignment="1">
      <alignment horizontal="center" vertical="center" wrapText="1"/>
    </xf>
    <xf numFmtId="1" fontId="13" fillId="0" borderId="20" xfId="0" applyNumberFormat="1" applyFont="1" applyBorder="1" applyAlignment="1">
      <alignment vertical="center" wrapText="1"/>
    </xf>
    <xf numFmtId="1" fontId="13" fillId="0" borderId="20" xfId="3" applyNumberFormat="1" applyFont="1" applyBorder="1" applyAlignment="1">
      <alignment horizontal="left" vertical="center" wrapText="1"/>
    </xf>
    <xf numFmtId="0" fontId="13" fillId="0" borderId="20" xfId="0" applyFont="1" applyBorder="1" applyAlignment="1">
      <alignment wrapText="1"/>
    </xf>
    <xf numFmtId="49" fontId="22" fillId="0" borderId="20" xfId="6" applyNumberFormat="1" applyFont="1" applyBorder="1" applyAlignment="1">
      <alignment vertical="center" wrapText="1"/>
    </xf>
    <xf numFmtId="49" fontId="14" fillId="0" borderId="20" xfId="0" applyNumberFormat="1" applyFont="1" applyBorder="1" applyAlignment="1">
      <alignment vertical="center"/>
    </xf>
    <xf numFmtId="0" fontId="22" fillId="0" borderId="20" xfId="6" applyFont="1" applyBorder="1" applyAlignment="1">
      <alignment vertical="center"/>
    </xf>
    <xf numFmtId="1" fontId="13" fillId="0" borderId="20" xfId="0" applyNumberFormat="1" applyFont="1" applyBorder="1" applyAlignment="1">
      <alignment horizontal="left" vertical="top" wrapText="1"/>
    </xf>
    <xf numFmtId="0" fontId="14" fillId="0" borderId="20" xfId="6" applyFont="1" applyBorder="1" applyAlignment="1">
      <alignment vertical="center"/>
    </xf>
    <xf numFmtId="49" fontId="13" fillId="0" borderId="20" xfId="0" applyNumberFormat="1" applyFont="1" applyBorder="1" applyAlignment="1">
      <alignment vertical="center" wrapText="1"/>
    </xf>
    <xf numFmtId="0" fontId="13" fillId="7" borderId="20" xfId="3" applyFont="1" applyFill="1" applyBorder="1" applyAlignment="1">
      <alignment horizontal="left" vertical="center" wrapText="1"/>
    </xf>
    <xf numFmtId="0" fontId="24" fillId="7" borderId="20" xfId="0" applyFont="1" applyFill="1" applyBorder="1" applyAlignment="1">
      <alignment horizontal="left" vertical="center" wrapText="1"/>
    </xf>
    <xf numFmtId="49" fontId="14" fillId="0" borderId="20" xfId="0" applyNumberFormat="1" applyFont="1" applyBorder="1" applyAlignment="1">
      <alignment vertical="center" wrapText="1"/>
    </xf>
    <xf numFmtId="49" fontId="14" fillId="0" borderId="20" xfId="3" applyNumberFormat="1" applyFont="1" applyBorder="1" applyAlignment="1">
      <alignment vertical="center" wrapText="1"/>
    </xf>
    <xf numFmtId="0" fontId="14" fillId="0" borderId="20" xfId="3" applyFont="1" applyBorder="1" applyAlignment="1">
      <alignment vertical="center" wrapText="1"/>
    </xf>
    <xf numFmtId="1" fontId="24" fillId="7" borderId="20" xfId="0" applyNumberFormat="1" applyFont="1" applyFill="1" applyBorder="1" applyAlignment="1">
      <alignment horizontal="left" vertical="center" wrapText="1"/>
    </xf>
    <xf numFmtId="49" fontId="14" fillId="0" borderId="20" xfId="0" applyNumberFormat="1" applyFont="1" applyBorder="1" applyAlignment="1">
      <alignment horizontal="left" vertical="center" wrapText="1"/>
    </xf>
    <xf numFmtId="43" fontId="13" fillId="0" borderId="20" xfId="0" applyNumberFormat="1" applyFont="1" applyBorder="1" applyAlignment="1">
      <alignment horizontal="left" vertical="center" wrapText="1"/>
    </xf>
    <xf numFmtId="0" fontId="14" fillId="7" borderId="20" xfId="0" applyFont="1" applyFill="1" applyBorder="1" applyAlignment="1">
      <alignment horizontal="left" vertical="center" wrapText="1"/>
    </xf>
    <xf numFmtId="0" fontId="24" fillId="7" borderId="20" xfId="3" applyFont="1" applyFill="1" applyBorder="1" applyAlignment="1">
      <alignment horizontal="left" vertical="center" wrapText="1"/>
    </xf>
    <xf numFmtId="43" fontId="13" fillId="7" borderId="20" xfId="0" applyNumberFormat="1" applyFont="1" applyFill="1" applyBorder="1" applyAlignment="1">
      <alignment horizontal="left" vertical="center" wrapText="1"/>
    </xf>
    <xf numFmtId="1" fontId="13" fillId="7" borderId="20" xfId="0" applyNumberFormat="1" applyFont="1" applyFill="1" applyBorder="1" applyAlignment="1">
      <alignment vertical="center" wrapText="1"/>
    </xf>
    <xf numFmtId="0" fontId="16" fillId="0" borderId="20" xfId="3" applyFont="1" applyBorder="1" applyAlignment="1">
      <alignment horizontal="left" vertical="center" wrapText="1"/>
    </xf>
    <xf numFmtId="0" fontId="14" fillId="0" borderId="20" xfId="3" applyFont="1" applyBorder="1" applyAlignment="1">
      <alignment horizontal="left" vertical="center" wrapText="1"/>
    </xf>
    <xf numFmtId="49" fontId="14" fillId="0" borderId="20" xfId="3" applyNumberFormat="1" applyFont="1" applyBorder="1" applyAlignment="1">
      <alignment horizontal="left" vertical="center" wrapText="1"/>
    </xf>
    <xf numFmtId="0" fontId="13" fillId="0" borderId="20" xfId="0" applyFont="1" applyBorder="1" applyAlignment="1">
      <alignment horizontal="left" wrapText="1"/>
    </xf>
    <xf numFmtId="1" fontId="14" fillId="0" borderId="20" xfId="0" applyNumberFormat="1" applyFont="1" applyBorder="1" applyAlignment="1">
      <alignment horizontal="left" vertical="center" wrapText="1"/>
    </xf>
    <xf numFmtId="0" fontId="16" fillId="0" borderId="20" xfId="0" applyFont="1" applyBorder="1" applyAlignment="1">
      <alignment vertical="center" wrapText="1"/>
    </xf>
    <xf numFmtId="0" fontId="16" fillId="0" borderId="20" xfId="0" applyFont="1" applyBorder="1" applyAlignment="1">
      <alignment horizontal="center" vertical="center" wrapText="1"/>
    </xf>
    <xf numFmtId="0" fontId="13" fillId="0" borderId="21" xfId="0" applyFont="1" applyBorder="1" applyAlignment="1">
      <alignment vertical="center" wrapText="1"/>
    </xf>
    <xf numFmtId="1" fontId="13" fillId="0" borderId="21" xfId="0" applyNumberFormat="1" applyFont="1" applyBorder="1" applyAlignment="1">
      <alignment horizontal="left" vertical="center" wrapText="1"/>
    </xf>
    <xf numFmtId="0" fontId="13" fillId="0" borderId="21" xfId="3" applyFont="1" applyBorder="1" applyAlignment="1">
      <alignment horizontal="left" vertical="center" wrapText="1"/>
    </xf>
    <xf numFmtId="0" fontId="13" fillId="0" borderId="21" xfId="0" applyFont="1" applyBorder="1" applyAlignment="1">
      <alignment horizontal="left" vertical="center" wrapText="1"/>
    </xf>
    <xf numFmtId="0" fontId="13" fillId="7" borderId="21" xfId="0" applyFont="1" applyFill="1" applyBorder="1" applyAlignment="1">
      <alignment horizontal="left" vertical="center" wrapText="1"/>
    </xf>
    <xf numFmtId="0" fontId="24" fillId="7" borderId="26" xfId="0" applyFont="1" applyFill="1" applyBorder="1" applyAlignment="1">
      <alignment vertical="center" wrapText="1"/>
    </xf>
    <xf numFmtId="0" fontId="13" fillId="3" borderId="20" xfId="3" applyFont="1" applyFill="1" applyBorder="1" applyAlignment="1">
      <alignment horizontal="center" vertical="center" wrapText="1"/>
    </xf>
    <xf numFmtId="0" fontId="24" fillId="0" borderId="26" xfId="0" applyFont="1" applyBorder="1" applyAlignment="1">
      <alignment horizontal="left" vertical="center" wrapText="1"/>
    </xf>
    <xf numFmtId="0" fontId="26" fillId="0" borderId="26" xfId="0" applyFont="1" applyBorder="1"/>
    <xf numFmtId="1" fontId="14" fillId="0" borderId="20" xfId="0" applyNumberFormat="1" applyFont="1" applyBorder="1" applyAlignment="1">
      <alignment vertical="center" wrapText="1"/>
    </xf>
    <xf numFmtId="49" fontId="14" fillId="0" borderId="20" xfId="0" applyNumberFormat="1" applyFont="1" applyBorder="1" applyAlignment="1">
      <alignment horizontal="center" vertical="center" wrapText="1"/>
    </xf>
    <xf numFmtId="1" fontId="14" fillId="0" borderId="20" xfId="0" applyNumberFormat="1" applyFont="1" applyBorder="1" applyAlignment="1">
      <alignment horizontal="center" vertical="center" wrapText="1"/>
    </xf>
    <xf numFmtId="0" fontId="27" fillId="0" borderId="20" xfId="7" applyFont="1" applyBorder="1" applyAlignment="1">
      <alignment wrapText="1"/>
    </xf>
    <xf numFmtId="0" fontId="13" fillId="0" borderId="20" xfId="3" applyFont="1" applyBorder="1" applyAlignment="1">
      <alignment horizontal="justify" vertical="center" wrapText="1"/>
    </xf>
    <xf numFmtId="0" fontId="12" fillId="0" borderId="0" xfId="0" applyFont="1" applyAlignment="1">
      <alignment horizontal="left" vertical="center" wrapText="1"/>
    </xf>
    <xf numFmtId="0" fontId="11" fillId="0" borderId="0" xfId="0" applyFont="1" applyAlignment="1">
      <alignment horizontal="left" vertical="center" wrapText="1"/>
    </xf>
    <xf numFmtId="0" fontId="10" fillId="0" borderId="17" xfId="0" applyFont="1" applyBorder="1" applyAlignment="1">
      <alignment horizontal="center" vertical="center"/>
    </xf>
    <xf numFmtId="0" fontId="10" fillId="0" borderId="1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0" xfId="0" applyFont="1" applyAlignment="1">
      <alignment horizontal="center" vertical="center"/>
    </xf>
    <xf numFmtId="0" fontId="10" fillId="0" borderId="16" xfId="0" applyFont="1" applyBorder="1" applyAlignment="1">
      <alignment horizontal="center" vertical="center"/>
    </xf>
    <xf numFmtId="0" fontId="10" fillId="0" borderId="6" xfId="0" applyFont="1" applyBorder="1" applyAlignment="1">
      <alignment horizontal="center" vertical="center"/>
    </xf>
    <xf numFmtId="0" fontId="10" fillId="0" borderId="7" xfId="0" applyFont="1" applyBorder="1" applyAlignment="1">
      <alignment horizontal="center" vertical="center"/>
    </xf>
    <xf numFmtId="0" fontId="10" fillId="0" borderId="8" xfId="0" applyFont="1" applyBorder="1" applyAlignment="1">
      <alignment horizontal="center" vertical="center"/>
    </xf>
    <xf numFmtId="0" fontId="6" fillId="0" borderId="0" xfId="0" applyFont="1" applyAlignment="1">
      <alignment horizontal="left" vertical="top"/>
    </xf>
    <xf numFmtId="0" fontId="6" fillId="0" borderId="0" xfId="0" applyFont="1" applyAlignment="1">
      <alignment horizontal="left" vertical="top" wrapText="1"/>
    </xf>
    <xf numFmtId="0" fontId="5" fillId="0" borderId="0" xfId="0" applyFont="1" applyAlignment="1">
      <alignment horizontal="left" vertical="top" wrapText="1"/>
    </xf>
    <xf numFmtId="165" fontId="3" fillId="4" borderId="3" xfId="0" applyNumberFormat="1" applyFont="1" applyFill="1" applyBorder="1" applyAlignment="1" applyProtection="1">
      <alignment horizontal="center" vertical="center"/>
      <protection locked="0"/>
    </xf>
    <xf numFmtId="165" fontId="3" fillId="4" borderId="5" xfId="0" applyNumberFormat="1" applyFont="1" applyFill="1" applyBorder="1" applyAlignment="1" applyProtection="1">
      <alignment horizontal="center" vertical="center"/>
      <protection locked="0"/>
    </xf>
    <xf numFmtId="0" fontId="5" fillId="4" borderId="9" xfId="0" applyFont="1" applyFill="1" applyBorder="1" applyAlignment="1">
      <alignment horizontal="center" vertical="center" wrapText="1"/>
    </xf>
    <xf numFmtId="0" fontId="5" fillId="4" borderId="10"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10" fillId="6" borderId="3" xfId="0" applyFont="1" applyFill="1" applyBorder="1" applyAlignment="1">
      <alignment horizontal="center" vertical="center"/>
    </xf>
    <xf numFmtId="0" fontId="10" fillId="6" borderId="4" xfId="0" applyFont="1" applyFill="1" applyBorder="1" applyAlignment="1">
      <alignment horizontal="center" vertical="center"/>
    </xf>
    <xf numFmtId="0" fontId="10" fillId="6" borderId="5" xfId="0" applyFont="1" applyFill="1" applyBorder="1" applyAlignment="1">
      <alignment horizontal="center" vertical="center"/>
    </xf>
    <xf numFmtId="0" fontId="12" fillId="5" borderId="3" xfId="2" applyFont="1" applyFill="1" applyBorder="1" applyAlignment="1">
      <alignment horizontal="center" vertical="center" wrapText="1"/>
    </xf>
    <xf numFmtId="0" fontId="12" fillId="5" borderId="4" xfId="2" applyFont="1" applyFill="1" applyBorder="1" applyAlignment="1">
      <alignment horizontal="center" vertical="center" wrapText="1"/>
    </xf>
    <xf numFmtId="0" fontId="12" fillId="5" borderId="5" xfId="2" applyFont="1" applyFill="1" applyBorder="1" applyAlignment="1">
      <alignment horizontal="center" vertical="center" wrapText="1"/>
    </xf>
    <xf numFmtId="0" fontId="3" fillId="4" borderId="3" xfId="0" applyFont="1" applyFill="1" applyBorder="1" applyAlignment="1" applyProtection="1">
      <alignment horizontal="center" vertical="center"/>
      <protection locked="0"/>
    </xf>
    <xf numFmtId="0" fontId="3" fillId="4" borderId="4" xfId="0" applyFont="1" applyFill="1" applyBorder="1" applyAlignment="1" applyProtection="1">
      <alignment horizontal="center" vertical="center"/>
      <protection locked="0"/>
    </xf>
    <xf numFmtId="0" fontId="9" fillId="0" borderId="17" xfId="0" applyFont="1" applyBorder="1" applyAlignment="1">
      <alignment horizontal="center"/>
    </xf>
    <xf numFmtId="0" fontId="9" fillId="0" borderId="15" xfId="0" applyFont="1" applyBorder="1" applyAlignment="1">
      <alignment horizontal="center"/>
    </xf>
    <xf numFmtId="0" fontId="9" fillId="0" borderId="14" xfId="0" applyFont="1" applyBorder="1" applyAlignment="1">
      <alignment horizontal="center"/>
    </xf>
    <xf numFmtId="0" fontId="9" fillId="0" borderId="16" xfId="0" applyFont="1" applyBorder="1" applyAlignment="1">
      <alignment horizontal="center"/>
    </xf>
    <xf numFmtId="0" fontId="9" fillId="0" borderId="6" xfId="0" applyFont="1" applyBorder="1" applyAlignment="1">
      <alignment horizontal="center"/>
    </xf>
    <xf numFmtId="0" fontId="9" fillId="0" borderId="8" xfId="0" applyFont="1" applyBorder="1" applyAlignment="1">
      <alignment horizontal="center"/>
    </xf>
    <xf numFmtId="0" fontId="5" fillId="4" borderId="9" xfId="0" applyFont="1" applyFill="1" applyBorder="1" applyAlignment="1" applyProtection="1">
      <alignment horizontal="center" vertical="center" wrapText="1"/>
      <protection locked="0"/>
    </xf>
    <xf numFmtId="0" fontId="5" fillId="4" borderId="10" xfId="0" applyFont="1" applyFill="1" applyBorder="1" applyAlignment="1" applyProtection="1">
      <alignment horizontal="center" vertical="center" wrapText="1"/>
      <protection locked="0"/>
    </xf>
    <xf numFmtId="0" fontId="5" fillId="4" borderId="3" xfId="0" applyFont="1" applyFill="1" applyBorder="1" applyAlignment="1" applyProtection="1">
      <alignment horizontal="center" vertical="top" wrapText="1"/>
      <protection locked="0"/>
    </xf>
    <xf numFmtId="0" fontId="5" fillId="4" borderId="4" xfId="0" applyFont="1" applyFill="1" applyBorder="1" applyAlignment="1" applyProtection="1">
      <alignment horizontal="center" vertical="top" wrapText="1"/>
      <protection locked="0"/>
    </xf>
    <xf numFmtId="0" fontId="5" fillId="4" borderId="5" xfId="0" applyFont="1" applyFill="1" applyBorder="1" applyAlignment="1" applyProtection="1">
      <alignment horizontal="center" vertical="top" wrapText="1"/>
      <protection locked="0"/>
    </xf>
    <xf numFmtId="0" fontId="5" fillId="4" borderId="13" xfId="0" applyFont="1" applyFill="1" applyBorder="1" applyAlignment="1">
      <alignment horizontal="center" vertical="center" wrapText="1"/>
    </xf>
    <xf numFmtId="0" fontId="3" fillId="4" borderId="5" xfId="0" applyFont="1" applyFill="1" applyBorder="1" applyAlignment="1" applyProtection="1">
      <alignment horizontal="center" vertical="center"/>
      <protection locked="0"/>
    </xf>
    <xf numFmtId="0" fontId="13" fillId="9" borderId="20" xfId="0" applyFont="1" applyFill="1" applyBorder="1" applyAlignment="1">
      <alignment horizontal="left" vertical="center" wrapText="1"/>
    </xf>
    <xf numFmtId="0" fontId="13" fillId="9" borderId="20" xfId="0" applyFont="1" applyFill="1" applyBorder="1" applyAlignment="1">
      <alignment wrapText="1"/>
    </xf>
    <xf numFmtId="0" fontId="24" fillId="0" borderId="20" xfId="3" applyFont="1" applyBorder="1" applyAlignment="1">
      <alignment horizontal="center" vertical="center" wrapText="1"/>
    </xf>
    <xf numFmtId="0" fontId="13" fillId="3" borderId="20" xfId="0" applyFont="1" applyFill="1" applyBorder="1" applyAlignment="1">
      <alignment vertical="center" wrapText="1"/>
    </xf>
    <xf numFmtId="0" fontId="13" fillId="3" borderId="20" xfId="0" applyFont="1" applyFill="1" applyBorder="1" applyAlignment="1">
      <alignment horizontal="left" vertical="center" wrapText="1"/>
    </xf>
    <xf numFmtId="1" fontId="13" fillId="8" borderId="20" xfId="0" applyNumberFormat="1" applyFont="1" applyFill="1" applyBorder="1" applyAlignment="1">
      <alignment horizontal="left" vertical="center" wrapText="1"/>
    </xf>
    <xf numFmtId="0" fontId="13" fillId="3" borderId="20" xfId="3" applyFont="1" applyFill="1" applyBorder="1" applyAlignment="1">
      <alignment horizontal="left" vertical="center" wrapText="1"/>
    </xf>
    <xf numFmtId="1" fontId="13" fillId="9" borderId="20" xfId="0" applyNumberFormat="1" applyFont="1" applyFill="1" applyBorder="1" applyAlignment="1">
      <alignment horizontal="left" vertical="center" wrapText="1"/>
    </xf>
    <xf numFmtId="0" fontId="14" fillId="9" borderId="20" xfId="0" applyFont="1" applyFill="1" applyBorder="1" applyAlignment="1">
      <alignment horizontal="left" vertical="center" wrapText="1"/>
    </xf>
    <xf numFmtId="0" fontId="13" fillId="7" borderId="20" xfId="0" applyFont="1" applyFill="1" applyBorder="1" applyAlignment="1">
      <alignment horizontal="left" wrapText="1"/>
    </xf>
    <xf numFmtId="0" fontId="13" fillId="9" borderId="20" xfId="0" applyFont="1" applyFill="1" applyBorder="1" applyAlignment="1">
      <alignment vertical="center" wrapText="1"/>
    </xf>
    <xf numFmtId="0" fontId="13" fillId="7" borderId="21" xfId="0" applyFont="1" applyFill="1" applyBorder="1" applyAlignment="1">
      <alignment vertical="center" wrapText="1"/>
    </xf>
    <xf numFmtId="1" fontId="13" fillId="9" borderId="21" xfId="0" applyNumberFormat="1" applyFont="1" applyFill="1" applyBorder="1" applyAlignment="1">
      <alignment horizontal="left" vertical="center" wrapText="1"/>
    </xf>
    <xf numFmtId="0" fontId="13" fillId="9" borderId="21" xfId="0" applyFont="1" applyFill="1" applyBorder="1" applyAlignment="1">
      <alignment horizontal="left" vertical="center" wrapText="1"/>
    </xf>
    <xf numFmtId="0" fontId="13" fillId="9" borderId="20" xfId="3" applyFont="1" applyFill="1" applyBorder="1" applyAlignment="1">
      <alignment horizontal="left" vertical="center" wrapText="1"/>
    </xf>
    <xf numFmtId="1" fontId="13" fillId="3" borderId="20" xfId="0" applyNumberFormat="1" applyFont="1" applyFill="1" applyBorder="1" applyAlignment="1">
      <alignment horizontal="left" vertical="center" wrapText="1"/>
    </xf>
    <xf numFmtId="0" fontId="13" fillId="7" borderId="20" xfId="3" applyFont="1" applyFill="1" applyBorder="1" applyAlignment="1">
      <alignment horizontal="justify" vertical="center" wrapText="1"/>
    </xf>
    <xf numFmtId="0" fontId="17" fillId="0" borderId="27" xfId="0" applyFont="1" applyBorder="1" applyAlignment="1">
      <alignment horizontal="center" vertical="center" wrapText="1"/>
    </xf>
    <xf numFmtId="0" fontId="17" fillId="0" borderId="28" xfId="0" applyFont="1" applyBorder="1" applyAlignment="1">
      <alignment horizontal="left" vertical="top" wrapText="1"/>
    </xf>
    <xf numFmtId="49" fontId="17" fillId="0" borderId="28" xfId="0" applyNumberFormat="1" applyFont="1" applyBorder="1" applyAlignment="1">
      <alignment horizontal="left" vertical="center" wrapText="1"/>
    </xf>
    <xf numFmtId="0" fontId="17" fillId="0" borderId="28" xfId="0" applyFont="1" applyBorder="1" applyAlignment="1">
      <alignment horizontal="left" vertical="center" wrapText="1"/>
    </xf>
    <xf numFmtId="0" fontId="13" fillId="9" borderId="20" xfId="0" applyFont="1" applyFill="1" applyBorder="1" applyAlignment="1" applyProtection="1">
      <alignment vertical="center" wrapText="1"/>
      <protection locked="0"/>
    </xf>
    <xf numFmtId="0" fontId="13" fillId="9" borderId="20" xfId="0" applyFont="1" applyFill="1" applyBorder="1" applyAlignment="1" applyProtection="1">
      <alignment horizontal="left" vertical="center" wrapText="1"/>
      <protection locked="0"/>
    </xf>
    <xf numFmtId="0" fontId="14" fillId="8" borderId="20" xfId="0" applyFont="1" applyFill="1" applyBorder="1" applyAlignment="1">
      <alignment vertical="center" wrapText="1"/>
    </xf>
    <xf numFmtId="1" fontId="13" fillId="7" borderId="20" xfId="0" applyNumberFormat="1" applyFont="1" applyFill="1" applyBorder="1" applyAlignment="1" applyProtection="1">
      <alignment horizontal="left" vertical="center" wrapText="1"/>
      <protection locked="0"/>
    </xf>
    <xf numFmtId="1" fontId="13" fillId="10" borderId="20" xfId="0" applyNumberFormat="1" applyFont="1" applyFill="1" applyBorder="1" applyAlignment="1" applyProtection="1">
      <alignment horizontal="left" vertical="center" wrapText="1"/>
      <protection locked="0"/>
    </xf>
    <xf numFmtId="0" fontId="14" fillId="9" borderId="20" xfId="0" applyFont="1" applyFill="1" applyBorder="1" applyAlignment="1" applyProtection="1">
      <alignment horizontal="left" vertical="center" wrapText="1"/>
      <protection locked="0"/>
    </xf>
    <xf numFmtId="0" fontId="13" fillId="8" borderId="20" xfId="0" applyFont="1" applyFill="1" applyBorder="1" applyAlignment="1">
      <alignment vertical="center" wrapText="1"/>
    </xf>
    <xf numFmtId="1" fontId="13" fillId="9" borderId="20" xfId="0" applyNumberFormat="1" applyFont="1" applyFill="1" applyBorder="1" applyAlignment="1" applyProtection="1">
      <alignment horizontal="left" vertical="center" wrapText="1"/>
      <protection locked="0"/>
    </xf>
    <xf numFmtId="0" fontId="14" fillId="9" borderId="20" xfId="0" applyFont="1" applyFill="1" applyBorder="1" applyAlignment="1">
      <alignment vertical="center" wrapText="1"/>
    </xf>
    <xf numFmtId="0" fontId="13" fillId="9" borderId="22" xfId="0" applyFont="1" applyFill="1" applyBorder="1" applyAlignment="1" applyProtection="1">
      <alignment horizontal="left" vertical="center" wrapText="1"/>
      <protection locked="0"/>
    </xf>
    <xf numFmtId="0" fontId="13" fillId="8" borderId="22" xfId="0" applyFont="1" applyFill="1" applyBorder="1" applyAlignment="1">
      <alignment vertical="center" wrapText="1"/>
    </xf>
    <xf numFmtId="0" fontId="13" fillId="8" borderId="23" xfId="0" applyFont="1" applyFill="1" applyBorder="1" applyAlignment="1">
      <alignment vertical="center" wrapText="1"/>
    </xf>
  </cellXfs>
  <cellStyles count="8">
    <cellStyle name="Excel Built-in Normal" xfId="5" xr:uid="{1EE66251-E985-4F72-ACDA-67F959DE7A24}"/>
    <cellStyle name="Hipervínculo 2" xfId="6" xr:uid="{1A60575B-5B2C-4DD1-8B5B-F89E1011CE05}"/>
    <cellStyle name="Hyperlink" xfId="7" xr:uid="{91BF4BC9-C7D6-40FD-A509-ECB2EE925066}"/>
    <cellStyle name="Moneda" xfId="1" builtinId="4"/>
    <cellStyle name="Normal" xfId="0" builtinId="0"/>
    <cellStyle name="Normal 2" xfId="2" xr:uid="{00000000-0005-0000-0000-000002000000}"/>
    <cellStyle name="Normal 3" xfId="3" xr:uid="{2F75D936-1804-494E-9C71-557AA8AD072D}"/>
    <cellStyle name="Normal 4" xfId="4" xr:uid="{372EA5AC-C1BB-466F-93B7-35932087AC92}"/>
  </cellStyles>
  <dxfs count="10">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3.xml"/><Relationship Id="rId5" Type="http://schemas.openxmlformats.org/officeDocument/2006/relationships/styles" Target="styles.xml"/><Relationship Id="rId10" Type="http://schemas.openxmlformats.org/officeDocument/2006/relationships/customXml" Target="../customXml/item2.xml"/><Relationship Id="rId4" Type="http://schemas.openxmlformats.org/officeDocument/2006/relationships/theme" Target="theme/theme1.xml"/><Relationship Id="rId9" Type="http://schemas.openxmlformats.org/officeDocument/2006/relationships/customXml" Target="../customXml/item1.xml"/></Relationships>
</file>

<file path=xl/documenttasks/documenttask1.xml><?xml version="1.0" encoding="utf-8"?>
<Tasks xmlns="http://schemas.microsoft.com/office/tasks/2019/documenttasks">
  <Task id="{F0561930-80BF-410F-B2C0-E409D3C65104}">
    <Anchor>
      <Comment id="{AE3CA740-93CC-45E9-BB4D-F78C737C6DAB}"/>
    </Anchor>
    <History>
      <Event time="2024-03-09T02:21:51.68" id="{F345463C-2478-46B8-9E2F-F235487D61C6}">
        <Attribution userId="S::daniel.romero@ica.gov.co::a22db85f-6c50-44f5-90d7-9a0856514db7" userName="Daniel David Romero Jara" userProvider="AD"/>
        <Anchor>
          <Comment id="{AE3CA740-93CC-45E9-BB4D-F78C737C6DAB}"/>
        </Anchor>
        <Create/>
      </Event>
      <Event time="2024-03-09T02:21:51.68" id="{DE0C3880-DF4D-49B9-84A0-CEEFAB7A0DFA}">
        <Attribution userId="S::daniel.romero@ica.gov.co::a22db85f-6c50-44f5-90d7-9a0856514db7" userName="Daniel David Romero Jara" userProvider="AD"/>
        <Anchor>
          <Comment id="{AE3CA740-93CC-45E9-BB4D-F78C737C6DAB}"/>
        </Anchor>
        <Assign userId="S::nancy.naranjo@ica.gov.co::6029d303-29ad-4268-9396-144f64170c53" userName="Nancy Naranjo Amaya" userProvider="AD"/>
      </Event>
      <Event time="2024-03-09T02:21:51.68" id="{0B4D22CF-9F19-472B-AB77-C2DDF6B4D070}">
        <Attribution userId="S::daniel.romero@ica.gov.co::a22db85f-6c50-44f5-90d7-9a0856514db7" userName="Daniel David Romero Jara" userProvider="AD"/>
        <Anchor>
          <Comment id="{AE3CA740-93CC-45E9-BB4D-F78C737C6DAB}"/>
        </Anchor>
        <SetTitle title="@Nancy Naranjo Amaya Dra. este reactivo en la descripción tenía una referencia y otra en la marca, AM2222 es de marca Invitrogen. Cual se requiere?"/>
      </Event>
      <Event time="2024-03-09T02:22:54.19" id="{E1870A26-F2ED-4BF9-A2B2-CE05FA4B67F4}">
        <Attribution userId="S::daniel.romero@ica.gov.co::a22db85f-6c50-44f5-90d7-9a0856514db7" userName="Daniel David Romero Jara" userProvider="AD"/>
        <Progress percentComplete="100"/>
      </Event>
      <Event time="2024-03-09T02:22:57.51" id="{64481D53-B916-40E8-B103-D020FF306D8E}">
        <Attribution userId="S::daniel.romero@ica.gov.co::a22db85f-6c50-44f5-90d7-9a0856514db7" userName="Daniel David Romero Jara" userProvider="AD"/>
        <Progress percentComplete="0"/>
      </Event>
      <Event time="2025-03-12T22:27:30.71" id="{463236B0-4F0A-4A83-894C-69EFC5A2C415}">
        <Attribution userId="S::daniel.romero@ica.gov.co::a22db85f-6c50-44f5-90d7-9a0856514db7" userName="Daniel David Romero Jara" userProvider="AD"/>
        <Progress percentComplete="100"/>
      </Event>
    </History>
  </Task>
</Task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357188</xdr:colOff>
      <xdr:row>0</xdr:row>
      <xdr:rowOff>0</xdr:rowOff>
    </xdr:from>
    <xdr:to>
      <xdr:col>1</xdr:col>
      <xdr:colOff>2095500</xdr:colOff>
      <xdr:row>3</xdr:row>
      <xdr:rowOff>130969</xdr:rowOff>
    </xdr:to>
    <xdr:pic>
      <xdr:nvPicPr>
        <xdr:cNvPr id="4" name="Imagen 3">
          <a:extLst>
            <a:ext uri="{FF2B5EF4-FFF2-40B4-BE49-F238E27FC236}">
              <a16:creationId xmlns:a16="http://schemas.microsoft.com/office/drawing/2014/main" id="{59144439-BF70-41F4-AAEB-A60CABD5F146}"/>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6010" r="12772"/>
        <a:stretch/>
      </xdr:blipFill>
      <xdr:spPr>
        <a:xfrm>
          <a:off x="357188" y="0"/>
          <a:ext cx="2107406" cy="8929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357188</xdr:colOff>
      <xdr:row>0</xdr:row>
      <xdr:rowOff>0</xdr:rowOff>
    </xdr:from>
    <xdr:to>
      <xdr:col>1</xdr:col>
      <xdr:colOff>1952625</xdr:colOff>
      <xdr:row>3</xdr:row>
      <xdr:rowOff>107156</xdr:rowOff>
    </xdr:to>
    <xdr:pic>
      <xdr:nvPicPr>
        <xdr:cNvPr id="2" name="Imagen 1">
          <a:extLst>
            <a:ext uri="{FF2B5EF4-FFF2-40B4-BE49-F238E27FC236}">
              <a16:creationId xmlns:a16="http://schemas.microsoft.com/office/drawing/2014/main" id="{CBD76A4A-FD58-4443-A0BC-3B12140F21B1}"/>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6010" r="12772"/>
        <a:stretch/>
      </xdr:blipFill>
      <xdr:spPr>
        <a:xfrm>
          <a:off x="357188" y="0"/>
          <a:ext cx="1964531" cy="869156"/>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https://icaoti.sharepoint.com/sites/SubgerenciadeAnlisisyDiagnstico/Documentos%20compartidos/Contrataci&#243;n/Contrataci&#243;n%20bienes%20y%20servicios/Fase%20precontractual/2025/Licitaci&#243;n_p&#250;blica/25PAA-OFN-017-BS_Reactivos_y_Elementos/GC-LP-062-2025/Pliego_def/Distrib_LP%20Reactivos_Elementos_2025%20pliego_definit.xlsx" TargetMode="External"/><Relationship Id="rId2" Type="http://schemas.microsoft.com/office/2019/04/relationships/externalLinkLongPath" Target="https://icaoti.sharepoint.com/sites/SubgerenciadeAnlisisyDiagnstico/Documentos%20compartidos/Contrataci&#243;n/Contrataci&#243;n%20bienes%20y%20servicios/Fase%20precontractual/2025/Licitaci&#243;n_p&#250;blica/25PAA-OFN-017-BS_Reactivos_y_Elementos/GC-LP-062-2025/Pliego_def/Distrib_LP%20Reactivos_Elementos_2025%20pliego_definit.xlsx?6734CE76" TargetMode="External"/><Relationship Id="rId1" Type="http://schemas.openxmlformats.org/officeDocument/2006/relationships/externalLinkPath" Target="file:///\\6734CE76\Distrib_LP%20Reactivos_Elementos_2025%20pliego_definit.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alternateUrls>
    <sheetNames>
      <sheetName val="Reactivos resumen"/>
      <sheetName val="Resumen elementos"/>
      <sheetName val="Distri_Reactivos"/>
      <sheetName val="Distrib_Elementos"/>
      <sheetName val="Resumen equipos"/>
      <sheetName val="Equipos"/>
    </sheetNames>
    <sheetDataSet>
      <sheetData sheetId="0"/>
      <sheetData sheetId="1"/>
      <sheetData sheetId="2"/>
      <sheetData sheetId="3"/>
      <sheetData sheetId="4"/>
      <sheetData sheetId="5"/>
    </sheetDataSet>
  </externalBook>
</externalLink>
</file>

<file path=xl/persons/person.xml><?xml version="1.0" encoding="utf-8"?>
<personList xmlns="http://schemas.microsoft.com/office/spreadsheetml/2018/threadedcomments" xmlns:x="http://schemas.openxmlformats.org/spreadsheetml/2006/main">
  <person displayName="Cristian Giovany García Muñoz" id="{AFF04AB8-2A40-4D04-A160-AB67A4FEB27E}" userId="cristian.garcia@ica.gov.co" providerId="PeoplePicker"/>
  <person displayName="Daniel David Romero Jara" id="{DB0583C6-25E8-4C84-BEAB-E440F508F3BB}" userId="S::daniel.romero@ica.gov.co::a22db85f-6c50-44f5-90d7-9a0856514db7" providerId="AD"/>
  <person displayName="Nancy Naranjo Amaya" id="{36D21B97-6213-4D60-BECB-0EDF0B0A1443}" userId="S::nancy.naranjo@ica.gov.co::6029d303-29ad-4268-9396-144f64170c53" providerId="AD"/>
  <person displayName="Ruth Astrith Rodriguez Rojas" id="{A1262F42-183A-436D-937D-8088F0BDC92B}" userId="S::ruth.rodriguez@ica.gov.co::65c428c8-a9e1-4ecd-89b3-949691ec9107" providerId="AD"/>
  <person displayName="Cristian Giovany García Muñoz" id="{9C11D26A-C277-4E72-B4F9-BF464F6C5775}" userId="S::cristian.garcia@ica.gov.co::7d3627f5-47a6-4f09-ab53-0c84a91977e6"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E35" dT="2024-03-06T19:10:28.56" personId="{A1262F42-183A-436D-937D-8088F0BDC92B}" id="{4247DE3C-87EC-4C99-BE8A-48EAE8B559B5}" done="1">
    <text>Se cambia la marca por requerimiento de PANAFTOSA</text>
  </threadedComment>
  <threadedComment ref="E163" dT="2024-03-06T19:14:39.20" personId="{A1262F42-183A-436D-937D-8088F0BDC92B}" id="{2DEAD7E6-32FF-451A-811E-59F75BF5AF9B}" done="1">
    <text>Por requerimiento de PANAFTOSA debe ser marca Merck para LANIP</text>
  </threadedComment>
  <threadedComment ref="B179" dT="2024-03-06T13:08:05.31" personId="{36D21B97-6213-4D60-BECB-0EDF0B0A1443}" id="{0F91F11B-C4A7-41E8-B4E0-D4C3B0821DB6}">
    <text>esta en contrato de exclusivos</text>
  </threadedComment>
  <threadedComment ref="E191" dT="2025-07-29T23:03:00.91" personId="{36D21B97-6213-4D60-BECB-0EDF0B0A1443}" id="{2756E069-CE19-405C-8DC8-7C9CC3AED24E}">
    <text>Por requerimiento de PANAFTOSA debe ser marca Merck</text>
  </threadedComment>
  <threadedComment ref="E234" dT="2024-03-06T20:08:06.17" personId="{A1262F42-183A-436D-937D-8088F0BDC92B}" id="{DB54647D-99F5-433C-8B96-0732547FA5E5}" done="1">
    <text>Por requerimiento de PANAFTOSA debe ser marca Merck</text>
  </threadedComment>
  <threadedComment ref="E236" dT="2025-03-10T16:46:22.55" personId="{36D21B97-6213-4D60-BECB-0EDF0B0A1443}" id="{E3396B01-5BF6-4468-B4DB-55BE275E6F0A}">
    <text xml:space="preserve">Se requiere esta marca un icamrnte por protocolo establecido casa matriz desarrolladora del set de reactrivos </text>
  </threadedComment>
  <threadedComment ref="E274" dT="2024-03-09T02:22:17.78" personId="{DB0583C6-25E8-4C84-BEAB-E440F508F3BB}" id="{AE3CA740-93CC-45E9-BB4D-F78C737C6DAB}" done="1">
    <text>@Cristian Giovany García Muñoz Hola Cristian este reactivo en la descripción tenía una referencia y otra en la marca,  AM2222 es de marca Invitrogen. Cual se requiere?</text>
    <mentions>
      <mention mentionpersonId="{AFF04AB8-2A40-4D04-A160-AB67A4FEB27E}" mentionId="{6E220719-7D95-4F1F-B6A6-DB7631116B28}" startIndex="0" length="30"/>
    </mentions>
  </threadedComment>
  <threadedComment ref="E274" dT="2024-03-11T21:59:16.89" personId="{9C11D26A-C277-4E72-B4F9-BF464F6C5775}" id="{2CF7B8A0-0D30-4AD4-B6CE-8EB7F06C31F8}" parentId="{AE3CA740-93CC-45E9-BB4D-F78C737C6DAB}">
    <text>Daniel quedaron dos referencias</text>
  </threadedComment>
  <threadedComment ref="E404" dT="2025-03-10T17:00:46.52" personId="{36D21B97-6213-4D60-BECB-0EDF0B0A1443}" id="{97941677-45A7-4C22-936C-C6E258A899F2}">
    <text>Se requeire Marck por recomendació ncasa matriz desarrolladora sde los sets de reacrivos</text>
  </threadedComment>
  <threadedComment ref="E543" dT="2025-03-10T19:38:10.99" personId="{36D21B97-6213-4D60-BECB-0EDF0B0A1443}" id="{D30483BF-74F0-4CCF-84DE-5E771C341D81}">
    <text>solo esta marca por el desempeño presentado durante proceso histologico,  con otras marcas la parafina se rompe o quiebra</text>
  </threadedComment>
  <threadedComment ref="E549" dT="2024-03-06T20:33:26.68" personId="{A1262F42-183A-436D-937D-8088F0BDC92B}" id="{0235F450-6695-4A76-BC7D-3BFEDADD4E38}">
    <text>Por requerimieno de PANAFTOSA debe ser marca Fisher Chemicals o Thermo Scientific</text>
  </threadedComment>
</ThreadedComments>
</file>

<file path=xl/threadedComments/threadedComment2.xml><?xml version="1.0" encoding="utf-8"?>
<ThreadedComments xmlns="http://schemas.microsoft.com/office/spreadsheetml/2018/threadedcomments" xmlns:x="http://schemas.openxmlformats.org/spreadsheetml/2006/main">
  <threadedComment ref="B274" dT="2025-03-10T22:56:55.90" personId="{36D21B97-6213-4D60-BECB-0EDF0B0A1443}" id="{E3BB2E37-7EB9-41CC-9ADB-D3D5FAE16239}">
    <text>repetido item anterio</text>
  </threadedComment>
</ThreadedComments>
</file>

<file path=xl/worksheets/_rels/sheet1.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hyperlink" Target="https://www.merckmillipore.com/CO/es/search/-?search=&amp;SingleResultDisplay=SFProductSearch&amp;TrackingSearchType=pdp_related_product&amp;SearchTerm=*&amp;SearchParameter=%26%40QueryTerm%3D*%26feature_formula_hill_value%3DH%25E2%2582%2585I%2BO%25E2%2582%2586" TargetMode="External"/><Relationship Id="rId7" Type="http://schemas.openxmlformats.org/officeDocument/2006/relationships/vmlDrawing" Target="../drawings/vmlDrawing1.vml"/><Relationship Id="rId2" Type="http://schemas.openxmlformats.org/officeDocument/2006/relationships/hyperlink" Target="https://www.merckmillipore.com/CO/es/search/-?search=&amp;SingleResultDisplay=SFProductSearch&amp;TrackingSearchType=pdp_related_product&amp;SearchTerm=*&amp;SearchParameter=%26%40QueryTerm%3D*%26feature_formula_hill_value%3DH%25E2%2582%2585I%2BO%25E2%2582%2586" TargetMode="External"/><Relationship Id="rId1" Type="http://schemas.openxmlformats.org/officeDocument/2006/relationships/hyperlink" Target="https://www.itwreagents.com/iberia/es/product/search?term=7647-01-0&amp;filter=cas" TargetMode="External"/><Relationship Id="rId6" Type="http://schemas.openxmlformats.org/officeDocument/2006/relationships/drawing" Target="../drawings/drawing1.xml"/><Relationship Id="rId5" Type="http://schemas.openxmlformats.org/officeDocument/2006/relationships/printerSettings" Target="../printerSettings/printerSettings1.bin"/><Relationship Id="rId10" Type="http://schemas.microsoft.com/office/2019/04/relationships/documenttask" Target="../documenttasks/documenttask1.xml"/><Relationship Id="rId4" Type="http://schemas.openxmlformats.org/officeDocument/2006/relationships/hyperlink" Target="https://www.sigmaaldrich.com/CO/es/search/9005-65-6?focus=products&amp;page=1&amp;perpage=30&amp;sort=relevance&amp;term=9005-65-6&amp;type=cas_number" TargetMode="External"/><Relationship Id="rId9" Type="http://schemas.microsoft.com/office/2017/10/relationships/threadedComment" Target="../threadedComments/threadedComment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715"/>
  <sheetViews>
    <sheetView topLeftCell="A680" zoomScale="80" zoomScaleNormal="80" workbookViewId="0">
      <selection activeCell="I697" sqref="I697"/>
    </sheetView>
  </sheetViews>
  <sheetFormatPr baseColWidth="10" defaultRowHeight="12" x14ac:dyDescent="0.2"/>
  <cols>
    <col min="1" max="1" width="5.5703125" style="1" customWidth="1"/>
    <col min="2" max="2" width="42.7109375" style="1" customWidth="1"/>
    <col min="3" max="3" width="22" style="1" bestFit="1" customWidth="1"/>
    <col min="4" max="4" width="18.85546875" style="1" customWidth="1"/>
    <col min="5" max="5" width="24.28515625" style="1" customWidth="1"/>
    <col min="6" max="6" width="19.28515625" style="1" customWidth="1"/>
    <col min="7" max="7" width="15.5703125" style="1" customWidth="1"/>
    <col min="8" max="9" width="18.5703125" style="1" customWidth="1"/>
    <col min="10" max="10" width="17.5703125" style="1" customWidth="1"/>
    <col min="11" max="11" width="19" style="1" customWidth="1"/>
    <col min="12" max="16384" width="11.42578125" style="1"/>
  </cols>
  <sheetData>
    <row r="1" spans="1:31" s="16" customFormat="1" ht="12" customHeight="1" x14ac:dyDescent="0.2">
      <c r="A1" s="169"/>
      <c r="B1" s="170"/>
      <c r="C1" s="143" t="s">
        <v>2585</v>
      </c>
      <c r="D1" s="144"/>
      <c r="E1" s="144"/>
      <c r="F1" s="144"/>
      <c r="G1" s="144"/>
      <c r="H1" s="144"/>
      <c r="I1" s="144"/>
      <c r="J1" s="144"/>
      <c r="K1" s="145"/>
    </row>
    <row r="2" spans="1:31" s="16" customFormat="1" ht="35.25" customHeight="1" x14ac:dyDescent="0.2">
      <c r="A2" s="171"/>
      <c r="B2" s="172"/>
      <c r="C2" s="146"/>
      <c r="D2" s="147"/>
      <c r="E2" s="147"/>
      <c r="F2" s="147"/>
      <c r="G2" s="147"/>
      <c r="H2" s="147"/>
      <c r="I2" s="147"/>
      <c r="J2" s="147"/>
      <c r="K2" s="148"/>
    </row>
    <row r="3" spans="1:31" s="16" customFormat="1" ht="12" customHeight="1" x14ac:dyDescent="0.2">
      <c r="A3" s="171"/>
      <c r="B3" s="172"/>
      <c r="C3" s="146"/>
      <c r="D3" s="147"/>
      <c r="E3" s="147"/>
      <c r="F3" s="147"/>
      <c r="G3" s="147"/>
      <c r="H3" s="147"/>
      <c r="I3" s="147"/>
      <c r="J3" s="147"/>
      <c r="K3" s="148"/>
    </row>
    <row r="4" spans="1:31" s="16" customFormat="1" ht="12" customHeight="1" x14ac:dyDescent="0.2">
      <c r="A4" s="171"/>
      <c r="B4" s="172"/>
      <c r="C4" s="146"/>
      <c r="D4" s="147"/>
      <c r="E4" s="147"/>
      <c r="F4" s="147"/>
      <c r="G4" s="147"/>
      <c r="H4" s="147"/>
      <c r="I4" s="147"/>
      <c r="J4" s="147"/>
      <c r="K4" s="148"/>
    </row>
    <row r="5" spans="1:31" s="17" customFormat="1" ht="12.75" customHeight="1" thickBot="1" x14ac:dyDescent="0.3">
      <c r="A5" s="173"/>
      <c r="B5" s="174"/>
      <c r="C5" s="149"/>
      <c r="D5" s="150"/>
      <c r="E5" s="150"/>
      <c r="F5" s="150"/>
      <c r="G5" s="150"/>
      <c r="H5" s="150"/>
      <c r="I5" s="150"/>
      <c r="J5" s="150"/>
      <c r="K5" s="151"/>
    </row>
    <row r="6" spans="1:31" s="17" customFormat="1" ht="18.75" customHeight="1" thickBot="1" x14ac:dyDescent="0.3">
      <c r="A6" s="161" t="s">
        <v>2</v>
      </c>
      <c r="B6" s="162"/>
      <c r="C6" s="162"/>
      <c r="D6" s="162"/>
      <c r="E6" s="162"/>
      <c r="F6" s="162"/>
      <c r="G6" s="162"/>
      <c r="H6" s="162"/>
      <c r="I6" s="162"/>
      <c r="J6" s="162"/>
      <c r="K6" s="163"/>
    </row>
    <row r="7" spans="1:31" s="17" customFormat="1" ht="27.75" customHeight="1" thickBot="1" x14ac:dyDescent="0.3">
      <c r="A7" s="164" t="s">
        <v>2608</v>
      </c>
      <c r="B7" s="165"/>
      <c r="C7" s="165"/>
      <c r="D7" s="165"/>
      <c r="E7" s="165"/>
      <c r="F7" s="165"/>
      <c r="G7" s="165"/>
      <c r="H7" s="165"/>
      <c r="I7" s="165"/>
      <c r="J7" s="165"/>
      <c r="K7" s="166"/>
    </row>
    <row r="8" spans="1:31" s="3" customFormat="1" x14ac:dyDescent="0.25">
      <c r="A8" s="7"/>
      <c r="B8" s="7"/>
      <c r="C8" s="7"/>
      <c r="D8" s="7"/>
      <c r="E8" s="6"/>
      <c r="F8" s="4"/>
      <c r="G8" s="2"/>
    </row>
    <row r="9" spans="1:31" s="3" customFormat="1" x14ac:dyDescent="0.25">
      <c r="A9" s="152" t="s">
        <v>2619</v>
      </c>
      <c r="B9" s="152"/>
      <c r="C9" s="30" t="s">
        <v>2620</v>
      </c>
      <c r="E9" s="4"/>
      <c r="F9" s="4"/>
    </row>
    <row r="10" spans="1:31" s="3" customFormat="1" x14ac:dyDescent="0.25">
      <c r="A10" s="152" t="s">
        <v>2621</v>
      </c>
      <c r="B10" s="152"/>
      <c r="C10" s="30" t="s">
        <v>2622</v>
      </c>
      <c r="E10" s="4"/>
      <c r="F10" s="4"/>
    </row>
    <row r="11" spans="1:31" s="31" customFormat="1" x14ac:dyDescent="0.25">
      <c r="A11" s="153" t="s">
        <v>2623</v>
      </c>
      <c r="B11" s="153"/>
      <c r="C11" s="30" t="s">
        <v>2624</v>
      </c>
      <c r="E11" s="32"/>
      <c r="F11" s="32"/>
    </row>
    <row r="12" spans="1:31" s="3" customFormat="1" x14ac:dyDescent="0.25">
      <c r="A12" s="154" t="s">
        <v>2618</v>
      </c>
      <c r="B12" s="154"/>
      <c r="C12" s="5" t="s">
        <v>2625</v>
      </c>
      <c r="D12" s="6"/>
      <c r="E12" s="6"/>
      <c r="F12" s="4"/>
    </row>
    <row r="13" spans="1:31" s="17" customFormat="1" ht="12.75" thickBot="1" x14ac:dyDescent="0.3">
      <c r="A13" s="33"/>
      <c r="B13" s="34"/>
      <c r="C13" s="34"/>
      <c r="D13" s="34"/>
      <c r="E13" s="35"/>
      <c r="F13" s="36"/>
      <c r="G13" s="37"/>
      <c r="H13" s="37"/>
      <c r="I13" s="37"/>
      <c r="J13" s="37"/>
      <c r="L13" s="37"/>
      <c r="M13" s="37"/>
      <c r="N13" s="37"/>
      <c r="P13" s="37"/>
      <c r="Q13" s="37"/>
      <c r="R13" s="37"/>
      <c r="U13" s="37"/>
      <c r="V13" s="37"/>
      <c r="W13" s="37"/>
      <c r="Y13" s="37"/>
      <c r="Z13" s="37"/>
      <c r="AA13" s="37"/>
      <c r="AC13" s="37"/>
      <c r="AD13" s="37"/>
      <c r="AE13" s="37"/>
    </row>
    <row r="14" spans="1:31" s="3" customFormat="1" ht="12.75" thickBot="1" x14ac:dyDescent="0.3">
      <c r="A14" s="177" t="s">
        <v>3</v>
      </c>
      <c r="B14" s="178"/>
      <c r="C14" s="178"/>
      <c r="D14" s="178"/>
      <c r="E14" s="178"/>
      <c r="F14" s="178"/>
      <c r="G14" s="178"/>
      <c r="H14" s="178"/>
      <c r="I14" s="178"/>
      <c r="J14" s="178"/>
      <c r="K14" s="179"/>
    </row>
    <row r="15" spans="1:31" s="3" customFormat="1" ht="29.25" customHeight="1" x14ac:dyDescent="0.25">
      <c r="A15" s="157" t="s">
        <v>4</v>
      </c>
      <c r="B15" s="157" t="s">
        <v>5</v>
      </c>
      <c r="C15" s="157" t="s">
        <v>2586</v>
      </c>
      <c r="D15" s="157" t="s">
        <v>2587</v>
      </c>
      <c r="E15" s="157" t="s">
        <v>6</v>
      </c>
      <c r="F15" s="157" t="s">
        <v>7</v>
      </c>
      <c r="G15" s="157" t="s">
        <v>0</v>
      </c>
      <c r="H15" s="175" t="s">
        <v>2581</v>
      </c>
      <c r="I15" s="175" t="s">
        <v>2582</v>
      </c>
      <c r="J15" s="175" t="s">
        <v>2583</v>
      </c>
      <c r="K15" s="175" t="s">
        <v>2584</v>
      </c>
    </row>
    <row r="16" spans="1:31" s="3" customFormat="1" ht="15.75" customHeight="1" thickBot="1" x14ac:dyDescent="0.3">
      <c r="A16" s="158"/>
      <c r="B16" s="180"/>
      <c r="C16" s="158"/>
      <c r="D16" s="158"/>
      <c r="E16" s="158"/>
      <c r="F16" s="158"/>
      <c r="G16" s="158"/>
      <c r="H16" s="176"/>
      <c r="I16" s="176"/>
      <c r="J16" s="176"/>
      <c r="K16" s="176"/>
    </row>
    <row r="17" spans="1:11" ht="24" x14ac:dyDescent="0.2">
      <c r="A17" s="90">
        <v>2</v>
      </c>
      <c r="B17" s="44" t="s">
        <v>8</v>
      </c>
      <c r="C17" s="91"/>
      <c r="D17" s="44"/>
      <c r="E17" s="44" t="s">
        <v>9</v>
      </c>
      <c r="F17" s="44" t="s">
        <v>10</v>
      </c>
      <c r="G17" s="23">
        <v>8</v>
      </c>
      <c r="H17" s="10">
        <v>461236</v>
      </c>
      <c r="I17" s="10">
        <f>G17*H17</f>
        <v>3689888</v>
      </c>
      <c r="J17" s="10"/>
      <c r="K17" s="10">
        <f>G17*J17</f>
        <v>0</v>
      </c>
    </row>
    <row r="18" spans="1:11" ht="36" x14ac:dyDescent="0.2">
      <c r="A18" s="90">
        <v>6</v>
      </c>
      <c r="B18" s="44" t="s">
        <v>11</v>
      </c>
      <c r="C18" s="92"/>
      <c r="D18" s="93"/>
      <c r="E18" s="44" t="s">
        <v>12</v>
      </c>
      <c r="F18" s="44" t="s">
        <v>13</v>
      </c>
      <c r="G18" s="24">
        <v>8</v>
      </c>
      <c r="H18" s="11">
        <v>3379769</v>
      </c>
      <c r="I18" s="11">
        <f>G18*H18</f>
        <v>27038152</v>
      </c>
      <c r="J18" s="11"/>
      <c r="K18" s="11">
        <f>G18*J18</f>
        <v>0</v>
      </c>
    </row>
    <row r="19" spans="1:11" x14ac:dyDescent="0.2">
      <c r="A19" s="90">
        <v>7</v>
      </c>
      <c r="B19" s="44" t="s">
        <v>14</v>
      </c>
      <c r="C19" s="92"/>
      <c r="D19" s="93"/>
      <c r="E19" s="44" t="s">
        <v>15</v>
      </c>
      <c r="F19" s="44" t="s">
        <v>16</v>
      </c>
      <c r="G19" s="24">
        <v>33</v>
      </c>
      <c r="H19" s="11">
        <v>351404</v>
      </c>
      <c r="I19" s="11">
        <f t="shared" ref="I19:I82" si="0">G19*H19</f>
        <v>11596332</v>
      </c>
      <c r="J19" s="11"/>
      <c r="K19" s="11">
        <f t="shared" ref="K19:K82" si="1">G19*J19</f>
        <v>0</v>
      </c>
    </row>
    <row r="20" spans="1:11" x14ac:dyDescent="0.2">
      <c r="A20" s="90">
        <v>8</v>
      </c>
      <c r="B20" s="44" t="s">
        <v>17</v>
      </c>
      <c r="C20" s="92"/>
      <c r="D20" s="93"/>
      <c r="E20" s="44" t="s">
        <v>18</v>
      </c>
      <c r="F20" s="44" t="s">
        <v>19</v>
      </c>
      <c r="G20" s="24">
        <v>14</v>
      </c>
      <c r="H20" s="11">
        <v>148997</v>
      </c>
      <c r="I20" s="11">
        <f t="shared" si="0"/>
        <v>2085958</v>
      </c>
      <c r="J20" s="11"/>
      <c r="K20" s="11">
        <f t="shared" si="1"/>
        <v>0</v>
      </c>
    </row>
    <row r="21" spans="1:11" x14ac:dyDescent="0.2">
      <c r="A21" s="90">
        <v>9</v>
      </c>
      <c r="B21" s="94" t="s">
        <v>20</v>
      </c>
      <c r="C21" s="91"/>
      <c r="D21" s="94"/>
      <c r="E21" s="94" t="s">
        <v>21</v>
      </c>
      <c r="F21" s="95" t="s">
        <v>2677</v>
      </c>
      <c r="G21" s="24">
        <v>2</v>
      </c>
      <c r="H21" s="11">
        <v>244903</v>
      </c>
      <c r="I21" s="11">
        <f t="shared" si="0"/>
        <v>489806</v>
      </c>
      <c r="J21" s="11"/>
      <c r="K21" s="11">
        <f t="shared" si="1"/>
        <v>0</v>
      </c>
    </row>
    <row r="22" spans="1:11" ht="24" x14ac:dyDescent="0.2">
      <c r="A22" s="90">
        <v>10</v>
      </c>
      <c r="B22" s="44" t="s">
        <v>23</v>
      </c>
      <c r="C22" s="92" t="s">
        <v>24</v>
      </c>
      <c r="D22" s="93"/>
      <c r="E22" s="44" t="s">
        <v>25</v>
      </c>
      <c r="F22" s="109" t="s">
        <v>2775</v>
      </c>
      <c r="G22" s="24">
        <v>10</v>
      </c>
      <c r="H22" s="11">
        <v>136434</v>
      </c>
      <c r="I22" s="11">
        <f t="shared" si="0"/>
        <v>1364340</v>
      </c>
      <c r="J22" s="11"/>
      <c r="K22" s="11">
        <f t="shared" si="1"/>
        <v>0</v>
      </c>
    </row>
    <row r="23" spans="1:11" ht="24" x14ac:dyDescent="0.2">
      <c r="A23" s="90">
        <v>13</v>
      </c>
      <c r="B23" s="44" t="s">
        <v>29</v>
      </c>
      <c r="C23" s="92" t="s">
        <v>30</v>
      </c>
      <c r="D23" s="93" t="s">
        <v>31</v>
      </c>
      <c r="E23" s="44" t="s">
        <v>32</v>
      </c>
      <c r="F23" s="44" t="s">
        <v>2678</v>
      </c>
      <c r="G23" s="24">
        <v>1</v>
      </c>
      <c r="H23" s="11">
        <v>870435</v>
      </c>
      <c r="I23" s="11">
        <f t="shared" si="0"/>
        <v>870435</v>
      </c>
      <c r="J23" s="11"/>
      <c r="K23" s="11">
        <f t="shared" si="1"/>
        <v>0</v>
      </c>
    </row>
    <row r="24" spans="1:11" ht="24" x14ac:dyDescent="0.2">
      <c r="A24" s="90">
        <v>14</v>
      </c>
      <c r="B24" s="44" t="s">
        <v>34</v>
      </c>
      <c r="C24" s="92" t="s">
        <v>35</v>
      </c>
      <c r="D24" s="93" t="s">
        <v>36</v>
      </c>
      <c r="E24" s="44" t="s">
        <v>32</v>
      </c>
      <c r="F24" s="96" t="s">
        <v>2679</v>
      </c>
      <c r="G24" s="24">
        <v>4</v>
      </c>
      <c r="H24" s="11">
        <v>492131</v>
      </c>
      <c r="I24" s="11">
        <f t="shared" si="0"/>
        <v>1968524</v>
      </c>
      <c r="J24" s="11"/>
      <c r="K24" s="11">
        <f t="shared" si="1"/>
        <v>0</v>
      </c>
    </row>
    <row r="25" spans="1:11" ht="24" x14ac:dyDescent="0.2">
      <c r="A25" s="90">
        <v>16</v>
      </c>
      <c r="B25" s="44" t="s">
        <v>41</v>
      </c>
      <c r="C25" s="92" t="s">
        <v>38</v>
      </c>
      <c r="D25" s="93" t="s">
        <v>39</v>
      </c>
      <c r="E25" s="44" t="s">
        <v>32</v>
      </c>
      <c r="F25" s="44" t="s">
        <v>42</v>
      </c>
      <c r="G25" s="24">
        <v>19</v>
      </c>
      <c r="H25" s="11">
        <v>2397128</v>
      </c>
      <c r="I25" s="11">
        <f t="shared" si="0"/>
        <v>45545432</v>
      </c>
      <c r="J25" s="11"/>
      <c r="K25" s="11">
        <f t="shared" si="1"/>
        <v>0</v>
      </c>
    </row>
    <row r="26" spans="1:11" ht="24" x14ac:dyDescent="0.2">
      <c r="A26" s="90">
        <v>18</v>
      </c>
      <c r="B26" s="44" t="s">
        <v>43</v>
      </c>
      <c r="C26" s="92" t="s">
        <v>44</v>
      </c>
      <c r="D26" s="93" t="s">
        <v>45</v>
      </c>
      <c r="E26" s="44" t="s">
        <v>46</v>
      </c>
      <c r="F26" s="44" t="s">
        <v>37</v>
      </c>
      <c r="G26" s="24">
        <v>3</v>
      </c>
      <c r="H26" s="11">
        <v>684250</v>
      </c>
      <c r="I26" s="11">
        <f t="shared" si="0"/>
        <v>2052750</v>
      </c>
      <c r="J26" s="11"/>
      <c r="K26" s="11">
        <f t="shared" si="1"/>
        <v>0</v>
      </c>
    </row>
    <row r="27" spans="1:11" ht="24" x14ac:dyDescent="0.2">
      <c r="A27" s="90">
        <v>19</v>
      </c>
      <c r="B27" s="44" t="s">
        <v>47</v>
      </c>
      <c r="C27" s="92" t="s">
        <v>48</v>
      </c>
      <c r="D27" s="93" t="s">
        <v>49</v>
      </c>
      <c r="E27" s="44" t="s">
        <v>50</v>
      </c>
      <c r="F27" s="96" t="s">
        <v>2680</v>
      </c>
      <c r="G27" s="24">
        <v>1</v>
      </c>
      <c r="H27" s="11">
        <v>535315</v>
      </c>
      <c r="I27" s="11">
        <f t="shared" si="0"/>
        <v>535315</v>
      </c>
      <c r="J27" s="11"/>
      <c r="K27" s="11">
        <f t="shared" si="1"/>
        <v>0</v>
      </c>
    </row>
    <row r="28" spans="1:11" ht="24" x14ac:dyDescent="0.2">
      <c r="A28" s="90">
        <v>21</v>
      </c>
      <c r="B28" s="44" t="s">
        <v>52</v>
      </c>
      <c r="C28" s="92" t="s">
        <v>53</v>
      </c>
      <c r="D28" s="93" t="s">
        <v>54</v>
      </c>
      <c r="E28" s="44" t="s">
        <v>55</v>
      </c>
      <c r="F28" s="44" t="s">
        <v>42</v>
      </c>
      <c r="G28" s="24">
        <v>6</v>
      </c>
      <c r="H28" s="11">
        <v>872420</v>
      </c>
      <c r="I28" s="11">
        <f t="shared" si="0"/>
        <v>5234520</v>
      </c>
      <c r="J28" s="11"/>
      <c r="K28" s="11">
        <f t="shared" si="1"/>
        <v>0</v>
      </c>
    </row>
    <row r="29" spans="1:11" ht="24" x14ac:dyDescent="0.2">
      <c r="A29" s="90">
        <v>23</v>
      </c>
      <c r="B29" s="93" t="s">
        <v>57</v>
      </c>
      <c r="C29" s="92" t="s">
        <v>58</v>
      </c>
      <c r="D29" s="93" t="s">
        <v>59</v>
      </c>
      <c r="E29" s="50" t="s">
        <v>60</v>
      </c>
      <c r="F29" s="93" t="s">
        <v>42</v>
      </c>
      <c r="G29" s="24">
        <v>40</v>
      </c>
      <c r="H29" s="11">
        <v>614330</v>
      </c>
      <c r="I29" s="11">
        <f t="shared" si="0"/>
        <v>24573200</v>
      </c>
      <c r="J29" s="11"/>
      <c r="K29" s="11">
        <f t="shared" si="1"/>
        <v>0</v>
      </c>
    </row>
    <row r="30" spans="1:11" x14ac:dyDescent="0.2">
      <c r="A30" s="90">
        <v>24</v>
      </c>
      <c r="B30" s="44" t="s">
        <v>61</v>
      </c>
      <c r="C30" s="91"/>
      <c r="D30" s="44"/>
      <c r="E30" s="44" t="s">
        <v>56</v>
      </c>
      <c r="F30" s="44" t="s">
        <v>42</v>
      </c>
      <c r="G30" s="24">
        <v>4</v>
      </c>
      <c r="H30" s="11">
        <v>948785</v>
      </c>
      <c r="I30" s="11">
        <f t="shared" si="0"/>
        <v>3795140</v>
      </c>
      <c r="J30" s="11"/>
      <c r="K30" s="11">
        <f t="shared" si="1"/>
        <v>0</v>
      </c>
    </row>
    <row r="31" spans="1:11" x14ac:dyDescent="0.2">
      <c r="A31" s="97">
        <v>25</v>
      </c>
      <c r="B31" s="44" t="s">
        <v>62</v>
      </c>
      <c r="C31" s="91" t="s">
        <v>58</v>
      </c>
      <c r="D31" s="44" t="s">
        <v>59</v>
      </c>
      <c r="E31" s="44" t="s">
        <v>51</v>
      </c>
      <c r="F31" s="96" t="s">
        <v>2681</v>
      </c>
      <c r="G31" s="24">
        <v>14</v>
      </c>
      <c r="H31" s="11">
        <v>1364165</v>
      </c>
      <c r="I31" s="11">
        <f t="shared" si="0"/>
        <v>19098310</v>
      </c>
      <c r="J31" s="11"/>
      <c r="K31" s="11">
        <f t="shared" si="1"/>
        <v>0</v>
      </c>
    </row>
    <row r="32" spans="1:11" x14ac:dyDescent="0.2">
      <c r="A32" s="98">
        <v>26</v>
      </c>
      <c r="B32" s="96" t="s">
        <v>2682</v>
      </c>
      <c r="C32" s="91"/>
      <c r="D32" s="44"/>
      <c r="E32" s="44" t="s">
        <v>56</v>
      </c>
      <c r="F32" s="44" t="s">
        <v>40</v>
      </c>
      <c r="G32" s="24">
        <v>10</v>
      </c>
      <c r="H32" s="11">
        <v>340200</v>
      </c>
      <c r="I32" s="11">
        <f t="shared" si="0"/>
        <v>3402000</v>
      </c>
      <c r="J32" s="11"/>
      <c r="K32" s="11">
        <f t="shared" si="1"/>
        <v>0</v>
      </c>
    </row>
    <row r="33" spans="1:11" ht="24" x14ac:dyDescent="0.2">
      <c r="A33" s="98">
        <v>28</v>
      </c>
      <c r="B33" s="99" t="s">
        <v>63</v>
      </c>
      <c r="C33" s="91" t="s">
        <v>64</v>
      </c>
      <c r="D33" s="100" t="s">
        <v>86</v>
      </c>
      <c r="E33" s="101" t="s">
        <v>26</v>
      </c>
      <c r="F33" s="63" t="s">
        <v>2683</v>
      </c>
      <c r="G33" s="24">
        <v>2</v>
      </c>
      <c r="H33" s="11">
        <v>6110969</v>
      </c>
      <c r="I33" s="11">
        <f t="shared" si="0"/>
        <v>12221938</v>
      </c>
      <c r="J33" s="11"/>
      <c r="K33" s="11">
        <f t="shared" si="1"/>
        <v>0</v>
      </c>
    </row>
    <row r="34" spans="1:11" ht="36" x14ac:dyDescent="0.2">
      <c r="A34" s="90">
        <v>29</v>
      </c>
      <c r="B34" s="93" t="s">
        <v>66</v>
      </c>
      <c r="C34" s="91" t="s">
        <v>67</v>
      </c>
      <c r="D34" s="44"/>
      <c r="E34" s="93" t="s">
        <v>68</v>
      </c>
      <c r="F34" s="182" t="s">
        <v>2776</v>
      </c>
      <c r="G34" s="24">
        <v>5</v>
      </c>
      <c r="H34" s="11">
        <v>458648</v>
      </c>
      <c r="I34" s="11">
        <f t="shared" si="0"/>
        <v>2293240</v>
      </c>
      <c r="J34" s="11"/>
      <c r="K34" s="11">
        <f t="shared" si="1"/>
        <v>0</v>
      </c>
    </row>
    <row r="35" spans="1:11" x14ac:dyDescent="0.2">
      <c r="A35" s="90">
        <v>31</v>
      </c>
      <c r="B35" s="44" t="s">
        <v>70</v>
      </c>
      <c r="C35" s="91"/>
      <c r="D35" s="44"/>
      <c r="E35" s="44" t="s">
        <v>71</v>
      </c>
      <c r="F35" s="44" t="s">
        <v>69</v>
      </c>
      <c r="G35" s="24">
        <v>1</v>
      </c>
      <c r="H35" s="11">
        <v>447663</v>
      </c>
      <c r="I35" s="11">
        <f t="shared" si="0"/>
        <v>447663</v>
      </c>
      <c r="J35" s="11"/>
      <c r="K35" s="11">
        <f t="shared" si="1"/>
        <v>0</v>
      </c>
    </row>
    <row r="36" spans="1:11" ht="24" x14ac:dyDescent="0.2">
      <c r="A36" s="90">
        <v>32</v>
      </c>
      <c r="B36" s="44" t="s">
        <v>72</v>
      </c>
      <c r="C36" s="102" t="s">
        <v>73</v>
      </c>
      <c r="D36" s="66" t="s">
        <v>74</v>
      </c>
      <c r="E36" s="44" t="s">
        <v>75</v>
      </c>
      <c r="F36" s="44" t="s">
        <v>40</v>
      </c>
      <c r="G36" s="24">
        <v>27</v>
      </c>
      <c r="H36" s="11">
        <v>413259</v>
      </c>
      <c r="I36" s="11">
        <f t="shared" si="0"/>
        <v>11157993</v>
      </c>
      <c r="J36" s="11"/>
      <c r="K36" s="11">
        <f t="shared" si="1"/>
        <v>0</v>
      </c>
    </row>
    <row r="37" spans="1:11" x14ac:dyDescent="0.2">
      <c r="A37" s="90">
        <v>34</v>
      </c>
      <c r="B37" s="44" t="s">
        <v>77</v>
      </c>
      <c r="C37" s="91" t="s">
        <v>78</v>
      </c>
      <c r="D37" s="44" t="s">
        <v>79</v>
      </c>
      <c r="E37" s="44" t="s">
        <v>56</v>
      </c>
      <c r="F37" s="44" t="s">
        <v>40</v>
      </c>
      <c r="G37" s="24">
        <v>5</v>
      </c>
      <c r="H37" s="11">
        <v>877987</v>
      </c>
      <c r="I37" s="11">
        <f t="shared" si="0"/>
        <v>4389935</v>
      </c>
      <c r="J37" s="11"/>
      <c r="K37" s="11">
        <f t="shared" si="1"/>
        <v>0</v>
      </c>
    </row>
    <row r="38" spans="1:11" x14ac:dyDescent="0.2">
      <c r="A38" s="90">
        <v>38</v>
      </c>
      <c r="B38" s="93" t="s">
        <v>81</v>
      </c>
      <c r="C38" s="92" t="s">
        <v>82</v>
      </c>
      <c r="D38" s="93"/>
      <c r="E38" s="93" t="s">
        <v>83</v>
      </c>
      <c r="F38" s="93" t="s">
        <v>84</v>
      </c>
      <c r="G38" s="24">
        <v>6</v>
      </c>
      <c r="H38" s="11">
        <v>2174199</v>
      </c>
      <c r="I38" s="11">
        <f t="shared" si="0"/>
        <v>13045194</v>
      </c>
      <c r="J38" s="11"/>
      <c r="K38" s="11">
        <f t="shared" si="1"/>
        <v>0</v>
      </c>
    </row>
    <row r="39" spans="1:11" x14ac:dyDescent="0.2">
      <c r="A39" s="90">
        <v>39</v>
      </c>
      <c r="B39" s="93" t="s">
        <v>85</v>
      </c>
      <c r="C39" s="92" t="s">
        <v>64</v>
      </c>
      <c r="D39" s="93" t="s">
        <v>86</v>
      </c>
      <c r="E39" s="93" t="s">
        <v>87</v>
      </c>
      <c r="F39" s="93" t="s">
        <v>88</v>
      </c>
      <c r="G39" s="24">
        <v>2</v>
      </c>
      <c r="H39" s="11">
        <v>392700</v>
      </c>
      <c r="I39" s="11">
        <f t="shared" si="0"/>
        <v>785400</v>
      </c>
      <c r="J39" s="11"/>
      <c r="K39" s="11">
        <f t="shared" si="1"/>
        <v>0</v>
      </c>
    </row>
    <row r="40" spans="1:11" ht="24" x14ac:dyDescent="0.2">
      <c r="A40" s="90">
        <v>40</v>
      </c>
      <c r="B40" s="99" t="s">
        <v>89</v>
      </c>
      <c r="C40" s="91" t="s">
        <v>90</v>
      </c>
      <c r="D40" s="100"/>
      <c r="E40" s="101" t="s">
        <v>26</v>
      </c>
      <c r="F40" s="63" t="s">
        <v>2777</v>
      </c>
      <c r="G40" s="24">
        <v>2</v>
      </c>
      <c r="H40" s="11">
        <v>1946364</v>
      </c>
      <c r="I40" s="11">
        <f t="shared" si="0"/>
        <v>3892728</v>
      </c>
      <c r="J40" s="11"/>
      <c r="K40" s="11">
        <f t="shared" si="1"/>
        <v>0</v>
      </c>
    </row>
    <row r="41" spans="1:11" ht="24" x14ac:dyDescent="0.2">
      <c r="A41" s="90">
        <v>42</v>
      </c>
      <c r="B41" s="44" t="s">
        <v>92</v>
      </c>
      <c r="C41" s="103" t="s">
        <v>93</v>
      </c>
      <c r="D41" s="66" t="s">
        <v>94</v>
      </c>
      <c r="E41" s="44" t="s">
        <v>95</v>
      </c>
      <c r="F41" s="44" t="s">
        <v>69</v>
      </c>
      <c r="G41" s="24">
        <v>2</v>
      </c>
      <c r="H41" s="11">
        <v>2972088</v>
      </c>
      <c r="I41" s="11">
        <f t="shared" si="0"/>
        <v>5944176</v>
      </c>
      <c r="J41" s="11"/>
      <c r="K41" s="11">
        <f t="shared" si="1"/>
        <v>0</v>
      </c>
    </row>
    <row r="42" spans="1:11" ht="24" x14ac:dyDescent="0.2">
      <c r="A42" s="90">
        <v>44</v>
      </c>
      <c r="B42" s="44" t="s">
        <v>96</v>
      </c>
      <c r="C42" s="103" t="s">
        <v>97</v>
      </c>
      <c r="D42" s="104" t="s">
        <v>98</v>
      </c>
      <c r="E42" s="44" t="s">
        <v>99</v>
      </c>
      <c r="F42" s="96" t="s">
        <v>2778</v>
      </c>
      <c r="G42" s="24">
        <v>1</v>
      </c>
      <c r="H42" s="11">
        <v>902330</v>
      </c>
      <c r="I42" s="11">
        <f t="shared" si="0"/>
        <v>902330</v>
      </c>
      <c r="J42" s="11"/>
      <c r="K42" s="11">
        <f t="shared" si="1"/>
        <v>0</v>
      </c>
    </row>
    <row r="43" spans="1:11" ht="24" x14ac:dyDescent="0.2">
      <c r="A43" s="90">
        <v>45</v>
      </c>
      <c r="B43" s="44" t="s">
        <v>100</v>
      </c>
      <c r="C43" s="103" t="s">
        <v>101</v>
      </c>
      <c r="D43" s="66" t="s">
        <v>2684</v>
      </c>
      <c r="E43" s="44" t="s">
        <v>102</v>
      </c>
      <c r="F43" s="44" t="s">
        <v>103</v>
      </c>
      <c r="G43" s="24">
        <v>1</v>
      </c>
      <c r="H43" s="11">
        <v>535610</v>
      </c>
      <c r="I43" s="11">
        <f t="shared" si="0"/>
        <v>535610</v>
      </c>
      <c r="J43" s="11"/>
      <c r="K43" s="11">
        <f t="shared" si="1"/>
        <v>0</v>
      </c>
    </row>
    <row r="44" spans="1:11" ht="24" x14ac:dyDescent="0.2">
      <c r="A44" s="90">
        <v>46</v>
      </c>
      <c r="B44" s="99" t="s">
        <v>104</v>
      </c>
      <c r="C44" s="94" t="s">
        <v>105</v>
      </c>
      <c r="D44" s="100"/>
      <c r="E44" s="101" t="s">
        <v>26</v>
      </c>
      <c r="F44" s="183" t="s">
        <v>2779</v>
      </c>
      <c r="G44" s="24">
        <v>1</v>
      </c>
      <c r="H44" s="11">
        <v>1985805</v>
      </c>
      <c r="I44" s="11">
        <f t="shared" si="0"/>
        <v>1985805</v>
      </c>
      <c r="J44" s="11"/>
      <c r="K44" s="11">
        <f t="shared" si="1"/>
        <v>0</v>
      </c>
    </row>
    <row r="45" spans="1:11" x14ac:dyDescent="0.2">
      <c r="A45" s="90">
        <v>48</v>
      </c>
      <c r="B45" s="44" t="s">
        <v>106</v>
      </c>
      <c r="C45" s="91"/>
      <c r="D45" s="44" t="s">
        <v>107</v>
      </c>
      <c r="E45" s="44" t="s">
        <v>108</v>
      </c>
      <c r="F45" s="44" t="s">
        <v>40</v>
      </c>
      <c r="G45" s="24">
        <v>19</v>
      </c>
      <c r="H45" s="11">
        <v>425185</v>
      </c>
      <c r="I45" s="11">
        <f t="shared" si="0"/>
        <v>8078515</v>
      </c>
      <c r="J45" s="11"/>
      <c r="K45" s="11">
        <f t="shared" si="1"/>
        <v>0</v>
      </c>
    </row>
    <row r="46" spans="1:11" ht="24" x14ac:dyDescent="0.2">
      <c r="A46" s="184">
        <v>49</v>
      </c>
      <c r="B46" s="99" t="s">
        <v>109</v>
      </c>
      <c r="C46" s="91" t="s">
        <v>110</v>
      </c>
      <c r="D46" s="100"/>
      <c r="E46" s="101" t="s">
        <v>26</v>
      </c>
      <c r="F46" s="183" t="s">
        <v>2780</v>
      </c>
      <c r="G46" s="24">
        <v>1</v>
      </c>
      <c r="H46" s="11">
        <v>1050770</v>
      </c>
      <c r="I46" s="11">
        <f t="shared" si="0"/>
        <v>1050770</v>
      </c>
      <c r="J46" s="11"/>
      <c r="K46" s="11">
        <f t="shared" si="1"/>
        <v>0</v>
      </c>
    </row>
    <row r="47" spans="1:11" ht="36" x14ac:dyDescent="0.2">
      <c r="A47" s="90">
        <v>50</v>
      </c>
      <c r="B47" s="105" t="s">
        <v>111</v>
      </c>
      <c r="C47" s="91" t="s">
        <v>112</v>
      </c>
      <c r="D47" s="94"/>
      <c r="E47" s="95" t="s">
        <v>2685</v>
      </c>
      <c r="F47" s="94" t="s">
        <v>113</v>
      </c>
      <c r="G47" s="24">
        <v>2</v>
      </c>
      <c r="H47" s="11">
        <v>677467</v>
      </c>
      <c r="I47" s="11">
        <f t="shared" si="0"/>
        <v>1354934</v>
      </c>
      <c r="J47" s="11"/>
      <c r="K47" s="11">
        <f t="shared" si="1"/>
        <v>0</v>
      </c>
    </row>
    <row r="48" spans="1:11" x14ac:dyDescent="0.2">
      <c r="A48" s="90">
        <v>52</v>
      </c>
      <c r="B48" s="44" t="s">
        <v>114</v>
      </c>
      <c r="C48" s="91"/>
      <c r="D48" s="44"/>
      <c r="E48" s="44" t="s">
        <v>56</v>
      </c>
      <c r="F48" s="44" t="s">
        <v>27</v>
      </c>
      <c r="G48" s="24">
        <v>3</v>
      </c>
      <c r="H48" s="11">
        <v>564486</v>
      </c>
      <c r="I48" s="11">
        <f t="shared" si="0"/>
        <v>1693458</v>
      </c>
      <c r="J48" s="11"/>
      <c r="K48" s="11">
        <f t="shared" si="1"/>
        <v>0</v>
      </c>
    </row>
    <row r="49" spans="1:11" ht="24" x14ac:dyDescent="0.2">
      <c r="A49" s="90">
        <v>53</v>
      </c>
      <c r="B49" s="99" t="s">
        <v>115</v>
      </c>
      <c r="C49" s="91" t="s">
        <v>116</v>
      </c>
      <c r="D49" s="100"/>
      <c r="E49" s="101" t="s">
        <v>26</v>
      </c>
      <c r="F49" s="101" t="s">
        <v>27</v>
      </c>
      <c r="G49" s="24">
        <v>4</v>
      </c>
      <c r="H49" s="11">
        <v>2501058</v>
      </c>
      <c r="I49" s="11">
        <f t="shared" si="0"/>
        <v>10004232</v>
      </c>
      <c r="J49" s="11"/>
      <c r="K49" s="11">
        <f t="shared" si="1"/>
        <v>0</v>
      </c>
    </row>
    <row r="50" spans="1:11" ht="24" x14ac:dyDescent="0.2">
      <c r="A50" s="90">
        <v>55</v>
      </c>
      <c r="B50" s="44" t="s">
        <v>117</v>
      </c>
      <c r="C50" s="91"/>
      <c r="D50" s="44"/>
      <c r="E50" s="44" t="s">
        <v>118</v>
      </c>
      <c r="F50" s="44" t="s">
        <v>27</v>
      </c>
      <c r="G50" s="24">
        <v>3</v>
      </c>
      <c r="H50" s="11">
        <v>821823</v>
      </c>
      <c r="I50" s="11">
        <f t="shared" si="0"/>
        <v>2465469</v>
      </c>
      <c r="J50" s="11"/>
      <c r="K50" s="11">
        <f t="shared" si="1"/>
        <v>0</v>
      </c>
    </row>
    <row r="51" spans="1:11" x14ac:dyDescent="0.2">
      <c r="A51" s="90">
        <v>56</v>
      </c>
      <c r="B51" s="44" t="s">
        <v>119</v>
      </c>
      <c r="C51" s="91"/>
      <c r="D51" s="44"/>
      <c r="E51" s="44" t="s">
        <v>120</v>
      </c>
      <c r="F51" s="44" t="s">
        <v>27</v>
      </c>
      <c r="G51" s="24">
        <v>3</v>
      </c>
      <c r="H51" s="11">
        <v>1336730</v>
      </c>
      <c r="I51" s="11">
        <f t="shared" si="0"/>
        <v>4010190</v>
      </c>
      <c r="J51" s="11"/>
      <c r="K51" s="11">
        <f t="shared" si="1"/>
        <v>0</v>
      </c>
    </row>
    <row r="52" spans="1:11" ht="24" x14ac:dyDescent="0.2">
      <c r="A52" s="90">
        <v>57</v>
      </c>
      <c r="B52" s="44" t="s">
        <v>121</v>
      </c>
      <c r="C52" s="91"/>
      <c r="D52" s="44"/>
      <c r="E52" s="44" t="s">
        <v>122</v>
      </c>
      <c r="F52" s="44" t="s">
        <v>37</v>
      </c>
      <c r="G52" s="24">
        <v>7</v>
      </c>
      <c r="H52" s="11">
        <v>915094</v>
      </c>
      <c r="I52" s="11">
        <f t="shared" si="0"/>
        <v>6405658</v>
      </c>
      <c r="J52" s="11"/>
      <c r="K52" s="11">
        <f t="shared" si="1"/>
        <v>0</v>
      </c>
    </row>
    <row r="53" spans="1:11" x14ac:dyDescent="0.2">
      <c r="A53" s="90">
        <v>58</v>
      </c>
      <c r="B53" s="44" t="s">
        <v>123</v>
      </c>
      <c r="C53" s="91"/>
      <c r="D53" s="44"/>
      <c r="E53" s="96" t="s">
        <v>2686</v>
      </c>
      <c r="F53" s="44" t="s">
        <v>37</v>
      </c>
      <c r="G53" s="24">
        <v>1</v>
      </c>
      <c r="H53" s="11">
        <v>947811</v>
      </c>
      <c r="I53" s="11">
        <f t="shared" si="0"/>
        <v>947811</v>
      </c>
      <c r="J53" s="11"/>
      <c r="K53" s="11">
        <f t="shared" si="1"/>
        <v>0</v>
      </c>
    </row>
    <row r="54" spans="1:11" x14ac:dyDescent="0.2">
      <c r="A54" s="90">
        <v>59</v>
      </c>
      <c r="B54" s="94" t="s">
        <v>124</v>
      </c>
      <c r="C54" s="91"/>
      <c r="D54" s="94"/>
      <c r="E54" s="94" t="s">
        <v>125</v>
      </c>
      <c r="F54" s="94" t="s">
        <v>27</v>
      </c>
      <c r="G54" s="24">
        <v>5</v>
      </c>
      <c r="H54" s="11">
        <v>629655</v>
      </c>
      <c r="I54" s="11">
        <f t="shared" si="0"/>
        <v>3148275</v>
      </c>
      <c r="J54" s="11"/>
      <c r="K54" s="11">
        <f t="shared" si="1"/>
        <v>0</v>
      </c>
    </row>
    <row r="55" spans="1:11" x14ac:dyDescent="0.2">
      <c r="A55" s="90">
        <v>60</v>
      </c>
      <c r="B55" s="44" t="s">
        <v>126</v>
      </c>
      <c r="C55" s="91"/>
      <c r="D55" s="44"/>
      <c r="E55" s="44" t="s">
        <v>127</v>
      </c>
      <c r="F55" s="44" t="s">
        <v>37</v>
      </c>
      <c r="G55" s="24">
        <v>1</v>
      </c>
      <c r="H55" s="11">
        <v>839756</v>
      </c>
      <c r="I55" s="11">
        <f t="shared" si="0"/>
        <v>839756</v>
      </c>
      <c r="J55" s="11"/>
      <c r="K55" s="11">
        <f t="shared" si="1"/>
        <v>0</v>
      </c>
    </row>
    <row r="56" spans="1:11" ht="24" x14ac:dyDescent="0.2">
      <c r="A56" s="90">
        <v>61</v>
      </c>
      <c r="B56" s="44" t="s">
        <v>128</v>
      </c>
      <c r="C56" s="103" t="s">
        <v>97</v>
      </c>
      <c r="D56" s="106" t="s">
        <v>98</v>
      </c>
      <c r="E56" s="44" t="s">
        <v>129</v>
      </c>
      <c r="F56" s="44" t="s">
        <v>37</v>
      </c>
      <c r="G56" s="24">
        <v>2</v>
      </c>
      <c r="H56" s="11">
        <v>966975</v>
      </c>
      <c r="I56" s="11">
        <f t="shared" si="0"/>
        <v>1933950</v>
      </c>
      <c r="J56" s="11"/>
      <c r="K56" s="11">
        <f t="shared" si="1"/>
        <v>0</v>
      </c>
    </row>
    <row r="57" spans="1:11" ht="24" x14ac:dyDescent="0.2">
      <c r="A57" s="90">
        <v>62</v>
      </c>
      <c r="B57" s="44" t="s">
        <v>130</v>
      </c>
      <c r="C57" s="103" t="s">
        <v>101</v>
      </c>
      <c r="D57" s="66" t="s">
        <v>2684</v>
      </c>
      <c r="E57" s="44" t="s">
        <v>131</v>
      </c>
      <c r="F57" s="44" t="s">
        <v>27</v>
      </c>
      <c r="G57" s="24">
        <v>2</v>
      </c>
      <c r="H57" s="11">
        <v>1423360</v>
      </c>
      <c r="I57" s="11">
        <f t="shared" si="0"/>
        <v>2846720</v>
      </c>
      <c r="J57" s="11"/>
      <c r="K57" s="11">
        <f t="shared" si="1"/>
        <v>0</v>
      </c>
    </row>
    <row r="58" spans="1:11" ht="24" x14ac:dyDescent="0.2">
      <c r="A58" s="90">
        <v>63</v>
      </c>
      <c r="B58" s="94" t="s">
        <v>132</v>
      </c>
      <c r="C58" s="91"/>
      <c r="D58" s="94"/>
      <c r="E58" s="94" t="s">
        <v>133</v>
      </c>
      <c r="F58" s="94" t="s">
        <v>134</v>
      </c>
      <c r="G58" s="24">
        <v>3</v>
      </c>
      <c r="H58" s="11">
        <v>1506579</v>
      </c>
      <c r="I58" s="11">
        <f t="shared" si="0"/>
        <v>4519737</v>
      </c>
      <c r="J58" s="11"/>
      <c r="K58" s="11">
        <f t="shared" si="1"/>
        <v>0</v>
      </c>
    </row>
    <row r="59" spans="1:11" ht="24" x14ac:dyDescent="0.2">
      <c r="A59" s="90">
        <v>64</v>
      </c>
      <c r="B59" s="94" t="s">
        <v>135</v>
      </c>
      <c r="C59" s="91"/>
      <c r="D59" s="94"/>
      <c r="E59" s="94" t="s">
        <v>136</v>
      </c>
      <c r="F59" s="94" t="s">
        <v>134</v>
      </c>
      <c r="G59" s="24">
        <v>2</v>
      </c>
      <c r="H59" s="11">
        <v>2417965</v>
      </c>
      <c r="I59" s="11">
        <f t="shared" si="0"/>
        <v>4835930</v>
      </c>
      <c r="J59" s="11"/>
      <c r="K59" s="11">
        <f t="shared" si="1"/>
        <v>0</v>
      </c>
    </row>
    <row r="60" spans="1:11" x14ac:dyDescent="0.2">
      <c r="A60" s="90">
        <v>65</v>
      </c>
      <c r="B60" s="94" t="s">
        <v>137</v>
      </c>
      <c r="C60" s="91"/>
      <c r="D60" s="94"/>
      <c r="E60" s="94" t="s">
        <v>138</v>
      </c>
      <c r="F60" s="94" t="s">
        <v>139</v>
      </c>
      <c r="G60" s="24">
        <v>5</v>
      </c>
      <c r="H60" s="11">
        <v>458886</v>
      </c>
      <c r="I60" s="11">
        <f t="shared" si="0"/>
        <v>2294430</v>
      </c>
      <c r="J60" s="11"/>
      <c r="K60" s="11">
        <f t="shared" si="1"/>
        <v>0</v>
      </c>
    </row>
    <row r="61" spans="1:11" x14ac:dyDescent="0.2">
      <c r="A61" s="90">
        <v>66</v>
      </c>
      <c r="B61" s="44" t="s">
        <v>140</v>
      </c>
      <c r="C61" s="91"/>
      <c r="D61" s="44"/>
      <c r="E61" s="44" t="s">
        <v>141</v>
      </c>
      <c r="F61" s="44" t="s">
        <v>27</v>
      </c>
      <c r="G61" s="24">
        <v>2</v>
      </c>
      <c r="H61" s="11">
        <v>551616</v>
      </c>
      <c r="I61" s="11">
        <f t="shared" si="0"/>
        <v>1103232</v>
      </c>
      <c r="J61" s="11"/>
      <c r="K61" s="11">
        <f t="shared" si="1"/>
        <v>0</v>
      </c>
    </row>
    <row r="62" spans="1:11" x14ac:dyDescent="0.2">
      <c r="A62" s="90">
        <v>67</v>
      </c>
      <c r="B62" s="44" t="s">
        <v>142</v>
      </c>
      <c r="C62" s="91"/>
      <c r="D62" s="44"/>
      <c r="E62" s="44" t="s">
        <v>143</v>
      </c>
      <c r="F62" s="44" t="s">
        <v>27</v>
      </c>
      <c r="G62" s="24">
        <v>2</v>
      </c>
      <c r="H62" s="11">
        <v>2019815</v>
      </c>
      <c r="I62" s="11">
        <f t="shared" si="0"/>
        <v>4039630</v>
      </c>
      <c r="J62" s="11"/>
      <c r="K62" s="11">
        <f t="shared" si="1"/>
        <v>0</v>
      </c>
    </row>
    <row r="63" spans="1:11" ht="24" x14ac:dyDescent="0.2">
      <c r="A63" s="90">
        <v>68</v>
      </c>
      <c r="B63" s="44" t="s">
        <v>144</v>
      </c>
      <c r="C63" s="103" t="s">
        <v>145</v>
      </c>
      <c r="D63" s="44"/>
      <c r="E63" s="44" t="s">
        <v>146</v>
      </c>
      <c r="F63" s="44" t="s">
        <v>37</v>
      </c>
      <c r="G63" s="24">
        <v>6</v>
      </c>
      <c r="H63" s="11">
        <v>730125</v>
      </c>
      <c r="I63" s="11">
        <f t="shared" si="0"/>
        <v>4380750</v>
      </c>
      <c r="J63" s="11"/>
      <c r="K63" s="11">
        <f t="shared" si="1"/>
        <v>0</v>
      </c>
    </row>
    <row r="64" spans="1:11" ht="24" x14ac:dyDescent="0.2">
      <c r="A64" s="90">
        <v>69</v>
      </c>
      <c r="B64" s="99" t="s">
        <v>147</v>
      </c>
      <c r="C64" s="91" t="s">
        <v>148</v>
      </c>
      <c r="D64" s="100"/>
      <c r="E64" s="39" t="s">
        <v>26</v>
      </c>
      <c r="F64" s="39" t="s">
        <v>139</v>
      </c>
      <c r="G64" s="24">
        <v>4</v>
      </c>
      <c r="H64" s="11">
        <v>2011100</v>
      </c>
      <c r="I64" s="11">
        <f t="shared" si="0"/>
        <v>8044400</v>
      </c>
      <c r="J64" s="11"/>
      <c r="K64" s="11">
        <f t="shared" si="1"/>
        <v>0</v>
      </c>
    </row>
    <row r="65" spans="1:11" x14ac:dyDescent="0.2">
      <c r="A65" s="90">
        <v>70</v>
      </c>
      <c r="B65" s="44" t="s">
        <v>149</v>
      </c>
      <c r="C65" s="91"/>
      <c r="D65" s="44"/>
      <c r="E65" s="44" t="s">
        <v>150</v>
      </c>
      <c r="F65" s="44" t="s">
        <v>37</v>
      </c>
      <c r="G65" s="24">
        <v>6</v>
      </c>
      <c r="H65" s="11">
        <v>519086</v>
      </c>
      <c r="I65" s="11">
        <f t="shared" si="0"/>
        <v>3114516</v>
      </c>
      <c r="J65" s="11"/>
      <c r="K65" s="11">
        <f t="shared" si="1"/>
        <v>0</v>
      </c>
    </row>
    <row r="66" spans="1:11" x14ac:dyDescent="0.2">
      <c r="A66" s="90">
        <v>71</v>
      </c>
      <c r="B66" s="185" t="s">
        <v>151</v>
      </c>
      <c r="C66" s="107"/>
      <c r="D66" s="39"/>
      <c r="E66" s="186" t="s">
        <v>152</v>
      </c>
      <c r="F66" s="63" t="s">
        <v>2781</v>
      </c>
      <c r="G66" s="24">
        <v>2</v>
      </c>
      <c r="H66" s="11">
        <v>546143</v>
      </c>
      <c r="I66" s="11">
        <f t="shared" si="0"/>
        <v>1092286</v>
      </c>
      <c r="J66" s="11"/>
      <c r="K66" s="11">
        <f t="shared" si="1"/>
        <v>0</v>
      </c>
    </row>
    <row r="67" spans="1:11" ht="24" x14ac:dyDescent="0.2">
      <c r="A67" s="90">
        <v>73</v>
      </c>
      <c r="B67" s="44" t="s">
        <v>153</v>
      </c>
      <c r="C67" s="91"/>
      <c r="D67" s="44"/>
      <c r="E67" s="44" t="s">
        <v>154</v>
      </c>
      <c r="F67" s="44" t="s">
        <v>27</v>
      </c>
      <c r="G67" s="24">
        <v>60</v>
      </c>
      <c r="H67" s="11">
        <v>459581</v>
      </c>
      <c r="I67" s="11">
        <f t="shared" si="0"/>
        <v>27574860</v>
      </c>
      <c r="J67" s="11"/>
      <c r="K67" s="11">
        <f t="shared" si="1"/>
        <v>0</v>
      </c>
    </row>
    <row r="68" spans="1:11" x14ac:dyDescent="0.2">
      <c r="A68" s="90">
        <v>74</v>
      </c>
      <c r="B68" s="44" t="s">
        <v>155</v>
      </c>
      <c r="C68" s="91"/>
      <c r="D68" s="44"/>
      <c r="E68" s="96" t="s">
        <v>2687</v>
      </c>
      <c r="F68" s="44" t="s">
        <v>27</v>
      </c>
      <c r="G68" s="24">
        <v>3</v>
      </c>
      <c r="H68" s="11">
        <v>2135207</v>
      </c>
      <c r="I68" s="11">
        <f t="shared" si="0"/>
        <v>6405621</v>
      </c>
      <c r="J68" s="11"/>
      <c r="K68" s="11">
        <f t="shared" si="1"/>
        <v>0</v>
      </c>
    </row>
    <row r="69" spans="1:11" ht="24" x14ac:dyDescent="0.2">
      <c r="A69" s="90">
        <v>75</v>
      </c>
      <c r="B69" s="44" t="s">
        <v>156</v>
      </c>
      <c r="C69" s="91"/>
      <c r="D69" s="44"/>
      <c r="E69" s="44" t="s">
        <v>157</v>
      </c>
      <c r="F69" s="44" t="s">
        <v>27</v>
      </c>
      <c r="G69" s="24">
        <v>5</v>
      </c>
      <c r="H69" s="11">
        <v>472591</v>
      </c>
      <c r="I69" s="11">
        <f t="shared" si="0"/>
        <v>2362955</v>
      </c>
      <c r="J69" s="11"/>
      <c r="K69" s="11">
        <f t="shared" si="1"/>
        <v>0</v>
      </c>
    </row>
    <row r="70" spans="1:11" ht="24" x14ac:dyDescent="0.2">
      <c r="A70" s="90">
        <v>76</v>
      </c>
      <c r="B70" s="44" t="s">
        <v>158</v>
      </c>
      <c r="C70" s="91"/>
      <c r="D70" s="44"/>
      <c r="E70" s="44" t="s">
        <v>159</v>
      </c>
      <c r="F70" s="44" t="s">
        <v>37</v>
      </c>
      <c r="G70" s="24">
        <v>6</v>
      </c>
      <c r="H70" s="11">
        <v>1464288</v>
      </c>
      <c r="I70" s="11">
        <f t="shared" si="0"/>
        <v>8785728</v>
      </c>
      <c r="J70" s="11"/>
      <c r="K70" s="11">
        <f t="shared" si="1"/>
        <v>0</v>
      </c>
    </row>
    <row r="71" spans="1:11" ht="24" x14ac:dyDescent="0.2">
      <c r="A71" s="90">
        <v>77</v>
      </c>
      <c r="B71" s="108" t="s">
        <v>2688</v>
      </c>
      <c r="C71" s="92"/>
      <c r="D71" s="93"/>
      <c r="E71" s="108" t="s">
        <v>152</v>
      </c>
      <c r="F71" s="109" t="s">
        <v>2689</v>
      </c>
      <c r="G71" s="24">
        <v>10</v>
      </c>
      <c r="H71" s="11">
        <v>2815965</v>
      </c>
      <c r="I71" s="11">
        <f t="shared" si="0"/>
        <v>28159650</v>
      </c>
      <c r="J71" s="11"/>
      <c r="K71" s="11">
        <f t="shared" si="1"/>
        <v>0</v>
      </c>
    </row>
    <row r="72" spans="1:11" ht="24" x14ac:dyDescent="0.2">
      <c r="A72" s="90">
        <v>80</v>
      </c>
      <c r="B72" s="94" t="s">
        <v>2588</v>
      </c>
      <c r="C72" s="91" t="s">
        <v>161</v>
      </c>
      <c r="D72" s="94"/>
      <c r="E72" s="94" t="s">
        <v>162</v>
      </c>
      <c r="F72" s="94" t="s">
        <v>163</v>
      </c>
      <c r="G72" s="24">
        <v>3</v>
      </c>
      <c r="H72" s="11">
        <v>784416</v>
      </c>
      <c r="I72" s="11">
        <f t="shared" si="0"/>
        <v>2353248</v>
      </c>
      <c r="J72" s="11"/>
      <c r="K72" s="11">
        <f t="shared" si="1"/>
        <v>0</v>
      </c>
    </row>
    <row r="73" spans="1:11" ht="24" x14ac:dyDescent="0.2">
      <c r="A73" s="90">
        <v>81</v>
      </c>
      <c r="B73" s="44" t="s">
        <v>164</v>
      </c>
      <c r="C73" s="91"/>
      <c r="D73" s="44"/>
      <c r="E73" s="50" t="s">
        <v>165</v>
      </c>
      <c r="F73" s="44" t="s">
        <v>37</v>
      </c>
      <c r="G73" s="24">
        <v>2</v>
      </c>
      <c r="H73" s="11">
        <v>767613</v>
      </c>
      <c r="I73" s="11">
        <f t="shared" si="0"/>
        <v>1535226</v>
      </c>
      <c r="J73" s="11"/>
      <c r="K73" s="11">
        <f t="shared" si="1"/>
        <v>0</v>
      </c>
    </row>
    <row r="74" spans="1:11" ht="24" x14ac:dyDescent="0.2">
      <c r="A74" s="90">
        <v>83</v>
      </c>
      <c r="B74" s="44" t="s">
        <v>166</v>
      </c>
      <c r="C74" s="91"/>
      <c r="D74" s="44"/>
      <c r="E74" s="44" t="s">
        <v>167</v>
      </c>
      <c r="F74" s="44" t="s">
        <v>37</v>
      </c>
      <c r="G74" s="24">
        <v>5</v>
      </c>
      <c r="H74" s="11">
        <v>1285097</v>
      </c>
      <c r="I74" s="11">
        <f t="shared" si="0"/>
        <v>6425485</v>
      </c>
      <c r="J74" s="11"/>
      <c r="K74" s="11">
        <f t="shared" si="1"/>
        <v>0</v>
      </c>
    </row>
    <row r="75" spans="1:11" ht="24" x14ac:dyDescent="0.2">
      <c r="A75" s="90">
        <v>84</v>
      </c>
      <c r="B75" s="44" t="s">
        <v>168</v>
      </c>
      <c r="C75" s="91"/>
      <c r="D75" s="44"/>
      <c r="E75" s="44" t="s">
        <v>169</v>
      </c>
      <c r="F75" s="44" t="s">
        <v>27</v>
      </c>
      <c r="G75" s="24">
        <v>4</v>
      </c>
      <c r="H75" s="11">
        <v>516709</v>
      </c>
      <c r="I75" s="11">
        <f t="shared" si="0"/>
        <v>2066836</v>
      </c>
      <c r="J75" s="11"/>
      <c r="K75" s="11">
        <f t="shared" si="1"/>
        <v>0</v>
      </c>
    </row>
    <row r="76" spans="1:11" ht="60" x14ac:dyDescent="0.2">
      <c r="A76" s="90">
        <v>85</v>
      </c>
      <c r="B76" s="44" t="s">
        <v>170</v>
      </c>
      <c r="C76" s="110" t="s">
        <v>171</v>
      </c>
      <c r="D76" s="44"/>
      <c r="E76" s="44" t="s">
        <v>172</v>
      </c>
      <c r="F76" s="44" t="s">
        <v>37</v>
      </c>
      <c r="G76" s="24">
        <v>10</v>
      </c>
      <c r="H76" s="11">
        <v>4373726</v>
      </c>
      <c r="I76" s="11">
        <f t="shared" si="0"/>
        <v>43737260</v>
      </c>
      <c r="J76" s="11"/>
      <c r="K76" s="11">
        <f t="shared" si="1"/>
        <v>0</v>
      </c>
    </row>
    <row r="77" spans="1:11" x14ac:dyDescent="0.2">
      <c r="A77" s="90">
        <v>86</v>
      </c>
      <c r="B77" s="105" t="s">
        <v>173</v>
      </c>
      <c r="C77" s="91"/>
      <c r="D77" s="94"/>
      <c r="E77" s="94" t="s">
        <v>174</v>
      </c>
      <c r="F77" s="44" t="s">
        <v>175</v>
      </c>
      <c r="G77" s="24">
        <v>3</v>
      </c>
      <c r="H77" s="11">
        <v>1823080</v>
      </c>
      <c r="I77" s="11">
        <f t="shared" si="0"/>
        <v>5469240</v>
      </c>
      <c r="J77" s="11"/>
      <c r="K77" s="11">
        <f t="shared" si="1"/>
        <v>0</v>
      </c>
    </row>
    <row r="78" spans="1:11" x14ac:dyDescent="0.2">
      <c r="A78" s="90">
        <v>87</v>
      </c>
      <c r="B78" s="44" t="s">
        <v>176</v>
      </c>
      <c r="C78" s="91"/>
      <c r="D78" s="44"/>
      <c r="E78" s="44" t="s">
        <v>177</v>
      </c>
      <c r="F78" s="44" t="s">
        <v>178</v>
      </c>
      <c r="G78" s="24">
        <v>100</v>
      </c>
      <c r="H78" s="11">
        <v>1768906</v>
      </c>
      <c r="I78" s="11">
        <f t="shared" si="0"/>
        <v>176890600</v>
      </c>
      <c r="J78" s="11"/>
      <c r="K78" s="11">
        <f t="shared" si="1"/>
        <v>0</v>
      </c>
    </row>
    <row r="79" spans="1:11" ht="48" x14ac:dyDescent="0.2">
      <c r="A79" s="90">
        <v>90</v>
      </c>
      <c r="B79" s="94" t="s">
        <v>180</v>
      </c>
      <c r="C79" s="91"/>
      <c r="D79" s="94"/>
      <c r="E79" s="94" t="s">
        <v>181</v>
      </c>
      <c r="F79" s="94" t="s">
        <v>182</v>
      </c>
      <c r="G79" s="24">
        <v>13</v>
      </c>
      <c r="H79" s="11">
        <v>841685</v>
      </c>
      <c r="I79" s="11">
        <f t="shared" si="0"/>
        <v>10941905</v>
      </c>
      <c r="J79" s="11"/>
      <c r="K79" s="11">
        <f t="shared" si="1"/>
        <v>0</v>
      </c>
    </row>
    <row r="80" spans="1:11" ht="24" x14ac:dyDescent="0.2">
      <c r="A80" s="90">
        <v>91</v>
      </c>
      <c r="B80" s="93" t="s">
        <v>183</v>
      </c>
      <c r="C80" s="92"/>
      <c r="D80" s="93"/>
      <c r="E80" s="50" t="s">
        <v>184</v>
      </c>
      <c r="F80" s="93" t="s">
        <v>37</v>
      </c>
      <c r="G80" s="24">
        <v>43</v>
      </c>
      <c r="H80" s="11">
        <v>709388</v>
      </c>
      <c r="I80" s="11">
        <f t="shared" si="0"/>
        <v>30503684</v>
      </c>
      <c r="J80" s="11"/>
      <c r="K80" s="11">
        <f t="shared" si="1"/>
        <v>0</v>
      </c>
    </row>
    <row r="81" spans="1:11" ht="36" x14ac:dyDescent="0.2">
      <c r="A81" s="90">
        <v>92</v>
      </c>
      <c r="B81" s="94" t="s">
        <v>185</v>
      </c>
      <c r="C81" s="91"/>
      <c r="D81" s="94"/>
      <c r="E81" s="94" t="s">
        <v>186</v>
      </c>
      <c r="F81" s="94" t="s">
        <v>187</v>
      </c>
      <c r="G81" s="24">
        <v>3</v>
      </c>
      <c r="H81" s="11">
        <v>1416114</v>
      </c>
      <c r="I81" s="11">
        <f t="shared" si="0"/>
        <v>4248342</v>
      </c>
      <c r="J81" s="11"/>
      <c r="K81" s="11">
        <f t="shared" si="1"/>
        <v>0</v>
      </c>
    </row>
    <row r="82" spans="1:11" ht="24" x14ac:dyDescent="0.2">
      <c r="A82" s="90">
        <v>93</v>
      </c>
      <c r="B82" s="94" t="s">
        <v>188</v>
      </c>
      <c r="C82" s="91"/>
      <c r="D82" s="94"/>
      <c r="E82" s="94" t="s">
        <v>189</v>
      </c>
      <c r="F82" s="95" t="s">
        <v>2782</v>
      </c>
      <c r="G82" s="24">
        <v>58</v>
      </c>
      <c r="H82" s="11">
        <v>373248</v>
      </c>
      <c r="I82" s="11">
        <f t="shared" si="0"/>
        <v>21648384</v>
      </c>
      <c r="J82" s="11"/>
      <c r="K82" s="11">
        <f t="shared" si="1"/>
        <v>0</v>
      </c>
    </row>
    <row r="83" spans="1:11" x14ac:dyDescent="0.2">
      <c r="A83" s="90">
        <v>94</v>
      </c>
      <c r="B83" s="93" t="s">
        <v>191</v>
      </c>
      <c r="C83" s="92"/>
      <c r="D83" s="93"/>
      <c r="E83" s="50" t="s">
        <v>192</v>
      </c>
      <c r="F83" s="93" t="s">
        <v>76</v>
      </c>
      <c r="G83" s="24">
        <v>2</v>
      </c>
      <c r="H83" s="11">
        <v>108449</v>
      </c>
      <c r="I83" s="11">
        <f t="shared" ref="I83:I146" si="2">G83*H83</f>
        <v>216898</v>
      </c>
      <c r="J83" s="11"/>
      <c r="K83" s="11">
        <f t="shared" ref="K83:K146" si="3">G83*J83</f>
        <v>0</v>
      </c>
    </row>
    <row r="84" spans="1:11" x14ac:dyDescent="0.2">
      <c r="A84" s="90">
        <v>95</v>
      </c>
      <c r="B84" s="94" t="s">
        <v>193</v>
      </c>
      <c r="C84" s="91"/>
      <c r="D84" s="94"/>
      <c r="E84" s="94" t="s">
        <v>194</v>
      </c>
      <c r="F84" s="94" t="s">
        <v>91</v>
      </c>
      <c r="G84" s="24">
        <v>1601</v>
      </c>
      <c r="H84" s="11">
        <v>15278</v>
      </c>
      <c r="I84" s="11">
        <f t="shared" si="2"/>
        <v>24460078</v>
      </c>
      <c r="J84" s="11"/>
      <c r="K84" s="11">
        <f t="shared" si="3"/>
        <v>0</v>
      </c>
    </row>
    <row r="85" spans="1:11" ht="24" x14ac:dyDescent="0.2">
      <c r="A85" s="90">
        <v>97</v>
      </c>
      <c r="B85" s="93" t="s">
        <v>195</v>
      </c>
      <c r="C85" s="111" t="s">
        <v>196</v>
      </c>
      <c r="D85" s="112" t="s">
        <v>197</v>
      </c>
      <c r="E85" s="50" t="s">
        <v>198</v>
      </c>
      <c r="F85" s="93" t="s">
        <v>199</v>
      </c>
      <c r="G85" s="24">
        <v>70</v>
      </c>
      <c r="H85" s="11">
        <v>306876</v>
      </c>
      <c r="I85" s="11">
        <f t="shared" si="2"/>
        <v>21481320</v>
      </c>
      <c r="J85" s="11"/>
      <c r="K85" s="11">
        <f t="shared" si="3"/>
        <v>0</v>
      </c>
    </row>
    <row r="86" spans="1:11" x14ac:dyDescent="0.2">
      <c r="A86" s="90">
        <v>98</v>
      </c>
      <c r="B86" s="94" t="s">
        <v>200</v>
      </c>
      <c r="C86" s="91"/>
      <c r="D86" s="94"/>
      <c r="E86" s="94" t="s">
        <v>18</v>
      </c>
      <c r="F86" s="94" t="s">
        <v>76</v>
      </c>
      <c r="G86" s="24">
        <v>90</v>
      </c>
      <c r="H86" s="11">
        <v>168180</v>
      </c>
      <c r="I86" s="11">
        <f t="shared" si="2"/>
        <v>15136200</v>
      </c>
      <c r="J86" s="11"/>
      <c r="K86" s="11">
        <f t="shared" si="3"/>
        <v>0</v>
      </c>
    </row>
    <row r="87" spans="1:11" ht="36" x14ac:dyDescent="0.2">
      <c r="A87" s="90">
        <v>99</v>
      </c>
      <c r="B87" s="94" t="s">
        <v>2589</v>
      </c>
      <c r="C87" s="91"/>
      <c r="D87" s="94"/>
      <c r="E87" s="94" t="s">
        <v>201</v>
      </c>
      <c r="F87" s="94" t="s">
        <v>190</v>
      </c>
      <c r="G87" s="24">
        <v>14</v>
      </c>
      <c r="H87" s="11">
        <v>771355</v>
      </c>
      <c r="I87" s="11">
        <f t="shared" si="2"/>
        <v>10798970</v>
      </c>
      <c r="J87" s="11"/>
      <c r="K87" s="11">
        <f t="shared" si="3"/>
        <v>0</v>
      </c>
    </row>
    <row r="88" spans="1:11" ht="24" x14ac:dyDescent="0.2">
      <c r="A88" s="90">
        <v>101</v>
      </c>
      <c r="B88" s="94" t="s">
        <v>202</v>
      </c>
      <c r="C88" s="91"/>
      <c r="D88" s="94"/>
      <c r="E88" s="94" t="s">
        <v>203</v>
      </c>
      <c r="F88" s="94" t="s">
        <v>204</v>
      </c>
      <c r="G88" s="24">
        <v>3</v>
      </c>
      <c r="H88" s="11">
        <v>5682690</v>
      </c>
      <c r="I88" s="11">
        <f t="shared" si="2"/>
        <v>17048070</v>
      </c>
      <c r="J88" s="11"/>
      <c r="K88" s="11">
        <f t="shared" si="3"/>
        <v>0</v>
      </c>
    </row>
    <row r="89" spans="1:11" ht="24" x14ac:dyDescent="0.2">
      <c r="A89" s="90">
        <v>103</v>
      </c>
      <c r="B89" s="94" t="s">
        <v>205</v>
      </c>
      <c r="C89" s="91"/>
      <c r="D89" s="94"/>
      <c r="E89" s="94" t="s">
        <v>2590</v>
      </c>
      <c r="F89" s="113" t="s">
        <v>2690</v>
      </c>
      <c r="G89" s="24">
        <v>6</v>
      </c>
      <c r="H89" s="11">
        <v>1294151</v>
      </c>
      <c r="I89" s="11">
        <f t="shared" si="2"/>
        <v>7764906</v>
      </c>
      <c r="J89" s="11"/>
      <c r="K89" s="11">
        <f t="shared" si="3"/>
        <v>0</v>
      </c>
    </row>
    <row r="90" spans="1:11" ht="36" x14ac:dyDescent="0.2">
      <c r="A90" s="90">
        <v>104</v>
      </c>
      <c r="B90" s="94" t="s">
        <v>206</v>
      </c>
      <c r="C90" s="91"/>
      <c r="D90" s="94"/>
      <c r="E90" s="94" t="s">
        <v>207</v>
      </c>
      <c r="F90" s="94" t="s">
        <v>208</v>
      </c>
      <c r="G90" s="24">
        <v>4</v>
      </c>
      <c r="H90" s="11">
        <v>739360</v>
      </c>
      <c r="I90" s="11">
        <f t="shared" si="2"/>
        <v>2957440</v>
      </c>
      <c r="J90" s="11"/>
      <c r="K90" s="11">
        <f t="shared" si="3"/>
        <v>0</v>
      </c>
    </row>
    <row r="91" spans="1:11" ht="24" x14ac:dyDescent="0.2">
      <c r="A91" s="90">
        <v>105</v>
      </c>
      <c r="B91" s="94" t="s">
        <v>209</v>
      </c>
      <c r="C91" s="91" t="s">
        <v>210</v>
      </c>
      <c r="D91" s="94" t="s">
        <v>211</v>
      </c>
      <c r="E91" s="95" t="s">
        <v>2691</v>
      </c>
      <c r="F91" s="94" t="s">
        <v>2692</v>
      </c>
      <c r="G91" s="24">
        <v>6</v>
      </c>
      <c r="H91" s="11">
        <v>999793</v>
      </c>
      <c r="I91" s="11">
        <f t="shared" si="2"/>
        <v>5998758</v>
      </c>
      <c r="J91" s="11"/>
      <c r="K91" s="11">
        <f t="shared" si="3"/>
        <v>0</v>
      </c>
    </row>
    <row r="92" spans="1:11" ht="36" x14ac:dyDescent="0.2">
      <c r="A92" s="90">
        <v>107</v>
      </c>
      <c r="B92" s="99" t="s">
        <v>212</v>
      </c>
      <c r="C92" s="91"/>
      <c r="D92" s="100"/>
      <c r="E92" s="94" t="s">
        <v>213</v>
      </c>
      <c r="F92" s="94" t="s">
        <v>214</v>
      </c>
      <c r="G92" s="24">
        <v>2</v>
      </c>
      <c r="H92" s="11">
        <v>982464</v>
      </c>
      <c r="I92" s="11">
        <f t="shared" si="2"/>
        <v>1964928</v>
      </c>
      <c r="J92" s="11"/>
      <c r="K92" s="11">
        <f t="shared" si="3"/>
        <v>0</v>
      </c>
    </row>
    <row r="93" spans="1:11" x14ac:dyDescent="0.2">
      <c r="A93" s="90">
        <v>108</v>
      </c>
      <c r="B93" s="94" t="s">
        <v>215</v>
      </c>
      <c r="C93" s="91"/>
      <c r="D93" s="94"/>
      <c r="E93" s="94" t="s">
        <v>216</v>
      </c>
      <c r="F93" s="93" t="s">
        <v>76</v>
      </c>
      <c r="G93" s="24">
        <v>4</v>
      </c>
      <c r="H93" s="11">
        <v>280840</v>
      </c>
      <c r="I93" s="11">
        <f t="shared" si="2"/>
        <v>1123360</v>
      </c>
      <c r="J93" s="11"/>
      <c r="K93" s="11">
        <f t="shared" si="3"/>
        <v>0</v>
      </c>
    </row>
    <row r="94" spans="1:11" ht="24" x14ac:dyDescent="0.2">
      <c r="A94" s="90">
        <v>110</v>
      </c>
      <c r="B94" s="44" t="s">
        <v>217</v>
      </c>
      <c r="C94" s="91"/>
      <c r="D94" s="44"/>
      <c r="E94" s="94" t="s">
        <v>218</v>
      </c>
      <c r="F94" s="93" t="s">
        <v>219</v>
      </c>
      <c r="G94" s="24">
        <v>4</v>
      </c>
      <c r="H94" s="11">
        <v>941025</v>
      </c>
      <c r="I94" s="11">
        <f t="shared" si="2"/>
        <v>3764100</v>
      </c>
      <c r="J94" s="11"/>
      <c r="K94" s="11">
        <f t="shared" si="3"/>
        <v>0</v>
      </c>
    </row>
    <row r="95" spans="1:11" ht="24" x14ac:dyDescent="0.2">
      <c r="A95" s="90">
        <v>111</v>
      </c>
      <c r="B95" s="44" t="s">
        <v>220</v>
      </c>
      <c r="C95" s="91"/>
      <c r="D95" s="44"/>
      <c r="E95" s="94" t="s">
        <v>221</v>
      </c>
      <c r="F95" s="93" t="s">
        <v>222</v>
      </c>
      <c r="G95" s="24">
        <v>15</v>
      </c>
      <c r="H95" s="11">
        <v>692614</v>
      </c>
      <c r="I95" s="11">
        <f t="shared" si="2"/>
        <v>10389210</v>
      </c>
      <c r="J95" s="11"/>
      <c r="K95" s="11">
        <f t="shared" si="3"/>
        <v>0</v>
      </c>
    </row>
    <row r="96" spans="1:11" ht="24" x14ac:dyDescent="0.2">
      <c r="A96" s="90">
        <v>112</v>
      </c>
      <c r="B96" s="44" t="s">
        <v>223</v>
      </c>
      <c r="C96" s="91"/>
      <c r="D96" s="44"/>
      <c r="E96" s="94" t="s">
        <v>224</v>
      </c>
      <c r="F96" s="93" t="s">
        <v>225</v>
      </c>
      <c r="G96" s="24">
        <v>20</v>
      </c>
      <c r="H96" s="11">
        <v>1056720</v>
      </c>
      <c r="I96" s="11">
        <f t="shared" si="2"/>
        <v>21134400</v>
      </c>
      <c r="J96" s="11"/>
      <c r="K96" s="11">
        <f t="shared" si="3"/>
        <v>0</v>
      </c>
    </row>
    <row r="97" spans="1:11" x14ac:dyDescent="0.2">
      <c r="A97" s="90">
        <v>113</v>
      </c>
      <c r="B97" s="94" t="s">
        <v>226</v>
      </c>
      <c r="C97" s="91"/>
      <c r="D97" s="94"/>
      <c r="E97" s="94" t="s">
        <v>21</v>
      </c>
      <c r="F97" s="94" t="s">
        <v>227</v>
      </c>
      <c r="G97" s="24">
        <v>34</v>
      </c>
      <c r="H97" s="11">
        <v>913077</v>
      </c>
      <c r="I97" s="11">
        <f t="shared" si="2"/>
        <v>31044618</v>
      </c>
      <c r="J97" s="11"/>
      <c r="K97" s="11">
        <f t="shared" si="3"/>
        <v>0</v>
      </c>
    </row>
    <row r="98" spans="1:11" ht="24" x14ac:dyDescent="0.2">
      <c r="A98" s="90">
        <v>114</v>
      </c>
      <c r="B98" s="44" t="s">
        <v>228</v>
      </c>
      <c r="C98" s="91"/>
      <c r="D98" s="44"/>
      <c r="E98" s="95" t="s">
        <v>2693</v>
      </c>
      <c r="F98" s="108" t="s">
        <v>2694</v>
      </c>
      <c r="G98" s="24">
        <v>20</v>
      </c>
      <c r="H98" s="11">
        <v>573312</v>
      </c>
      <c r="I98" s="11">
        <f t="shared" si="2"/>
        <v>11466240</v>
      </c>
      <c r="J98" s="11"/>
      <c r="K98" s="11">
        <f t="shared" si="3"/>
        <v>0</v>
      </c>
    </row>
    <row r="99" spans="1:11" ht="24" x14ac:dyDescent="0.2">
      <c r="A99" s="90">
        <v>116</v>
      </c>
      <c r="B99" s="99" t="s">
        <v>229</v>
      </c>
      <c r="C99" s="91" t="s">
        <v>230</v>
      </c>
      <c r="D99" s="100" t="s">
        <v>231</v>
      </c>
      <c r="E99" s="187" t="s">
        <v>2783</v>
      </c>
      <c r="F99" s="94" t="s">
        <v>28</v>
      </c>
      <c r="G99" s="24">
        <v>3</v>
      </c>
      <c r="H99" s="11">
        <v>1209487</v>
      </c>
      <c r="I99" s="11">
        <f t="shared" si="2"/>
        <v>3628461</v>
      </c>
      <c r="J99" s="11"/>
      <c r="K99" s="11">
        <f t="shared" si="3"/>
        <v>0</v>
      </c>
    </row>
    <row r="100" spans="1:11" ht="48" x14ac:dyDescent="0.2">
      <c r="A100" s="90">
        <v>119</v>
      </c>
      <c r="B100" s="44" t="s">
        <v>234</v>
      </c>
      <c r="C100" s="91"/>
      <c r="D100" s="44"/>
      <c r="E100" s="94" t="s">
        <v>235</v>
      </c>
      <c r="F100" s="93" t="s">
        <v>22</v>
      </c>
      <c r="G100" s="24">
        <v>3</v>
      </c>
      <c r="H100" s="11">
        <v>548715</v>
      </c>
      <c r="I100" s="11">
        <f t="shared" si="2"/>
        <v>1646145</v>
      </c>
      <c r="J100" s="11"/>
      <c r="K100" s="11">
        <f t="shared" si="3"/>
        <v>0</v>
      </c>
    </row>
    <row r="101" spans="1:11" ht="24" x14ac:dyDescent="0.2">
      <c r="A101" s="90">
        <v>120</v>
      </c>
      <c r="B101" s="44" t="s">
        <v>236</v>
      </c>
      <c r="C101" s="103" t="s">
        <v>237</v>
      </c>
      <c r="D101" s="44"/>
      <c r="E101" s="94" t="s">
        <v>238</v>
      </c>
      <c r="F101" s="93" t="s">
        <v>239</v>
      </c>
      <c r="G101" s="24">
        <v>2</v>
      </c>
      <c r="H101" s="11">
        <v>456048</v>
      </c>
      <c r="I101" s="11">
        <f t="shared" si="2"/>
        <v>912096</v>
      </c>
      <c r="J101" s="11"/>
      <c r="K101" s="11">
        <f t="shared" si="3"/>
        <v>0</v>
      </c>
    </row>
    <row r="102" spans="1:11" ht="36" x14ac:dyDescent="0.2">
      <c r="A102" s="90">
        <v>121</v>
      </c>
      <c r="B102" s="44" t="s">
        <v>240</v>
      </c>
      <c r="C102" s="91"/>
      <c r="D102" s="44"/>
      <c r="E102" s="95" t="s">
        <v>241</v>
      </c>
      <c r="F102" s="93" t="s">
        <v>242</v>
      </c>
      <c r="G102" s="24">
        <v>14</v>
      </c>
      <c r="H102" s="11">
        <v>920157</v>
      </c>
      <c r="I102" s="11">
        <f t="shared" si="2"/>
        <v>12882198</v>
      </c>
      <c r="J102" s="11"/>
      <c r="K102" s="11">
        <f t="shared" si="3"/>
        <v>0</v>
      </c>
    </row>
    <row r="103" spans="1:11" x14ac:dyDescent="0.2">
      <c r="A103" s="90">
        <v>126</v>
      </c>
      <c r="B103" s="44" t="s">
        <v>244</v>
      </c>
      <c r="C103" s="91"/>
      <c r="D103" s="44"/>
      <c r="E103" s="94" t="s">
        <v>245</v>
      </c>
      <c r="F103" s="93" t="s">
        <v>246</v>
      </c>
      <c r="G103" s="24">
        <v>34</v>
      </c>
      <c r="H103" s="11">
        <v>539933</v>
      </c>
      <c r="I103" s="11">
        <f t="shared" si="2"/>
        <v>18357722</v>
      </c>
      <c r="J103" s="11"/>
      <c r="K103" s="11">
        <f t="shared" si="3"/>
        <v>0</v>
      </c>
    </row>
    <row r="104" spans="1:11" ht="36" x14ac:dyDescent="0.2">
      <c r="A104" s="90">
        <v>127</v>
      </c>
      <c r="B104" s="44" t="s">
        <v>247</v>
      </c>
      <c r="C104" s="91"/>
      <c r="D104" s="44"/>
      <c r="E104" s="94" t="s">
        <v>248</v>
      </c>
      <c r="F104" s="93" t="s">
        <v>249</v>
      </c>
      <c r="G104" s="24">
        <v>11</v>
      </c>
      <c r="H104" s="11">
        <v>3498486</v>
      </c>
      <c r="I104" s="11">
        <f t="shared" si="2"/>
        <v>38483346</v>
      </c>
      <c r="J104" s="11"/>
      <c r="K104" s="11">
        <f t="shared" si="3"/>
        <v>0</v>
      </c>
    </row>
    <row r="105" spans="1:11" ht="36" x14ac:dyDescent="0.2">
      <c r="A105" s="90">
        <v>128</v>
      </c>
      <c r="B105" s="44" t="s">
        <v>250</v>
      </c>
      <c r="C105" s="91"/>
      <c r="D105" s="44"/>
      <c r="E105" s="94" t="s">
        <v>251</v>
      </c>
      <c r="F105" s="93" t="s">
        <v>249</v>
      </c>
      <c r="G105" s="24">
        <v>11</v>
      </c>
      <c r="H105" s="11">
        <v>1108641</v>
      </c>
      <c r="I105" s="11">
        <f t="shared" si="2"/>
        <v>12195051</v>
      </c>
      <c r="J105" s="11"/>
      <c r="K105" s="11">
        <f t="shared" si="3"/>
        <v>0</v>
      </c>
    </row>
    <row r="106" spans="1:11" ht="36" x14ac:dyDescent="0.2">
      <c r="A106" s="90">
        <v>129</v>
      </c>
      <c r="B106" s="93" t="s">
        <v>252</v>
      </c>
      <c r="C106" s="92"/>
      <c r="D106" s="93"/>
      <c r="E106" s="93" t="s">
        <v>253</v>
      </c>
      <c r="F106" s="93" t="s">
        <v>249</v>
      </c>
      <c r="G106" s="24">
        <v>11</v>
      </c>
      <c r="H106" s="11">
        <v>1283046</v>
      </c>
      <c r="I106" s="11">
        <f t="shared" si="2"/>
        <v>14113506</v>
      </c>
      <c r="J106" s="11"/>
      <c r="K106" s="11">
        <f t="shared" si="3"/>
        <v>0</v>
      </c>
    </row>
    <row r="107" spans="1:11" ht="36" x14ac:dyDescent="0.2">
      <c r="A107" s="90">
        <v>130</v>
      </c>
      <c r="B107" s="44" t="s">
        <v>254</v>
      </c>
      <c r="C107" s="91"/>
      <c r="D107" s="44"/>
      <c r="E107" s="94" t="s">
        <v>255</v>
      </c>
      <c r="F107" s="93" t="s">
        <v>249</v>
      </c>
      <c r="G107" s="24">
        <v>11</v>
      </c>
      <c r="H107" s="11">
        <v>1340854</v>
      </c>
      <c r="I107" s="11">
        <f t="shared" si="2"/>
        <v>14749394</v>
      </c>
      <c r="J107" s="11"/>
      <c r="K107" s="11">
        <f t="shared" si="3"/>
        <v>0</v>
      </c>
    </row>
    <row r="108" spans="1:11" x14ac:dyDescent="0.2">
      <c r="A108" s="90">
        <v>133</v>
      </c>
      <c r="B108" s="44" t="s">
        <v>257</v>
      </c>
      <c r="C108" s="91"/>
      <c r="D108" s="44"/>
      <c r="E108" s="94" t="s">
        <v>258</v>
      </c>
      <c r="F108" s="93" t="s">
        <v>259</v>
      </c>
      <c r="G108" s="24">
        <v>34</v>
      </c>
      <c r="H108" s="11">
        <v>1606135</v>
      </c>
      <c r="I108" s="11">
        <f t="shared" si="2"/>
        <v>54608590</v>
      </c>
      <c r="J108" s="11"/>
      <c r="K108" s="11">
        <f t="shared" si="3"/>
        <v>0</v>
      </c>
    </row>
    <row r="109" spans="1:11" x14ac:dyDescent="0.2">
      <c r="A109" s="90">
        <v>134</v>
      </c>
      <c r="B109" s="39" t="s">
        <v>260</v>
      </c>
      <c r="C109" s="107"/>
      <c r="D109" s="39"/>
      <c r="E109" s="44" t="s">
        <v>261</v>
      </c>
      <c r="F109" s="39" t="s">
        <v>262</v>
      </c>
      <c r="G109" s="24">
        <v>2</v>
      </c>
      <c r="H109" s="11">
        <v>3614982</v>
      </c>
      <c r="I109" s="11">
        <f t="shared" si="2"/>
        <v>7229964</v>
      </c>
      <c r="J109" s="11"/>
      <c r="K109" s="11">
        <f t="shared" si="3"/>
        <v>0</v>
      </c>
    </row>
    <row r="110" spans="1:11" x14ac:dyDescent="0.2">
      <c r="A110" s="90">
        <v>135</v>
      </c>
      <c r="B110" s="93" t="s">
        <v>263</v>
      </c>
      <c r="C110" s="92"/>
      <c r="D110" s="93"/>
      <c r="E110" s="44" t="s">
        <v>264</v>
      </c>
      <c r="F110" s="96" t="s">
        <v>2695</v>
      </c>
      <c r="G110" s="24">
        <v>8</v>
      </c>
      <c r="H110" s="11">
        <v>2330810</v>
      </c>
      <c r="I110" s="11">
        <f t="shared" si="2"/>
        <v>18646480</v>
      </c>
      <c r="J110" s="11"/>
      <c r="K110" s="11">
        <f t="shared" si="3"/>
        <v>0</v>
      </c>
    </row>
    <row r="111" spans="1:11" x14ac:dyDescent="0.2">
      <c r="A111" s="90">
        <v>136</v>
      </c>
      <c r="B111" s="93" t="s">
        <v>265</v>
      </c>
      <c r="C111" s="92"/>
      <c r="D111" s="93"/>
      <c r="E111" s="93" t="s">
        <v>264</v>
      </c>
      <c r="F111" s="93" t="s">
        <v>266</v>
      </c>
      <c r="G111" s="24">
        <v>2</v>
      </c>
      <c r="H111" s="11">
        <v>3696015</v>
      </c>
      <c r="I111" s="11">
        <f t="shared" si="2"/>
        <v>7392030</v>
      </c>
      <c r="J111" s="11"/>
      <c r="K111" s="11">
        <f t="shared" si="3"/>
        <v>0</v>
      </c>
    </row>
    <row r="112" spans="1:11" x14ac:dyDescent="0.2">
      <c r="A112" s="90">
        <v>137</v>
      </c>
      <c r="B112" s="93" t="s">
        <v>267</v>
      </c>
      <c r="C112" s="92"/>
      <c r="D112" s="93"/>
      <c r="E112" s="93" t="s">
        <v>264</v>
      </c>
      <c r="F112" s="93" t="s">
        <v>266</v>
      </c>
      <c r="G112" s="24">
        <v>2</v>
      </c>
      <c r="H112" s="11">
        <v>4868545</v>
      </c>
      <c r="I112" s="11">
        <f t="shared" si="2"/>
        <v>9737090</v>
      </c>
      <c r="J112" s="11"/>
      <c r="K112" s="11">
        <f t="shared" si="3"/>
        <v>0</v>
      </c>
    </row>
    <row r="113" spans="1:11" ht="36" x14ac:dyDescent="0.2">
      <c r="A113" s="90">
        <v>138</v>
      </c>
      <c r="B113" s="39" t="s">
        <v>268</v>
      </c>
      <c r="C113" s="107"/>
      <c r="D113" s="39"/>
      <c r="E113" s="44" t="s">
        <v>253</v>
      </c>
      <c r="F113" s="44" t="s">
        <v>269</v>
      </c>
      <c r="G113" s="24">
        <v>11</v>
      </c>
      <c r="H113" s="11">
        <v>2161603</v>
      </c>
      <c r="I113" s="11">
        <f t="shared" si="2"/>
        <v>23777633</v>
      </c>
      <c r="J113" s="11"/>
      <c r="K113" s="11">
        <f t="shared" si="3"/>
        <v>0</v>
      </c>
    </row>
    <row r="114" spans="1:11" ht="36" x14ac:dyDescent="0.2">
      <c r="A114" s="90">
        <v>139</v>
      </c>
      <c r="B114" s="44" t="s">
        <v>270</v>
      </c>
      <c r="C114" s="91"/>
      <c r="D114" s="44"/>
      <c r="E114" s="94" t="s">
        <v>253</v>
      </c>
      <c r="F114" s="93" t="s">
        <v>271</v>
      </c>
      <c r="G114" s="24">
        <v>11</v>
      </c>
      <c r="H114" s="11">
        <v>3517830</v>
      </c>
      <c r="I114" s="11">
        <f t="shared" si="2"/>
        <v>38696130</v>
      </c>
      <c r="J114" s="11"/>
      <c r="K114" s="11">
        <f t="shared" si="3"/>
        <v>0</v>
      </c>
    </row>
    <row r="115" spans="1:11" ht="36" x14ac:dyDescent="0.2">
      <c r="A115" s="90">
        <v>140</v>
      </c>
      <c r="B115" s="44" t="s">
        <v>272</v>
      </c>
      <c r="C115" s="91"/>
      <c r="D115" s="44"/>
      <c r="E115" s="94" t="s">
        <v>253</v>
      </c>
      <c r="F115" s="93" t="s">
        <v>271</v>
      </c>
      <c r="G115" s="24">
        <v>11</v>
      </c>
      <c r="H115" s="11">
        <v>2161603</v>
      </c>
      <c r="I115" s="11">
        <f t="shared" si="2"/>
        <v>23777633</v>
      </c>
      <c r="J115" s="11"/>
      <c r="K115" s="11">
        <f t="shared" si="3"/>
        <v>0</v>
      </c>
    </row>
    <row r="116" spans="1:11" ht="36" x14ac:dyDescent="0.2">
      <c r="A116" s="90">
        <v>141</v>
      </c>
      <c r="B116" s="44" t="s">
        <v>273</v>
      </c>
      <c r="C116" s="91"/>
      <c r="D116" s="44"/>
      <c r="E116" s="94" t="s">
        <v>253</v>
      </c>
      <c r="F116" s="93" t="s">
        <v>271</v>
      </c>
      <c r="G116" s="24">
        <v>11</v>
      </c>
      <c r="H116" s="11">
        <v>2087047</v>
      </c>
      <c r="I116" s="11">
        <f t="shared" si="2"/>
        <v>22957517</v>
      </c>
      <c r="J116" s="11"/>
      <c r="K116" s="11">
        <f t="shared" si="3"/>
        <v>0</v>
      </c>
    </row>
    <row r="117" spans="1:11" ht="24" x14ac:dyDescent="0.2">
      <c r="A117" s="90">
        <v>142</v>
      </c>
      <c r="B117" s="39" t="s">
        <v>274</v>
      </c>
      <c r="C117" s="107"/>
      <c r="D117" s="39"/>
      <c r="E117" s="44" t="s">
        <v>275</v>
      </c>
      <c r="F117" s="39" t="s">
        <v>276</v>
      </c>
      <c r="G117" s="24">
        <v>1</v>
      </c>
      <c r="H117" s="11">
        <v>4961765</v>
      </c>
      <c r="I117" s="11">
        <f t="shared" si="2"/>
        <v>4961765</v>
      </c>
      <c r="J117" s="11"/>
      <c r="K117" s="11">
        <f t="shared" si="3"/>
        <v>0</v>
      </c>
    </row>
    <row r="118" spans="1:11" x14ac:dyDescent="0.2">
      <c r="A118" s="90">
        <v>143</v>
      </c>
      <c r="B118" s="39" t="s">
        <v>277</v>
      </c>
      <c r="C118" s="107"/>
      <c r="D118" s="39"/>
      <c r="E118" s="44" t="s">
        <v>275</v>
      </c>
      <c r="F118" s="39" t="s">
        <v>276</v>
      </c>
      <c r="G118" s="24">
        <v>1</v>
      </c>
      <c r="H118" s="11">
        <v>5125068</v>
      </c>
      <c r="I118" s="11">
        <f t="shared" si="2"/>
        <v>5125068</v>
      </c>
      <c r="J118" s="11"/>
      <c r="K118" s="11">
        <f t="shared" si="3"/>
        <v>0</v>
      </c>
    </row>
    <row r="119" spans="1:11" x14ac:dyDescent="0.2">
      <c r="A119" s="90">
        <v>144</v>
      </c>
      <c r="B119" s="44" t="s">
        <v>278</v>
      </c>
      <c r="C119" s="91"/>
      <c r="D119" s="44"/>
      <c r="E119" s="94" t="s">
        <v>279</v>
      </c>
      <c r="F119" s="93" t="s">
        <v>256</v>
      </c>
      <c r="G119" s="24">
        <v>12</v>
      </c>
      <c r="H119" s="11">
        <v>1178151</v>
      </c>
      <c r="I119" s="11">
        <f t="shared" si="2"/>
        <v>14137812</v>
      </c>
      <c r="J119" s="11"/>
      <c r="K119" s="11">
        <f t="shared" si="3"/>
        <v>0</v>
      </c>
    </row>
    <row r="120" spans="1:11" x14ac:dyDescent="0.2">
      <c r="A120" s="90">
        <v>145</v>
      </c>
      <c r="B120" s="93" t="s">
        <v>280</v>
      </c>
      <c r="C120" s="92"/>
      <c r="D120" s="93"/>
      <c r="E120" s="93" t="s">
        <v>264</v>
      </c>
      <c r="F120" s="93" t="s">
        <v>281</v>
      </c>
      <c r="G120" s="24">
        <v>10</v>
      </c>
      <c r="H120" s="11">
        <v>2226018</v>
      </c>
      <c r="I120" s="11">
        <f t="shared" si="2"/>
        <v>22260180</v>
      </c>
      <c r="J120" s="11"/>
      <c r="K120" s="11">
        <f t="shared" si="3"/>
        <v>0</v>
      </c>
    </row>
    <row r="121" spans="1:11" x14ac:dyDescent="0.2">
      <c r="A121" s="90">
        <v>146</v>
      </c>
      <c r="B121" s="44" t="s">
        <v>282</v>
      </c>
      <c r="C121" s="91"/>
      <c r="D121" s="44"/>
      <c r="E121" s="94" t="s">
        <v>2591</v>
      </c>
      <c r="F121" s="93" t="s">
        <v>281</v>
      </c>
      <c r="G121" s="24">
        <v>6</v>
      </c>
      <c r="H121" s="11">
        <v>3896082</v>
      </c>
      <c r="I121" s="11">
        <f t="shared" si="2"/>
        <v>23376492</v>
      </c>
      <c r="J121" s="11"/>
      <c r="K121" s="11">
        <f t="shared" si="3"/>
        <v>0</v>
      </c>
    </row>
    <row r="122" spans="1:11" ht="24" x14ac:dyDescent="0.2">
      <c r="A122" s="90">
        <v>147</v>
      </c>
      <c r="B122" s="94" t="s">
        <v>283</v>
      </c>
      <c r="C122" s="91"/>
      <c r="D122" s="94"/>
      <c r="E122" s="94" t="s">
        <v>2592</v>
      </c>
      <c r="F122" s="94" t="s">
        <v>285</v>
      </c>
      <c r="G122" s="24">
        <v>3</v>
      </c>
      <c r="H122" s="11">
        <v>2744611</v>
      </c>
      <c r="I122" s="11">
        <f t="shared" si="2"/>
        <v>8233833</v>
      </c>
      <c r="J122" s="11"/>
      <c r="K122" s="11">
        <f t="shared" si="3"/>
        <v>0</v>
      </c>
    </row>
    <row r="123" spans="1:11" ht="24" x14ac:dyDescent="0.2">
      <c r="A123" s="90">
        <v>148</v>
      </c>
      <c r="B123" s="94" t="s">
        <v>286</v>
      </c>
      <c r="C123" s="91"/>
      <c r="D123" s="94"/>
      <c r="E123" s="94" t="s">
        <v>284</v>
      </c>
      <c r="F123" s="94" t="s">
        <v>285</v>
      </c>
      <c r="G123" s="24">
        <v>2</v>
      </c>
      <c r="H123" s="11">
        <v>1019814</v>
      </c>
      <c r="I123" s="11">
        <f t="shared" si="2"/>
        <v>2039628</v>
      </c>
      <c r="J123" s="11"/>
      <c r="K123" s="11">
        <f t="shared" si="3"/>
        <v>0</v>
      </c>
    </row>
    <row r="124" spans="1:11" ht="24" x14ac:dyDescent="0.2">
      <c r="A124" s="90">
        <v>149</v>
      </c>
      <c r="B124" s="94" t="s">
        <v>287</v>
      </c>
      <c r="C124" s="91"/>
      <c r="D124" s="94"/>
      <c r="E124" s="94" t="s">
        <v>2592</v>
      </c>
      <c r="F124" s="94" t="s">
        <v>285</v>
      </c>
      <c r="G124" s="24">
        <v>2</v>
      </c>
      <c r="H124" s="11">
        <v>252435</v>
      </c>
      <c r="I124" s="11">
        <f t="shared" si="2"/>
        <v>504870</v>
      </c>
      <c r="J124" s="11"/>
      <c r="K124" s="11">
        <f t="shared" si="3"/>
        <v>0</v>
      </c>
    </row>
    <row r="125" spans="1:11" ht="24" x14ac:dyDescent="0.2">
      <c r="A125" s="90">
        <v>150</v>
      </c>
      <c r="B125" s="94" t="s">
        <v>288</v>
      </c>
      <c r="C125" s="91"/>
      <c r="D125" s="94"/>
      <c r="E125" s="94" t="s">
        <v>2592</v>
      </c>
      <c r="F125" s="94" t="s">
        <v>285</v>
      </c>
      <c r="G125" s="24">
        <v>2</v>
      </c>
      <c r="H125" s="11">
        <v>201308</v>
      </c>
      <c r="I125" s="11">
        <f t="shared" si="2"/>
        <v>402616</v>
      </c>
      <c r="J125" s="11"/>
      <c r="K125" s="11">
        <f t="shared" si="3"/>
        <v>0</v>
      </c>
    </row>
    <row r="126" spans="1:11" ht="24" x14ac:dyDescent="0.2">
      <c r="A126" s="90">
        <v>151</v>
      </c>
      <c r="B126" s="94" t="s">
        <v>289</v>
      </c>
      <c r="C126" s="91"/>
      <c r="D126" s="94"/>
      <c r="E126" s="94" t="s">
        <v>290</v>
      </c>
      <c r="F126" s="94" t="s">
        <v>285</v>
      </c>
      <c r="G126" s="24">
        <v>2</v>
      </c>
      <c r="H126" s="11">
        <v>1148078</v>
      </c>
      <c r="I126" s="11">
        <f t="shared" si="2"/>
        <v>2296156</v>
      </c>
      <c r="J126" s="11"/>
      <c r="K126" s="11">
        <f t="shared" si="3"/>
        <v>0</v>
      </c>
    </row>
    <row r="127" spans="1:11" ht="24" x14ac:dyDescent="0.2">
      <c r="A127" s="90">
        <v>152</v>
      </c>
      <c r="B127" s="94" t="s">
        <v>291</v>
      </c>
      <c r="C127" s="91"/>
      <c r="D127" s="94"/>
      <c r="E127" s="94" t="s">
        <v>2592</v>
      </c>
      <c r="F127" s="94" t="s">
        <v>285</v>
      </c>
      <c r="G127" s="24">
        <v>2</v>
      </c>
      <c r="H127" s="11">
        <v>137324</v>
      </c>
      <c r="I127" s="11">
        <f t="shared" si="2"/>
        <v>274648</v>
      </c>
      <c r="J127" s="11"/>
      <c r="K127" s="11">
        <f t="shared" si="3"/>
        <v>0</v>
      </c>
    </row>
    <row r="128" spans="1:11" ht="24" x14ac:dyDescent="0.2">
      <c r="A128" s="90">
        <v>153</v>
      </c>
      <c r="B128" s="94" t="s">
        <v>292</v>
      </c>
      <c r="C128" s="91"/>
      <c r="D128" s="94"/>
      <c r="E128" s="94" t="s">
        <v>2593</v>
      </c>
      <c r="F128" s="94" t="s">
        <v>285</v>
      </c>
      <c r="G128" s="24">
        <v>1</v>
      </c>
      <c r="H128" s="11">
        <v>4347189</v>
      </c>
      <c r="I128" s="11">
        <f t="shared" si="2"/>
        <v>4347189</v>
      </c>
      <c r="J128" s="11"/>
      <c r="K128" s="11">
        <f t="shared" si="3"/>
        <v>0</v>
      </c>
    </row>
    <row r="129" spans="1:11" ht="24" x14ac:dyDescent="0.2">
      <c r="A129" s="90">
        <v>154</v>
      </c>
      <c r="B129" s="94" t="s">
        <v>2594</v>
      </c>
      <c r="C129" s="91"/>
      <c r="D129" s="94"/>
      <c r="E129" s="94" t="s">
        <v>2592</v>
      </c>
      <c r="F129" s="94" t="s">
        <v>285</v>
      </c>
      <c r="G129" s="24">
        <v>2</v>
      </c>
      <c r="H129" s="11">
        <v>1059635</v>
      </c>
      <c r="I129" s="11">
        <f t="shared" si="2"/>
        <v>2119270</v>
      </c>
      <c r="J129" s="11"/>
      <c r="K129" s="11">
        <f t="shared" si="3"/>
        <v>0</v>
      </c>
    </row>
    <row r="130" spans="1:11" ht="24" x14ac:dyDescent="0.2">
      <c r="A130" s="90">
        <v>155</v>
      </c>
      <c r="B130" s="44" t="s">
        <v>293</v>
      </c>
      <c r="C130" s="91"/>
      <c r="D130" s="44"/>
      <c r="E130" s="44" t="s">
        <v>294</v>
      </c>
      <c r="F130" s="93" t="s">
        <v>256</v>
      </c>
      <c r="G130" s="24">
        <v>12</v>
      </c>
      <c r="H130" s="11">
        <v>528661</v>
      </c>
      <c r="I130" s="11">
        <f t="shared" si="2"/>
        <v>6343932</v>
      </c>
      <c r="J130" s="11"/>
      <c r="K130" s="11">
        <f t="shared" si="3"/>
        <v>0</v>
      </c>
    </row>
    <row r="131" spans="1:11" ht="24" x14ac:dyDescent="0.2">
      <c r="A131" s="90">
        <v>156</v>
      </c>
      <c r="B131" s="93" t="s">
        <v>295</v>
      </c>
      <c r="C131" s="92"/>
      <c r="D131" s="93"/>
      <c r="E131" s="44" t="s">
        <v>296</v>
      </c>
      <c r="F131" s="93" t="s">
        <v>297</v>
      </c>
      <c r="G131" s="24">
        <v>1</v>
      </c>
      <c r="H131" s="11">
        <v>1026732</v>
      </c>
      <c r="I131" s="11">
        <f t="shared" si="2"/>
        <v>1026732</v>
      </c>
      <c r="J131" s="11"/>
      <c r="K131" s="11">
        <f t="shared" si="3"/>
        <v>0</v>
      </c>
    </row>
    <row r="132" spans="1:11" ht="24" x14ac:dyDescent="0.2">
      <c r="A132" s="90">
        <v>157</v>
      </c>
      <c r="B132" s="93" t="s">
        <v>298</v>
      </c>
      <c r="C132" s="92"/>
      <c r="D132" s="93"/>
      <c r="E132" s="44" t="s">
        <v>296</v>
      </c>
      <c r="F132" s="93" t="s">
        <v>297</v>
      </c>
      <c r="G132" s="24">
        <v>1</v>
      </c>
      <c r="H132" s="11">
        <v>1305138</v>
      </c>
      <c r="I132" s="11">
        <f t="shared" si="2"/>
        <v>1305138</v>
      </c>
      <c r="J132" s="11"/>
      <c r="K132" s="11">
        <f t="shared" si="3"/>
        <v>0</v>
      </c>
    </row>
    <row r="133" spans="1:11" ht="24" x14ac:dyDescent="0.2">
      <c r="A133" s="90">
        <v>158</v>
      </c>
      <c r="B133" s="93" t="s">
        <v>299</v>
      </c>
      <c r="C133" s="92"/>
      <c r="D133" s="93"/>
      <c r="E133" s="44" t="s">
        <v>296</v>
      </c>
      <c r="F133" s="93" t="s">
        <v>297</v>
      </c>
      <c r="G133" s="24">
        <v>1</v>
      </c>
      <c r="H133" s="11">
        <v>13685</v>
      </c>
      <c r="I133" s="11">
        <f t="shared" si="2"/>
        <v>13685</v>
      </c>
      <c r="J133" s="11"/>
      <c r="K133" s="11">
        <f t="shared" si="3"/>
        <v>0</v>
      </c>
    </row>
    <row r="134" spans="1:11" ht="24" x14ac:dyDescent="0.2">
      <c r="A134" s="90">
        <v>159</v>
      </c>
      <c r="B134" s="94" t="s">
        <v>300</v>
      </c>
      <c r="C134" s="91"/>
      <c r="D134" s="94"/>
      <c r="E134" s="94" t="s">
        <v>2592</v>
      </c>
      <c r="F134" s="94" t="s">
        <v>285</v>
      </c>
      <c r="G134" s="24">
        <v>42</v>
      </c>
      <c r="H134" s="11">
        <v>1009927</v>
      </c>
      <c r="I134" s="11">
        <f t="shared" si="2"/>
        <v>42416934</v>
      </c>
      <c r="J134" s="11"/>
      <c r="K134" s="11">
        <f t="shared" si="3"/>
        <v>0</v>
      </c>
    </row>
    <row r="135" spans="1:11" x14ac:dyDescent="0.2">
      <c r="A135" s="90">
        <v>160</v>
      </c>
      <c r="B135" s="44" t="s">
        <v>301</v>
      </c>
      <c r="C135" s="91"/>
      <c r="D135" s="44"/>
      <c r="E135" s="94" t="s">
        <v>2592</v>
      </c>
      <c r="F135" s="44" t="s">
        <v>302</v>
      </c>
      <c r="G135" s="24">
        <v>1</v>
      </c>
      <c r="H135" s="11">
        <v>1199044</v>
      </c>
      <c r="I135" s="11">
        <f t="shared" si="2"/>
        <v>1199044</v>
      </c>
      <c r="J135" s="11"/>
      <c r="K135" s="11">
        <f t="shared" si="3"/>
        <v>0</v>
      </c>
    </row>
    <row r="136" spans="1:11" x14ac:dyDescent="0.2">
      <c r="A136" s="90">
        <v>161</v>
      </c>
      <c r="B136" s="44" t="s">
        <v>303</v>
      </c>
      <c r="C136" s="91"/>
      <c r="D136" s="44"/>
      <c r="E136" s="94" t="s">
        <v>2592</v>
      </c>
      <c r="F136" s="39" t="s">
        <v>302</v>
      </c>
      <c r="G136" s="24">
        <v>1</v>
      </c>
      <c r="H136" s="11">
        <v>239964</v>
      </c>
      <c r="I136" s="11">
        <f t="shared" si="2"/>
        <v>239964</v>
      </c>
      <c r="J136" s="11"/>
      <c r="K136" s="11">
        <f t="shared" si="3"/>
        <v>0</v>
      </c>
    </row>
    <row r="137" spans="1:11" ht="24" x14ac:dyDescent="0.2">
      <c r="A137" s="90">
        <v>162</v>
      </c>
      <c r="B137" s="94" t="s">
        <v>304</v>
      </c>
      <c r="C137" s="91"/>
      <c r="D137" s="94"/>
      <c r="E137" s="94" t="s">
        <v>2784</v>
      </c>
      <c r="F137" s="94" t="s">
        <v>2785</v>
      </c>
      <c r="G137" s="24">
        <v>4</v>
      </c>
      <c r="H137" s="11">
        <v>12129348</v>
      </c>
      <c r="I137" s="11">
        <f t="shared" si="2"/>
        <v>48517392</v>
      </c>
      <c r="J137" s="11"/>
      <c r="K137" s="11">
        <f t="shared" si="3"/>
        <v>0</v>
      </c>
    </row>
    <row r="138" spans="1:11" ht="36" x14ac:dyDescent="0.2">
      <c r="A138" s="90">
        <v>163</v>
      </c>
      <c r="B138" s="94" t="s">
        <v>306</v>
      </c>
      <c r="C138" s="91"/>
      <c r="D138" s="94"/>
      <c r="E138" s="94" t="s">
        <v>307</v>
      </c>
      <c r="F138" s="94" t="s">
        <v>2785</v>
      </c>
      <c r="G138" s="24">
        <v>4</v>
      </c>
      <c r="H138" s="11">
        <v>2178056</v>
      </c>
      <c r="I138" s="11">
        <f t="shared" si="2"/>
        <v>8712224</v>
      </c>
      <c r="J138" s="11"/>
      <c r="K138" s="11">
        <f t="shared" si="3"/>
        <v>0</v>
      </c>
    </row>
    <row r="139" spans="1:11" ht="24" x14ac:dyDescent="0.2">
      <c r="A139" s="90">
        <v>164</v>
      </c>
      <c r="B139" s="94" t="s">
        <v>308</v>
      </c>
      <c r="C139" s="91"/>
      <c r="D139" s="94"/>
      <c r="E139" s="94" t="s">
        <v>309</v>
      </c>
      <c r="F139" s="94" t="s">
        <v>305</v>
      </c>
      <c r="G139" s="24">
        <v>1</v>
      </c>
      <c r="H139" s="11">
        <v>2586581</v>
      </c>
      <c r="I139" s="11">
        <f t="shared" si="2"/>
        <v>2586581</v>
      </c>
      <c r="J139" s="11"/>
      <c r="K139" s="11">
        <f t="shared" si="3"/>
        <v>0</v>
      </c>
    </row>
    <row r="140" spans="1:11" x14ac:dyDescent="0.2">
      <c r="A140" s="90">
        <v>165</v>
      </c>
      <c r="B140" s="44" t="s">
        <v>310</v>
      </c>
      <c r="C140" s="91"/>
      <c r="D140" s="44"/>
      <c r="E140" s="94" t="s">
        <v>311</v>
      </c>
      <c r="F140" s="93" t="s">
        <v>312</v>
      </c>
      <c r="G140" s="24">
        <v>71</v>
      </c>
      <c r="H140" s="11">
        <v>3471263</v>
      </c>
      <c r="I140" s="11">
        <f t="shared" si="2"/>
        <v>246459673</v>
      </c>
      <c r="J140" s="11"/>
      <c r="K140" s="11">
        <f t="shared" si="3"/>
        <v>0</v>
      </c>
    </row>
    <row r="141" spans="1:11" ht="24" x14ac:dyDescent="0.2">
      <c r="A141" s="90">
        <v>166</v>
      </c>
      <c r="B141" s="44" t="s">
        <v>313</v>
      </c>
      <c r="C141" s="91"/>
      <c r="D141" s="44"/>
      <c r="E141" s="93" t="s">
        <v>314</v>
      </c>
      <c r="F141" s="93" t="s">
        <v>315</v>
      </c>
      <c r="G141" s="24">
        <v>3</v>
      </c>
      <c r="H141" s="11">
        <v>3185511</v>
      </c>
      <c r="I141" s="11">
        <f t="shared" si="2"/>
        <v>9556533</v>
      </c>
      <c r="J141" s="11"/>
      <c r="K141" s="11">
        <f t="shared" si="3"/>
        <v>0</v>
      </c>
    </row>
    <row r="142" spans="1:11" ht="24" x14ac:dyDescent="0.2">
      <c r="A142" s="90">
        <v>167</v>
      </c>
      <c r="B142" s="44" t="s">
        <v>316</v>
      </c>
      <c r="C142" s="91"/>
      <c r="D142" s="44"/>
      <c r="E142" s="93" t="s">
        <v>317</v>
      </c>
      <c r="F142" s="93" t="s">
        <v>315</v>
      </c>
      <c r="G142" s="24">
        <v>3</v>
      </c>
      <c r="H142" s="11">
        <v>771120</v>
      </c>
      <c r="I142" s="11">
        <f t="shared" si="2"/>
        <v>2313360</v>
      </c>
      <c r="J142" s="11"/>
      <c r="K142" s="11">
        <f t="shared" si="3"/>
        <v>0</v>
      </c>
    </row>
    <row r="143" spans="1:11" ht="24" x14ac:dyDescent="0.2">
      <c r="A143" s="90">
        <v>168</v>
      </c>
      <c r="B143" s="93" t="s">
        <v>318</v>
      </c>
      <c r="C143" s="92"/>
      <c r="D143" s="93"/>
      <c r="E143" s="93" t="s">
        <v>319</v>
      </c>
      <c r="F143" s="93" t="s">
        <v>320</v>
      </c>
      <c r="G143" s="24">
        <v>3</v>
      </c>
      <c r="H143" s="11">
        <v>2945570</v>
      </c>
      <c r="I143" s="11">
        <f t="shared" si="2"/>
        <v>8836710</v>
      </c>
      <c r="J143" s="11"/>
      <c r="K143" s="11">
        <f t="shared" si="3"/>
        <v>0</v>
      </c>
    </row>
    <row r="144" spans="1:11" x14ac:dyDescent="0.2">
      <c r="A144" s="90">
        <v>169</v>
      </c>
      <c r="B144" s="93" t="s">
        <v>321</v>
      </c>
      <c r="C144" s="92"/>
      <c r="D144" s="93"/>
      <c r="E144" s="94" t="s">
        <v>322</v>
      </c>
      <c r="F144" s="93" t="s">
        <v>323</v>
      </c>
      <c r="G144" s="24">
        <v>6</v>
      </c>
      <c r="H144" s="11">
        <v>15107</v>
      </c>
      <c r="I144" s="11">
        <f t="shared" si="2"/>
        <v>90642</v>
      </c>
      <c r="J144" s="11"/>
      <c r="K144" s="11">
        <f t="shared" si="3"/>
        <v>0</v>
      </c>
    </row>
    <row r="145" spans="1:11" x14ac:dyDescent="0.2">
      <c r="A145" s="90">
        <v>172</v>
      </c>
      <c r="B145" s="44" t="s">
        <v>324</v>
      </c>
      <c r="C145" s="91"/>
      <c r="D145" s="44"/>
      <c r="E145" s="94" t="s">
        <v>56</v>
      </c>
      <c r="F145" s="93" t="s">
        <v>219</v>
      </c>
      <c r="G145" s="24">
        <v>2</v>
      </c>
      <c r="H145" s="11">
        <v>329262</v>
      </c>
      <c r="I145" s="11">
        <f t="shared" si="2"/>
        <v>658524</v>
      </c>
      <c r="J145" s="11"/>
      <c r="K145" s="11">
        <f t="shared" si="3"/>
        <v>0</v>
      </c>
    </row>
    <row r="146" spans="1:11" x14ac:dyDescent="0.2">
      <c r="A146" s="90">
        <v>173</v>
      </c>
      <c r="B146" s="94" t="s">
        <v>325</v>
      </c>
      <c r="C146" s="91"/>
      <c r="D146" s="94"/>
      <c r="E146" s="94" t="s">
        <v>326</v>
      </c>
      <c r="F146" s="94" t="s">
        <v>22</v>
      </c>
      <c r="G146" s="24">
        <v>13</v>
      </c>
      <c r="H146" s="11">
        <v>158999</v>
      </c>
      <c r="I146" s="11">
        <f t="shared" si="2"/>
        <v>2066987</v>
      </c>
      <c r="J146" s="11"/>
      <c r="K146" s="11">
        <f t="shared" si="3"/>
        <v>0</v>
      </c>
    </row>
    <row r="147" spans="1:11" ht="24" x14ac:dyDescent="0.2">
      <c r="A147" s="90">
        <v>174</v>
      </c>
      <c r="B147" s="93" t="s">
        <v>327</v>
      </c>
      <c r="C147" s="114" t="s">
        <v>328</v>
      </c>
      <c r="D147" s="112" t="s">
        <v>329</v>
      </c>
      <c r="E147" s="94" t="s">
        <v>330</v>
      </c>
      <c r="F147" s="93" t="s">
        <v>331</v>
      </c>
      <c r="G147" s="24">
        <v>15</v>
      </c>
      <c r="H147" s="11">
        <v>471583</v>
      </c>
      <c r="I147" s="11">
        <f t="shared" ref="I147:I210" si="4">G147*H147</f>
        <v>7073745</v>
      </c>
      <c r="J147" s="11"/>
      <c r="K147" s="11">
        <f t="shared" ref="K147:K210" si="5">G147*J147</f>
        <v>0</v>
      </c>
    </row>
    <row r="148" spans="1:11" ht="24" x14ac:dyDescent="0.2">
      <c r="A148" s="90">
        <v>175</v>
      </c>
      <c r="B148" s="93" t="s">
        <v>332</v>
      </c>
      <c r="C148" s="92"/>
      <c r="D148" s="93"/>
      <c r="E148" s="94" t="s">
        <v>333</v>
      </c>
      <c r="F148" s="93" t="s">
        <v>76</v>
      </c>
      <c r="G148" s="24">
        <v>2</v>
      </c>
      <c r="H148" s="11">
        <v>167302</v>
      </c>
      <c r="I148" s="11">
        <f t="shared" si="4"/>
        <v>334604</v>
      </c>
      <c r="J148" s="11"/>
      <c r="K148" s="11">
        <f t="shared" si="5"/>
        <v>0</v>
      </c>
    </row>
    <row r="149" spans="1:11" ht="24" x14ac:dyDescent="0.2">
      <c r="A149" s="90">
        <v>177</v>
      </c>
      <c r="B149" s="99" t="s">
        <v>334</v>
      </c>
      <c r="C149" s="91" t="s">
        <v>335</v>
      </c>
      <c r="D149" s="100"/>
      <c r="E149" s="94" t="s">
        <v>336</v>
      </c>
      <c r="F149" s="95" t="s">
        <v>2786</v>
      </c>
      <c r="G149" s="24">
        <v>2</v>
      </c>
      <c r="H149" s="11">
        <v>178500</v>
      </c>
      <c r="I149" s="11">
        <f t="shared" si="4"/>
        <v>357000</v>
      </c>
      <c r="J149" s="11"/>
      <c r="K149" s="11">
        <f t="shared" si="5"/>
        <v>0</v>
      </c>
    </row>
    <row r="150" spans="1:11" x14ac:dyDescent="0.2">
      <c r="A150" s="90">
        <v>178</v>
      </c>
      <c r="B150" s="93" t="s">
        <v>338</v>
      </c>
      <c r="C150" s="92"/>
      <c r="D150" s="93"/>
      <c r="E150" s="94" t="s">
        <v>339</v>
      </c>
      <c r="F150" s="93" t="s">
        <v>331</v>
      </c>
      <c r="G150" s="24">
        <v>1</v>
      </c>
      <c r="H150" s="11">
        <v>1365057</v>
      </c>
      <c r="I150" s="11">
        <f t="shared" si="4"/>
        <v>1365057</v>
      </c>
      <c r="J150" s="11"/>
      <c r="K150" s="11">
        <f t="shared" si="5"/>
        <v>0</v>
      </c>
    </row>
    <row r="151" spans="1:11" ht="24" x14ac:dyDescent="0.2">
      <c r="A151" s="90">
        <v>179</v>
      </c>
      <c r="B151" s="94" t="s">
        <v>340</v>
      </c>
      <c r="C151" s="91" t="s">
        <v>341</v>
      </c>
      <c r="D151" s="94" t="s">
        <v>342</v>
      </c>
      <c r="E151" s="94" t="s">
        <v>343</v>
      </c>
      <c r="F151" s="94" t="s">
        <v>344</v>
      </c>
      <c r="G151" s="24">
        <v>14</v>
      </c>
      <c r="H151" s="11">
        <v>940464</v>
      </c>
      <c r="I151" s="11">
        <f t="shared" si="4"/>
        <v>13166496</v>
      </c>
      <c r="J151" s="11"/>
      <c r="K151" s="11">
        <f t="shared" si="5"/>
        <v>0</v>
      </c>
    </row>
    <row r="152" spans="1:11" ht="24" x14ac:dyDescent="0.2">
      <c r="A152" s="90">
        <v>180</v>
      </c>
      <c r="B152" s="93" t="s">
        <v>345</v>
      </c>
      <c r="C152" s="92"/>
      <c r="D152" s="93"/>
      <c r="E152" s="94" t="s">
        <v>2787</v>
      </c>
      <c r="F152" s="93" t="s">
        <v>27</v>
      </c>
      <c r="G152" s="24">
        <v>12</v>
      </c>
      <c r="H152" s="11">
        <v>532660</v>
      </c>
      <c r="I152" s="11">
        <f t="shared" si="4"/>
        <v>6391920</v>
      </c>
      <c r="J152" s="11"/>
      <c r="K152" s="11">
        <f t="shared" si="5"/>
        <v>0</v>
      </c>
    </row>
    <row r="153" spans="1:11" ht="72" x14ac:dyDescent="0.2">
      <c r="A153" s="90">
        <v>181</v>
      </c>
      <c r="B153" s="94" t="s">
        <v>346</v>
      </c>
      <c r="C153" s="91"/>
      <c r="D153" s="94"/>
      <c r="E153" s="94" t="s">
        <v>347</v>
      </c>
      <c r="F153" s="94" t="s">
        <v>22</v>
      </c>
      <c r="G153" s="24">
        <v>2</v>
      </c>
      <c r="H153" s="11">
        <v>1080122</v>
      </c>
      <c r="I153" s="11">
        <f t="shared" si="4"/>
        <v>2160244</v>
      </c>
      <c r="J153" s="11"/>
      <c r="K153" s="11">
        <f t="shared" si="5"/>
        <v>0</v>
      </c>
    </row>
    <row r="154" spans="1:11" ht="24" x14ac:dyDescent="0.2">
      <c r="A154" s="90">
        <v>182</v>
      </c>
      <c r="B154" s="94" t="s">
        <v>348</v>
      </c>
      <c r="C154" s="91"/>
      <c r="D154" s="94"/>
      <c r="E154" s="94" t="s">
        <v>2595</v>
      </c>
      <c r="F154" s="94" t="s">
        <v>349</v>
      </c>
      <c r="G154" s="24">
        <v>2</v>
      </c>
      <c r="H154" s="11">
        <v>1256870</v>
      </c>
      <c r="I154" s="11">
        <f t="shared" si="4"/>
        <v>2513740</v>
      </c>
      <c r="J154" s="11"/>
      <c r="K154" s="11">
        <f t="shared" si="5"/>
        <v>0</v>
      </c>
    </row>
    <row r="155" spans="1:11" ht="24" x14ac:dyDescent="0.2">
      <c r="A155" s="90">
        <v>183</v>
      </c>
      <c r="B155" s="93" t="s">
        <v>350</v>
      </c>
      <c r="C155" s="92"/>
      <c r="D155" s="93"/>
      <c r="E155" s="94" t="s">
        <v>351</v>
      </c>
      <c r="F155" s="93" t="s">
        <v>352</v>
      </c>
      <c r="G155" s="24">
        <v>1501</v>
      </c>
      <c r="H155" s="11">
        <v>9044</v>
      </c>
      <c r="I155" s="11">
        <f t="shared" si="4"/>
        <v>13575044</v>
      </c>
      <c r="J155" s="11"/>
      <c r="K155" s="11">
        <f t="shared" si="5"/>
        <v>0</v>
      </c>
    </row>
    <row r="156" spans="1:11" x14ac:dyDescent="0.2">
      <c r="A156" s="90">
        <v>184</v>
      </c>
      <c r="B156" s="44" t="s">
        <v>353</v>
      </c>
      <c r="C156" s="91"/>
      <c r="D156" s="44"/>
      <c r="E156" s="93" t="s">
        <v>354</v>
      </c>
      <c r="F156" s="93" t="s">
        <v>27</v>
      </c>
      <c r="G156" s="24">
        <v>2</v>
      </c>
      <c r="H156" s="11">
        <v>7735000</v>
      </c>
      <c r="I156" s="11">
        <f t="shared" si="4"/>
        <v>15470000</v>
      </c>
      <c r="J156" s="11"/>
      <c r="K156" s="11">
        <f t="shared" si="5"/>
        <v>0</v>
      </c>
    </row>
    <row r="157" spans="1:11" ht="36" x14ac:dyDescent="0.2">
      <c r="A157" s="90">
        <v>188</v>
      </c>
      <c r="B157" s="93" t="s">
        <v>357</v>
      </c>
      <c r="C157" s="92"/>
      <c r="D157" s="93"/>
      <c r="E157" s="50" t="s">
        <v>358</v>
      </c>
      <c r="F157" s="93" t="s">
        <v>359</v>
      </c>
      <c r="G157" s="24">
        <v>8</v>
      </c>
      <c r="H157" s="11">
        <v>6481924</v>
      </c>
      <c r="I157" s="11">
        <f t="shared" si="4"/>
        <v>51855392</v>
      </c>
      <c r="J157" s="11"/>
      <c r="K157" s="11">
        <f t="shared" si="5"/>
        <v>0</v>
      </c>
    </row>
    <row r="158" spans="1:11" ht="24" x14ac:dyDescent="0.2">
      <c r="A158" s="90">
        <v>190</v>
      </c>
      <c r="B158" s="99" t="s">
        <v>360</v>
      </c>
      <c r="C158" s="91" t="s">
        <v>361</v>
      </c>
      <c r="D158" s="100"/>
      <c r="E158" s="101" t="s">
        <v>26</v>
      </c>
      <c r="F158" s="101" t="s">
        <v>362</v>
      </c>
      <c r="G158" s="24">
        <v>1</v>
      </c>
      <c r="H158" s="11">
        <v>611960</v>
      </c>
      <c r="I158" s="11">
        <f t="shared" si="4"/>
        <v>611960</v>
      </c>
      <c r="J158" s="11"/>
      <c r="K158" s="11">
        <f t="shared" si="5"/>
        <v>0</v>
      </c>
    </row>
    <row r="159" spans="1:11" ht="36" x14ac:dyDescent="0.2">
      <c r="A159" s="90">
        <v>191</v>
      </c>
      <c r="B159" s="93" t="s">
        <v>363</v>
      </c>
      <c r="C159" s="92">
        <v>106329</v>
      </c>
      <c r="D159" s="93" t="s">
        <v>364</v>
      </c>
      <c r="E159" s="94" t="s">
        <v>365</v>
      </c>
      <c r="F159" s="93" t="s">
        <v>65</v>
      </c>
      <c r="G159" s="24">
        <v>2</v>
      </c>
      <c r="H159" s="11">
        <v>302372</v>
      </c>
      <c r="I159" s="11">
        <f t="shared" si="4"/>
        <v>604744</v>
      </c>
      <c r="J159" s="11"/>
      <c r="K159" s="11">
        <f t="shared" si="5"/>
        <v>0</v>
      </c>
    </row>
    <row r="160" spans="1:11" ht="24" x14ac:dyDescent="0.2">
      <c r="A160" s="90">
        <v>192</v>
      </c>
      <c r="B160" s="94" t="s">
        <v>366</v>
      </c>
      <c r="C160" s="91" t="s">
        <v>367</v>
      </c>
      <c r="D160" s="94" t="s">
        <v>368</v>
      </c>
      <c r="E160" s="94" t="s">
        <v>369</v>
      </c>
      <c r="F160" s="94" t="s">
        <v>233</v>
      </c>
      <c r="G160" s="24">
        <v>1</v>
      </c>
      <c r="H160" s="11">
        <v>657348</v>
      </c>
      <c r="I160" s="11">
        <f t="shared" si="4"/>
        <v>657348</v>
      </c>
      <c r="J160" s="11"/>
      <c r="K160" s="11">
        <f t="shared" si="5"/>
        <v>0</v>
      </c>
    </row>
    <row r="161" spans="1:11" ht="24" x14ac:dyDescent="0.2">
      <c r="A161" s="90">
        <v>193</v>
      </c>
      <c r="B161" s="94" t="s">
        <v>370</v>
      </c>
      <c r="C161" s="91" t="s">
        <v>371</v>
      </c>
      <c r="D161" s="94"/>
      <c r="E161" s="94" t="s">
        <v>372</v>
      </c>
      <c r="F161" s="94" t="s">
        <v>373</v>
      </c>
      <c r="G161" s="24">
        <v>2</v>
      </c>
      <c r="H161" s="11">
        <v>530635</v>
      </c>
      <c r="I161" s="11">
        <f t="shared" si="4"/>
        <v>1061270</v>
      </c>
      <c r="J161" s="11"/>
      <c r="K161" s="11">
        <f t="shared" si="5"/>
        <v>0</v>
      </c>
    </row>
    <row r="162" spans="1:11" ht="24" x14ac:dyDescent="0.2">
      <c r="A162" s="90">
        <v>194</v>
      </c>
      <c r="B162" s="93" t="s">
        <v>374</v>
      </c>
      <c r="C162" s="92"/>
      <c r="D162" s="93"/>
      <c r="E162" s="50" t="s">
        <v>375</v>
      </c>
      <c r="F162" s="93" t="s">
        <v>376</v>
      </c>
      <c r="G162" s="24">
        <v>8</v>
      </c>
      <c r="H162" s="11">
        <v>14846583</v>
      </c>
      <c r="I162" s="11">
        <f t="shared" si="4"/>
        <v>118772664</v>
      </c>
      <c r="J162" s="11"/>
      <c r="K162" s="11">
        <f t="shared" si="5"/>
        <v>0</v>
      </c>
    </row>
    <row r="163" spans="1:11" x14ac:dyDescent="0.2">
      <c r="A163" s="90">
        <v>195</v>
      </c>
      <c r="B163" s="44" t="s">
        <v>377</v>
      </c>
      <c r="C163" s="91"/>
      <c r="D163" s="44"/>
      <c r="E163" s="50" t="s">
        <v>378</v>
      </c>
      <c r="F163" s="44" t="s">
        <v>379</v>
      </c>
      <c r="G163" s="24">
        <v>7</v>
      </c>
      <c r="H163" s="11">
        <v>2869560</v>
      </c>
      <c r="I163" s="11">
        <f t="shared" si="4"/>
        <v>20086920</v>
      </c>
      <c r="J163" s="11"/>
      <c r="K163" s="11">
        <f t="shared" si="5"/>
        <v>0</v>
      </c>
    </row>
    <row r="164" spans="1:11" ht="24" x14ac:dyDescent="0.2">
      <c r="A164" s="90">
        <v>199</v>
      </c>
      <c r="B164" s="93" t="s">
        <v>380</v>
      </c>
      <c r="C164" s="92"/>
      <c r="D164" s="93"/>
      <c r="E164" s="93" t="s">
        <v>381</v>
      </c>
      <c r="F164" s="93" t="s">
        <v>382</v>
      </c>
      <c r="G164" s="24">
        <v>2</v>
      </c>
      <c r="H164" s="11">
        <v>1281333</v>
      </c>
      <c r="I164" s="11">
        <f t="shared" si="4"/>
        <v>2562666</v>
      </c>
      <c r="J164" s="11"/>
      <c r="K164" s="11">
        <f t="shared" si="5"/>
        <v>0</v>
      </c>
    </row>
    <row r="165" spans="1:11" ht="24" x14ac:dyDescent="0.2">
      <c r="A165" s="90">
        <v>200</v>
      </c>
      <c r="B165" s="94" t="s">
        <v>383</v>
      </c>
      <c r="C165" s="91"/>
      <c r="D165" s="94"/>
      <c r="E165" s="94" t="s">
        <v>384</v>
      </c>
      <c r="F165" s="94" t="s">
        <v>385</v>
      </c>
      <c r="G165" s="24">
        <v>8</v>
      </c>
      <c r="H165" s="11">
        <v>2356200</v>
      </c>
      <c r="I165" s="11">
        <f t="shared" si="4"/>
        <v>18849600</v>
      </c>
      <c r="J165" s="11"/>
      <c r="K165" s="11">
        <f t="shared" si="5"/>
        <v>0</v>
      </c>
    </row>
    <row r="166" spans="1:11" ht="24" x14ac:dyDescent="0.2">
      <c r="A166" s="90">
        <v>201</v>
      </c>
      <c r="B166" s="39" t="s">
        <v>386</v>
      </c>
      <c r="C166" s="107"/>
      <c r="D166" s="39"/>
      <c r="E166" s="44" t="s">
        <v>387</v>
      </c>
      <c r="F166" s="44" t="s">
        <v>388</v>
      </c>
      <c r="G166" s="24">
        <v>1</v>
      </c>
      <c r="H166" s="11">
        <v>6617500</v>
      </c>
      <c r="I166" s="11">
        <f t="shared" si="4"/>
        <v>6617500</v>
      </c>
      <c r="J166" s="11"/>
      <c r="K166" s="11">
        <f t="shared" si="5"/>
        <v>0</v>
      </c>
    </row>
    <row r="167" spans="1:11" ht="36" x14ac:dyDescent="0.2">
      <c r="A167" s="90">
        <v>202</v>
      </c>
      <c r="B167" s="93" t="s">
        <v>389</v>
      </c>
      <c r="C167" s="92"/>
      <c r="D167" s="93"/>
      <c r="E167" s="94" t="s">
        <v>390</v>
      </c>
      <c r="F167" s="93" t="s">
        <v>391</v>
      </c>
      <c r="G167" s="24">
        <v>1</v>
      </c>
      <c r="H167" s="11">
        <v>1855765</v>
      </c>
      <c r="I167" s="11">
        <f t="shared" si="4"/>
        <v>1855765</v>
      </c>
      <c r="J167" s="11"/>
      <c r="K167" s="11">
        <f t="shared" si="5"/>
        <v>0</v>
      </c>
    </row>
    <row r="168" spans="1:11" ht="24" x14ac:dyDescent="0.2">
      <c r="A168" s="90">
        <v>203</v>
      </c>
      <c r="B168" s="44" t="s">
        <v>392</v>
      </c>
      <c r="C168" s="91"/>
      <c r="D168" s="44"/>
      <c r="E168" s="93" t="s">
        <v>393</v>
      </c>
      <c r="F168" s="93" t="s">
        <v>391</v>
      </c>
      <c r="G168" s="24">
        <v>1</v>
      </c>
      <c r="H168" s="11">
        <v>832053</v>
      </c>
      <c r="I168" s="11">
        <f t="shared" si="4"/>
        <v>832053</v>
      </c>
      <c r="J168" s="11"/>
      <c r="K168" s="11">
        <f t="shared" si="5"/>
        <v>0</v>
      </c>
    </row>
    <row r="169" spans="1:11" ht="24" x14ac:dyDescent="0.2">
      <c r="A169" s="90">
        <v>204</v>
      </c>
      <c r="B169" s="93" t="s">
        <v>394</v>
      </c>
      <c r="C169" s="92"/>
      <c r="D169" s="93"/>
      <c r="E169" s="44" t="s">
        <v>395</v>
      </c>
      <c r="F169" s="93" t="s">
        <v>391</v>
      </c>
      <c r="G169" s="24">
        <v>1</v>
      </c>
      <c r="H169" s="11">
        <v>1724411</v>
      </c>
      <c r="I169" s="11">
        <f t="shared" si="4"/>
        <v>1724411</v>
      </c>
      <c r="J169" s="11"/>
      <c r="K169" s="11">
        <f t="shared" si="5"/>
        <v>0</v>
      </c>
    </row>
    <row r="170" spans="1:11" x14ac:dyDescent="0.2">
      <c r="A170" s="90">
        <v>205</v>
      </c>
      <c r="B170" s="93" t="s">
        <v>396</v>
      </c>
      <c r="C170" s="92"/>
      <c r="D170" s="93"/>
      <c r="E170" s="44" t="s">
        <v>397</v>
      </c>
      <c r="F170" s="93" t="s">
        <v>391</v>
      </c>
      <c r="G170" s="24">
        <v>1</v>
      </c>
      <c r="H170" s="11">
        <v>2033155</v>
      </c>
      <c r="I170" s="11">
        <f t="shared" si="4"/>
        <v>2033155</v>
      </c>
      <c r="J170" s="11"/>
      <c r="K170" s="11">
        <f t="shared" si="5"/>
        <v>0</v>
      </c>
    </row>
    <row r="171" spans="1:11" ht="24" x14ac:dyDescent="0.2">
      <c r="A171" s="90">
        <v>208</v>
      </c>
      <c r="B171" s="99" t="s">
        <v>398</v>
      </c>
      <c r="C171" s="91" t="s">
        <v>399</v>
      </c>
      <c r="D171" s="100"/>
      <c r="E171" s="39" t="s">
        <v>26</v>
      </c>
      <c r="F171" s="185" t="s">
        <v>1259</v>
      </c>
      <c r="G171" s="24">
        <v>1</v>
      </c>
      <c r="H171" s="11">
        <v>918561</v>
      </c>
      <c r="I171" s="11">
        <f t="shared" si="4"/>
        <v>918561</v>
      </c>
      <c r="J171" s="11"/>
      <c r="K171" s="11">
        <f t="shared" si="5"/>
        <v>0</v>
      </c>
    </row>
    <row r="172" spans="1:11" ht="36" x14ac:dyDescent="0.2">
      <c r="A172" s="90">
        <v>209</v>
      </c>
      <c r="B172" s="44" t="s">
        <v>400</v>
      </c>
      <c r="C172" s="91"/>
      <c r="D172" s="44"/>
      <c r="E172" s="44" t="s">
        <v>401</v>
      </c>
      <c r="F172" s="44" t="s">
        <v>402</v>
      </c>
      <c r="G172" s="24">
        <v>6</v>
      </c>
      <c r="H172" s="11">
        <v>765798</v>
      </c>
      <c r="I172" s="11">
        <f t="shared" si="4"/>
        <v>4594788</v>
      </c>
      <c r="J172" s="11"/>
      <c r="K172" s="11">
        <f t="shared" si="5"/>
        <v>0</v>
      </c>
    </row>
    <row r="173" spans="1:11" ht="36" x14ac:dyDescent="0.2">
      <c r="A173" s="90">
        <v>210</v>
      </c>
      <c r="B173" s="44" t="s">
        <v>403</v>
      </c>
      <c r="C173" s="91"/>
      <c r="D173" s="44"/>
      <c r="E173" s="44" t="s">
        <v>404</v>
      </c>
      <c r="F173" s="44" t="s">
        <v>405</v>
      </c>
      <c r="G173" s="24">
        <v>8</v>
      </c>
      <c r="H173" s="11">
        <v>281872</v>
      </c>
      <c r="I173" s="11">
        <f t="shared" si="4"/>
        <v>2254976</v>
      </c>
      <c r="J173" s="11"/>
      <c r="K173" s="11">
        <f t="shared" si="5"/>
        <v>0</v>
      </c>
    </row>
    <row r="174" spans="1:11" ht="48" x14ac:dyDescent="0.2">
      <c r="A174" s="90">
        <v>211</v>
      </c>
      <c r="B174" s="182" t="s">
        <v>2788</v>
      </c>
      <c r="C174" s="91"/>
      <c r="D174" s="44"/>
      <c r="E174" s="44" t="s">
        <v>406</v>
      </c>
      <c r="F174" s="44" t="s">
        <v>405</v>
      </c>
      <c r="G174" s="24">
        <v>5</v>
      </c>
      <c r="H174" s="11">
        <v>774230</v>
      </c>
      <c r="I174" s="11">
        <f t="shared" si="4"/>
        <v>3871150</v>
      </c>
      <c r="J174" s="11"/>
      <c r="K174" s="11">
        <f t="shared" si="5"/>
        <v>0</v>
      </c>
    </row>
    <row r="175" spans="1:11" ht="48" x14ac:dyDescent="0.2">
      <c r="A175" s="90">
        <v>212</v>
      </c>
      <c r="B175" s="182" t="s">
        <v>407</v>
      </c>
      <c r="C175" s="91"/>
      <c r="D175" s="44"/>
      <c r="E175" s="44" t="s">
        <v>408</v>
      </c>
      <c r="F175" s="44" t="s">
        <v>405</v>
      </c>
      <c r="G175" s="24">
        <v>8</v>
      </c>
      <c r="H175" s="11">
        <v>877961</v>
      </c>
      <c r="I175" s="11">
        <f t="shared" si="4"/>
        <v>7023688</v>
      </c>
      <c r="J175" s="11"/>
      <c r="K175" s="11">
        <f t="shared" si="5"/>
        <v>0</v>
      </c>
    </row>
    <row r="176" spans="1:11" ht="60" x14ac:dyDescent="0.2">
      <c r="A176" s="90">
        <v>213</v>
      </c>
      <c r="B176" s="44" t="s">
        <v>409</v>
      </c>
      <c r="C176" s="91"/>
      <c r="D176" s="44"/>
      <c r="E176" s="44" t="s">
        <v>410</v>
      </c>
      <c r="F176" s="44" t="s">
        <v>405</v>
      </c>
      <c r="G176" s="24">
        <v>7</v>
      </c>
      <c r="H176" s="11">
        <v>444344</v>
      </c>
      <c r="I176" s="11">
        <f t="shared" si="4"/>
        <v>3110408</v>
      </c>
      <c r="J176" s="11"/>
      <c r="K176" s="11">
        <f t="shared" si="5"/>
        <v>0</v>
      </c>
    </row>
    <row r="177" spans="1:11" ht="36" x14ac:dyDescent="0.2">
      <c r="A177" s="90">
        <v>215</v>
      </c>
      <c r="B177" s="44" t="s">
        <v>411</v>
      </c>
      <c r="C177" s="91"/>
      <c r="D177" s="44"/>
      <c r="E177" s="44" t="s">
        <v>412</v>
      </c>
      <c r="F177" s="44" t="s">
        <v>243</v>
      </c>
      <c r="G177" s="24">
        <v>14</v>
      </c>
      <c r="H177" s="11">
        <v>1587897</v>
      </c>
      <c r="I177" s="11">
        <f t="shared" si="4"/>
        <v>22230558</v>
      </c>
      <c r="J177" s="11"/>
      <c r="K177" s="11">
        <f t="shared" si="5"/>
        <v>0</v>
      </c>
    </row>
    <row r="178" spans="1:11" x14ac:dyDescent="0.2">
      <c r="A178" s="90">
        <v>217</v>
      </c>
      <c r="B178" s="105" t="s">
        <v>413</v>
      </c>
      <c r="C178" s="91"/>
      <c r="D178" s="94"/>
      <c r="E178" s="44" t="s">
        <v>414</v>
      </c>
      <c r="F178" s="44" t="s">
        <v>415</v>
      </c>
      <c r="G178" s="24">
        <v>41</v>
      </c>
      <c r="H178" s="11">
        <v>1078616</v>
      </c>
      <c r="I178" s="11">
        <f t="shared" si="4"/>
        <v>44223256</v>
      </c>
      <c r="J178" s="11"/>
      <c r="K178" s="11">
        <f t="shared" si="5"/>
        <v>0</v>
      </c>
    </row>
    <row r="179" spans="1:11" x14ac:dyDescent="0.2">
      <c r="A179" s="90">
        <v>218</v>
      </c>
      <c r="B179" s="94" t="s">
        <v>416</v>
      </c>
      <c r="C179" s="91"/>
      <c r="D179" s="94"/>
      <c r="E179" s="94" t="s">
        <v>417</v>
      </c>
      <c r="F179" s="94" t="s">
        <v>27</v>
      </c>
      <c r="G179" s="24">
        <v>2</v>
      </c>
      <c r="H179" s="11">
        <v>1593468</v>
      </c>
      <c r="I179" s="11">
        <f t="shared" si="4"/>
        <v>3186936</v>
      </c>
      <c r="J179" s="11"/>
      <c r="K179" s="11">
        <f t="shared" si="5"/>
        <v>0</v>
      </c>
    </row>
    <row r="180" spans="1:11" ht="24" x14ac:dyDescent="0.2">
      <c r="A180" s="90">
        <v>219</v>
      </c>
      <c r="B180" s="44" t="s">
        <v>418</v>
      </c>
      <c r="C180" s="91"/>
      <c r="D180" s="44"/>
      <c r="E180" s="115" t="s">
        <v>419</v>
      </c>
      <c r="F180" s="44" t="s">
        <v>27</v>
      </c>
      <c r="G180" s="24">
        <v>2</v>
      </c>
      <c r="H180" s="11">
        <v>875562</v>
      </c>
      <c r="I180" s="11">
        <f t="shared" si="4"/>
        <v>1751124</v>
      </c>
      <c r="J180" s="11"/>
      <c r="K180" s="11">
        <f t="shared" si="5"/>
        <v>0</v>
      </c>
    </row>
    <row r="181" spans="1:11" ht="24" x14ac:dyDescent="0.2">
      <c r="A181" s="90">
        <v>220</v>
      </c>
      <c r="B181" s="99" t="s">
        <v>420</v>
      </c>
      <c r="C181" s="91"/>
      <c r="D181" s="100"/>
      <c r="E181" s="101" t="s">
        <v>421</v>
      </c>
      <c r="F181" s="101" t="s">
        <v>27</v>
      </c>
      <c r="G181" s="24">
        <v>1</v>
      </c>
      <c r="H181" s="11">
        <v>823480</v>
      </c>
      <c r="I181" s="11">
        <f t="shared" si="4"/>
        <v>823480</v>
      </c>
      <c r="J181" s="11"/>
      <c r="K181" s="11">
        <f t="shared" si="5"/>
        <v>0</v>
      </c>
    </row>
    <row r="182" spans="1:11" ht="24" x14ac:dyDescent="0.2">
      <c r="A182" s="90">
        <v>224</v>
      </c>
      <c r="B182" s="44" t="s">
        <v>422</v>
      </c>
      <c r="C182" s="91"/>
      <c r="D182" s="44"/>
      <c r="E182" s="44" t="s">
        <v>423</v>
      </c>
      <c r="F182" s="44" t="s">
        <v>27</v>
      </c>
      <c r="G182" s="24">
        <v>3</v>
      </c>
      <c r="H182" s="11">
        <v>943700</v>
      </c>
      <c r="I182" s="11">
        <f t="shared" si="4"/>
        <v>2831100</v>
      </c>
      <c r="J182" s="11"/>
      <c r="K182" s="11">
        <f t="shared" si="5"/>
        <v>0</v>
      </c>
    </row>
    <row r="183" spans="1:11" ht="24" x14ac:dyDescent="0.2">
      <c r="A183" s="90">
        <v>225</v>
      </c>
      <c r="B183" s="44" t="s">
        <v>424</v>
      </c>
      <c r="C183" s="91"/>
      <c r="D183" s="44"/>
      <c r="E183" s="44" t="s">
        <v>425</v>
      </c>
      <c r="F183" s="44" t="s">
        <v>27</v>
      </c>
      <c r="G183" s="24">
        <v>11</v>
      </c>
      <c r="H183" s="11">
        <v>616480</v>
      </c>
      <c r="I183" s="11">
        <f t="shared" si="4"/>
        <v>6781280</v>
      </c>
      <c r="J183" s="11"/>
      <c r="K183" s="11">
        <f t="shared" si="5"/>
        <v>0</v>
      </c>
    </row>
    <row r="184" spans="1:11" ht="24" x14ac:dyDescent="0.2">
      <c r="A184" s="90">
        <v>226</v>
      </c>
      <c r="B184" s="44" t="s">
        <v>426</v>
      </c>
      <c r="C184" s="91"/>
      <c r="D184" s="44"/>
      <c r="E184" s="93" t="s">
        <v>427</v>
      </c>
      <c r="F184" s="93" t="s">
        <v>428</v>
      </c>
      <c r="G184" s="24">
        <v>3</v>
      </c>
      <c r="H184" s="11">
        <v>2720834</v>
      </c>
      <c r="I184" s="11">
        <f t="shared" si="4"/>
        <v>8162502</v>
      </c>
      <c r="J184" s="11"/>
      <c r="K184" s="11">
        <f t="shared" si="5"/>
        <v>0</v>
      </c>
    </row>
    <row r="185" spans="1:11" x14ac:dyDescent="0.2">
      <c r="A185" s="90">
        <v>227</v>
      </c>
      <c r="B185" s="44" t="s">
        <v>429</v>
      </c>
      <c r="C185" s="91"/>
      <c r="D185" s="44"/>
      <c r="E185" s="116" t="s">
        <v>2696</v>
      </c>
      <c r="F185" s="44" t="s">
        <v>27</v>
      </c>
      <c r="G185" s="24">
        <v>6</v>
      </c>
      <c r="H185" s="11">
        <v>1499333</v>
      </c>
      <c r="I185" s="11">
        <f t="shared" si="4"/>
        <v>8995998</v>
      </c>
      <c r="J185" s="11"/>
      <c r="K185" s="11">
        <f t="shared" si="5"/>
        <v>0</v>
      </c>
    </row>
    <row r="186" spans="1:11" x14ac:dyDescent="0.2">
      <c r="A186" s="90">
        <v>228</v>
      </c>
      <c r="B186" s="93" t="s">
        <v>430</v>
      </c>
      <c r="C186" s="92"/>
      <c r="D186" s="93"/>
      <c r="E186" s="50" t="s">
        <v>431</v>
      </c>
      <c r="F186" s="93" t="s">
        <v>139</v>
      </c>
      <c r="G186" s="24">
        <v>2</v>
      </c>
      <c r="H186" s="11">
        <v>543070</v>
      </c>
      <c r="I186" s="11">
        <f t="shared" si="4"/>
        <v>1086140</v>
      </c>
      <c r="J186" s="11"/>
      <c r="K186" s="11">
        <f t="shared" si="5"/>
        <v>0</v>
      </c>
    </row>
    <row r="187" spans="1:11" ht="24" x14ac:dyDescent="0.2">
      <c r="A187" s="90">
        <v>229</v>
      </c>
      <c r="B187" s="94" t="s">
        <v>432</v>
      </c>
      <c r="C187" s="91"/>
      <c r="D187" s="94"/>
      <c r="E187" s="94" t="s">
        <v>433</v>
      </c>
      <c r="F187" s="63" t="s">
        <v>2697</v>
      </c>
      <c r="G187" s="24">
        <v>9</v>
      </c>
      <c r="H187" s="11">
        <v>1731456</v>
      </c>
      <c r="I187" s="11">
        <f t="shared" si="4"/>
        <v>15583104</v>
      </c>
      <c r="J187" s="11"/>
      <c r="K187" s="11">
        <f t="shared" si="5"/>
        <v>0</v>
      </c>
    </row>
    <row r="188" spans="1:11" ht="24" x14ac:dyDescent="0.2">
      <c r="A188" s="90">
        <v>230</v>
      </c>
      <c r="B188" s="94" t="s">
        <v>435</v>
      </c>
      <c r="C188" s="91"/>
      <c r="D188" s="94"/>
      <c r="E188" s="94" t="s">
        <v>433</v>
      </c>
      <c r="F188" s="63" t="s">
        <v>2698</v>
      </c>
      <c r="G188" s="24">
        <v>8</v>
      </c>
      <c r="H188" s="11">
        <v>1023995</v>
      </c>
      <c r="I188" s="11">
        <f t="shared" si="4"/>
        <v>8191960</v>
      </c>
      <c r="J188" s="11"/>
      <c r="K188" s="11">
        <f t="shared" si="5"/>
        <v>0</v>
      </c>
    </row>
    <row r="189" spans="1:11" x14ac:dyDescent="0.2">
      <c r="A189" s="90">
        <v>231</v>
      </c>
      <c r="B189" s="93" t="s">
        <v>436</v>
      </c>
      <c r="C189" s="92"/>
      <c r="D189" s="93"/>
      <c r="E189" s="50" t="s">
        <v>437</v>
      </c>
      <c r="F189" s="93" t="s">
        <v>438</v>
      </c>
      <c r="G189" s="24">
        <v>1</v>
      </c>
      <c r="H189" s="11">
        <v>522163</v>
      </c>
      <c r="I189" s="11">
        <f t="shared" si="4"/>
        <v>522163</v>
      </c>
      <c r="J189" s="11"/>
      <c r="K189" s="11">
        <f t="shared" si="5"/>
        <v>0</v>
      </c>
    </row>
    <row r="190" spans="1:11" ht="24" x14ac:dyDescent="0.2">
      <c r="A190" s="90">
        <v>233</v>
      </c>
      <c r="B190" s="93" t="s">
        <v>439</v>
      </c>
      <c r="C190" s="92"/>
      <c r="D190" s="93"/>
      <c r="E190" s="50" t="s">
        <v>440</v>
      </c>
      <c r="F190" s="93" t="s">
        <v>65</v>
      </c>
      <c r="G190" s="24">
        <v>4</v>
      </c>
      <c r="H190" s="11">
        <v>1248239</v>
      </c>
      <c r="I190" s="11">
        <f t="shared" si="4"/>
        <v>4992956</v>
      </c>
      <c r="J190" s="11"/>
      <c r="K190" s="11">
        <f t="shared" si="5"/>
        <v>0</v>
      </c>
    </row>
    <row r="191" spans="1:11" ht="24" x14ac:dyDescent="0.2">
      <c r="A191" s="90">
        <v>235</v>
      </c>
      <c r="B191" s="93" t="s">
        <v>442</v>
      </c>
      <c r="C191" s="92" t="s">
        <v>441</v>
      </c>
      <c r="D191" s="93" t="s">
        <v>443</v>
      </c>
      <c r="E191" s="50" t="s">
        <v>444</v>
      </c>
      <c r="F191" s="93" t="s">
        <v>37</v>
      </c>
      <c r="G191" s="24">
        <v>2</v>
      </c>
      <c r="H191" s="11">
        <v>558110</v>
      </c>
      <c r="I191" s="11">
        <f t="shared" si="4"/>
        <v>1116220</v>
      </c>
      <c r="J191" s="11"/>
      <c r="K191" s="11">
        <f t="shared" si="5"/>
        <v>0</v>
      </c>
    </row>
    <row r="192" spans="1:11" ht="24" x14ac:dyDescent="0.2">
      <c r="A192" s="90">
        <v>238</v>
      </c>
      <c r="B192" s="93" t="s">
        <v>445</v>
      </c>
      <c r="C192" s="92"/>
      <c r="D192" s="93"/>
      <c r="E192" s="50" t="s">
        <v>446</v>
      </c>
      <c r="F192" s="93" t="s">
        <v>37</v>
      </c>
      <c r="G192" s="24">
        <v>7</v>
      </c>
      <c r="H192" s="11">
        <v>2249481</v>
      </c>
      <c r="I192" s="11">
        <f t="shared" si="4"/>
        <v>15746367</v>
      </c>
      <c r="J192" s="11"/>
      <c r="K192" s="11">
        <f t="shared" si="5"/>
        <v>0</v>
      </c>
    </row>
    <row r="193" spans="1:11" x14ac:dyDescent="0.2">
      <c r="A193" s="90">
        <v>242</v>
      </c>
      <c r="B193" s="99" t="s">
        <v>449</v>
      </c>
      <c r="C193" s="91" t="s">
        <v>450</v>
      </c>
      <c r="D193" s="100" t="s">
        <v>451</v>
      </c>
      <c r="E193" s="94" t="s">
        <v>452</v>
      </c>
      <c r="F193" s="94" t="s">
        <v>276</v>
      </c>
      <c r="G193" s="24">
        <v>1</v>
      </c>
      <c r="H193" s="11">
        <v>2203721</v>
      </c>
      <c r="I193" s="11">
        <f t="shared" si="4"/>
        <v>2203721</v>
      </c>
      <c r="J193" s="11"/>
      <c r="K193" s="11">
        <f t="shared" si="5"/>
        <v>0</v>
      </c>
    </row>
    <row r="194" spans="1:11" ht="36" x14ac:dyDescent="0.2">
      <c r="A194" s="90">
        <v>243</v>
      </c>
      <c r="B194" s="94" t="s">
        <v>453</v>
      </c>
      <c r="C194" s="91"/>
      <c r="D194" s="94"/>
      <c r="E194" s="94" t="s">
        <v>454</v>
      </c>
      <c r="F194" s="95" t="s">
        <v>2699</v>
      </c>
      <c r="G194" s="24">
        <v>1</v>
      </c>
      <c r="H194" s="11">
        <v>1378100</v>
      </c>
      <c r="I194" s="11">
        <f t="shared" si="4"/>
        <v>1378100</v>
      </c>
      <c r="J194" s="11"/>
      <c r="K194" s="11">
        <f t="shared" si="5"/>
        <v>0</v>
      </c>
    </row>
    <row r="195" spans="1:11" ht="36" x14ac:dyDescent="0.2">
      <c r="A195" s="90">
        <v>244</v>
      </c>
      <c r="B195" s="44" t="s">
        <v>456</v>
      </c>
      <c r="C195" s="91"/>
      <c r="D195" s="44"/>
      <c r="E195" s="93" t="s">
        <v>457</v>
      </c>
      <c r="F195" s="108" t="s">
        <v>2700</v>
      </c>
      <c r="G195" s="24">
        <v>1</v>
      </c>
      <c r="H195" s="11">
        <v>424519</v>
      </c>
      <c r="I195" s="11">
        <f t="shared" si="4"/>
        <v>424519</v>
      </c>
      <c r="J195" s="11"/>
      <c r="K195" s="11">
        <f t="shared" si="5"/>
        <v>0</v>
      </c>
    </row>
    <row r="196" spans="1:11" ht="48" x14ac:dyDescent="0.2">
      <c r="A196" s="90">
        <v>245</v>
      </c>
      <c r="B196" s="44" t="s">
        <v>458</v>
      </c>
      <c r="C196" s="91"/>
      <c r="D196" s="44"/>
      <c r="E196" s="93" t="s">
        <v>457</v>
      </c>
      <c r="F196" s="108" t="s">
        <v>2701</v>
      </c>
      <c r="G196" s="24">
        <v>1</v>
      </c>
      <c r="H196" s="11">
        <v>2073099</v>
      </c>
      <c r="I196" s="11">
        <f t="shared" si="4"/>
        <v>2073099</v>
      </c>
      <c r="J196" s="11"/>
      <c r="K196" s="11">
        <f t="shared" si="5"/>
        <v>0</v>
      </c>
    </row>
    <row r="197" spans="1:11" ht="48" x14ac:dyDescent="0.2">
      <c r="A197" s="90">
        <v>246</v>
      </c>
      <c r="B197" s="94" t="s">
        <v>459</v>
      </c>
      <c r="C197" s="91"/>
      <c r="D197" s="94"/>
      <c r="E197" s="94" t="s">
        <v>460</v>
      </c>
      <c r="F197" s="117" t="s">
        <v>2701</v>
      </c>
      <c r="G197" s="24">
        <v>1</v>
      </c>
      <c r="H197" s="11">
        <v>839664</v>
      </c>
      <c r="I197" s="11">
        <f t="shared" si="4"/>
        <v>839664</v>
      </c>
      <c r="J197" s="11"/>
      <c r="K197" s="11">
        <f t="shared" si="5"/>
        <v>0</v>
      </c>
    </row>
    <row r="198" spans="1:11" ht="48" x14ac:dyDescent="0.2">
      <c r="A198" s="90">
        <v>248</v>
      </c>
      <c r="B198" s="44" t="s">
        <v>461</v>
      </c>
      <c r="C198" s="91"/>
      <c r="D198" s="44"/>
      <c r="E198" s="93" t="s">
        <v>457</v>
      </c>
      <c r="F198" s="108" t="s">
        <v>2702</v>
      </c>
      <c r="G198" s="24">
        <v>1</v>
      </c>
      <c r="H198" s="11">
        <v>359261</v>
      </c>
      <c r="I198" s="11">
        <f t="shared" si="4"/>
        <v>359261</v>
      </c>
      <c r="J198" s="11"/>
      <c r="K198" s="11">
        <f t="shared" si="5"/>
        <v>0</v>
      </c>
    </row>
    <row r="199" spans="1:11" ht="24" x14ac:dyDescent="0.2">
      <c r="A199" s="90">
        <v>249</v>
      </c>
      <c r="B199" s="94" t="s">
        <v>462</v>
      </c>
      <c r="C199" s="91"/>
      <c r="D199" s="94"/>
      <c r="E199" s="94" t="s">
        <v>463</v>
      </c>
      <c r="F199" s="95" t="s">
        <v>2703</v>
      </c>
      <c r="G199" s="24">
        <v>2</v>
      </c>
      <c r="H199" s="11">
        <v>2216763</v>
      </c>
      <c r="I199" s="11">
        <f t="shared" si="4"/>
        <v>4433526</v>
      </c>
      <c r="J199" s="11"/>
      <c r="K199" s="11">
        <f t="shared" si="5"/>
        <v>0</v>
      </c>
    </row>
    <row r="200" spans="1:11" x14ac:dyDescent="0.2">
      <c r="A200" s="90">
        <v>250</v>
      </c>
      <c r="B200" s="93" t="s">
        <v>2704</v>
      </c>
      <c r="C200" s="92"/>
      <c r="D200" s="93"/>
      <c r="E200" s="108" t="s">
        <v>2705</v>
      </c>
      <c r="F200" s="108" t="s">
        <v>2706</v>
      </c>
      <c r="G200" s="24">
        <v>3</v>
      </c>
      <c r="H200" s="11">
        <v>1512839</v>
      </c>
      <c r="I200" s="11">
        <f t="shared" si="4"/>
        <v>4538517</v>
      </c>
      <c r="J200" s="11"/>
      <c r="K200" s="11">
        <f t="shared" si="5"/>
        <v>0</v>
      </c>
    </row>
    <row r="201" spans="1:11" ht="36" x14ac:dyDescent="0.2">
      <c r="A201" s="90">
        <v>251</v>
      </c>
      <c r="B201" s="44" t="s">
        <v>464</v>
      </c>
      <c r="C201" s="107"/>
      <c r="D201" s="39"/>
      <c r="E201" s="96" t="s">
        <v>2707</v>
      </c>
      <c r="F201" s="63" t="s">
        <v>2708</v>
      </c>
      <c r="G201" s="24">
        <v>4</v>
      </c>
      <c r="H201" s="11">
        <v>923202</v>
      </c>
      <c r="I201" s="11">
        <f t="shared" si="4"/>
        <v>3692808</v>
      </c>
      <c r="J201" s="11"/>
      <c r="K201" s="11">
        <f t="shared" si="5"/>
        <v>0</v>
      </c>
    </row>
    <row r="202" spans="1:11" ht="24" x14ac:dyDescent="0.2">
      <c r="A202" s="90">
        <v>252</v>
      </c>
      <c r="B202" s="39" t="s">
        <v>466</v>
      </c>
      <c r="C202" s="107"/>
      <c r="D202" s="39"/>
      <c r="E202" s="96" t="s">
        <v>2709</v>
      </c>
      <c r="F202" s="96" t="s">
        <v>2710</v>
      </c>
      <c r="G202" s="24">
        <v>3</v>
      </c>
      <c r="H202" s="11">
        <v>1535690</v>
      </c>
      <c r="I202" s="11">
        <f t="shared" si="4"/>
        <v>4607070</v>
      </c>
      <c r="J202" s="11"/>
      <c r="K202" s="11">
        <f t="shared" si="5"/>
        <v>0</v>
      </c>
    </row>
    <row r="203" spans="1:11" ht="24" x14ac:dyDescent="0.2">
      <c r="A203" s="90">
        <v>253</v>
      </c>
      <c r="B203" s="39" t="s">
        <v>467</v>
      </c>
      <c r="C203" s="107"/>
      <c r="D203" s="39"/>
      <c r="E203" s="96" t="s">
        <v>2711</v>
      </c>
      <c r="F203" s="96" t="s">
        <v>2712</v>
      </c>
      <c r="G203" s="24">
        <v>4</v>
      </c>
      <c r="H203" s="11">
        <v>726138</v>
      </c>
      <c r="I203" s="11">
        <f t="shared" si="4"/>
        <v>2904552</v>
      </c>
      <c r="J203" s="11"/>
      <c r="K203" s="11">
        <f t="shared" si="5"/>
        <v>0</v>
      </c>
    </row>
    <row r="204" spans="1:11" x14ac:dyDescent="0.2">
      <c r="A204" s="90">
        <v>257</v>
      </c>
      <c r="B204" s="93" t="s">
        <v>468</v>
      </c>
      <c r="C204" s="92"/>
      <c r="D204" s="93"/>
      <c r="E204" s="50" t="s">
        <v>469</v>
      </c>
      <c r="F204" s="93" t="s">
        <v>470</v>
      </c>
      <c r="G204" s="24">
        <v>1</v>
      </c>
      <c r="H204" s="11">
        <v>31316040</v>
      </c>
      <c r="I204" s="11">
        <f t="shared" si="4"/>
        <v>31316040</v>
      </c>
      <c r="J204" s="11"/>
      <c r="K204" s="11">
        <f t="shared" si="5"/>
        <v>0</v>
      </c>
    </row>
    <row r="205" spans="1:11" ht="24" x14ac:dyDescent="0.2">
      <c r="A205" s="90">
        <v>258</v>
      </c>
      <c r="B205" s="93" t="s">
        <v>471</v>
      </c>
      <c r="C205" s="92"/>
      <c r="D205" s="93"/>
      <c r="E205" s="116" t="s">
        <v>2713</v>
      </c>
      <c r="F205" s="108" t="s">
        <v>2714</v>
      </c>
      <c r="G205" s="24">
        <v>7</v>
      </c>
      <c r="H205" s="11">
        <v>595527</v>
      </c>
      <c r="I205" s="11">
        <f t="shared" si="4"/>
        <v>4168689</v>
      </c>
      <c r="J205" s="11"/>
      <c r="K205" s="11">
        <f t="shared" si="5"/>
        <v>0</v>
      </c>
    </row>
    <row r="206" spans="1:11" ht="24" x14ac:dyDescent="0.2">
      <c r="A206" s="90">
        <v>259</v>
      </c>
      <c r="B206" s="94" t="s">
        <v>472</v>
      </c>
      <c r="C206" s="92"/>
      <c r="D206" s="93"/>
      <c r="E206" s="50" t="s">
        <v>473</v>
      </c>
      <c r="F206" s="93" t="s">
        <v>474</v>
      </c>
      <c r="G206" s="24">
        <v>1</v>
      </c>
      <c r="H206" s="11">
        <v>493176</v>
      </c>
      <c r="I206" s="11">
        <f t="shared" si="4"/>
        <v>493176</v>
      </c>
      <c r="J206" s="11"/>
      <c r="K206" s="11">
        <f t="shared" si="5"/>
        <v>0</v>
      </c>
    </row>
    <row r="207" spans="1:11" ht="24" x14ac:dyDescent="0.2">
      <c r="A207" s="90">
        <v>260</v>
      </c>
      <c r="B207" s="94" t="s">
        <v>475</v>
      </c>
      <c r="C207" s="91"/>
      <c r="D207" s="94"/>
      <c r="E207" s="94" t="s">
        <v>476</v>
      </c>
      <c r="F207" s="39" t="s">
        <v>434</v>
      </c>
      <c r="G207" s="24">
        <v>2</v>
      </c>
      <c r="H207" s="11">
        <v>1426409</v>
      </c>
      <c r="I207" s="11">
        <f t="shared" si="4"/>
        <v>2852818</v>
      </c>
      <c r="J207" s="11"/>
      <c r="K207" s="11">
        <f t="shared" si="5"/>
        <v>0</v>
      </c>
    </row>
    <row r="208" spans="1:11" ht="24" x14ac:dyDescent="0.2">
      <c r="A208" s="90">
        <v>262</v>
      </c>
      <c r="B208" s="94" t="s">
        <v>477</v>
      </c>
      <c r="C208" s="91"/>
      <c r="D208" s="94"/>
      <c r="E208" s="94" t="s">
        <v>478</v>
      </c>
      <c r="F208" s="94" t="s">
        <v>479</v>
      </c>
      <c r="G208" s="24">
        <v>2</v>
      </c>
      <c r="H208" s="11">
        <v>909782</v>
      </c>
      <c r="I208" s="11">
        <f t="shared" si="4"/>
        <v>1819564</v>
      </c>
      <c r="J208" s="11"/>
      <c r="K208" s="11">
        <f t="shared" si="5"/>
        <v>0</v>
      </c>
    </row>
    <row r="209" spans="1:11" ht="24" x14ac:dyDescent="0.2">
      <c r="A209" s="90">
        <v>263</v>
      </c>
      <c r="B209" s="94" t="s">
        <v>480</v>
      </c>
      <c r="C209" s="91"/>
      <c r="D209" s="94"/>
      <c r="E209" s="44" t="s">
        <v>481</v>
      </c>
      <c r="F209" s="94" t="s">
        <v>479</v>
      </c>
      <c r="G209" s="24">
        <v>1</v>
      </c>
      <c r="H209" s="11">
        <v>5194509</v>
      </c>
      <c r="I209" s="11">
        <f t="shared" si="4"/>
        <v>5194509</v>
      </c>
      <c r="J209" s="11"/>
      <c r="K209" s="11">
        <f t="shared" si="5"/>
        <v>0</v>
      </c>
    </row>
    <row r="210" spans="1:11" ht="24" x14ac:dyDescent="0.2">
      <c r="A210" s="90">
        <v>264</v>
      </c>
      <c r="B210" s="94" t="s">
        <v>482</v>
      </c>
      <c r="C210" s="91"/>
      <c r="D210" s="94"/>
      <c r="E210" s="94" t="s">
        <v>483</v>
      </c>
      <c r="F210" s="94" t="s">
        <v>455</v>
      </c>
      <c r="G210" s="24">
        <v>1</v>
      </c>
      <c r="H210" s="11">
        <v>6787504</v>
      </c>
      <c r="I210" s="11">
        <f t="shared" si="4"/>
        <v>6787504</v>
      </c>
      <c r="J210" s="11"/>
      <c r="K210" s="11">
        <f t="shared" si="5"/>
        <v>0</v>
      </c>
    </row>
    <row r="211" spans="1:11" ht="36" x14ac:dyDescent="0.2">
      <c r="A211" s="90">
        <v>267</v>
      </c>
      <c r="B211" s="93" t="s">
        <v>484</v>
      </c>
      <c r="C211" s="92"/>
      <c r="D211" s="93"/>
      <c r="E211" s="50" t="s">
        <v>485</v>
      </c>
      <c r="F211" s="94" t="s">
        <v>455</v>
      </c>
      <c r="G211" s="24">
        <v>5</v>
      </c>
      <c r="H211" s="11">
        <v>928200</v>
      </c>
      <c r="I211" s="11">
        <f t="shared" ref="I211:I274" si="6">G211*H211</f>
        <v>4641000</v>
      </c>
      <c r="J211" s="11"/>
      <c r="K211" s="11">
        <f t="shared" ref="K211:K274" si="7">G211*J211</f>
        <v>0</v>
      </c>
    </row>
    <row r="212" spans="1:11" ht="24" x14ac:dyDescent="0.2">
      <c r="A212" s="90">
        <v>268</v>
      </c>
      <c r="B212" s="94" t="s">
        <v>486</v>
      </c>
      <c r="C212" s="91"/>
      <c r="D212" s="94"/>
      <c r="E212" s="94" t="s">
        <v>433</v>
      </c>
      <c r="F212" s="63" t="s">
        <v>2715</v>
      </c>
      <c r="G212" s="24">
        <v>1</v>
      </c>
      <c r="H212" s="11">
        <v>928200</v>
      </c>
      <c r="I212" s="11">
        <f t="shared" si="6"/>
        <v>928200</v>
      </c>
      <c r="J212" s="11"/>
      <c r="K212" s="11">
        <f t="shared" si="7"/>
        <v>0</v>
      </c>
    </row>
    <row r="213" spans="1:11" ht="24" x14ac:dyDescent="0.2">
      <c r="A213" s="90">
        <v>269</v>
      </c>
      <c r="B213" s="93" t="s">
        <v>487</v>
      </c>
      <c r="C213" s="92"/>
      <c r="D213" s="93"/>
      <c r="E213" s="50" t="s">
        <v>488</v>
      </c>
      <c r="F213" s="117" t="s">
        <v>2716</v>
      </c>
      <c r="G213" s="24">
        <v>4</v>
      </c>
      <c r="H213" s="11">
        <v>568138</v>
      </c>
      <c r="I213" s="11">
        <f t="shared" si="6"/>
        <v>2272552</v>
      </c>
      <c r="J213" s="11"/>
      <c r="K213" s="11">
        <f t="shared" si="7"/>
        <v>0</v>
      </c>
    </row>
    <row r="214" spans="1:11" ht="24" x14ac:dyDescent="0.2">
      <c r="A214" s="90">
        <v>270</v>
      </c>
      <c r="B214" s="94" t="s">
        <v>489</v>
      </c>
      <c r="C214" s="91"/>
      <c r="D214" s="94"/>
      <c r="E214" s="94" t="s">
        <v>490</v>
      </c>
      <c r="F214" s="117" t="s">
        <v>2716</v>
      </c>
      <c r="G214" s="24">
        <v>4</v>
      </c>
      <c r="H214" s="11">
        <v>869583</v>
      </c>
      <c r="I214" s="11">
        <f t="shared" si="6"/>
        <v>3478332</v>
      </c>
      <c r="J214" s="11"/>
      <c r="K214" s="11">
        <f t="shared" si="7"/>
        <v>0</v>
      </c>
    </row>
    <row r="215" spans="1:11" ht="36" x14ac:dyDescent="0.2">
      <c r="A215" s="90">
        <v>271</v>
      </c>
      <c r="B215" s="94" t="s">
        <v>491</v>
      </c>
      <c r="C215" s="91"/>
      <c r="D215" s="94"/>
      <c r="E215" s="94" t="s">
        <v>356</v>
      </c>
      <c r="F215" s="95" t="s">
        <v>2717</v>
      </c>
      <c r="G215" s="24">
        <v>3</v>
      </c>
      <c r="H215" s="11">
        <v>793161</v>
      </c>
      <c r="I215" s="11">
        <f t="shared" si="6"/>
        <v>2379483</v>
      </c>
      <c r="J215" s="11"/>
      <c r="K215" s="11">
        <f t="shared" si="7"/>
        <v>0</v>
      </c>
    </row>
    <row r="216" spans="1:11" ht="24" x14ac:dyDescent="0.2">
      <c r="A216" s="90">
        <v>272</v>
      </c>
      <c r="B216" s="94" t="s">
        <v>492</v>
      </c>
      <c r="C216" s="91"/>
      <c r="D216" s="94"/>
      <c r="E216" s="94" t="s">
        <v>493</v>
      </c>
      <c r="F216" s="94" t="s">
        <v>455</v>
      </c>
      <c r="G216" s="24">
        <v>1</v>
      </c>
      <c r="H216" s="11">
        <v>2618000</v>
      </c>
      <c r="I216" s="11">
        <f t="shared" si="6"/>
        <v>2618000</v>
      </c>
      <c r="J216" s="11"/>
      <c r="K216" s="11">
        <f t="shared" si="7"/>
        <v>0</v>
      </c>
    </row>
    <row r="217" spans="1:11" ht="24" x14ac:dyDescent="0.2">
      <c r="A217" s="90">
        <v>274</v>
      </c>
      <c r="B217" s="93" t="s">
        <v>494</v>
      </c>
      <c r="C217" s="92"/>
      <c r="D217" s="93"/>
      <c r="E217" s="50" t="s">
        <v>495</v>
      </c>
      <c r="F217" s="93" t="s">
        <v>474</v>
      </c>
      <c r="G217" s="24">
        <v>2</v>
      </c>
      <c r="H217" s="22">
        <v>449156</v>
      </c>
      <c r="I217" s="11">
        <f t="shared" si="6"/>
        <v>898312</v>
      </c>
      <c r="J217" s="22"/>
      <c r="K217" s="11">
        <f t="shared" si="7"/>
        <v>0</v>
      </c>
    </row>
    <row r="218" spans="1:11" ht="24" x14ac:dyDescent="0.2">
      <c r="A218" s="90">
        <v>275</v>
      </c>
      <c r="B218" s="93" t="s">
        <v>496</v>
      </c>
      <c r="C218" s="92"/>
      <c r="D218" s="93"/>
      <c r="E218" s="50" t="s">
        <v>497</v>
      </c>
      <c r="F218" s="93" t="s">
        <v>474</v>
      </c>
      <c r="G218" s="24">
        <v>2</v>
      </c>
      <c r="H218" s="22">
        <v>494866</v>
      </c>
      <c r="I218" s="11">
        <f t="shared" si="6"/>
        <v>989732</v>
      </c>
      <c r="J218" s="22"/>
      <c r="K218" s="11">
        <f t="shared" si="7"/>
        <v>0</v>
      </c>
    </row>
    <row r="219" spans="1:11" ht="24" x14ac:dyDescent="0.2">
      <c r="A219" s="98">
        <v>282</v>
      </c>
      <c r="B219" s="93" t="s">
        <v>499</v>
      </c>
      <c r="C219" s="92"/>
      <c r="D219" s="93"/>
      <c r="E219" s="116" t="s">
        <v>2718</v>
      </c>
      <c r="F219" s="95" t="s">
        <v>2719</v>
      </c>
      <c r="G219" s="24">
        <v>5</v>
      </c>
      <c r="H219" s="22">
        <v>2631485</v>
      </c>
      <c r="I219" s="11">
        <f t="shared" si="6"/>
        <v>13157425</v>
      </c>
      <c r="J219" s="22"/>
      <c r="K219" s="11">
        <f t="shared" si="7"/>
        <v>0</v>
      </c>
    </row>
    <row r="220" spans="1:11" ht="24" x14ac:dyDescent="0.2">
      <c r="A220" s="90">
        <v>283</v>
      </c>
      <c r="B220" s="94" t="s">
        <v>500</v>
      </c>
      <c r="C220" s="91" t="s">
        <v>501</v>
      </c>
      <c r="D220" s="94"/>
      <c r="E220" s="94" t="s">
        <v>502</v>
      </c>
      <c r="F220" s="94" t="s">
        <v>503</v>
      </c>
      <c r="G220" s="24">
        <v>2</v>
      </c>
      <c r="H220" s="22">
        <v>3250708</v>
      </c>
      <c r="I220" s="11">
        <f t="shared" si="6"/>
        <v>6501416</v>
      </c>
      <c r="J220" s="22"/>
      <c r="K220" s="11">
        <f t="shared" si="7"/>
        <v>0</v>
      </c>
    </row>
    <row r="221" spans="1:11" ht="24" x14ac:dyDescent="0.2">
      <c r="A221" s="90">
        <v>284</v>
      </c>
      <c r="B221" s="93" t="s">
        <v>504</v>
      </c>
      <c r="C221" s="92" t="s">
        <v>505</v>
      </c>
      <c r="D221" s="93" t="s">
        <v>506</v>
      </c>
      <c r="E221" s="50" t="s">
        <v>507</v>
      </c>
      <c r="F221" s="188" t="s">
        <v>2789</v>
      </c>
      <c r="G221" s="24">
        <v>2</v>
      </c>
      <c r="H221" s="22">
        <v>270708</v>
      </c>
      <c r="I221" s="11">
        <f t="shared" si="6"/>
        <v>541416</v>
      </c>
      <c r="J221" s="22"/>
      <c r="K221" s="11">
        <f t="shared" si="7"/>
        <v>0</v>
      </c>
    </row>
    <row r="222" spans="1:11" x14ac:dyDescent="0.2">
      <c r="A222" s="90">
        <v>287</v>
      </c>
      <c r="B222" s="93" t="s">
        <v>508</v>
      </c>
      <c r="C222" s="92" t="s">
        <v>509</v>
      </c>
      <c r="D222" s="93"/>
      <c r="E222" s="50" t="s">
        <v>510</v>
      </c>
      <c r="F222" s="93" t="s">
        <v>331</v>
      </c>
      <c r="G222" s="24">
        <v>14</v>
      </c>
      <c r="H222" s="22">
        <v>633145</v>
      </c>
      <c r="I222" s="11">
        <f t="shared" si="6"/>
        <v>8864030</v>
      </c>
      <c r="J222" s="22"/>
      <c r="K222" s="11">
        <f t="shared" si="7"/>
        <v>0</v>
      </c>
    </row>
    <row r="223" spans="1:11" ht="36" x14ac:dyDescent="0.2">
      <c r="A223" s="90">
        <v>289</v>
      </c>
      <c r="B223" s="93" t="s">
        <v>511</v>
      </c>
      <c r="C223" s="92"/>
      <c r="D223" s="93"/>
      <c r="E223" s="50" t="s">
        <v>512</v>
      </c>
      <c r="F223" s="93" t="s">
        <v>190</v>
      </c>
      <c r="G223" s="24">
        <v>23</v>
      </c>
      <c r="H223" s="22">
        <v>847670</v>
      </c>
      <c r="I223" s="11">
        <f t="shared" si="6"/>
        <v>19496410</v>
      </c>
      <c r="J223" s="22"/>
      <c r="K223" s="11">
        <f t="shared" si="7"/>
        <v>0</v>
      </c>
    </row>
    <row r="224" spans="1:11" x14ac:dyDescent="0.2">
      <c r="A224" s="90">
        <v>290</v>
      </c>
      <c r="B224" s="93" t="s">
        <v>513</v>
      </c>
      <c r="C224" s="103" t="s">
        <v>514</v>
      </c>
      <c r="D224" s="66" t="s">
        <v>515</v>
      </c>
      <c r="E224" s="50" t="s">
        <v>516</v>
      </c>
      <c r="F224" s="93" t="s">
        <v>517</v>
      </c>
      <c r="G224" s="24">
        <v>6</v>
      </c>
      <c r="H224" s="22">
        <v>1064644</v>
      </c>
      <c r="I224" s="11">
        <f t="shared" si="6"/>
        <v>6387864</v>
      </c>
      <c r="J224" s="22"/>
      <c r="K224" s="11">
        <f t="shared" si="7"/>
        <v>0</v>
      </c>
    </row>
    <row r="225" spans="1:11" ht="36" x14ac:dyDescent="0.2">
      <c r="A225" s="90">
        <v>292</v>
      </c>
      <c r="B225" s="44" t="s">
        <v>519</v>
      </c>
      <c r="C225" s="91"/>
      <c r="D225" s="44"/>
      <c r="E225" s="44" t="s">
        <v>520</v>
      </c>
      <c r="F225" s="44" t="s">
        <v>521</v>
      </c>
      <c r="G225" s="24">
        <v>1</v>
      </c>
      <c r="H225" s="22">
        <v>9709177</v>
      </c>
      <c r="I225" s="11">
        <f t="shared" si="6"/>
        <v>9709177</v>
      </c>
      <c r="J225" s="22"/>
      <c r="K225" s="11">
        <f t="shared" si="7"/>
        <v>0</v>
      </c>
    </row>
    <row r="226" spans="1:11" ht="24" x14ac:dyDescent="0.2">
      <c r="A226" s="90">
        <v>293</v>
      </c>
      <c r="B226" s="44" t="s">
        <v>522</v>
      </c>
      <c r="C226" s="91"/>
      <c r="D226" s="44"/>
      <c r="E226" s="50" t="s">
        <v>523</v>
      </c>
      <c r="F226" s="44" t="s">
        <v>28</v>
      </c>
      <c r="G226" s="24">
        <v>5</v>
      </c>
      <c r="H226" s="22">
        <v>2587562</v>
      </c>
      <c r="I226" s="11">
        <f t="shared" si="6"/>
        <v>12937810</v>
      </c>
      <c r="J226" s="22"/>
      <c r="K226" s="11">
        <f t="shared" si="7"/>
        <v>0</v>
      </c>
    </row>
    <row r="227" spans="1:11" ht="24" x14ac:dyDescent="0.2">
      <c r="A227" s="90">
        <v>294</v>
      </c>
      <c r="B227" s="93" t="s">
        <v>524</v>
      </c>
      <c r="C227" s="92"/>
      <c r="D227" s="93"/>
      <c r="E227" s="93" t="s">
        <v>525</v>
      </c>
      <c r="F227" s="93" t="s">
        <v>428</v>
      </c>
      <c r="G227" s="24">
        <v>3</v>
      </c>
      <c r="H227" s="22">
        <v>346735</v>
      </c>
      <c r="I227" s="11">
        <f t="shared" si="6"/>
        <v>1040205</v>
      </c>
      <c r="J227" s="22"/>
      <c r="K227" s="11">
        <f t="shared" si="7"/>
        <v>0</v>
      </c>
    </row>
    <row r="228" spans="1:11" x14ac:dyDescent="0.2">
      <c r="A228" s="90">
        <v>295</v>
      </c>
      <c r="B228" s="44" t="s">
        <v>526</v>
      </c>
      <c r="C228" s="91"/>
      <c r="D228" s="44"/>
      <c r="E228" s="50" t="s">
        <v>527</v>
      </c>
      <c r="F228" s="94" t="s">
        <v>528</v>
      </c>
      <c r="G228" s="24">
        <v>2</v>
      </c>
      <c r="H228" s="22">
        <v>447321</v>
      </c>
      <c r="I228" s="11">
        <f t="shared" si="6"/>
        <v>894642</v>
      </c>
      <c r="J228" s="22"/>
      <c r="K228" s="11">
        <f t="shared" si="7"/>
        <v>0</v>
      </c>
    </row>
    <row r="229" spans="1:11" x14ac:dyDescent="0.2">
      <c r="A229" s="90">
        <v>296</v>
      </c>
      <c r="B229" s="99" t="s">
        <v>529</v>
      </c>
      <c r="C229" s="91" t="s">
        <v>530</v>
      </c>
      <c r="D229" s="100" t="s">
        <v>531</v>
      </c>
      <c r="E229" s="94" t="s">
        <v>51</v>
      </c>
      <c r="F229" s="94" t="s">
        <v>27</v>
      </c>
      <c r="G229" s="24">
        <v>1</v>
      </c>
      <c r="H229" s="22">
        <v>5694116</v>
      </c>
      <c r="I229" s="11">
        <f t="shared" si="6"/>
        <v>5694116</v>
      </c>
      <c r="J229" s="22"/>
      <c r="K229" s="11">
        <f t="shared" si="7"/>
        <v>0</v>
      </c>
    </row>
    <row r="230" spans="1:11" ht="24" x14ac:dyDescent="0.2">
      <c r="A230" s="90">
        <v>297</v>
      </c>
      <c r="B230" s="93" t="s">
        <v>532</v>
      </c>
      <c r="C230" s="92"/>
      <c r="D230" s="93"/>
      <c r="E230" s="50" t="s">
        <v>533</v>
      </c>
      <c r="F230" s="108" t="s">
        <v>2790</v>
      </c>
      <c r="G230" s="24">
        <v>1</v>
      </c>
      <c r="H230" s="22">
        <v>587871</v>
      </c>
      <c r="I230" s="11">
        <f t="shared" si="6"/>
        <v>587871</v>
      </c>
      <c r="J230" s="22"/>
      <c r="K230" s="11">
        <f t="shared" si="7"/>
        <v>0</v>
      </c>
    </row>
    <row r="231" spans="1:11" ht="24" x14ac:dyDescent="0.2">
      <c r="A231" s="90">
        <v>299</v>
      </c>
      <c r="B231" s="94" t="s">
        <v>534</v>
      </c>
      <c r="C231" s="91" t="s">
        <v>535</v>
      </c>
      <c r="D231" s="94"/>
      <c r="E231" s="94" t="s">
        <v>536</v>
      </c>
      <c r="F231" s="93" t="s">
        <v>537</v>
      </c>
      <c r="G231" s="24">
        <v>2</v>
      </c>
      <c r="H231" s="22">
        <v>931158</v>
      </c>
      <c r="I231" s="11">
        <f t="shared" si="6"/>
        <v>1862316</v>
      </c>
      <c r="J231" s="22"/>
      <c r="K231" s="11">
        <f t="shared" si="7"/>
        <v>0</v>
      </c>
    </row>
    <row r="232" spans="1:11" x14ac:dyDescent="0.2">
      <c r="A232" s="90">
        <v>300</v>
      </c>
      <c r="B232" s="93" t="s">
        <v>538</v>
      </c>
      <c r="C232" s="92"/>
      <c r="D232" s="93"/>
      <c r="E232" s="93" t="s">
        <v>87</v>
      </c>
      <c r="F232" s="93" t="s">
        <v>539</v>
      </c>
      <c r="G232" s="24">
        <v>1</v>
      </c>
      <c r="H232" s="22">
        <v>2238299</v>
      </c>
      <c r="I232" s="11">
        <f t="shared" si="6"/>
        <v>2238299</v>
      </c>
      <c r="J232" s="22"/>
      <c r="K232" s="11">
        <f t="shared" si="7"/>
        <v>0</v>
      </c>
    </row>
    <row r="233" spans="1:11" ht="24" x14ac:dyDescent="0.2">
      <c r="A233" s="90">
        <v>301</v>
      </c>
      <c r="B233" s="93" t="s">
        <v>540</v>
      </c>
      <c r="C233" s="92"/>
      <c r="D233" s="93"/>
      <c r="E233" s="93" t="s">
        <v>541</v>
      </c>
      <c r="F233" s="93" t="s">
        <v>27</v>
      </c>
      <c r="G233" s="24">
        <v>2</v>
      </c>
      <c r="H233" s="22">
        <v>810646</v>
      </c>
      <c r="I233" s="11">
        <f t="shared" si="6"/>
        <v>1621292</v>
      </c>
      <c r="J233" s="22"/>
      <c r="K233" s="11">
        <f t="shared" si="7"/>
        <v>0</v>
      </c>
    </row>
    <row r="234" spans="1:11" ht="24" x14ac:dyDescent="0.2">
      <c r="A234" s="98">
        <v>302</v>
      </c>
      <c r="B234" s="94" t="s">
        <v>542</v>
      </c>
      <c r="C234" s="92" t="s">
        <v>543</v>
      </c>
      <c r="D234" s="94" t="s">
        <v>544</v>
      </c>
      <c r="E234" s="118" t="s">
        <v>51</v>
      </c>
      <c r="F234" s="94" t="s">
        <v>27</v>
      </c>
      <c r="G234" s="24">
        <v>4</v>
      </c>
      <c r="H234" s="22">
        <v>957902</v>
      </c>
      <c r="I234" s="11">
        <f t="shared" si="6"/>
        <v>3831608</v>
      </c>
      <c r="J234" s="22"/>
      <c r="K234" s="11">
        <f t="shared" si="7"/>
        <v>0</v>
      </c>
    </row>
    <row r="235" spans="1:11" ht="36" x14ac:dyDescent="0.2">
      <c r="A235" s="90">
        <v>303</v>
      </c>
      <c r="B235" s="93" t="s">
        <v>545</v>
      </c>
      <c r="C235" s="92" t="s">
        <v>543</v>
      </c>
      <c r="D235" s="93" t="s">
        <v>544</v>
      </c>
      <c r="E235" s="50" t="s">
        <v>546</v>
      </c>
      <c r="F235" s="44" t="s">
        <v>547</v>
      </c>
      <c r="G235" s="24">
        <v>8</v>
      </c>
      <c r="H235" s="22">
        <v>410061</v>
      </c>
      <c r="I235" s="11">
        <f t="shared" si="6"/>
        <v>3280488</v>
      </c>
      <c r="J235" s="22"/>
      <c r="K235" s="11">
        <f t="shared" si="7"/>
        <v>0</v>
      </c>
    </row>
    <row r="236" spans="1:11" ht="24" x14ac:dyDescent="0.2">
      <c r="A236" s="98">
        <v>304</v>
      </c>
      <c r="B236" s="93" t="s">
        <v>548</v>
      </c>
      <c r="C236" s="103" t="s">
        <v>549</v>
      </c>
      <c r="D236" s="66" t="s">
        <v>550</v>
      </c>
      <c r="E236" s="116" t="s">
        <v>2720</v>
      </c>
      <c r="F236" s="44" t="s">
        <v>551</v>
      </c>
      <c r="G236" s="24">
        <v>18</v>
      </c>
      <c r="H236" s="22">
        <v>1216165</v>
      </c>
      <c r="I236" s="11">
        <f t="shared" si="6"/>
        <v>21890970</v>
      </c>
      <c r="J236" s="22"/>
      <c r="K236" s="11">
        <f t="shared" si="7"/>
        <v>0</v>
      </c>
    </row>
    <row r="237" spans="1:11" ht="24" x14ac:dyDescent="0.2">
      <c r="A237" s="90">
        <v>306</v>
      </c>
      <c r="B237" s="93" t="s">
        <v>552</v>
      </c>
      <c r="C237" s="92"/>
      <c r="D237" s="93"/>
      <c r="E237" s="50" t="s">
        <v>553</v>
      </c>
      <c r="F237" s="44" t="s">
        <v>554</v>
      </c>
      <c r="G237" s="24">
        <v>15</v>
      </c>
      <c r="H237" s="22">
        <v>1948477</v>
      </c>
      <c r="I237" s="11">
        <f t="shared" si="6"/>
        <v>29227155</v>
      </c>
      <c r="J237" s="22"/>
      <c r="K237" s="11">
        <f t="shared" si="7"/>
        <v>0</v>
      </c>
    </row>
    <row r="238" spans="1:11" ht="24" x14ac:dyDescent="0.2">
      <c r="A238" s="90">
        <v>307</v>
      </c>
      <c r="B238" s="93" t="s">
        <v>555</v>
      </c>
      <c r="C238" s="92"/>
      <c r="D238" s="93"/>
      <c r="E238" s="50" t="s">
        <v>556</v>
      </c>
      <c r="F238" s="93" t="s">
        <v>76</v>
      </c>
      <c r="G238" s="24">
        <v>2</v>
      </c>
      <c r="H238" s="22">
        <v>330379</v>
      </c>
      <c r="I238" s="11">
        <f t="shared" si="6"/>
        <v>660758</v>
      </c>
      <c r="J238" s="22"/>
      <c r="K238" s="11">
        <f t="shared" si="7"/>
        <v>0</v>
      </c>
    </row>
    <row r="239" spans="1:11" ht="24" x14ac:dyDescent="0.2">
      <c r="A239" s="90">
        <v>309</v>
      </c>
      <c r="B239" s="93" t="s">
        <v>557</v>
      </c>
      <c r="C239" s="92"/>
      <c r="D239" s="93"/>
      <c r="E239" s="50" t="s">
        <v>558</v>
      </c>
      <c r="F239" s="93" t="s">
        <v>76</v>
      </c>
      <c r="G239" s="24">
        <v>9</v>
      </c>
      <c r="H239" s="22">
        <v>153465</v>
      </c>
      <c r="I239" s="11">
        <f t="shared" si="6"/>
        <v>1381185</v>
      </c>
      <c r="J239" s="22"/>
      <c r="K239" s="11">
        <f t="shared" si="7"/>
        <v>0</v>
      </c>
    </row>
    <row r="240" spans="1:11" x14ac:dyDescent="0.2">
      <c r="A240" s="90">
        <v>310</v>
      </c>
      <c r="B240" s="93" t="s">
        <v>559</v>
      </c>
      <c r="C240" s="92"/>
      <c r="D240" s="93"/>
      <c r="E240" s="44" t="s">
        <v>560</v>
      </c>
      <c r="F240" s="93" t="s">
        <v>561</v>
      </c>
      <c r="G240" s="24">
        <v>30</v>
      </c>
      <c r="H240" s="22">
        <v>1629156</v>
      </c>
      <c r="I240" s="11">
        <f t="shared" si="6"/>
        <v>48874680</v>
      </c>
      <c r="J240" s="22"/>
      <c r="K240" s="11">
        <f t="shared" si="7"/>
        <v>0</v>
      </c>
    </row>
    <row r="241" spans="1:11" x14ac:dyDescent="0.2">
      <c r="A241" s="90">
        <v>313</v>
      </c>
      <c r="B241" s="44" t="s">
        <v>562</v>
      </c>
      <c r="C241" s="91"/>
      <c r="D241" s="44"/>
      <c r="E241" s="93" t="s">
        <v>563</v>
      </c>
      <c r="F241" s="93" t="s">
        <v>564</v>
      </c>
      <c r="G241" s="24">
        <v>1</v>
      </c>
      <c r="H241" s="22">
        <v>1197084</v>
      </c>
      <c r="I241" s="11">
        <f t="shared" si="6"/>
        <v>1197084</v>
      </c>
      <c r="J241" s="22"/>
      <c r="K241" s="11">
        <f t="shared" si="7"/>
        <v>0</v>
      </c>
    </row>
    <row r="242" spans="1:11" ht="24" x14ac:dyDescent="0.2">
      <c r="A242" s="90">
        <v>315</v>
      </c>
      <c r="B242" s="93" t="s">
        <v>565</v>
      </c>
      <c r="C242" s="92"/>
      <c r="D242" s="93"/>
      <c r="E242" s="50" t="s">
        <v>566</v>
      </c>
      <c r="F242" s="93" t="s">
        <v>80</v>
      </c>
      <c r="G242" s="24">
        <v>12</v>
      </c>
      <c r="H242" s="22">
        <v>467204</v>
      </c>
      <c r="I242" s="11">
        <f t="shared" si="6"/>
        <v>5606448</v>
      </c>
      <c r="J242" s="22"/>
      <c r="K242" s="11">
        <f t="shared" si="7"/>
        <v>0</v>
      </c>
    </row>
    <row r="243" spans="1:11" ht="36" x14ac:dyDescent="0.2">
      <c r="A243" s="90">
        <v>317</v>
      </c>
      <c r="B243" s="44" t="s">
        <v>567</v>
      </c>
      <c r="C243" s="91"/>
      <c r="D243" s="44"/>
      <c r="E243" s="50" t="s">
        <v>568</v>
      </c>
      <c r="F243" s="44" t="s">
        <v>88</v>
      </c>
      <c r="G243" s="24">
        <v>20</v>
      </c>
      <c r="H243" s="22">
        <v>1071530</v>
      </c>
      <c r="I243" s="11">
        <f t="shared" si="6"/>
        <v>21430600</v>
      </c>
      <c r="J243" s="22"/>
      <c r="K243" s="11">
        <f t="shared" si="7"/>
        <v>0</v>
      </c>
    </row>
    <row r="244" spans="1:11" ht="24" x14ac:dyDescent="0.2">
      <c r="A244" s="90">
        <v>318</v>
      </c>
      <c r="B244" s="94" t="s">
        <v>569</v>
      </c>
      <c r="C244" s="91" t="s">
        <v>570</v>
      </c>
      <c r="D244" s="94"/>
      <c r="E244" s="94" t="s">
        <v>571</v>
      </c>
      <c r="F244" s="95" t="s">
        <v>2721</v>
      </c>
      <c r="G244" s="24">
        <v>1</v>
      </c>
      <c r="H244" s="22">
        <v>1135593</v>
      </c>
      <c r="I244" s="11">
        <f t="shared" si="6"/>
        <v>1135593</v>
      </c>
      <c r="J244" s="22"/>
      <c r="K244" s="11">
        <f t="shared" si="7"/>
        <v>0</v>
      </c>
    </row>
    <row r="245" spans="1:11" ht="36" x14ac:dyDescent="0.2">
      <c r="A245" s="90">
        <v>319</v>
      </c>
      <c r="B245" s="94" t="s">
        <v>572</v>
      </c>
      <c r="C245" s="91" t="s">
        <v>573</v>
      </c>
      <c r="D245" s="94"/>
      <c r="E245" s="94" t="s">
        <v>51</v>
      </c>
      <c r="F245" s="94" t="s">
        <v>574</v>
      </c>
      <c r="G245" s="24">
        <v>3</v>
      </c>
      <c r="H245" s="22">
        <v>582899</v>
      </c>
      <c r="I245" s="11">
        <f t="shared" si="6"/>
        <v>1748697</v>
      </c>
      <c r="J245" s="22"/>
      <c r="K245" s="11">
        <f t="shared" si="7"/>
        <v>0</v>
      </c>
    </row>
    <row r="246" spans="1:11" x14ac:dyDescent="0.2">
      <c r="A246" s="90">
        <v>320</v>
      </c>
      <c r="B246" s="39" t="s">
        <v>575</v>
      </c>
      <c r="C246" s="107"/>
      <c r="D246" s="39"/>
      <c r="E246" s="44" t="s">
        <v>576</v>
      </c>
      <c r="F246" s="44" t="s">
        <v>577</v>
      </c>
      <c r="G246" s="24">
        <v>2</v>
      </c>
      <c r="H246" s="22">
        <v>2329060</v>
      </c>
      <c r="I246" s="11">
        <f t="shared" si="6"/>
        <v>4658120</v>
      </c>
      <c r="J246" s="22"/>
      <c r="K246" s="11">
        <f t="shared" si="7"/>
        <v>0</v>
      </c>
    </row>
    <row r="247" spans="1:11" ht="36" x14ac:dyDescent="0.2">
      <c r="A247" s="90">
        <v>323</v>
      </c>
      <c r="B247" s="44" t="s">
        <v>578</v>
      </c>
      <c r="C247" s="91"/>
      <c r="D247" s="44"/>
      <c r="E247" s="50" t="s">
        <v>579</v>
      </c>
      <c r="F247" s="44" t="s">
        <v>88</v>
      </c>
      <c r="G247" s="24">
        <v>3</v>
      </c>
      <c r="H247" s="22">
        <v>1985813</v>
      </c>
      <c r="I247" s="11">
        <f t="shared" si="6"/>
        <v>5957439</v>
      </c>
      <c r="J247" s="22"/>
      <c r="K247" s="11">
        <f t="shared" si="7"/>
        <v>0</v>
      </c>
    </row>
    <row r="248" spans="1:11" ht="36" x14ac:dyDescent="0.2">
      <c r="A248" s="90">
        <v>324</v>
      </c>
      <c r="B248" s="94" t="s">
        <v>580</v>
      </c>
      <c r="C248" s="91"/>
      <c r="D248" s="94"/>
      <c r="E248" s="94" t="s">
        <v>581</v>
      </c>
      <c r="F248" s="94" t="s">
        <v>582</v>
      </c>
      <c r="G248" s="24">
        <v>31</v>
      </c>
      <c r="H248" s="22">
        <v>434457</v>
      </c>
      <c r="I248" s="11">
        <f t="shared" si="6"/>
        <v>13468167</v>
      </c>
      <c r="J248" s="22"/>
      <c r="K248" s="11">
        <f t="shared" si="7"/>
        <v>0</v>
      </c>
    </row>
    <row r="249" spans="1:11" x14ac:dyDescent="0.2">
      <c r="A249" s="90">
        <v>325</v>
      </c>
      <c r="B249" s="44" t="s">
        <v>583</v>
      </c>
      <c r="C249" s="91"/>
      <c r="D249" s="44"/>
      <c r="E249" s="93" t="s">
        <v>87</v>
      </c>
      <c r="F249" s="93" t="s">
        <v>584</v>
      </c>
      <c r="G249" s="24">
        <v>9</v>
      </c>
      <c r="H249" s="22">
        <v>943949</v>
      </c>
      <c r="I249" s="11">
        <f t="shared" si="6"/>
        <v>8495541</v>
      </c>
      <c r="J249" s="22"/>
      <c r="K249" s="11">
        <f t="shared" si="7"/>
        <v>0</v>
      </c>
    </row>
    <row r="250" spans="1:11" ht="24" x14ac:dyDescent="0.2">
      <c r="A250" s="90">
        <v>326</v>
      </c>
      <c r="B250" s="94" t="s">
        <v>2596</v>
      </c>
      <c r="C250" s="91"/>
      <c r="D250" s="94"/>
      <c r="E250" s="94" t="s">
        <v>356</v>
      </c>
      <c r="F250" s="94" t="s">
        <v>582</v>
      </c>
      <c r="G250" s="24">
        <v>8</v>
      </c>
      <c r="H250" s="22">
        <v>1589735</v>
      </c>
      <c r="I250" s="11">
        <f t="shared" si="6"/>
        <v>12717880</v>
      </c>
      <c r="J250" s="22"/>
      <c r="K250" s="11">
        <f t="shared" si="7"/>
        <v>0</v>
      </c>
    </row>
    <row r="251" spans="1:11" x14ac:dyDescent="0.2">
      <c r="A251" s="90">
        <v>327</v>
      </c>
      <c r="B251" s="44" t="s">
        <v>585</v>
      </c>
      <c r="C251" s="91"/>
      <c r="D251" s="44"/>
      <c r="E251" s="44" t="s">
        <v>586</v>
      </c>
      <c r="F251" s="44" t="s">
        <v>391</v>
      </c>
      <c r="G251" s="24">
        <v>62</v>
      </c>
      <c r="H251" s="22">
        <v>175539</v>
      </c>
      <c r="I251" s="11">
        <f t="shared" si="6"/>
        <v>10883418</v>
      </c>
      <c r="J251" s="22"/>
      <c r="K251" s="11">
        <f t="shared" si="7"/>
        <v>0</v>
      </c>
    </row>
    <row r="252" spans="1:11" ht="24" x14ac:dyDescent="0.2">
      <c r="A252" s="90">
        <v>328</v>
      </c>
      <c r="B252" s="93" t="s">
        <v>587</v>
      </c>
      <c r="C252" s="92"/>
      <c r="D252" s="93"/>
      <c r="E252" s="50" t="s">
        <v>588</v>
      </c>
      <c r="F252" s="44" t="s">
        <v>589</v>
      </c>
      <c r="G252" s="24">
        <v>13</v>
      </c>
      <c r="H252" s="22">
        <v>151456</v>
      </c>
      <c r="I252" s="11">
        <f t="shared" si="6"/>
        <v>1968928</v>
      </c>
      <c r="J252" s="22"/>
      <c r="K252" s="11">
        <f t="shared" si="7"/>
        <v>0</v>
      </c>
    </row>
    <row r="253" spans="1:11" ht="24" x14ac:dyDescent="0.2">
      <c r="A253" s="90">
        <v>329</v>
      </c>
      <c r="B253" s="95" t="s">
        <v>2722</v>
      </c>
      <c r="C253" s="91"/>
      <c r="D253" s="94"/>
      <c r="E253" s="50" t="s">
        <v>590</v>
      </c>
      <c r="F253" s="44" t="s">
        <v>589</v>
      </c>
      <c r="G253" s="24">
        <v>348</v>
      </c>
      <c r="H253" s="22">
        <v>186959</v>
      </c>
      <c r="I253" s="11">
        <f t="shared" si="6"/>
        <v>65061732</v>
      </c>
      <c r="J253" s="22"/>
      <c r="K253" s="11">
        <f t="shared" si="7"/>
        <v>0</v>
      </c>
    </row>
    <row r="254" spans="1:11" ht="24" x14ac:dyDescent="0.2">
      <c r="A254" s="90">
        <v>330</v>
      </c>
      <c r="B254" s="39" t="s">
        <v>591</v>
      </c>
      <c r="C254" s="107"/>
      <c r="D254" s="39"/>
      <c r="E254" s="44" t="s">
        <v>592</v>
      </c>
      <c r="F254" s="96" t="s">
        <v>2723</v>
      </c>
      <c r="G254" s="24">
        <v>1</v>
      </c>
      <c r="H254" s="22">
        <v>3894429</v>
      </c>
      <c r="I254" s="11">
        <f t="shared" si="6"/>
        <v>3894429</v>
      </c>
      <c r="J254" s="22"/>
      <c r="K254" s="11">
        <f t="shared" si="7"/>
        <v>0</v>
      </c>
    </row>
    <row r="255" spans="1:11" ht="24" x14ac:dyDescent="0.2">
      <c r="A255" s="90">
        <v>331</v>
      </c>
      <c r="B255" s="94" t="s">
        <v>593</v>
      </c>
      <c r="C255" s="54" t="s">
        <v>594</v>
      </c>
      <c r="D255" s="54" t="s">
        <v>595</v>
      </c>
      <c r="E255" s="94" t="s">
        <v>596</v>
      </c>
      <c r="F255" s="95" t="s">
        <v>2791</v>
      </c>
      <c r="G255" s="24">
        <v>2</v>
      </c>
      <c r="H255" s="22">
        <v>1179466</v>
      </c>
      <c r="I255" s="11">
        <f t="shared" si="6"/>
        <v>2358932</v>
      </c>
      <c r="J255" s="22"/>
      <c r="K255" s="11">
        <f t="shared" si="7"/>
        <v>0</v>
      </c>
    </row>
    <row r="256" spans="1:11" ht="36" x14ac:dyDescent="0.2">
      <c r="A256" s="90">
        <v>332</v>
      </c>
      <c r="B256" s="94" t="s">
        <v>597</v>
      </c>
      <c r="C256" s="91"/>
      <c r="D256" s="94"/>
      <c r="E256" s="94" t="s">
        <v>598</v>
      </c>
      <c r="F256" s="95" t="s">
        <v>2724</v>
      </c>
      <c r="G256" s="24">
        <v>3</v>
      </c>
      <c r="H256" s="22">
        <v>714714</v>
      </c>
      <c r="I256" s="11">
        <f t="shared" si="6"/>
        <v>2144142</v>
      </c>
      <c r="J256" s="22"/>
      <c r="K256" s="11">
        <f t="shared" si="7"/>
        <v>0</v>
      </c>
    </row>
    <row r="257" spans="1:11" ht="36" x14ac:dyDescent="0.2">
      <c r="A257" s="90">
        <v>333</v>
      </c>
      <c r="B257" s="44" t="s">
        <v>600</v>
      </c>
      <c r="C257" s="91" t="s">
        <v>601</v>
      </c>
      <c r="D257" s="44"/>
      <c r="E257" s="50" t="s">
        <v>602</v>
      </c>
      <c r="F257" s="44" t="s">
        <v>27</v>
      </c>
      <c r="G257" s="24">
        <v>7</v>
      </c>
      <c r="H257" s="22">
        <v>620011</v>
      </c>
      <c r="I257" s="11">
        <f t="shared" si="6"/>
        <v>4340077</v>
      </c>
      <c r="J257" s="22"/>
      <c r="K257" s="11">
        <f t="shared" si="7"/>
        <v>0</v>
      </c>
    </row>
    <row r="258" spans="1:11" ht="24" x14ac:dyDescent="0.2">
      <c r="A258" s="90">
        <v>335</v>
      </c>
      <c r="B258" s="44" t="s">
        <v>603</v>
      </c>
      <c r="C258" s="107"/>
      <c r="D258" s="39"/>
      <c r="E258" s="93" t="s">
        <v>604</v>
      </c>
      <c r="F258" s="93" t="s">
        <v>37</v>
      </c>
      <c r="G258" s="24">
        <v>1</v>
      </c>
      <c r="H258" s="22">
        <v>1545789</v>
      </c>
      <c r="I258" s="11">
        <f t="shared" si="6"/>
        <v>1545789</v>
      </c>
      <c r="J258" s="22"/>
      <c r="K258" s="11">
        <f t="shared" si="7"/>
        <v>0</v>
      </c>
    </row>
    <row r="259" spans="1:11" ht="24" x14ac:dyDescent="0.2">
      <c r="A259" s="90">
        <v>337</v>
      </c>
      <c r="B259" s="93" t="s">
        <v>605</v>
      </c>
      <c r="C259" s="92"/>
      <c r="D259" s="93"/>
      <c r="E259" s="94" t="s">
        <v>606</v>
      </c>
      <c r="F259" s="93" t="s">
        <v>607</v>
      </c>
      <c r="G259" s="24">
        <v>5</v>
      </c>
      <c r="H259" s="22">
        <v>1447579</v>
      </c>
      <c r="I259" s="11">
        <f t="shared" si="6"/>
        <v>7237895</v>
      </c>
      <c r="J259" s="22"/>
      <c r="K259" s="11">
        <f t="shared" si="7"/>
        <v>0</v>
      </c>
    </row>
    <row r="260" spans="1:11" ht="24" x14ac:dyDescent="0.2">
      <c r="A260" s="90">
        <v>339</v>
      </c>
      <c r="B260" s="94" t="s">
        <v>609</v>
      </c>
      <c r="C260" s="91" t="s">
        <v>610</v>
      </c>
      <c r="D260" s="94"/>
      <c r="E260" s="94" t="s">
        <v>611</v>
      </c>
      <c r="F260" s="94" t="s">
        <v>612</v>
      </c>
      <c r="G260" s="24">
        <v>2</v>
      </c>
      <c r="H260" s="22">
        <v>505254</v>
      </c>
      <c r="I260" s="11">
        <f t="shared" si="6"/>
        <v>1010508</v>
      </c>
      <c r="J260" s="22"/>
      <c r="K260" s="11">
        <f t="shared" si="7"/>
        <v>0</v>
      </c>
    </row>
    <row r="261" spans="1:11" ht="24" x14ac:dyDescent="0.2">
      <c r="A261" s="90">
        <v>342</v>
      </c>
      <c r="B261" s="93" t="s">
        <v>615</v>
      </c>
      <c r="C261" s="92" t="s">
        <v>616</v>
      </c>
      <c r="D261" s="93" t="s">
        <v>617</v>
      </c>
      <c r="E261" s="50" t="s">
        <v>618</v>
      </c>
      <c r="F261" s="93" t="s">
        <v>16</v>
      </c>
      <c r="G261" s="24">
        <v>5</v>
      </c>
      <c r="H261" s="22">
        <v>1749729</v>
      </c>
      <c r="I261" s="11">
        <f t="shared" si="6"/>
        <v>8748645</v>
      </c>
      <c r="J261" s="22"/>
      <c r="K261" s="11">
        <f t="shared" si="7"/>
        <v>0</v>
      </c>
    </row>
    <row r="262" spans="1:11" x14ac:dyDescent="0.2">
      <c r="A262" s="90">
        <v>344</v>
      </c>
      <c r="B262" s="94" t="s">
        <v>620</v>
      </c>
      <c r="C262" s="91"/>
      <c r="D262" s="94"/>
      <c r="E262" s="94" t="s">
        <v>621</v>
      </c>
      <c r="F262" s="44" t="s">
        <v>40</v>
      </c>
      <c r="G262" s="24">
        <v>2</v>
      </c>
      <c r="H262" s="22">
        <v>1080002</v>
      </c>
      <c r="I262" s="11">
        <f t="shared" si="6"/>
        <v>2160004</v>
      </c>
      <c r="J262" s="22"/>
      <c r="K262" s="11">
        <f t="shared" si="7"/>
        <v>0</v>
      </c>
    </row>
    <row r="263" spans="1:11" ht="24" x14ac:dyDescent="0.2">
      <c r="A263" s="90">
        <v>345</v>
      </c>
      <c r="B263" s="50" t="s">
        <v>622</v>
      </c>
      <c r="C263" s="114"/>
      <c r="D263" s="50"/>
      <c r="E263" s="50" t="s">
        <v>623</v>
      </c>
      <c r="F263" s="93" t="s">
        <v>22</v>
      </c>
      <c r="G263" s="24">
        <v>1</v>
      </c>
      <c r="H263" s="22">
        <v>1677317</v>
      </c>
      <c r="I263" s="11">
        <f t="shared" si="6"/>
        <v>1677317</v>
      </c>
      <c r="J263" s="22"/>
      <c r="K263" s="11">
        <f t="shared" si="7"/>
        <v>0</v>
      </c>
    </row>
    <row r="264" spans="1:11" x14ac:dyDescent="0.2">
      <c r="A264" s="90">
        <v>348</v>
      </c>
      <c r="B264" s="93" t="s">
        <v>625</v>
      </c>
      <c r="C264" s="92"/>
      <c r="D264" s="93"/>
      <c r="E264" s="44" t="s">
        <v>626</v>
      </c>
      <c r="F264" s="96" t="s">
        <v>2792</v>
      </c>
      <c r="G264" s="24">
        <v>1</v>
      </c>
      <c r="H264" s="22">
        <v>550381</v>
      </c>
      <c r="I264" s="11">
        <f t="shared" si="6"/>
        <v>550381</v>
      </c>
      <c r="J264" s="22"/>
      <c r="K264" s="11">
        <f t="shared" si="7"/>
        <v>0</v>
      </c>
    </row>
    <row r="265" spans="1:11" ht="24" x14ac:dyDescent="0.2">
      <c r="A265" s="90">
        <v>349</v>
      </c>
      <c r="B265" s="94" t="s">
        <v>627</v>
      </c>
      <c r="C265" s="91"/>
      <c r="D265" s="94"/>
      <c r="E265" s="94" t="s">
        <v>628</v>
      </c>
      <c r="F265" s="94" t="s">
        <v>243</v>
      </c>
      <c r="G265" s="24">
        <v>5</v>
      </c>
      <c r="H265" s="22">
        <v>7300863</v>
      </c>
      <c r="I265" s="11">
        <f t="shared" si="6"/>
        <v>36504315</v>
      </c>
      <c r="J265" s="22"/>
      <c r="K265" s="11">
        <f t="shared" si="7"/>
        <v>0</v>
      </c>
    </row>
    <row r="266" spans="1:11" ht="24" x14ac:dyDescent="0.2">
      <c r="A266" s="90">
        <v>350</v>
      </c>
      <c r="B266" s="94" t="s">
        <v>629</v>
      </c>
      <c r="C266" s="91"/>
      <c r="D266" s="94"/>
      <c r="E266" s="94" t="s">
        <v>630</v>
      </c>
      <c r="F266" s="94" t="s">
        <v>243</v>
      </c>
      <c r="G266" s="24">
        <v>8</v>
      </c>
      <c r="H266" s="22">
        <v>2171137</v>
      </c>
      <c r="I266" s="11">
        <f t="shared" si="6"/>
        <v>17369096</v>
      </c>
      <c r="J266" s="22"/>
      <c r="K266" s="11">
        <f t="shared" si="7"/>
        <v>0</v>
      </c>
    </row>
    <row r="267" spans="1:11" ht="24" x14ac:dyDescent="0.2">
      <c r="A267" s="90">
        <v>351</v>
      </c>
      <c r="B267" s="99" t="s">
        <v>631</v>
      </c>
      <c r="C267" s="91"/>
      <c r="D267" s="100"/>
      <c r="E267" s="39" t="s">
        <v>576</v>
      </c>
      <c r="F267" s="39" t="s">
        <v>632</v>
      </c>
      <c r="G267" s="24">
        <v>2</v>
      </c>
      <c r="H267" s="22">
        <v>6476837</v>
      </c>
      <c r="I267" s="11">
        <f t="shared" si="6"/>
        <v>12953674</v>
      </c>
      <c r="J267" s="22"/>
      <c r="K267" s="11">
        <f t="shared" si="7"/>
        <v>0</v>
      </c>
    </row>
    <row r="268" spans="1:11" ht="36" x14ac:dyDescent="0.2">
      <c r="A268" s="90">
        <v>352</v>
      </c>
      <c r="B268" s="93" t="s">
        <v>633</v>
      </c>
      <c r="C268" s="92" t="s">
        <v>634</v>
      </c>
      <c r="D268" s="93" t="s">
        <v>635</v>
      </c>
      <c r="E268" s="50" t="s">
        <v>636</v>
      </c>
      <c r="F268" s="96" t="s">
        <v>2793</v>
      </c>
      <c r="G268" s="24">
        <v>4</v>
      </c>
      <c r="H268" s="22">
        <v>650905</v>
      </c>
      <c r="I268" s="11">
        <f t="shared" si="6"/>
        <v>2603620</v>
      </c>
      <c r="J268" s="22"/>
      <c r="K268" s="11">
        <f t="shared" si="7"/>
        <v>0</v>
      </c>
    </row>
    <row r="269" spans="1:11" ht="24" x14ac:dyDescent="0.2">
      <c r="A269" s="90">
        <v>353</v>
      </c>
      <c r="B269" s="94" t="s">
        <v>637</v>
      </c>
      <c r="C269" s="91" t="s">
        <v>638</v>
      </c>
      <c r="D269" s="94"/>
      <c r="E269" s="94" t="s">
        <v>639</v>
      </c>
      <c r="F269" s="95" t="s">
        <v>2794</v>
      </c>
      <c r="G269" s="24">
        <v>13</v>
      </c>
      <c r="H269" s="22">
        <v>339919</v>
      </c>
      <c r="I269" s="11">
        <f t="shared" si="6"/>
        <v>4418947</v>
      </c>
      <c r="J269" s="22"/>
      <c r="K269" s="11">
        <f t="shared" si="7"/>
        <v>0</v>
      </c>
    </row>
    <row r="270" spans="1:11" ht="24" x14ac:dyDescent="0.2">
      <c r="A270" s="90">
        <v>354</v>
      </c>
      <c r="B270" s="93" t="s">
        <v>641</v>
      </c>
      <c r="C270" s="92" t="s">
        <v>642</v>
      </c>
      <c r="D270" s="93" t="s">
        <v>643</v>
      </c>
      <c r="E270" s="50" t="s">
        <v>644</v>
      </c>
      <c r="F270" s="44" t="s">
        <v>28</v>
      </c>
      <c r="G270" s="24">
        <v>3</v>
      </c>
      <c r="H270" s="22">
        <v>833686</v>
      </c>
      <c r="I270" s="11">
        <f t="shared" si="6"/>
        <v>2501058</v>
      </c>
      <c r="J270" s="22"/>
      <c r="K270" s="11">
        <f t="shared" si="7"/>
        <v>0</v>
      </c>
    </row>
    <row r="271" spans="1:11" x14ac:dyDescent="0.2">
      <c r="A271" s="90">
        <v>355</v>
      </c>
      <c r="B271" s="94" t="s">
        <v>645</v>
      </c>
      <c r="C271" s="91"/>
      <c r="D271" s="94"/>
      <c r="E271" s="94" t="s">
        <v>355</v>
      </c>
      <c r="F271" s="94" t="s">
        <v>646</v>
      </c>
      <c r="G271" s="24">
        <v>1</v>
      </c>
      <c r="H271" s="22">
        <v>10612474</v>
      </c>
      <c r="I271" s="11">
        <f t="shared" si="6"/>
        <v>10612474</v>
      </c>
      <c r="J271" s="22"/>
      <c r="K271" s="11">
        <f t="shared" si="7"/>
        <v>0</v>
      </c>
    </row>
    <row r="272" spans="1:11" ht="24" x14ac:dyDescent="0.2">
      <c r="A272" s="90">
        <v>356</v>
      </c>
      <c r="B272" s="94" t="s">
        <v>647</v>
      </c>
      <c r="C272" s="91" t="s">
        <v>648</v>
      </c>
      <c r="D272" s="94"/>
      <c r="E272" s="94" t="s">
        <v>649</v>
      </c>
      <c r="F272" s="95" t="s">
        <v>2725</v>
      </c>
      <c r="G272" s="24">
        <v>10</v>
      </c>
      <c r="H272" s="22">
        <v>604405</v>
      </c>
      <c r="I272" s="11">
        <f t="shared" si="6"/>
        <v>6044050</v>
      </c>
      <c r="J272" s="22"/>
      <c r="K272" s="11">
        <f t="shared" si="7"/>
        <v>0</v>
      </c>
    </row>
    <row r="273" spans="1:11" ht="24" x14ac:dyDescent="0.2">
      <c r="A273" s="90">
        <v>358</v>
      </c>
      <c r="B273" s="93" t="s">
        <v>651</v>
      </c>
      <c r="C273" s="92" t="s">
        <v>648</v>
      </c>
      <c r="D273" s="93"/>
      <c r="E273" s="50" t="s">
        <v>652</v>
      </c>
      <c r="F273" s="44" t="s">
        <v>27</v>
      </c>
      <c r="G273" s="24">
        <v>3</v>
      </c>
      <c r="H273" s="22">
        <v>3381565</v>
      </c>
      <c r="I273" s="11">
        <f t="shared" si="6"/>
        <v>10144695</v>
      </c>
      <c r="J273" s="22"/>
      <c r="K273" s="11">
        <f t="shared" si="7"/>
        <v>0</v>
      </c>
    </row>
    <row r="274" spans="1:11" ht="24" x14ac:dyDescent="0.2">
      <c r="A274" s="90">
        <v>360</v>
      </c>
      <c r="B274" s="93" t="s">
        <v>654</v>
      </c>
      <c r="C274" s="92"/>
      <c r="D274" s="93"/>
      <c r="E274" s="94" t="s">
        <v>655</v>
      </c>
      <c r="F274" s="96" t="s">
        <v>2726</v>
      </c>
      <c r="G274" s="24">
        <v>6</v>
      </c>
      <c r="H274" s="22">
        <v>821952</v>
      </c>
      <c r="I274" s="11">
        <f t="shared" si="6"/>
        <v>4931712</v>
      </c>
      <c r="J274" s="22"/>
      <c r="K274" s="11">
        <f t="shared" si="7"/>
        <v>0</v>
      </c>
    </row>
    <row r="275" spans="1:11" ht="24" x14ac:dyDescent="0.2">
      <c r="A275" s="90">
        <v>363</v>
      </c>
      <c r="B275" s="93" t="s">
        <v>656</v>
      </c>
      <c r="C275" s="111" t="s">
        <v>657</v>
      </c>
      <c r="D275" s="93"/>
      <c r="E275" s="50" t="s">
        <v>658</v>
      </c>
      <c r="F275" s="44" t="s">
        <v>22</v>
      </c>
      <c r="G275" s="24">
        <v>6</v>
      </c>
      <c r="H275" s="22">
        <v>491418</v>
      </c>
      <c r="I275" s="11">
        <f t="shared" ref="I275:I338" si="8">G275*H275</f>
        <v>2948508</v>
      </c>
      <c r="J275" s="22"/>
      <c r="K275" s="11">
        <f t="shared" ref="K275:K338" si="9">G275*J275</f>
        <v>0</v>
      </c>
    </row>
    <row r="276" spans="1:11" ht="24" x14ac:dyDescent="0.2">
      <c r="A276" s="90">
        <v>364</v>
      </c>
      <c r="B276" s="94" t="s">
        <v>659</v>
      </c>
      <c r="C276" s="91"/>
      <c r="D276" s="94"/>
      <c r="E276" s="94" t="s">
        <v>433</v>
      </c>
      <c r="F276" s="117" t="s">
        <v>2716</v>
      </c>
      <c r="G276" s="24">
        <v>3</v>
      </c>
      <c r="H276" s="22">
        <v>1078097</v>
      </c>
      <c r="I276" s="11">
        <f t="shared" si="8"/>
        <v>3234291</v>
      </c>
      <c r="J276" s="22"/>
      <c r="K276" s="11">
        <f t="shared" si="9"/>
        <v>0</v>
      </c>
    </row>
    <row r="277" spans="1:11" ht="24" x14ac:dyDescent="0.2">
      <c r="A277" s="90">
        <v>367</v>
      </c>
      <c r="B277" s="96" t="s">
        <v>2795</v>
      </c>
      <c r="C277" s="91"/>
      <c r="D277" s="44"/>
      <c r="E277" s="44" t="s">
        <v>87</v>
      </c>
      <c r="F277" s="39" t="s">
        <v>2727</v>
      </c>
      <c r="G277" s="24">
        <v>10</v>
      </c>
      <c r="H277" s="22">
        <v>2284123</v>
      </c>
      <c r="I277" s="11">
        <f t="shared" si="8"/>
        <v>22841230</v>
      </c>
      <c r="J277" s="22"/>
      <c r="K277" s="11">
        <f t="shared" si="9"/>
        <v>0</v>
      </c>
    </row>
    <row r="278" spans="1:11" ht="24" x14ac:dyDescent="0.2">
      <c r="A278" s="90">
        <v>368</v>
      </c>
      <c r="B278" s="44" t="s">
        <v>660</v>
      </c>
      <c r="C278" s="91" t="s">
        <v>661</v>
      </c>
      <c r="D278" s="44" t="s">
        <v>662</v>
      </c>
      <c r="E278" s="44" t="s">
        <v>427</v>
      </c>
      <c r="F278" s="63" t="s">
        <v>2796</v>
      </c>
      <c r="G278" s="24">
        <v>2</v>
      </c>
      <c r="H278" s="22">
        <v>859042</v>
      </c>
      <c r="I278" s="11">
        <f t="shared" si="8"/>
        <v>1718084</v>
      </c>
      <c r="J278" s="22"/>
      <c r="K278" s="11">
        <f t="shared" si="9"/>
        <v>0</v>
      </c>
    </row>
    <row r="279" spans="1:11" ht="36" x14ac:dyDescent="0.2">
      <c r="A279" s="90">
        <v>373</v>
      </c>
      <c r="B279" s="105" t="s">
        <v>664</v>
      </c>
      <c r="C279" s="91" t="s">
        <v>665</v>
      </c>
      <c r="D279" s="94" t="s">
        <v>666</v>
      </c>
      <c r="E279" s="94" t="s">
        <v>667</v>
      </c>
      <c r="F279" s="94" t="s">
        <v>668</v>
      </c>
      <c r="G279" s="24">
        <v>2</v>
      </c>
      <c r="H279" s="22">
        <v>7162900</v>
      </c>
      <c r="I279" s="11">
        <f t="shared" si="8"/>
        <v>14325800</v>
      </c>
      <c r="J279" s="22"/>
      <c r="K279" s="11">
        <f t="shared" si="9"/>
        <v>0</v>
      </c>
    </row>
    <row r="280" spans="1:11" ht="36" x14ac:dyDescent="0.2">
      <c r="A280" s="90">
        <v>375</v>
      </c>
      <c r="B280" s="105" t="s">
        <v>669</v>
      </c>
      <c r="C280" s="91" t="s">
        <v>670</v>
      </c>
      <c r="D280" s="94" t="s">
        <v>671</v>
      </c>
      <c r="E280" s="94" t="s">
        <v>672</v>
      </c>
      <c r="F280" s="94" t="s">
        <v>668</v>
      </c>
      <c r="G280" s="24">
        <v>2</v>
      </c>
      <c r="H280" s="22">
        <v>10524646</v>
      </c>
      <c r="I280" s="11">
        <f t="shared" si="8"/>
        <v>21049292</v>
      </c>
      <c r="J280" s="22"/>
      <c r="K280" s="11">
        <f t="shared" si="9"/>
        <v>0</v>
      </c>
    </row>
    <row r="281" spans="1:11" ht="36" x14ac:dyDescent="0.2">
      <c r="A281" s="90">
        <v>376</v>
      </c>
      <c r="B281" s="105" t="s">
        <v>673</v>
      </c>
      <c r="C281" s="91" t="s">
        <v>674</v>
      </c>
      <c r="D281" s="94" t="s">
        <v>675</v>
      </c>
      <c r="E281" s="94" t="s">
        <v>676</v>
      </c>
      <c r="F281" s="94" t="s">
        <v>668</v>
      </c>
      <c r="G281" s="24">
        <v>2</v>
      </c>
      <c r="H281" s="22">
        <v>11457986</v>
      </c>
      <c r="I281" s="11">
        <f t="shared" si="8"/>
        <v>22915972</v>
      </c>
      <c r="J281" s="22"/>
      <c r="K281" s="11">
        <f t="shared" si="9"/>
        <v>0</v>
      </c>
    </row>
    <row r="282" spans="1:11" ht="36" x14ac:dyDescent="0.2">
      <c r="A282" s="90">
        <v>377</v>
      </c>
      <c r="B282" s="105" t="s">
        <v>677</v>
      </c>
      <c r="C282" s="91" t="s">
        <v>678</v>
      </c>
      <c r="D282" s="94" t="s">
        <v>679</v>
      </c>
      <c r="E282" s="94" t="s">
        <v>680</v>
      </c>
      <c r="F282" s="94" t="s">
        <v>668</v>
      </c>
      <c r="G282" s="24">
        <v>2</v>
      </c>
      <c r="H282" s="22">
        <v>11457986</v>
      </c>
      <c r="I282" s="11">
        <f t="shared" si="8"/>
        <v>22915972</v>
      </c>
      <c r="J282" s="22"/>
      <c r="K282" s="11">
        <f t="shared" si="9"/>
        <v>0</v>
      </c>
    </row>
    <row r="283" spans="1:11" ht="24" x14ac:dyDescent="0.2">
      <c r="A283" s="90">
        <v>389</v>
      </c>
      <c r="B283" s="44" t="s">
        <v>684</v>
      </c>
      <c r="C283" s="91" t="s">
        <v>685</v>
      </c>
      <c r="D283" s="44"/>
      <c r="E283" s="93" t="s">
        <v>686</v>
      </c>
      <c r="F283" s="93" t="s">
        <v>682</v>
      </c>
      <c r="G283" s="24">
        <v>2</v>
      </c>
      <c r="H283" s="22">
        <v>979708</v>
      </c>
      <c r="I283" s="11">
        <f t="shared" si="8"/>
        <v>1959416</v>
      </c>
      <c r="J283" s="22"/>
      <c r="K283" s="11">
        <f t="shared" si="9"/>
        <v>0</v>
      </c>
    </row>
    <row r="284" spans="1:11" ht="24" x14ac:dyDescent="0.2">
      <c r="A284" s="90">
        <v>392</v>
      </c>
      <c r="B284" s="44" t="s">
        <v>687</v>
      </c>
      <c r="C284" s="91" t="s">
        <v>688</v>
      </c>
      <c r="D284" s="44"/>
      <c r="E284" s="44" t="s">
        <v>690</v>
      </c>
      <c r="F284" s="93" t="s">
        <v>447</v>
      </c>
      <c r="G284" s="24">
        <v>2</v>
      </c>
      <c r="H284" s="22">
        <v>865217</v>
      </c>
      <c r="I284" s="11">
        <f t="shared" si="8"/>
        <v>1730434</v>
      </c>
      <c r="J284" s="22"/>
      <c r="K284" s="11">
        <f t="shared" si="9"/>
        <v>0</v>
      </c>
    </row>
    <row r="285" spans="1:11" ht="36" x14ac:dyDescent="0.2">
      <c r="A285" s="90">
        <v>402</v>
      </c>
      <c r="B285" s="99" t="s">
        <v>692</v>
      </c>
      <c r="C285" s="91"/>
      <c r="D285" s="100"/>
      <c r="E285" s="94" t="s">
        <v>691</v>
      </c>
      <c r="F285" s="94" t="s">
        <v>624</v>
      </c>
      <c r="G285" s="24">
        <v>1</v>
      </c>
      <c r="H285" s="22">
        <v>6152681</v>
      </c>
      <c r="I285" s="11">
        <f t="shared" si="8"/>
        <v>6152681</v>
      </c>
      <c r="J285" s="22"/>
      <c r="K285" s="11">
        <f t="shared" si="9"/>
        <v>0</v>
      </c>
    </row>
    <row r="286" spans="1:11" ht="36" x14ac:dyDescent="0.2">
      <c r="A286" s="90">
        <v>404</v>
      </c>
      <c r="B286" s="99" t="s">
        <v>693</v>
      </c>
      <c r="C286" s="91"/>
      <c r="D286" s="100"/>
      <c r="E286" s="94" t="s">
        <v>691</v>
      </c>
      <c r="F286" s="94" t="s">
        <v>689</v>
      </c>
      <c r="G286" s="24">
        <v>1</v>
      </c>
      <c r="H286" s="22">
        <v>21442277</v>
      </c>
      <c r="I286" s="11">
        <f t="shared" si="8"/>
        <v>21442277</v>
      </c>
      <c r="J286" s="22"/>
      <c r="K286" s="11">
        <f t="shared" si="9"/>
        <v>0</v>
      </c>
    </row>
    <row r="287" spans="1:11" ht="36" x14ac:dyDescent="0.2">
      <c r="A287" s="90">
        <v>405</v>
      </c>
      <c r="B287" s="99" t="s">
        <v>694</v>
      </c>
      <c r="C287" s="91"/>
      <c r="D287" s="100"/>
      <c r="E287" s="94" t="s">
        <v>691</v>
      </c>
      <c r="F287" s="95" t="s">
        <v>2728</v>
      </c>
      <c r="G287" s="24">
        <v>1</v>
      </c>
      <c r="H287" s="22">
        <v>1165355</v>
      </c>
      <c r="I287" s="11">
        <f t="shared" si="8"/>
        <v>1165355</v>
      </c>
      <c r="J287" s="22"/>
      <c r="K287" s="11">
        <f t="shared" si="9"/>
        <v>0</v>
      </c>
    </row>
    <row r="288" spans="1:11" ht="48" x14ac:dyDescent="0.2">
      <c r="A288" s="90">
        <v>406</v>
      </c>
      <c r="B288" s="99" t="s">
        <v>695</v>
      </c>
      <c r="C288" s="91"/>
      <c r="D288" s="100"/>
      <c r="E288" s="94" t="s">
        <v>691</v>
      </c>
      <c r="F288" s="95" t="s">
        <v>2728</v>
      </c>
      <c r="G288" s="24">
        <v>1</v>
      </c>
      <c r="H288" s="22">
        <v>1710439</v>
      </c>
      <c r="I288" s="11">
        <f t="shared" si="8"/>
        <v>1710439</v>
      </c>
      <c r="J288" s="22"/>
      <c r="K288" s="11">
        <f t="shared" si="9"/>
        <v>0</v>
      </c>
    </row>
    <row r="289" spans="1:11" ht="36" x14ac:dyDescent="0.2">
      <c r="A289" s="90">
        <v>407</v>
      </c>
      <c r="B289" s="99" t="s">
        <v>696</v>
      </c>
      <c r="C289" s="91"/>
      <c r="D289" s="100"/>
      <c r="E289" s="94" t="s">
        <v>691</v>
      </c>
      <c r="F289" s="94" t="s">
        <v>689</v>
      </c>
      <c r="G289" s="24">
        <v>1</v>
      </c>
      <c r="H289" s="22">
        <v>1398842</v>
      </c>
      <c r="I289" s="11">
        <f t="shared" si="8"/>
        <v>1398842</v>
      </c>
      <c r="J289" s="22"/>
      <c r="K289" s="11">
        <f t="shared" si="9"/>
        <v>0</v>
      </c>
    </row>
    <row r="290" spans="1:11" ht="36" x14ac:dyDescent="0.2">
      <c r="A290" s="90">
        <v>421</v>
      </c>
      <c r="B290" s="99" t="s">
        <v>697</v>
      </c>
      <c r="C290" s="91"/>
      <c r="D290" s="100"/>
      <c r="E290" s="94" t="s">
        <v>691</v>
      </c>
      <c r="F290" s="94" t="s">
        <v>689</v>
      </c>
      <c r="G290" s="24">
        <v>1</v>
      </c>
      <c r="H290" s="22">
        <v>3288970</v>
      </c>
      <c r="I290" s="11">
        <f t="shared" si="8"/>
        <v>3288970</v>
      </c>
      <c r="J290" s="22"/>
      <c r="K290" s="11">
        <f t="shared" si="9"/>
        <v>0</v>
      </c>
    </row>
    <row r="291" spans="1:11" ht="48" x14ac:dyDescent="0.2">
      <c r="A291" s="90">
        <v>428</v>
      </c>
      <c r="B291" s="99" t="s">
        <v>698</v>
      </c>
      <c r="C291" s="91"/>
      <c r="D291" s="100"/>
      <c r="E291" s="94" t="s">
        <v>691</v>
      </c>
      <c r="F291" s="95" t="s">
        <v>2728</v>
      </c>
      <c r="G291" s="24">
        <v>1</v>
      </c>
      <c r="H291" s="22">
        <v>1766864</v>
      </c>
      <c r="I291" s="11">
        <f t="shared" si="8"/>
        <v>1766864</v>
      </c>
      <c r="J291" s="22"/>
      <c r="K291" s="11">
        <f t="shared" si="9"/>
        <v>0</v>
      </c>
    </row>
    <row r="292" spans="1:11" ht="36" x14ac:dyDescent="0.2">
      <c r="A292" s="90">
        <v>429</v>
      </c>
      <c r="B292" s="99" t="s">
        <v>699</v>
      </c>
      <c r="C292" s="91"/>
      <c r="D292" s="100"/>
      <c r="E292" s="94" t="s">
        <v>691</v>
      </c>
      <c r="F292" s="94" t="s">
        <v>689</v>
      </c>
      <c r="G292" s="24">
        <v>1</v>
      </c>
      <c r="H292" s="22">
        <v>1573166</v>
      </c>
      <c r="I292" s="11">
        <f t="shared" si="8"/>
        <v>1573166</v>
      </c>
      <c r="J292" s="22"/>
      <c r="K292" s="11">
        <f t="shared" si="9"/>
        <v>0</v>
      </c>
    </row>
    <row r="293" spans="1:11" ht="36" x14ac:dyDescent="0.2">
      <c r="A293" s="90">
        <v>430</v>
      </c>
      <c r="B293" s="99" t="s">
        <v>700</v>
      </c>
      <c r="C293" s="91"/>
      <c r="D293" s="100"/>
      <c r="E293" s="94" t="s">
        <v>691</v>
      </c>
      <c r="F293" s="94" t="s">
        <v>624</v>
      </c>
      <c r="G293" s="24">
        <v>1</v>
      </c>
      <c r="H293" s="22">
        <v>11674947</v>
      </c>
      <c r="I293" s="11">
        <f t="shared" si="8"/>
        <v>11674947</v>
      </c>
      <c r="J293" s="22"/>
      <c r="K293" s="11">
        <f t="shared" si="9"/>
        <v>0</v>
      </c>
    </row>
    <row r="294" spans="1:11" ht="36" x14ac:dyDescent="0.2">
      <c r="A294" s="90">
        <v>433</v>
      </c>
      <c r="B294" s="99" t="s">
        <v>701</v>
      </c>
      <c r="C294" s="91"/>
      <c r="D294" s="100"/>
      <c r="E294" s="94" t="s">
        <v>691</v>
      </c>
      <c r="F294" s="94" t="s">
        <v>689</v>
      </c>
      <c r="G294" s="24">
        <v>1</v>
      </c>
      <c r="H294" s="22">
        <v>1324184</v>
      </c>
      <c r="I294" s="11">
        <f t="shared" si="8"/>
        <v>1324184</v>
      </c>
      <c r="J294" s="22"/>
      <c r="K294" s="11">
        <f t="shared" si="9"/>
        <v>0</v>
      </c>
    </row>
    <row r="295" spans="1:11" ht="48" x14ac:dyDescent="0.2">
      <c r="A295" s="90">
        <v>434</v>
      </c>
      <c r="B295" s="99" t="s">
        <v>702</v>
      </c>
      <c r="C295" s="91"/>
      <c r="D295" s="100"/>
      <c r="E295" s="94" t="s">
        <v>691</v>
      </c>
      <c r="F295" s="95" t="s">
        <v>2729</v>
      </c>
      <c r="G295" s="24">
        <v>1</v>
      </c>
      <c r="H295" s="22">
        <v>2533558</v>
      </c>
      <c r="I295" s="11">
        <f t="shared" si="8"/>
        <v>2533558</v>
      </c>
      <c r="J295" s="22"/>
      <c r="K295" s="11">
        <f t="shared" si="9"/>
        <v>0</v>
      </c>
    </row>
    <row r="296" spans="1:11" ht="36" x14ac:dyDescent="0.2">
      <c r="A296" s="90">
        <v>435</v>
      </c>
      <c r="B296" s="99" t="s">
        <v>703</v>
      </c>
      <c r="C296" s="91"/>
      <c r="D296" s="100"/>
      <c r="E296" s="94" t="s">
        <v>691</v>
      </c>
      <c r="F296" s="94" t="s">
        <v>689</v>
      </c>
      <c r="G296" s="24">
        <v>1</v>
      </c>
      <c r="H296" s="22">
        <v>1165923</v>
      </c>
      <c r="I296" s="11">
        <f t="shared" si="8"/>
        <v>1165923</v>
      </c>
      <c r="J296" s="22"/>
      <c r="K296" s="11">
        <f t="shared" si="9"/>
        <v>0</v>
      </c>
    </row>
    <row r="297" spans="1:11" ht="36" x14ac:dyDescent="0.2">
      <c r="A297" s="90">
        <v>436</v>
      </c>
      <c r="B297" s="99" t="s">
        <v>704</v>
      </c>
      <c r="C297" s="91"/>
      <c r="D297" s="100"/>
      <c r="E297" s="94" t="s">
        <v>691</v>
      </c>
      <c r="F297" s="94" t="s">
        <v>689</v>
      </c>
      <c r="G297" s="24">
        <v>1</v>
      </c>
      <c r="H297" s="22">
        <v>5019719</v>
      </c>
      <c r="I297" s="11">
        <f t="shared" si="8"/>
        <v>5019719</v>
      </c>
      <c r="J297" s="22"/>
      <c r="K297" s="11">
        <f t="shared" si="9"/>
        <v>0</v>
      </c>
    </row>
    <row r="298" spans="1:11" ht="48" x14ac:dyDescent="0.2">
      <c r="A298" s="90">
        <v>440</v>
      </c>
      <c r="B298" s="99" t="s">
        <v>705</v>
      </c>
      <c r="C298" s="91"/>
      <c r="D298" s="100"/>
      <c r="E298" s="94" t="s">
        <v>691</v>
      </c>
      <c r="F298" s="94" t="s">
        <v>689</v>
      </c>
      <c r="G298" s="24">
        <v>1</v>
      </c>
      <c r="H298" s="22">
        <v>1127585</v>
      </c>
      <c r="I298" s="11">
        <f t="shared" si="8"/>
        <v>1127585</v>
      </c>
      <c r="J298" s="22"/>
      <c r="K298" s="11">
        <f t="shared" si="9"/>
        <v>0</v>
      </c>
    </row>
    <row r="299" spans="1:11" ht="36" x14ac:dyDescent="0.2">
      <c r="A299" s="90">
        <v>442</v>
      </c>
      <c r="B299" s="99" t="s">
        <v>706</v>
      </c>
      <c r="C299" s="91"/>
      <c r="D299" s="100"/>
      <c r="E299" s="94" t="s">
        <v>691</v>
      </c>
      <c r="F299" s="95" t="s">
        <v>2728</v>
      </c>
      <c r="G299" s="24">
        <v>1</v>
      </c>
      <c r="H299" s="22">
        <v>10168502</v>
      </c>
      <c r="I299" s="11">
        <f t="shared" si="8"/>
        <v>10168502</v>
      </c>
      <c r="J299" s="22"/>
      <c r="K299" s="11">
        <f t="shared" si="9"/>
        <v>0</v>
      </c>
    </row>
    <row r="300" spans="1:11" ht="36" x14ac:dyDescent="0.2">
      <c r="A300" s="90">
        <v>447</v>
      </c>
      <c r="B300" s="99" t="s">
        <v>707</v>
      </c>
      <c r="C300" s="91"/>
      <c r="D300" s="100"/>
      <c r="E300" s="94" t="s">
        <v>691</v>
      </c>
      <c r="F300" s="94" t="s">
        <v>689</v>
      </c>
      <c r="G300" s="24">
        <v>1</v>
      </c>
      <c r="H300" s="22">
        <v>800480</v>
      </c>
      <c r="I300" s="11">
        <f t="shared" si="8"/>
        <v>800480</v>
      </c>
      <c r="J300" s="22"/>
      <c r="K300" s="11">
        <f t="shared" si="9"/>
        <v>0</v>
      </c>
    </row>
    <row r="301" spans="1:11" ht="36" x14ac:dyDescent="0.2">
      <c r="A301" s="90">
        <v>452</v>
      </c>
      <c r="B301" s="99" t="s">
        <v>708</v>
      </c>
      <c r="C301" s="91"/>
      <c r="D301" s="100"/>
      <c r="E301" s="94" t="s">
        <v>691</v>
      </c>
      <c r="F301" s="94" t="s">
        <v>689</v>
      </c>
      <c r="G301" s="24">
        <v>1</v>
      </c>
      <c r="H301" s="22">
        <v>1387588</v>
      </c>
      <c r="I301" s="11">
        <f t="shared" si="8"/>
        <v>1387588</v>
      </c>
      <c r="J301" s="22"/>
      <c r="K301" s="11">
        <f t="shared" si="9"/>
        <v>0</v>
      </c>
    </row>
    <row r="302" spans="1:11" ht="48" x14ac:dyDescent="0.2">
      <c r="A302" s="90">
        <v>455</v>
      </c>
      <c r="B302" s="99" t="s">
        <v>709</v>
      </c>
      <c r="C302" s="91"/>
      <c r="D302" s="100"/>
      <c r="E302" s="94" t="s">
        <v>691</v>
      </c>
      <c r="F302" s="94" t="s">
        <v>689</v>
      </c>
      <c r="G302" s="24">
        <v>1</v>
      </c>
      <c r="H302" s="22">
        <v>1431951</v>
      </c>
      <c r="I302" s="11">
        <f t="shared" si="8"/>
        <v>1431951</v>
      </c>
      <c r="J302" s="22"/>
      <c r="K302" s="11">
        <f t="shared" si="9"/>
        <v>0</v>
      </c>
    </row>
    <row r="303" spans="1:11" ht="48" x14ac:dyDescent="0.2">
      <c r="A303" s="90">
        <v>471</v>
      </c>
      <c r="B303" s="99" t="s">
        <v>710</v>
      </c>
      <c r="C303" s="91"/>
      <c r="D303" s="100"/>
      <c r="E303" s="94" t="s">
        <v>691</v>
      </c>
      <c r="F303" s="95" t="s">
        <v>2730</v>
      </c>
      <c r="G303" s="24">
        <v>1</v>
      </c>
      <c r="H303" s="22">
        <v>6165531</v>
      </c>
      <c r="I303" s="11">
        <f t="shared" si="8"/>
        <v>6165531</v>
      </c>
      <c r="J303" s="22"/>
      <c r="K303" s="11">
        <f t="shared" si="9"/>
        <v>0</v>
      </c>
    </row>
    <row r="304" spans="1:11" ht="48" x14ac:dyDescent="0.2">
      <c r="A304" s="90">
        <v>472</v>
      </c>
      <c r="B304" s="99" t="s">
        <v>711</v>
      </c>
      <c r="C304" s="91"/>
      <c r="D304" s="100"/>
      <c r="E304" s="94" t="s">
        <v>691</v>
      </c>
      <c r="F304" s="95" t="s">
        <v>2730</v>
      </c>
      <c r="G304" s="24">
        <v>1</v>
      </c>
      <c r="H304" s="22">
        <v>7486431</v>
      </c>
      <c r="I304" s="11">
        <f t="shared" si="8"/>
        <v>7486431</v>
      </c>
      <c r="J304" s="22"/>
      <c r="K304" s="11">
        <f t="shared" si="9"/>
        <v>0</v>
      </c>
    </row>
    <row r="305" spans="1:11" ht="48" x14ac:dyDescent="0.2">
      <c r="A305" s="90">
        <v>473</v>
      </c>
      <c r="B305" s="99" t="s">
        <v>712</v>
      </c>
      <c r="C305" s="91"/>
      <c r="D305" s="100"/>
      <c r="E305" s="94" t="s">
        <v>691</v>
      </c>
      <c r="F305" s="189" t="s">
        <v>624</v>
      </c>
      <c r="G305" s="24">
        <v>1</v>
      </c>
      <c r="H305" s="22">
        <v>3415705</v>
      </c>
      <c r="I305" s="11">
        <f t="shared" si="8"/>
        <v>3415705</v>
      </c>
      <c r="J305" s="22"/>
      <c r="K305" s="11">
        <f t="shared" si="9"/>
        <v>0</v>
      </c>
    </row>
    <row r="306" spans="1:11" ht="48" x14ac:dyDescent="0.2">
      <c r="A306" s="90">
        <v>474</v>
      </c>
      <c r="B306" s="99" t="s">
        <v>713</v>
      </c>
      <c r="C306" s="91"/>
      <c r="D306" s="100"/>
      <c r="E306" s="94" t="s">
        <v>691</v>
      </c>
      <c r="F306" s="94" t="s">
        <v>689</v>
      </c>
      <c r="G306" s="24">
        <v>1</v>
      </c>
      <c r="H306" s="22">
        <v>2915905</v>
      </c>
      <c r="I306" s="11">
        <f t="shared" si="8"/>
        <v>2915905</v>
      </c>
      <c r="J306" s="22"/>
      <c r="K306" s="11">
        <f t="shared" si="9"/>
        <v>0</v>
      </c>
    </row>
    <row r="307" spans="1:11" ht="48" x14ac:dyDescent="0.2">
      <c r="A307" s="90">
        <v>489</v>
      </c>
      <c r="B307" s="99" t="s">
        <v>714</v>
      </c>
      <c r="C307" s="91"/>
      <c r="D307" s="100"/>
      <c r="E307" s="94" t="s">
        <v>691</v>
      </c>
      <c r="F307" s="94" t="s">
        <v>689</v>
      </c>
      <c r="G307" s="24">
        <v>1</v>
      </c>
      <c r="H307" s="22">
        <v>1699965</v>
      </c>
      <c r="I307" s="11">
        <f t="shared" si="8"/>
        <v>1699965</v>
      </c>
      <c r="J307" s="22"/>
      <c r="K307" s="11">
        <f t="shared" si="9"/>
        <v>0</v>
      </c>
    </row>
    <row r="308" spans="1:11" ht="36" x14ac:dyDescent="0.2">
      <c r="A308" s="90">
        <v>508</v>
      </c>
      <c r="B308" s="99" t="s">
        <v>715</v>
      </c>
      <c r="C308" s="91"/>
      <c r="D308" s="100"/>
      <c r="E308" s="94" t="s">
        <v>691</v>
      </c>
      <c r="F308" s="95" t="s">
        <v>2731</v>
      </c>
      <c r="G308" s="24">
        <v>1</v>
      </c>
      <c r="H308" s="22">
        <v>2516260</v>
      </c>
      <c r="I308" s="11">
        <f t="shared" si="8"/>
        <v>2516260</v>
      </c>
      <c r="J308" s="22"/>
      <c r="K308" s="11">
        <f t="shared" si="9"/>
        <v>0</v>
      </c>
    </row>
    <row r="309" spans="1:11" ht="36" x14ac:dyDescent="0.2">
      <c r="A309" s="90">
        <v>509</v>
      </c>
      <c r="B309" s="99" t="s">
        <v>716</v>
      </c>
      <c r="C309" s="91"/>
      <c r="D309" s="100"/>
      <c r="E309" s="94" t="s">
        <v>691</v>
      </c>
      <c r="F309" s="94" t="s">
        <v>689</v>
      </c>
      <c r="G309" s="24">
        <v>1</v>
      </c>
      <c r="H309" s="22">
        <v>706581</v>
      </c>
      <c r="I309" s="11">
        <f t="shared" si="8"/>
        <v>706581</v>
      </c>
      <c r="J309" s="22"/>
      <c r="K309" s="11">
        <f t="shared" si="9"/>
        <v>0</v>
      </c>
    </row>
    <row r="310" spans="1:11" ht="36" x14ac:dyDescent="0.2">
      <c r="A310" s="90">
        <v>513</v>
      </c>
      <c r="B310" s="99" t="s">
        <v>717</v>
      </c>
      <c r="C310" s="91"/>
      <c r="D310" s="100"/>
      <c r="E310" s="94" t="s">
        <v>691</v>
      </c>
      <c r="F310" s="94" t="s">
        <v>689</v>
      </c>
      <c r="G310" s="24">
        <v>1</v>
      </c>
      <c r="H310" s="22">
        <v>1466788</v>
      </c>
      <c r="I310" s="11">
        <f t="shared" si="8"/>
        <v>1466788</v>
      </c>
      <c r="J310" s="22"/>
      <c r="K310" s="11">
        <f t="shared" si="9"/>
        <v>0</v>
      </c>
    </row>
    <row r="311" spans="1:11" ht="36" x14ac:dyDescent="0.2">
      <c r="A311" s="90">
        <v>519</v>
      </c>
      <c r="B311" s="99" t="s">
        <v>718</v>
      </c>
      <c r="C311" s="91"/>
      <c r="D311" s="100"/>
      <c r="E311" s="94" t="s">
        <v>691</v>
      </c>
      <c r="F311" s="94" t="s">
        <v>689</v>
      </c>
      <c r="G311" s="24">
        <v>1</v>
      </c>
      <c r="H311" s="22">
        <v>1109937</v>
      </c>
      <c r="I311" s="11">
        <f t="shared" si="8"/>
        <v>1109937</v>
      </c>
      <c r="J311" s="22"/>
      <c r="K311" s="11">
        <f t="shared" si="9"/>
        <v>0</v>
      </c>
    </row>
    <row r="312" spans="1:11" ht="36" x14ac:dyDescent="0.2">
      <c r="A312" s="90">
        <v>521</v>
      </c>
      <c r="B312" s="99" t="s">
        <v>719</v>
      </c>
      <c r="C312" s="91"/>
      <c r="D312" s="100"/>
      <c r="E312" s="94" t="s">
        <v>691</v>
      </c>
      <c r="F312" s="94" t="s">
        <v>689</v>
      </c>
      <c r="G312" s="24">
        <v>1</v>
      </c>
      <c r="H312" s="22">
        <v>1103225</v>
      </c>
      <c r="I312" s="11">
        <f t="shared" si="8"/>
        <v>1103225</v>
      </c>
      <c r="J312" s="22"/>
      <c r="K312" s="11">
        <f t="shared" si="9"/>
        <v>0</v>
      </c>
    </row>
    <row r="313" spans="1:11" ht="48" x14ac:dyDescent="0.2">
      <c r="A313" s="90">
        <v>522</v>
      </c>
      <c r="B313" s="99" t="s">
        <v>720</v>
      </c>
      <c r="C313" s="91"/>
      <c r="D313" s="100"/>
      <c r="E313" s="94" t="s">
        <v>691</v>
      </c>
      <c r="F313" s="94" t="s">
        <v>689</v>
      </c>
      <c r="G313" s="24">
        <v>1</v>
      </c>
      <c r="H313" s="22">
        <v>1537992</v>
      </c>
      <c r="I313" s="11">
        <f t="shared" si="8"/>
        <v>1537992</v>
      </c>
      <c r="J313" s="22"/>
      <c r="K313" s="11">
        <f t="shared" si="9"/>
        <v>0</v>
      </c>
    </row>
    <row r="314" spans="1:11" ht="36" x14ac:dyDescent="0.2">
      <c r="A314" s="90">
        <v>523</v>
      </c>
      <c r="B314" s="99" t="s">
        <v>721</v>
      </c>
      <c r="C314" s="91"/>
      <c r="D314" s="100"/>
      <c r="E314" s="94" t="s">
        <v>691</v>
      </c>
      <c r="F314" s="94" t="s">
        <v>689</v>
      </c>
      <c r="G314" s="24">
        <v>1</v>
      </c>
      <c r="H314" s="22">
        <v>1271343</v>
      </c>
      <c r="I314" s="11">
        <f t="shared" si="8"/>
        <v>1271343</v>
      </c>
      <c r="J314" s="22"/>
      <c r="K314" s="11">
        <f t="shared" si="9"/>
        <v>0</v>
      </c>
    </row>
    <row r="315" spans="1:11" ht="48" x14ac:dyDescent="0.2">
      <c r="A315" s="90">
        <v>527</v>
      </c>
      <c r="B315" s="99" t="s">
        <v>722</v>
      </c>
      <c r="C315" s="91"/>
      <c r="D315" s="100"/>
      <c r="E315" s="94" t="s">
        <v>691</v>
      </c>
      <c r="F315" s="94" t="s">
        <v>689</v>
      </c>
      <c r="G315" s="24">
        <v>1</v>
      </c>
      <c r="H315" s="22">
        <v>905869</v>
      </c>
      <c r="I315" s="11">
        <f t="shared" si="8"/>
        <v>905869</v>
      </c>
      <c r="J315" s="22"/>
      <c r="K315" s="11">
        <f t="shared" si="9"/>
        <v>0</v>
      </c>
    </row>
    <row r="316" spans="1:11" ht="36" x14ac:dyDescent="0.2">
      <c r="A316" s="90">
        <v>531</v>
      </c>
      <c r="B316" s="99" t="s">
        <v>723</v>
      </c>
      <c r="C316" s="91"/>
      <c r="D316" s="100"/>
      <c r="E316" s="94" t="s">
        <v>691</v>
      </c>
      <c r="F316" s="94" t="s">
        <v>689</v>
      </c>
      <c r="G316" s="24">
        <v>1</v>
      </c>
      <c r="H316" s="22">
        <v>1241128</v>
      </c>
      <c r="I316" s="11">
        <f t="shared" si="8"/>
        <v>1241128</v>
      </c>
      <c r="J316" s="22"/>
      <c r="K316" s="11">
        <f t="shared" si="9"/>
        <v>0</v>
      </c>
    </row>
    <row r="317" spans="1:11" ht="36" x14ac:dyDescent="0.2">
      <c r="A317" s="90">
        <v>539</v>
      </c>
      <c r="B317" s="99" t="s">
        <v>724</v>
      </c>
      <c r="C317" s="91"/>
      <c r="D317" s="100"/>
      <c r="E317" s="94" t="s">
        <v>691</v>
      </c>
      <c r="F317" s="94" t="s">
        <v>689</v>
      </c>
      <c r="G317" s="24">
        <v>1</v>
      </c>
      <c r="H317" s="22">
        <v>1064241</v>
      </c>
      <c r="I317" s="11">
        <f t="shared" si="8"/>
        <v>1064241</v>
      </c>
      <c r="J317" s="22"/>
      <c r="K317" s="11">
        <f t="shared" si="9"/>
        <v>0</v>
      </c>
    </row>
    <row r="318" spans="1:11" ht="36" x14ac:dyDescent="0.2">
      <c r="A318" s="90">
        <v>544</v>
      </c>
      <c r="B318" s="99" t="s">
        <v>725</v>
      </c>
      <c r="C318" s="91"/>
      <c r="D318" s="100"/>
      <c r="E318" s="94" t="s">
        <v>691</v>
      </c>
      <c r="F318" s="94" t="s">
        <v>689</v>
      </c>
      <c r="G318" s="24">
        <v>1</v>
      </c>
      <c r="H318" s="22">
        <v>1473525</v>
      </c>
      <c r="I318" s="11">
        <f t="shared" si="8"/>
        <v>1473525</v>
      </c>
      <c r="J318" s="22"/>
      <c r="K318" s="11">
        <f t="shared" si="9"/>
        <v>0</v>
      </c>
    </row>
    <row r="319" spans="1:11" ht="36" x14ac:dyDescent="0.2">
      <c r="A319" s="90">
        <v>545</v>
      </c>
      <c r="B319" s="99" t="s">
        <v>726</v>
      </c>
      <c r="C319" s="91"/>
      <c r="D319" s="100"/>
      <c r="E319" s="94" t="s">
        <v>691</v>
      </c>
      <c r="F319" s="94" t="s">
        <v>689</v>
      </c>
      <c r="G319" s="24">
        <v>1</v>
      </c>
      <c r="H319" s="22">
        <v>687725</v>
      </c>
      <c r="I319" s="11">
        <f t="shared" si="8"/>
        <v>687725</v>
      </c>
      <c r="J319" s="22"/>
      <c r="K319" s="11">
        <f t="shared" si="9"/>
        <v>0</v>
      </c>
    </row>
    <row r="320" spans="1:11" ht="48" x14ac:dyDescent="0.2">
      <c r="A320" s="90">
        <v>551</v>
      </c>
      <c r="B320" s="99" t="s">
        <v>727</v>
      </c>
      <c r="C320" s="91"/>
      <c r="D320" s="100"/>
      <c r="E320" s="94" t="s">
        <v>691</v>
      </c>
      <c r="F320" s="94" t="s">
        <v>689</v>
      </c>
      <c r="G320" s="24">
        <v>1</v>
      </c>
      <c r="H320" s="22">
        <v>1943181</v>
      </c>
      <c r="I320" s="11">
        <f t="shared" si="8"/>
        <v>1943181</v>
      </c>
      <c r="J320" s="22"/>
      <c r="K320" s="11">
        <f t="shared" si="9"/>
        <v>0</v>
      </c>
    </row>
    <row r="321" spans="1:11" ht="36" x14ac:dyDescent="0.2">
      <c r="A321" s="90">
        <v>552</v>
      </c>
      <c r="B321" s="99" t="s">
        <v>728</v>
      </c>
      <c r="C321" s="91"/>
      <c r="D321" s="100"/>
      <c r="E321" s="94" t="s">
        <v>691</v>
      </c>
      <c r="F321" s="94" t="s">
        <v>689</v>
      </c>
      <c r="G321" s="24">
        <v>1</v>
      </c>
      <c r="H321" s="22">
        <v>1654469</v>
      </c>
      <c r="I321" s="11">
        <f t="shared" si="8"/>
        <v>1654469</v>
      </c>
      <c r="J321" s="22"/>
      <c r="K321" s="11">
        <f t="shared" si="9"/>
        <v>0</v>
      </c>
    </row>
    <row r="322" spans="1:11" ht="36" x14ac:dyDescent="0.2">
      <c r="A322" s="90">
        <v>555</v>
      </c>
      <c r="B322" s="99" t="s">
        <v>729</v>
      </c>
      <c r="C322" s="91"/>
      <c r="D322" s="100"/>
      <c r="E322" s="94" t="s">
        <v>691</v>
      </c>
      <c r="F322" s="95" t="s">
        <v>2732</v>
      </c>
      <c r="G322" s="24">
        <v>1</v>
      </c>
      <c r="H322" s="22">
        <v>1460336</v>
      </c>
      <c r="I322" s="11">
        <f t="shared" si="8"/>
        <v>1460336</v>
      </c>
      <c r="J322" s="22"/>
      <c r="K322" s="11">
        <f t="shared" si="9"/>
        <v>0</v>
      </c>
    </row>
    <row r="323" spans="1:11" ht="36" x14ac:dyDescent="0.2">
      <c r="A323" s="90">
        <v>559</v>
      </c>
      <c r="B323" s="99" t="s">
        <v>730</v>
      </c>
      <c r="C323" s="91"/>
      <c r="D323" s="100"/>
      <c r="E323" s="94" t="s">
        <v>691</v>
      </c>
      <c r="F323" s="94" t="s">
        <v>689</v>
      </c>
      <c r="G323" s="24">
        <v>1</v>
      </c>
      <c r="H323" s="22">
        <v>1346592</v>
      </c>
      <c r="I323" s="11">
        <f t="shared" si="8"/>
        <v>1346592</v>
      </c>
      <c r="J323" s="22"/>
      <c r="K323" s="11">
        <f t="shared" si="9"/>
        <v>0</v>
      </c>
    </row>
    <row r="324" spans="1:11" ht="48" x14ac:dyDescent="0.2">
      <c r="A324" s="90">
        <v>565</v>
      </c>
      <c r="B324" s="99" t="s">
        <v>731</v>
      </c>
      <c r="C324" s="91"/>
      <c r="D324" s="100"/>
      <c r="E324" s="94" t="s">
        <v>691</v>
      </c>
      <c r="F324" s="94" t="s">
        <v>624</v>
      </c>
      <c r="G324" s="24">
        <v>1</v>
      </c>
      <c r="H324" s="22">
        <v>8898550</v>
      </c>
      <c r="I324" s="11">
        <f t="shared" si="8"/>
        <v>8898550</v>
      </c>
      <c r="J324" s="22"/>
      <c r="K324" s="11">
        <f t="shared" si="9"/>
        <v>0</v>
      </c>
    </row>
    <row r="325" spans="1:11" ht="48" x14ac:dyDescent="0.2">
      <c r="A325" s="90">
        <v>569</v>
      </c>
      <c r="B325" s="99" t="s">
        <v>732</v>
      </c>
      <c r="C325" s="91"/>
      <c r="D325" s="100"/>
      <c r="E325" s="94" t="s">
        <v>691</v>
      </c>
      <c r="F325" s="94" t="s">
        <v>689</v>
      </c>
      <c r="G325" s="24">
        <v>1</v>
      </c>
      <c r="H325" s="22">
        <v>11056229</v>
      </c>
      <c r="I325" s="11">
        <f t="shared" si="8"/>
        <v>11056229</v>
      </c>
      <c r="J325" s="22"/>
      <c r="K325" s="11">
        <f t="shared" si="9"/>
        <v>0</v>
      </c>
    </row>
    <row r="326" spans="1:11" ht="48" x14ac:dyDescent="0.2">
      <c r="A326" s="90">
        <v>570</v>
      </c>
      <c r="B326" s="99" t="s">
        <v>733</v>
      </c>
      <c r="C326" s="91"/>
      <c r="D326" s="100"/>
      <c r="E326" s="94" t="s">
        <v>691</v>
      </c>
      <c r="F326" s="189" t="s">
        <v>2797</v>
      </c>
      <c r="G326" s="24">
        <v>1</v>
      </c>
      <c r="H326" s="22">
        <v>79626368</v>
      </c>
      <c r="I326" s="11">
        <f t="shared" si="8"/>
        <v>79626368</v>
      </c>
      <c r="J326" s="22"/>
      <c r="K326" s="11">
        <f t="shared" si="9"/>
        <v>0</v>
      </c>
    </row>
    <row r="327" spans="1:11" ht="48" x14ac:dyDescent="0.2">
      <c r="A327" s="90">
        <v>571</v>
      </c>
      <c r="B327" s="99" t="s">
        <v>734</v>
      </c>
      <c r="C327" s="91"/>
      <c r="D327" s="100"/>
      <c r="E327" s="94" t="s">
        <v>691</v>
      </c>
      <c r="F327" s="94" t="s">
        <v>689</v>
      </c>
      <c r="G327" s="24">
        <v>1</v>
      </c>
      <c r="H327" s="22">
        <v>3370474</v>
      </c>
      <c r="I327" s="11">
        <f t="shared" si="8"/>
        <v>3370474</v>
      </c>
      <c r="J327" s="22"/>
      <c r="K327" s="11">
        <f t="shared" si="9"/>
        <v>0</v>
      </c>
    </row>
    <row r="328" spans="1:11" ht="36" x14ac:dyDescent="0.2">
      <c r="A328" s="90">
        <v>575</v>
      </c>
      <c r="B328" s="99" t="s">
        <v>735</v>
      </c>
      <c r="C328" s="91"/>
      <c r="D328" s="100"/>
      <c r="E328" s="94" t="s">
        <v>691</v>
      </c>
      <c r="F328" s="94" t="s">
        <v>689</v>
      </c>
      <c r="G328" s="24">
        <v>1</v>
      </c>
      <c r="H328" s="22">
        <v>1829254</v>
      </c>
      <c r="I328" s="11">
        <f t="shared" si="8"/>
        <v>1829254</v>
      </c>
      <c r="J328" s="22"/>
      <c r="K328" s="11">
        <f t="shared" si="9"/>
        <v>0</v>
      </c>
    </row>
    <row r="329" spans="1:11" ht="36" x14ac:dyDescent="0.2">
      <c r="A329" s="90">
        <v>584</v>
      </c>
      <c r="B329" s="99" t="s">
        <v>736</v>
      </c>
      <c r="C329" s="91"/>
      <c r="D329" s="100"/>
      <c r="E329" s="94" t="s">
        <v>691</v>
      </c>
      <c r="F329" s="94" t="s">
        <v>689</v>
      </c>
      <c r="G329" s="24">
        <v>1</v>
      </c>
      <c r="H329" s="22">
        <v>1399426</v>
      </c>
      <c r="I329" s="11">
        <f t="shared" si="8"/>
        <v>1399426</v>
      </c>
      <c r="J329" s="22"/>
      <c r="K329" s="11">
        <f t="shared" si="9"/>
        <v>0</v>
      </c>
    </row>
    <row r="330" spans="1:11" ht="36" x14ac:dyDescent="0.2">
      <c r="A330" s="90">
        <v>585</v>
      </c>
      <c r="B330" s="99" t="s">
        <v>737</v>
      </c>
      <c r="C330" s="91"/>
      <c r="D330" s="100"/>
      <c r="E330" s="94" t="s">
        <v>691</v>
      </c>
      <c r="F330" s="94" t="s">
        <v>689</v>
      </c>
      <c r="G330" s="24">
        <v>1</v>
      </c>
      <c r="H330" s="22">
        <v>1399175</v>
      </c>
      <c r="I330" s="11">
        <f t="shared" si="8"/>
        <v>1399175</v>
      </c>
      <c r="J330" s="22"/>
      <c r="K330" s="11">
        <f t="shared" si="9"/>
        <v>0</v>
      </c>
    </row>
    <row r="331" spans="1:11" ht="24" x14ac:dyDescent="0.2">
      <c r="A331" s="90">
        <v>593</v>
      </c>
      <c r="B331" s="44" t="s">
        <v>738</v>
      </c>
      <c r="C331" s="91" t="s">
        <v>739</v>
      </c>
      <c r="D331" s="44"/>
      <c r="E331" s="44" t="s">
        <v>740</v>
      </c>
      <c r="F331" s="93" t="s">
        <v>447</v>
      </c>
      <c r="G331" s="24">
        <v>2</v>
      </c>
      <c r="H331" s="22">
        <v>2694830</v>
      </c>
      <c r="I331" s="11">
        <f t="shared" si="8"/>
        <v>5389660</v>
      </c>
      <c r="J331" s="22"/>
      <c r="K331" s="11">
        <f t="shared" si="9"/>
        <v>0</v>
      </c>
    </row>
    <row r="332" spans="1:11" ht="24" x14ac:dyDescent="0.2">
      <c r="A332" s="90">
        <v>606</v>
      </c>
      <c r="B332" s="44" t="s">
        <v>743</v>
      </c>
      <c r="C332" s="91" t="s">
        <v>744</v>
      </c>
      <c r="D332" s="44"/>
      <c r="E332" s="44" t="s">
        <v>745</v>
      </c>
      <c r="F332" s="44" t="s">
        <v>447</v>
      </c>
      <c r="G332" s="24">
        <v>2</v>
      </c>
      <c r="H332" s="22">
        <v>1090040</v>
      </c>
      <c r="I332" s="11">
        <f t="shared" si="8"/>
        <v>2180080</v>
      </c>
      <c r="J332" s="22"/>
      <c r="K332" s="11">
        <f t="shared" si="9"/>
        <v>0</v>
      </c>
    </row>
    <row r="333" spans="1:11" ht="36" x14ac:dyDescent="0.2">
      <c r="A333" s="90">
        <v>610</v>
      </c>
      <c r="B333" s="44" t="s">
        <v>746</v>
      </c>
      <c r="C333" s="91" t="s">
        <v>747</v>
      </c>
      <c r="D333" s="44"/>
      <c r="E333" s="108" t="s">
        <v>2733</v>
      </c>
      <c r="F333" s="96" t="s">
        <v>2734</v>
      </c>
      <c r="G333" s="24">
        <v>2</v>
      </c>
      <c r="H333" s="22">
        <v>1580345</v>
      </c>
      <c r="I333" s="11">
        <f t="shared" si="8"/>
        <v>3160690</v>
      </c>
      <c r="J333" s="22"/>
      <c r="K333" s="11">
        <f t="shared" si="9"/>
        <v>0</v>
      </c>
    </row>
    <row r="334" spans="1:11" ht="24" x14ac:dyDescent="0.2">
      <c r="A334" s="90">
        <v>612</v>
      </c>
      <c r="B334" s="93" t="s">
        <v>749</v>
      </c>
      <c r="C334" s="92" t="s">
        <v>750</v>
      </c>
      <c r="D334" s="93"/>
      <c r="E334" s="44" t="s">
        <v>751</v>
      </c>
      <c r="F334" s="93" t="s">
        <v>624</v>
      </c>
      <c r="G334" s="24">
        <v>2</v>
      </c>
      <c r="H334" s="22">
        <v>3341116</v>
      </c>
      <c r="I334" s="11">
        <f t="shared" si="8"/>
        <v>6682232</v>
      </c>
      <c r="J334" s="22"/>
      <c r="K334" s="11">
        <f t="shared" si="9"/>
        <v>0</v>
      </c>
    </row>
    <row r="335" spans="1:11" ht="24" x14ac:dyDescent="0.2">
      <c r="A335" s="90">
        <v>614</v>
      </c>
      <c r="B335" s="93" t="s">
        <v>752</v>
      </c>
      <c r="C335" s="92" t="s">
        <v>753</v>
      </c>
      <c r="D335" s="93" t="s">
        <v>754</v>
      </c>
      <c r="E335" s="44" t="s">
        <v>755</v>
      </c>
      <c r="F335" s="93" t="s">
        <v>624</v>
      </c>
      <c r="G335" s="24">
        <v>2</v>
      </c>
      <c r="H335" s="22">
        <v>914627</v>
      </c>
      <c r="I335" s="11">
        <f t="shared" si="8"/>
        <v>1829254</v>
      </c>
      <c r="J335" s="22"/>
      <c r="K335" s="11">
        <f t="shared" si="9"/>
        <v>0</v>
      </c>
    </row>
    <row r="336" spans="1:11" ht="24" x14ac:dyDescent="0.2">
      <c r="A336" s="90">
        <v>616</v>
      </c>
      <c r="B336" s="93" t="s">
        <v>756</v>
      </c>
      <c r="C336" s="92" t="s">
        <v>757</v>
      </c>
      <c r="D336" s="93"/>
      <c r="E336" s="44" t="s">
        <v>751</v>
      </c>
      <c r="F336" s="44" t="s">
        <v>689</v>
      </c>
      <c r="G336" s="24">
        <v>2</v>
      </c>
      <c r="H336" s="22">
        <v>901177</v>
      </c>
      <c r="I336" s="11">
        <f t="shared" si="8"/>
        <v>1802354</v>
      </c>
      <c r="J336" s="22"/>
      <c r="K336" s="11">
        <f t="shared" si="9"/>
        <v>0</v>
      </c>
    </row>
    <row r="337" spans="1:11" ht="36" x14ac:dyDescent="0.2">
      <c r="A337" s="90">
        <v>618</v>
      </c>
      <c r="B337" s="93" t="s">
        <v>758</v>
      </c>
      <c r="C337" s="92" t="s">
        <v>759</v>
      </c>
      <c r="D337" s="93"/>
      <c r="E337" s="44" t="s">
        <v>760</v>
      </c>
      <c r="F337" s="44" t="s">
        <v>761</v>
      </c>
      <c r="G337" s="24">
        <v>2</v>
      </c>
      <c r="H337" s="22">
        <v>11298336</v>
      </c>
      <c r="I337" s="11">
        <f t="shared" si="8"/>
        <v>22596672</v>
      </c>
      <c r="J337" s="22"/>
      <c r="K337" s="11">
        <f t="shared" si="9"/>
        <v>0</v>
      </c>
    </row>
    <row r="338" spans="1:11" ht="24" x14ac:dyDescent="0.2">
      <c r="A338" s="90">
        <v>620</v>
      </c>
      <c r="B338" s="93" t="s">
        <v>762</v>
      </c>
      <c r="C338" s="92" t="s">
        <v>763</v>
      </c>
      <c r="D338" s="93"/>
      <c r="E338" s="44" t="s">
        <v>764</v>
      </c>
      <c r="F338" s="93" t="s">
        <v>742</v>
      </c>
      <c r="G338" s="24">
        <v>2</v>
      </c>
      <c r="H338" s="22">
        <v>1501855</v>
      </c>
      <c r="I338" s="11">
        <f t="shared" si="8"/>
        <v>3003710</v>
      </c>
      <c r="J338" s="22"/>
      <c r="K338" s="11">
        <f t="shared" si="9"/>
        <v>0</v>
      </c>
    </row>
    <row r="339" spans="1:11" ht="24" x14ac:dyDescent="0.2">
      <c r="A339" s="90">
        <v>624</v>
      </c>
      <c r="B339" s="93" t="s">
        <v>765</v>
      </c>
      <c r="C339" s="92"/>
      <c r="D339" s="93"/>
      <c r="E339" s="44" t="s">
        <v>766</v>
      </c>
      <c r="F339" s="93" t="s">
        <v>624</v>
      </c>
      <c r="G339" s="24">
        <v>2</v>
      </c>
      <c r="H339" s="22">
        <v>1309179</v>
      </c>
      <c r="I339" s="11">
        <f t="shared" ref="I339:I402" si="10">G339*H339</f>
        <v>2618358</v>
      </c>
      <c r="J339" s="22"/>
      <c r="K339" s="11">
        <f t="shared" ref="K339:K402" si="11">G339*J339</f>
        <v>0</v>
      </c>
    </row>
    <row r="340" spans="1:11" ht="48" x14ac:dyDescent="0.2">
      <c r="A340" s="90">
        <v>627</v>
      </c>
      <c r="B340" s="39" t="s">
        <v>768</v>
      </c>
      <c r="C340" s="107"/>
      <c r="D340" s="39"/>
      <c r="E340" s="44" t="s">
        <v>769</v>
      </c>
      <c r="F340" s="39" t="s">
        <v>770</v>
      </c>
      <c r="G340" s="24">
        <v>1</v>
      </c>
      <c r="H340" s="22">
        <v>8326382</v>
      </c>
      <c r="I340" s="11">
        <f t="shared" si="10"/>
        <v>8326382</v>
      </c>
      <c r="J340" s="22"/>
      <c r="K340" s="11">
        <f t="shared" si="11"/>
        <v>0</v>
      </c>
    </row>
    <row r="341" spans="1:11" ht="36" x14ac:dyDescent="0.2">
      <c r="A341" s="90">
        <v>628</v>
      </c>
      <c r="B341" s="93" t="s">
        <v>771</v>
      </c>
      <c r="C341" s="92" t="s">
        <v>772</v>
      </c>
      <c r="D341" s="93"/>
      <c r="E341" s="44" t="s">
        <v>773</v>
      </c>
      <c r="F341" s="44" t="s">
        <v>689</v>
      </c>
      <c r="G341" s="24">
        <v>2</v>
      </c>
      <c r="H341" s="22">
        <v>1283390</v>
      </c>
      <c r="I341" s="11">
        <f t="shared" si="10"/>
        <v>2566780</v>
      </c>
      <c r="J341" s="22"/>
      <c r="K341" s="11">
        <f t="shared" si="11"/>
        <v>0</v>
      </c>
    </row>
    <row r="342" spans="1:11" ht="24" x14ac:dyDescent="0.2">
      <c r="A342" s="90">
        <v>629</v>
      </c>
      <c r="B342" s="99" t="s">
        <v>774</v>
      </c>
      <c r="C342" s="91" t="s">
        <v>775</v>
      </c>
      <c r="D342" s="100" t="s">
        <v>776</v>
      </c>
      <c r="E342" s="94" t="s">
        <v>777</v>
      </c>
      <c r="F342" s="94" t="s">
        <v>778</v>
      </c>
      <c r="G342" s="24">
        <v>2</v>
      </c>
      <c r="H342" s="22">
        <v>14230523</v>
      </c>
      <c r="I342" s="11">
        <f t="shared" si="10"/>
        <v>28461046</v>
      </c>
      <c r="J342" s="22"/>
      <c r="K342" s="11">
        <f t="shared" si="11"/>
        <v>0</v>
      </c>
    </row>
    <row r="343" spans="1:11" ht="24" x14ac:dyDescent="0.2">
      <c r="A343" s="90">
        <v>630</v>
      </c>
      <c r="B343" s="99" t="s">
        <v>779</v>
      </c>
      <c r="C343" s="91" t="s">
        <v>780</v>
      </c>
      <c r="D343" s="100" t="s">
        <v>781</v>
      </c>
      <c r="E343" s="94" t="s">
        <v>782</v>
      </c>
      <c r="F343" s="94" t="s">
        <v>783</v>
      </c>
      <c r="G343" s="24">
        <v>2</v>
      </c>
      <c r="H343" s="22">
        <v>4438546</v>
      </c>
      <c r="I343" s="11">
        <f t="shared" si="10"/>
        <v>8877092</v>
      </c>
      <c r="J343" s="22"/>
      <c r="K343" s="11">
        <f t="shared" si="11"/>
        <v>0</v>
      </c>
    </row>
    <row r="344" spans="1:11" ht="24" x14ac:dyDescent="0.2">
      <c r="A344" s="90">
        <v>631</v>
      </c>
      <c r="B344" s="44" t="s">
        <v>784</v>
      </c>
      <c r="C344" s="91" t="s">
        <v>785</v>
      </c>
      <c r="D344" s="44"/>
      <c r="E344" s="44" t="s">
        <v>786</v>
      </c>
      <c r="F344" s="44" t="s">
        <v>663</v>
      </c>
      <c r="G344" s="24">
        <v>2</v>
      </c>
      <c r="H344" s="22">
        <v>7139720</v>
      </c>
      <c r="I344" s="11">
        <f t="shared" si="10"/>
        <v>14279440</v>
      </c>
      <c r="J344" s="22"/>
      <c r="K344" s="11">
        <f t="shared" si="11"/>
        <v>0</v>
      </c>
    </row>
    <row r="345" spans="1:11" ht="24" x14ac:dyDescent="0.2">
      <c r="A345" s="90">
        <v>632</v>
      </c>
      <c r="B345" s="39" t="s">
        <v>787</v>
      </c>
      <c r="C345" s="107"/>
      <c r="D345" s="39"/>
      <c r="E345" s="44" t="s">
        <v>767</v>
      </c>
      <c r="F345" s="39" t="s">
        <v>2735</v>
      </c>
      <c r="G345" s="24">
        <v>1</v>
      </c>
      <c r="H345" s="22">
        <v>1451048</v>
      </c>
      <c r="I345" s="11">
        <f t="shared" si="10"/>
        <v>1451048</v>
      </c>
      <c r="J345" s="22"/>
      <c r="K345" s="11">
        <f t="shared" si="11"/>
        <v>0</v>
      </c>
    </row>
    <row r="346" spans="1:11" ht="24" x14ac:dyDescent="0.2">
      <c r="A346" s="90">
        <v>638</v>
      </c>
      <c r="B346" s="99" t="s">
        <v>788</v>
      </c>
      <c r="C346" s="91" t="s">
        <v>789</v>
      </c>
      <c r="D346" s="100" t="s">
        <v>781</v>
      </c>
      <c r="E346" s="94" t="s">
        <v>790</v>
      </c>
      <c r="F346" s="94" t="s">
        <v>783</v>
      </c>
      <c r="G346" s="24">
        <v>2</v>
      </c>
      <c r="H346" s="22">
        <v>4547990</v>
      </c>
      <c r="I346" s="11">
        <f t="shared" si="10"/>
        <v>9095980</v>
      </c>
      <c r="J346" s="22"/>
      <c r="K346" s="11">
        <f t="shared" si="11"/>
        <v>0</v>
      </c>
    </row>
    <row r="347" spans="1:11" ht="36" x14ac:dyDescent="0.2">
      <c r="A347" s="90">
        <v>641</v>
      </c>
      <c r="B347" s="44" t="s">
        <v>791</v>
      </c>
      <c r="C347" s="91" t="s">
        <v>498</v>
      </c>
      <c r="D347" s="44"/>
      <c r="E347" s="50" t="s">
        <v>792</v>
      </c>
      <c r="F347" s="44" t="s">
        <v>683</v>
      </c>
      <c r="G347" s="24">
        <v>2</v>
      </c>
      <c r="H347" s="22">
        <v>924190</v>
      </c>
      <c r="I347" s="11">
        <f t="shared" si="10"/>
        <v>1848380</v>
      </c>
      <c r="J347" s="22"/>
      <c r="K347" s="11">
        <f t="shared" si="11"/>
        <v>0</v>
      </c>
    </row>
    <row r="348" spans="1:11" ht="36" x14ac:dyDescent="0.2">
      <c r="A348" s="90">
        <v>646</v>
      </c>
      <c r="B348" s="93" t="s">
        <v>793</v>
      </c>
      <c r="C348" s="92"/>
      <c r="D348" s="93"/>
      <c r="E348" s="44" t="s">
        <v>794</v>
      </c>
      <c r="F348" s="44" t="s">
        <v>22</v>
      </c>
      <c r="G348" s="24">
        <v>2</v>
      </c>
      <c r="H348" s="22">
        <v>459509</v>
      </c>
      <c r="I348" s="11">
        <f t="shared" si="10"/>
        <v>919018</v>
      </c>
      <c r="J348" s="22"/>
      <c r="K348" s="11">
        <f t="shared" si="11"/>
        <v>0</v>
      </c>
    </row>
    <row r="349" spans="1:11" x14ac:dyDescent="0.2">
      <c r="A349" s="90">
        <v>648</v>
      </c>
      <c r="B349" s="99" t="s">
        <v>795</v>
      </c>
      <c r="C349" s="91" t="s">
        <v>796</v>
      </c>
      <c r="D349" s="100"/>
      <c r="E349" s="94" t="s">
        <v>797</v>
      </c>
      <c r="F349" s="94" t="s">
        <v>798</v>
      </c>
      <c r="G349" s="24">
        <v>2</v>
      </c>
      <c r="H349" s="22">
        <v>1203880</v>
      </c>
      <c r="I349" s="11">
        <f t="shared" si="10"/>
        <v>2407760</v>
      </c>
      <c r="J349" s="22"/>
      <c r="K349" s="11">
        <f t="shared" si="11"/>
        <v>0</v>
      </c>
    </row>
    <row r="350" spans="1:11" ht="24" x14ac:dyDescent="0.2">
      <c r="A350" s="90">
        <v>649</v>
      </c>
      <c r="B350" s="99" t="s">
        <v>799</v>
      </c>
      <c r="C350" s="91"/>
      <c r="D350" s="100"/>
      <c r="E350" s="101" t="s">
        <v>26</v>
      </c>
      <c r="F350" s="101" t="s">
        <v>800</v>
      </c>
      <c r="G350" s="24">
        <v>2</v>
      </c>
      <c r="H350" s="22">
        <v>1095640</v>
      </c>
      <c r="I350" s="11">
        <f t="shared" si="10"/>
        <v>2191280</v>
      </c>
      <c r="J350" s="22"/>
      <c r="K350" s="11">
        <f t="shared" si="11"/>
        <v>0</v>
      </c>
    </row>
    <row r="351" spans="1:11" ht="24" x14ac:dyDescent="0.2">
      <c r="A351" s="90">
        <v>652</v>
      </c>
      <c r="B351" s="93" t="s">
        <v>801</v>
      </c>
      <c r="C351" s="92" t="s">
        <v>802</v>
      </c>
      <c r="D351" s="93"/>
      <c r="E351" s="93" t="s">
        <v>803</v>
      </c>
      <c r="F351" s="93" t="s">
        <v>804</v>
      </c>
      <c r="G351" s="24">
        <v>2</v>
      </c>
      <c r="H351" s="22">
        <v>1045794</v>
      </c>
      <c r="I351" s="11">
        <f t="shared" si="10"/>
        <v>2091588</v>
      </c>
      <c r="J351" s="22"/>
      <c r="K351" s="11">
        <f t="shared" si="11"/>
        <v>0</v>
      </c>
    </row>
    <row r="352" spans="1:11" ht="24" x14ac:dyDescent="0.2">
      <c r="A352" s="90">
        <v>658</v>
      </c>
      <c r="B352" s="99" t="s">
        <v>805</v>
      </c>
      <c r="C352" s="91" t="s">
        <v>806</v>
      </c>
      <c r="D352" s="100"/>
      <c r="E352" s="94" t="s">
        <v>807</v>
      </c>
      <c r="F352" s="94" t="s">
        <v>742</v>
      </c>
      <c r="G352" s="24">
        <v>2</v>
      </c>
      <c r="H352" s="22">
        <v>790426</v>
      </c>
      <c r="I352" s="11">
        <f t="shared" si="10"/>
        <v>1580852</v>
      </c>
      <c r="J352" s="22"/>
      <c r="K352" s="11">
        <f t="shared" si="11"/>
        <v>0</v>
      </c>
    </row>
    <row r="353" spans="1:11" ht="24" x14ac:dyDescent="0.2">
      <c r="A353" s="90">
        <v>659</v>
      </c>
      <c r="B353" s="99" t="s">
        <v>805</v>
      </c>
      <c r="C353" s="91" t="s">
        <v>806</v>
      </c>
      <c r="D353" s="100"/>
      <c r="E353" s="94" t="s">
        <v>808</v>
      </c>
      <c r="F353" s="94" t="s">
        <v>741</v>
      </c>
      <c r="G353" s="24">
        <v>2</v>
      </c>
      <c r="H353" s="22">
        <v>2886940</v>
      </c>
      <c r="I353" s="11">
        <f t="shared" si="10"/>
        <v>5773880</v>
      </c>
      <c r="J353" s="22"/>
      <c r="K353" s="11">
        <f t="shared" si="11"/>
        <v>0</v>
      </c>
    </row>
    <row r="354" spans="1:11" ht="36" x14ac:dyDescent="0.2">
      <c r="A354" s="90">
        <v>664</v>
      </c>
      <c r="B354" s="93" t="s">
        <v>809</v>
      </c>
      <c r="C354" s="92"/>
      <c r="D354" s="93"/>
      <c r="E354" s="94" t="s">
        <v>810</v>
      </c>
      <c r="F354" s="44" t="s">
        <v>22</v>
      </c>
      <c r="G354" s="24">
        <v>3</v>
      </c>
      <c r="H354" s="22">
        <v>1107051</v>
      </c>
      <c r="I354" s="11">
        <f t="shared" si="10"/>
        <v>3321153</v>
      </c>
      <c r="J354" s="22"/>
      <c r="K354" s="11">
        <f t="shared" si="11"/>
        <v>0</v>
      </c>
    </row>
    <row r="355" spans="1:11" ht="24" x14ac:dyDescent="0.2">
      <c r="A355" s="90">
        <v>665</v>
      </c>
      <c r="B355" s="93" t="s">
        <v>811</v>
      </c>
      <c r="C355" s="92"/>
      <c r="D355" s="93"/>
      <c r="E355" s="93" t="s">
        <v>812</v>
      </c>
      <c r="F355" s="44" t="s">
        <v>624</v>
      </c>
      <c r="G355" s="24">
        <v>1</v>
      </c>
      <c r="H355" s="22">
        <v>7970480</v>
      </c>
      <c r="I355" s="11">
        <f t="shared" si="10"/>
        <v>7970480</v>
      </c>
      <c r="J355" s="22"/>
      <c r="K355" s="11">
        <f t="shared" si="11"/>
        <v>0</v>
      </c>
    </row>
    <row r="356" spans="1:11" ht="24" x14ac:dyDescent="0.2">
      <c r="A356" s="90">
        <v>685</v>
      </c>
      <c r="B356" s="99" t="s">
        <v>814</v>
      </c>
      <c r="C356" s="91" t="s">
        <v>815</v>
      </c>
      <c r="D356" s="100"/>
      <c r="E356" s="94" t="s">
        <v>816</v>
      </c>
      <c r="F356" s="94" t="s">
        <v>2736</v>
      </c>
      <c r="G356" s="24">
        <v>2</v>
      </c>
      <c r="H356" s="22">
        <v>1070115</v>
      </c>
      <c r="I356" s="11">
        <f t="shared" si="10"/>
        <v>2140230</v>
      </c>
      <c r="J356" s="22"/>
      <c r="K356" s="11">
        <f t="shared" si="11"/>
        <v>0</v>
      </c>
    </row>
    <row r="357" spans="1:11" ht="24" x14ac:dyDescent="0.2">
      <c r="A357" s="90">
        <v>686</v>
      </c>
      <c r="B357" s="99" t="s">
        <v>814</v>
      </c>
      <c r="C357" s="91" t="s">
        <v>815</v>
      </c>
      <c r="D357" s="100"/>
      <c r="E357" s="94" t="s">
        <v>817</v>
      </c>
      <c r="F357" s="94" t="s">
        <v>2736</v>
      </c>
      <c r="G357" s="24">
        <v>2</v>
      </c>
      <c r="H357" s="22">
        <v>978180</v>
      </c>
      <c r="I357" s="11">
        <f t="shared" si="10"/>
        <v>1956360</v>
      </c>
      <c r="J357" s="22"/>
      <c r="K357" s="11">
        <f t="shared" si="11"/>
        <v>0</v>
      </c>
    </row>
    <row r="358" spans="1:11" ht="24" x14ac:dyDescent="0.2">
      <c r="A358" s="90">
        <v>691</v>
      </c>
      <c r="B358" s="93" t="s">
        <v>818</v>
      </c>
      <c r="C358" s="92" t="s">
        <v>819</v>
      </c>
      <c r="D358" s="93"/>
      <c r="E358" s="96" t="s">
        <v>2737</v>
      </c>
      <c r="F358" s="44" t="s">
        <v>689</v>
      </c>
      <c r="G358" s="24">
        <v>1</v>
      </c>
      <c r="H358" s="22">
        <v>6919268</v>
      </c>
      <c r="I358" s="11">
        <f t="shared" si="10"/>
        <v>6919268</v>
      </c>
      <c r="J358" s="22"/>
      <c r="K358" s="11">
        <f t="shared" si="11"/>
        <v>0</v>
      </c>
    </row>
    <row r="359" spans="1:11" ht="24" x14ac:dyDescent="0.2">
      <c r="A359" s="90">
        <v>692</v>
      </c>
      <c r="B359" s="44" t="s">
        <v>820</v>
      </c>
      <c r="C359" s="91" t="s">
        <v>821</v>
      </c>
      <c r="D359" s="44"/>
      <c r="E359" s="50" t="s">
        <v>822</v>
      </c>
      <c r="F359" s="44" t="s">
        <v>823</v>
      </c>
      <c r="G359" s="24">
        <v>1</v>
      </c>
      <c r="H359" s="22">
        <v>5411078</v>
      </c>
      <c r="I359" s="11">
        <f t="shared" si="10"/>
        <v>5411078</v>
      </c>
      <c r="J359" s="22"/>
      <c r="K359" s="11">
        <f t="shared" si="11"/>
        <v>0</v>
      </c>
    </row>
    <row r="360" spans="1:11" ht="24" x14ac:dyDescent="0.2">
      <c r="A360" s="90">
        <v>699</v>
      </c>
      <c r="B360" s="99" t="s">
        <v>824</v>
      </c>
      <c r="C360" s="91" t="s">
        <v>825</v>
      </c>
      <c r="D360" s="100" t="s">
        <v>826</v>
      </c>
      <c r="E360" s="94" t="s">
        <v>827</v>
      </c>
      <c r="F360" s="94" t="s">
        <v>783</v>
      </c>
      <c r="G360" s="24">
        <v>1</v>
      </c>
      <c r="H360" s="22">
        <v>7150315</v>
      </c>
      <c r="I360" s="11">
        <f t="shared" si="10"/>
        <v>7150315</v>
      </c>
      <c r="J360" s="22"/>
      <c r="K360" s="11">
        <f t="shared" si="11"/>
        <v>0</v>
      </c>
    </row>
    <row r="361" spans="1:11" ht="24" x14ac:dyDescent="0.2">
      <c r="A361" s="90">
        <v>700</v>
      </c>
      <c r="B361" s="99" t="s">
        <v>828</v>
      </c>
      <c r="C361" s="91" t="s">
        <v>829</v>
      </c>
      <c r="D361" s="100" t="s">
        <v>830</v>
      </c>
      <c r="E361" s="94" t="s">
        <v>831</v>
      </c>
      <c r="F361" s="94" t="s">
        <v>624</v>
      </c>
      <c r="G361" s="24">
        <v>1</v>
      </c>
      <c r="H361" s="22">
        <v>6177483</v>
      </c>
      <c r="I361" s="11">
        <f t="shared" si="10"/>
        <v>6177483</v>
      </c>
      <c r="J361" s="22"/>
      <c r="K361" s="11">
        <f t="shared" si="11"/>
        <v>0</v>
      </c>
    </row>
    <row r="362" spans="1:11" ht="24" x14ac:dyDescent="0.2">
      <c r="A362" s="90">
        <v>701</v>
      </c>
      <c r="B362" s="44" t="s">
        <v>832</v>
      </c>
      <c r="C362" s="91" t="s">
        <v>833</v>
      </c>
      <c r="D362" s="44"/>
      <c r="E362" s="50" t="s">
        <v>834</v>
      </c>
      <c r="F362" s="44" t="s">
        <v>783</v>
      </c>
      <c r="G362" s="24">
        <v>1</v>
      </c>
      <c r="H362" s="22">
        <v>5469932</v>
      </c>
      <c r="I362" s="11">
        <f t="shared" si="10"/>
        <v>5469932</v>
      </c>
      <c r="J362" s="22"/>
      <c r="K362" s="11">
        <f t="shared" si="11"/>
        <v>0</v>
      </c>
    </row>
    <row r="363" spans="1:11" ht="24" x14ac:dyDescent="0.2">
      <c r="A363" s="90">
        <v>703</v>
      </c>
      <c r="B363" s="93" t="s">
        <v>835</v>
      </c>
      <c r="C363" s="92" t="s">
        <v>836</v>
      </c>
      <c r="D363" s="93"/>
      <c r="E363" s="50" t="s">
        <v>837</v>
      </c>
      <c r="F363" s="44" t="s">
        <v>689</v>
      </c>
      <c r="G363" s="24">
        <v>1</v>
      </c>
      <c r="H363" s="22">
        <v>2652579</v>
      </c>
      <c r="I363" s="11">
        <f t="shared" si="10"/>
        <v>2652579</v>
      </c>
      <c r="J363" s="22"/>
      <c r="K363" s="11">
        <f t="shared" si="11"/>
        <v>0</v>
      </c>
    </row>
    <row r="364" spans="1:11" ht="24" x14ac:dyDescent="0.2">
      <c r="A364" s="90">
        <v>710</v>
      </c>
      <c r="B364" s="93" t="s">
        <v>839</v>
      </c>
      <c r="C364" s="92" t="s">
        <v>840</v>
      </c>
      <c r="D364" s="93"/>
      <c r="E364" s="44" t="s">
        <v>841</v>
      </c>
      <c r="F364" s="93" t="s">
        <v>447</v>
      </c>
      <c r="G364" s="24">
        <v>1</v>
      </c>
      <c r="H364" s="22">
        <v>1124047</v>
      </c>
      <c r="I364" s="11">
        <f t="shared" si="10"/>
        <v>1124047</v>
      </c>
      <c r="J364" s="22"/>
      <c r="K364" s="11">
        <f t="shared" si="11"/>
        <v>0</v>
      </c>
    </row>
    <row r="365" spans="1:11" ht="24" x14ac:dyDescent="0.2">
      <c r="A365" s="90">
        <v>720</v>
      </c>
      <c r="B365" s="44" t="s">
        <v>842</v>
      </c>
      <c r="C365" s="91" t="s">
        <v>843</v>
      </c>
      <c r="D365" s="44"/>
      <c r="E365" s="44" t="s">
        <v>844</v>
      </c>
      <c r="F365" s="39" t="s">
        <v>748</v>
      </c>
      <c r="G365" s="24">
        <v>1</v>
      </c>
      <c r="H365" s="22">
        <v>3192163</v>
      </c>
      <c r="I365" s="11">
        <f t="shared" si="10"/>
        <v>3192163</v>
      </c>
      <c r="J365" s="22"/>
      <c r="K365" s="11">
        <f t="shared" si="11"/>
        <v>0</v>
      </c>
    </row>
    <row r="366" spans="1:11" ht="24" x14ac:dyDescent="0.2">
      <c r="A366" s="90">
        <v>722</v>
      </c>
      <c r="B366" s="39" t="s">
        <v>845</v>
      </c>
      <c r="C366" s="107" t="s">
        <v>846</v>
      </c>
      <c r="D366" s="39"/>
      <c r="E366" s="44" t="s">
        <v>847</v>
      </c>
      <c r="F366" s="44" t="s">
        <v>689</v>
      </c>
      <c r="G366" s="24">
        <v>1</v>
      </c>
      <c r="H366" s="22">
        <v>810533</v>
      </c>
      <c r="I366" s="11">
        <f t="shared" si="10"/>
        <v>810533</v>
      </c>
      <c r="J366" s="22"/>
      <c r="K366" s="11">
        <f t="shared" si="11"/>
        <v>0</v>
      </c>
    </row>
    <row r="367" spans="1:11" ht="24" x14ac:dyDescent="0.2">
      <c r="A367" s="90">
        <v>728</v>
      </c>
      <c r="B367" s="94" t="s">
        <v>848</v>
      </c>
      <c r="C367" s="91"/>
      <c r="D367" s="94"/>
      <c r="E367" s="94" t="s">
        <v>849</v>
      </c>
      <c r="F367" s="93" t="s">
        <v>624</v>
      </c>
      <c r="G367" s="24">
        <v>1</v>
      </c>
      <c r="H367" s="22">
        <v>5885634</v>
      </c>
      <c r="I367" s="11">
        <f t="shared" si="10"/>
        <v>5885634</v>
      </c>
      <c r="J367" s="22"/>
      <c r="K367" s="11">
        <f t="shared" si="11"/>
        <v>0</v>
      </c>
    </row>
    <row r="368" spans="1:11" ht="36" x14ac:dyDescent="0.2">
      <c r="A368" s="90">
        <v>732</v>
      </c>
      <c r="B368" s="44" t="s">
        <v>2738</v>
      </c>
      <c r="C368" s="91" t="s">
        <v>850</v>
      </c>
      <c r="D368" s="44"/>
      <c r="E368" s="44" t="s">
        <v>851</v>
      </c>
      <c r="F368" s="44" t="s">
        <v>741</v>
      </c>
      <c r="G368" s="24">
        <v>1</v>
      </c>
      <c r="H368" s="22">
        <v>1697675</v>
      </c>
      <c r="I368" s="11">
        <f t="shared" si="10"/>
        <v>1697675</v>
      </c>
      <c r="J368" s="22"/>
      <c r="K368" s="11">
        <f t="shared" si="11"/>
        <v>0</v>
      </c>
    </row>
    <row r="369" spans="1:11" x14ac:dyDescent="0.2">
      <c r="A369" s="90">
        <v>736</v>
      </c>
      <c r="B369" s="44" t="s">
        <v>852</v>
      </c>
      <c r="C369" s="91" t="s">
        <v>853</v>
      </c>
      <c r="D369" s="44"/>
      <c r="E369" s="50" t="s">
        <v>854</v>
      </c>
      <c r="F369" s="44" t="s">
        <v>689</v>
      </c>
      <c r="G369" s="24">
        <v>2</v>
      </c>
      <c r="H369" s="22">
        <v>1396637</v>
      </c>
      <c r="I369" s="11">
        <f t="shared" si="10"/>
        <v>2793274</v>
      </c>
      <c r="J369" s="22"/>
      <c r="K369" s="11">
        <f t="shared" si="11"/>
        <v>0</v>
      </c>
    </row>
    <row r="370" spans="1:11" ht="24" x14ac:dyDescent="0.2">
      <c r="A370" s="90">
        <v>737</v>
      </c>
      <c r="B370" s="44" t="s">
        <v>855</v>
      </c>
      <c r="C370" s="91"/>
      <c r="D370" s="44"/>
      <c r="E370" s="44" t="s">
        <v>856</v>
      </c>
      <c r="F370" s="50" t="s">
        <v>857</v>
      </c>
      <c r="G370" s="24">
        <v>2</v>
      </c>
      <c r="H370" s="22">
        <v>1043265</v>
      </c>
      <c r="I370" s="11">
        <f t="shared" si="10"/>
        <v>2086530</v>
      </c>
      <c r="J370" s="22"/>
      <c r="K370" s="11">
        <f t="shared" si="11"/>
        <v>0</v>
      </c>
    </row>
    <row r="371" spans="1:11" ht="36" x14ac:dyDescent="0.2">
      <c r="A371" s="90">
        <v>743</v>
      </c>
      <c r="B371" s="119" t="s">
        <v>2739</v>
      </c>
      <c r="C371" s="91"/>
      <c r="D371" s="100"/>
      <c r="E371" s="94" t="s">
        <v>858</v>
      </c>
      <c r="F371" s="94" t="s">
        <v>22</v>
      </c>
      <c r="G371" s="24">
        <v>1</v>
      </c>
      <c r="H371" s="22">
        <v>1166653</v>
      </c>
      <c r="I371" s="11">
        <f t="shared" si="10"/>
        <v>1166653</v>
      </c>
      <c r="J371" s="22"/>
      <c r="K371" s="11">
        <f t="shared" si="11"/>
        <v>0</v>
      </c>
    </row>
    <row r="372" spans="1:11" ht="24" x14ac:dyDescent="0.2">
      <c r="A372" s="90">
        <v>751</v>
      </c>
      <c r="B372" s="44" t="s">
        <v>859</v>
      </c>
      <c r="C372" s="91" t="s">
        <v>860</v>
      </c>
      <c r="D372" s="44"/>
      <c r="E372" s="44" t="s">
        <v>861</v>
      </c>
      <c r="F372" s="93" t="s">
        <v>862</v>
      </c>
      <c r="G372" s="24">
        <v>1</v>
      </c>
      <c r="H372" s="22">
        <v>943592</v>
      </c>
      <c r="I372" s="11">
        <f t="shared" si="10"/>
        <v>943592</v>
      </c>
      <c r="J372" s="22"/>
      <c r="K372" s="11">
        <f t="shared" si="11"/>
        <v>0</v>
      </c>
    </row>
    <row r="373" spans="1:11" ht="48" x14ac:dyDescent="0.2">
      <c r="A373" s="90">
        <v>755</v>
      </c>
      <c r="B373" s="44" t="s">
        <v>863</v>
      </c>
      <c r="C373" s="91" t="s">
        <v>864</v>
      </c>
      <c r="D373" s="44"/>
      <c r="E373" s="96" t="s">
        <v>2740</v>
      </c>
      <c r="F373" s="93" t="s">
        <v>742</v>
      </c>
      <c r="G373" s="24">
        <v>1</v>
      </c>
      <c r="H373" s="22">
        <v>1424430</v>
      </c>
      <c r="I373" s="11">
        <f t="shared" si="10"/>
        <v>1424430</v>
      </c>
      <c r="J373" s="22"/>
      <c r="K373" s="11">
        <f t="shared" si="11"/>
        <v>0</v>
      </c>
    </row>
    <row r="374" spans="1:11" ht="24" x14ac:dyDescent="0.2">
      <c r="A374" s="90">
        <v>757</v>
      </c>
      <c r="B374" s="99" t="s">
        <v>865</v>
      </c>
      <c r="C374" s="91" t="s">
        <v>866</v>
      </c>
      <c r="D374" s="100"/>
      <c r="E374" s="94" t="s">
        <v>867</v>
      </c>
      <c r="F374" s="94" t="s">
        <v>741</v>
      </c>
      <c r="G374" s="24">
        <v>1</v>
      </c>
      <c r="H374" s="22">
        <v>907137</v>
      </c>
      <c r="I374" s="11">
        <f t="shared" si="10"/>
        <v>907137</v>
      </c>
      <c r="J374" s="22"/>
      <c r="K374" s="11">
        <f t="shared" si="11"/>
        <v>0</v>
      </c>
    </row>
    <row r="375" spans="1:11" ht="24" x14ac:dyDescent="0.2">
      <c r="A375" s="90">
        <v>758</v>
      </c>
      <c r="B375" s="99" t="s">
        <v>865</v>
      </c>
      <c r="C375" s="91" t="s">
        <v>868</v>
      </c>
      <c r="D375" s="100"/>
      <c r="E375" s="94" t="s">
        <v>869</v>
      </c>
      <c r="F375" s="94" t="s">
        <v>683</v>
      </c>
      <c r="G375" s="24">
        <v>1</v>
      </c>
      <c r="H375" s="22">
        <v>948291</v>
      </c>
      <c r="I375" s="11">
        <f t="shared" si="10"/>
        <v>948291</v>
      </c>
      <c r="J375" s="22"/>
      <c r="K375" s="11">
        <f t="shared" si="11"/>
        <v>0</v>
      </c>
    </row>
    <row r="376" spans="1:11" ht="24" x14ac:dyDescent="0.2">
      <c r="A376" s="90">
        <v>759</v>
      </c>
      <c r="B376" s="99" t="s">
        <v>870</v>
      </c>
      <c r="C376" s="91" t="s">
        <v>871</v>
      </c>
      <c r="D376" s="100"/>
      <c r="E376" s="94" t="s">
        <v>872</v>
      </c>
      <c r="F376" s="94" t="s">
        <v>447</v>
      </c>
      <c r="G376" s="24">
        <v>1</v>
      </c>
      <c r="H376" s="22">
        <v>977109</v>
      </c>
      <c r="I376" s="11">
        <f t="shared" si="10"/>
        <v>977109</v>
      </c>
      <c r="J376" s="22"/>
      <c r="K376" s="11">
        <f t="shared" si="11"/>
        <v>0</v>
      </c>
    </row>
    <row r="377" spans="1:11" ht="24" x14ac:dyDescent="0.2">
      <c r="A377" s="90">
        <v>760</v>
      </c>
      <c r="B377" s="99" t="s">
        <v>870</v>
      </c>
      <c r="C377" s="91" t="s">
        <v>871</v>
      </c>
      <c r="D377" s="100"/>
      <c r="E377" s="94" t="s">
        <v>873</v>
      </c>
      <c r="F377" s="94" t="s">
        <v>742</v>
      </c>
      <c r="G377" s="24">
        <v>1</v>
      </c>
      <c r="H377" s="22">
        <v>1268660</v>
      </c>
      <c r="I377" s="11">
        <f t="shared" si="10"/>
        <v>1268660</v>
      </c>
      <c r="J377" s="22"/>
      <c r="K377" s="11">
        <f t="shared" si="11"/>
        <v>0</v>
      </c>
    </row>
    <row r="378" spans="1:11" ht="24" x14ac:dyDescent="0.2">
      <c r="A378" s="90">
        <v>765</v>
      </c>
      <c r="B378" s="44" t="s">
        <v>874</v>
      </c>
      <c r="C378" s="91" t="s">
        <v>875</v>
      </c>
      <c r="D378" s="44"/>
      <c r="E378" s="44" t="s">
        <v>876</v>
      </c>
      <c r="F378" s="93" t="s">
        <v>741</v>
      </c>
      <c r="G378" s="24">
        <v>1</v>
      </c>
      <c r="H378" s="22">
        <v>1424430</v>
      </c>
      <c r="I378" s="11">
        <f t="shared" si="10"/>
        <v>1424430</v>
      </c>
      <c r="J378" s="22"/>
      <c r="K378" s="11">
        <f t="shared" si="11"/>
        <v>0</v>
      </c>
    </row>
    <row r="379" spans="1:11" ht="36" x14ac:dyDescent="0.2">
      <c r="A379" s="90">
        <v>777</v>
      </c>
      <c r="B379" s="44" t="s">
        <v>877</v>
      </c>
      <c r="C379" s="91"/>
      <c r="D379" s="44"/>
      <c r="E379" s="96" t="s">
        <v>2741</v>
      </c>
      <c r="F379" s="93" t="s">
        <v>447</v>
      </c>
      <c r="G379" s="24">
        <v>1</v>
      </c>
      <c r="H379" s="22">
        <v>1237005</v>
      </c>
      <c r="I379" s="11">
        <f t="shared" si="10"/>
        <v>1237005</v>
      </c>
      <c r="J379" s="22"/>
      <c r="K379" s="11">
        <f t="shared" si="11"/>
        <v>0</v>
      </c>
    </row>
    <row r="380" spans="1:11" ht="48" x14ac:dyDescent="0.2">
      <c r="A380" s="90">
        <v>778</v>
      </c>
      <c r="B380" s="39" t="s">
        <v>878</v>
      </c>
      <c r="C380" s="107"/>
      <c r="D380" s="39"/>
      <c r="E380" s="44" t="s">
        <v>879</v>
      </c>
      <c r="F380" s="44" t="s">
        <v>880</v>
      </c>
      <c r="G380" s="24">
        <v>2</v>
      </c>
      <c r="H380" s="22">
        <v>779789</v>
      </c>
      <c r="I380" s="11">
        <f t="shared" si="10"/>
        <v>1559578</v>
      </c>
      <c r="J380" s="22"/>
      <c r="K380" s="11">
        <f t="shared" si="11"/>
        <v>0</v>
      </c>
    </row>
    <row r="381" spans="1:11" ht="24" x14ac:dyDescent="0.2">
      <c r="A381" s="90">
        <v>779</v>
      </c>
      <c r="B381" s="44" t="s">
        <v>881</v>
      </c>
      <c r="C381" s="91"/>
      <c r="D381" s="44"/>
      <c r="E381" s="44" t="s">
        <v>882</v>
      </c>
      <c r="F381" s="50" t="s">
        <v>857</v>
      </c>
      <c r="G381" s="24">
        <v>2</v>
      </c>
      <c r="H381" s="22">
        <v>1489629</v>
      </c>
      <c r="I381" s="11">
        <f t="shared" si="10"/>
        <v>2979258</v>
      </c>
      <c r="J381" s="22"/>
      <c r="K381" s="11">
        <f t="shared" si="11"/>
        <v>0</v>
      </c>
    </row>
    <row r="382" spans="1:11" ht="24" x14ac:dyDescent="0.2">
      <c r="A382" s="90">
        <v>781</v>
      </c>
      <c r="B382" s="44" t="s">
        <v>883</v>
      </c>
      <c r="C382" s="91" t="s">
        <v>884</v>
      </c>
      <c r="D382" s="44"/>
      <c r="E382" s="44" t="s">
        <v>885</v>
      </c>
      <c r="F382" s="39" t="s">
        <v>886</v>
      </c>
      <c r="G382" s="24">
        <v>2</v>
      </c>
      <c r="H382" s="22">
        <v>2652653</v>
      </c>
      <c r="I382" s="11">
        <f t="shared" si="10"/>
        <v>5305306</v>
      </c>
      <c r="J382" s="22"/>
      <c r="K382" s="11">
        <f t="shared" si="11"/>
        <v>0</v>
      </c>
    </row>
    <row r="383" spans="1:11" ht="24" x14ac:dyDescent="0.2">
      <c r="A383" s="90">
        <v>782</v>
      </c>
      <c r="B383" s="44" t="s">
        <v>887</v>
      </c>
      <c r="C383" s="91" t="s">
        <v>884</v>
      </c>
      <c r="D383" s="44"/>
      <c r="E383" s="44" t="s">
        <v>888</v>
      </c>
      <c r="F383" s="44" t="s">
        <v>742</v>
      </c>
      <c r="G383" s="24">
        <v>2</v>
      </c>
      <c r="H383" s="22">
        <v>1901482</v>
      </c>
      <c r="I383" s="11">
        <f t="shared" si="10"/>
        <v>3802964</v>
      </c>
      <c r="J383" s="22"/>
      <c r="K383" s="11">
        <f t="shared" si="11"/>
        <v>0</v>
      </c>
    </row>
    <row r="384" spans="1:11" ht="24" x14ac:dyDescent="0.2">
      <c r="A384" s="90">
        <v>795</v>
      </c>
      <c r="B384" s="44" t="s">
        <v>889</v>
      </c>
      <c r="C384" s="91" t="s">
        <v>890</v>
      </c>
      <c r="D384" s="44"/>
      <c r="E384" s="44" t="s">
        <v>891</v>
      </c>
      <c r="F384" s="93" t="s">
        <v>447</v>
      </c>
      <c r="G384" s="24">
        <v>1</v>
      </c>
      <c r="H384" s="22">
        <v>1589840</v>
      </c>
      <c r="I384" s="11">
        <f t="shared" si="10"/>
        <v>1589840</v>
      </c>
      <c r="J384" s="22"/>
      <c r="K384" s="11">
        <f t="shared" si="11"/>
        <v>0</v>
      </c>
    </row>
    <row r="385" spans="1:11" ht="24" x14ac:dyDescent="0.2">
      <c r="A385" s="90">
        <v>798</v>
      </c>
      <c r="B385" s="44" t="s">
        <v>892</v>
      </c>
      <c r="C385" s="91" t="s">
        <v>893</v>
      </c>
      <c r="D385" s="44"/>
      <c r="E385" s="44" t="s">
        <v>894</v>
      </c>
      <c r="F385" s="93" t="s">
        <v>741</v>
      </c>
      <c r="G385" s="24">
        <v>1</v>
      </c>
      <c r="H385" s="22">
        <v>944042</v>
      </c>
      <c r="I385" s="11">
        <f t="shared" si="10"/>
        <v>944042</v>
      </c>
      <c r="J385" s="22"/>
      <c r="K385" s="11">
        <f t="shared" si="11"/>
        <v>0</v>
      </c>
    </row>
    <row r="386" spans="1:11" ht="36" x14ac:dyDescent="0.2">
      <c r="A386" s="90">
        <v>802</v>
      </c>
      <c r="B386" s="44" t="s">
        <v>896</v>
      </c>
      <c r="C386" s="91" t="s">
        <v>895</v>
      </c>
      <c r="D386" s="44"/>
      <c r="E386" s="96" t="s">
        <v>2742</v>
      </c>
      <c r="F386" s="93" t="s">
        <v>682</v>
      </c>
      <c r="G386" s="24">
        <v>1</v>
      </c>
      <c r="H386" s="22">
        <v>1656547</v>
      </c>
      <c r="I386" s="11">
        <f t="shared" si="10"/>
        <v>1656547</v>
      </c>
      <c r="J386" s="22"/>
      <c r="K386" s="11">
        <f t="shared" si="11"/>
        <v>0</v>
      </c>
    </row>
    <row r="387" spans="1:11" ht="24" x14ac:dyDescent="0.2">
      <c r="A387" s="90">
        <v>803</v>
      </c>
      <c r="B387" s="44" t="s">
        <v>897</v>
      </c>
      <c r="C387" s="91" t="s">
        <v>898</v>
      </c>
      <c r="D387" s="44"/>
      <c r="E387" s="44" t="s">
        <v>899</v>
      </c>
      <c r="F387" s="44" t="s">
        <v>838</v>
      </c>
      <c r="G387" s="24">
        <v>1</v>
      </c>
      <c r="H387" s="22">
        <v>1065355</v>
      </c>
      <c r="I387" s="11">
        <f t="shared" si="10"/>
        <v>1065355</v>
      </c>
      <c r="J387" s="22"/>
      <c r="K387" s="11">
        <f t="shared" si="11"/>
        <v>0</v>
      </c>
    </row>
    <row r="388" spans="1:11" ht="24" x14ac:dyDescent="0.2">
      <c r="A388" s="90">
        <v>805</v>
      </c>
      <c r="B388" s="44" t="s">
        <v>900</v>
      </c>
      <c r="C388" s="91" t="s">
        <v>901</v>
      </c>
      <c r="D388" s="44"/>
      <c r="E388" s="94" t="s">
        <v>902</v>
      </c>
      <c r="F388" s="93" t="s">
        <v>741</v>
      </c>
      <c r="G388" s="24">
        <v>1</v>
      </c>
      <c r="H388" s="22">
        <v>794080</v>
      </c>
      <c r="I388" s="11">
        <f t="shared" si="10"/>
        <v>794080</v>
      </c>
      <c r="J388" s="22"/>
      <c r="K388" s="11">
        <f t="shared" si="11"/>
        <v>0</v>
      </c>
    </row>
    <row r="389" spans="1:11" ht="24" x14ac:dyDescent="0.2">
      <c r="A389" s="90">
        <v>808</v>
      </c>
      <c r="B389" s="44" t="s">
        <v>903</v>
      </c>
      <c r="C389" s="91"/>
      <c r="D389" s="44"/>
      <c r="E389" s="95" t="s">
        <v>2743</v>
      </c>
      <c r="F389" s="93" t="s">
        <v>447</v>
      </c>
      <c r="G389" s="24">
        <v>1</v>
      </c>
      <c r="H389" s="22">
        <v>1364200</v>
      </c>
      <c r="I389" s="11">
        <f t="shared" si="10"/>
        <v>1364200</v>
      </c>
      <c r="J389" s="22"/>
      <c r="K389" s="11">
        <f t="shared" si="11"/>
        <v>0</v>
      </c>
    </row>
    <row r="390" spans="1:11" ht="24" x14ac:dyDescent="0.2">
      <c r="A390" s="90">
        <v>821</v>
      </c>
      <c r="B390" s="94" t="s">
        <v>904</v>
      </c>
      <c r="C390" s="91" t="s">
        <v>905</v>
      </c>
      <c r="D390" s="94" t="s">
        <v>906</v>
      </c>
      <c r="E390" s="94" t="s">
        <v>907</v>
      </c>
      <c r="F390" s="94" t="s">
        <v>624</v>
      </c>
      <c r="G390" s="24">
        <v>1</v>
      </c>
      <c r="H390" s="22">
        <v>5053497</v>
      </c>
      <c r="I390" s="11">
        <f t="shared" si="10"/>
        <v>5053497</v>
      </c>
      <c r="J390" s="22"/>
      <c r="K390" s="11">
        <f t="shared" si="11"/>
        <v>0</v>
      </c>
    </row>
    <row r="391" spans="1:11" ht="24" x14ac:dyDescent="0.2">
      <c r="A391" s="90">
        <v>822</v>
      </c>
      <c r="B391" s="93" t="s">
        <v>908</v>
      </c>
      <c r="C391" s="91" t="s">
        <v>909</v>
      </c>
      <c r="D391" s="91" t="s">
        <v>910</v>
      </c>
      <c r="E391" s="50" t="s">
        <v>911</v>
      </c>
      <c r="F391" s="44" t="s">
        <v>40</v>
      </c>
      <c r="G391" s="24">
        <v>46</v>
      </c>
      <c r="H391" s="22">
        <v>312679</v>
      </c>
      <c r="I391" s="11">
        <f t="shared" si="10"/>
        <v>14383234</v>
      </c>
      <c r="J391" s="22"/>
      <c r="K391" s="11">
        <f t="shared" si="11"/>
        <v>0</v>
      </c>
    </row>
    <row r="392" spans="1:11" ht="24" x14ac:dyDescent="0.2">
      <c r="A392" s="90">
        <v>823</v>
      </c>
      <c r="B392" s="50" t="s">
        <v>912</v>
      </c>
      <c r="C392" s="114" t="s">
        <v>196</v>
      </c>
      <c r="D392" s="50" t="s">
        <v>913</v>
      </c>
      <c r="E392" s="50" t="s">
        <v>914</v>
      </c>
      <c r="F392" s="50" t="s">
        <v>915</v>
      </c>
      <c r="G392" s="24">
        <v>49</v>
      </c>
      <c r="H392" s="22">
        <v>254985</v>
      </c>
      <c r="I392" s="11">
        <f t="shared" si="10"/>
        <v>12494265</v>
      </c>
      <c r="J392" s="22"/>
      <c r="K392" s="11">
        <f t="shared" si="11"/>
        <v>0</v>
      </c>
    </row>
    <row r="393" spans="1:11" x14ac:dyDescent="0.2">
      <c r="A393" s="90">
        <v>824</v>
      </c>
      <c r="B393" s="94" t="s">
        <v>916</v>
      </c>
      <c r="C393" s="91"/>
      <c r="D393" s="94"/>
      <c r="E393" s="94" t="s">
        <v>18</v>
      </c>
      <c r="F393" s="94" t="s">
        <v>76</v>
      </c>
      <c r="G393" s="24">
        <v>4</v>
      </c>
      <c r="H393" s="22">
        <v>118273</v>
      </c>
      <c r="I393" s="11">
        <f t="shared" si="10"/>
        <v>473092</v>
      </c>
      <c r="J393" s="22"/>
      <c r="K393" s="11">
        <f t="shared" si="11"/>
        <v>0</v>
      </c>
    </row>
    <row r="394" spans="1:11" ht="24" x14ac:dyDescent="0.2">
      <c r="A394" s="90">
        <v>827</v>
      </c>
      <c r="B394" s="44" t="s">
        <v>918</v>
      </c>
      <c r="C394" s="91"/>
      <c r="D394" s="44"/>
      <c r="E394" s="190" t="s">
        <v>2798</v>
      </c>
      <c r="F394" s="44" t="s">
        <v>22</v>
      </c>
      <c r="G394" s="24">
        <v>1</v>
      </c>
      <c r="H394" s="22">
        <v>844791</v>
      </c>
      <c r="I394" s="11">
        <f t="shared" si="10"/>
        <v>844791</v>
      </c>
      <c r="J394" s="22"/>
      <c r="K394" s="11">
        <f t="shared" si="11"/>
        <v>0</v>
      </c>
    </row>
    <row r="395" spans="1:11" ht="24" x14ac:dyDescent="0.2">
      <c r="A395" s="90">
        <v>828</v>
      </c>
      <c r="B395" s="120" t="s">
        <v>919</v>
      </c>
      <c r="C395" s="92" t="s">
        <v>920</v>
      </c>
      <c r="D395" s="93"/>
      <c r="E395" s="44" t="s">
        <v>921</v>
      </c>
      <c r="F395" s="39" t="s">
        <v>28</v>
      </c>
      <c r="G395" s="24">
        <v>2</v>
      </c>
      <c r="H395" s="22">
        <v>1634289</v>
      </c>
      <c r="I395" s="11">
        <f t="shared" si="10"/>
        <v>3268578</v>
      </c>
      <c r="J395" s="22"/>
      <c r="K395" s="11">
        <f t="shared" si="11"/>
        <v>0</v>
      </c>
    </row>
    <row r="396" spans="1:11" x14ac:dyDescent="0.2">
      <c r="A396" s="90">
        <v>830</v>
      </c>
      <c r="B396" s="39" t="s">
        <v>922</v>
      </c>
      <c r="C396" s="39"/>
      <c r="D396" s="94"/>
      <c r="E396" s="44" t="s">
        <v>923</v>
      </c>
      <c r="F396" s="94" t="s">
        <v>243</v>
      </c>
      <c r="G396" s="24">
        <v>2</v>
      </c>
      <c r="H396" s="22">
        <v>3913918</v>
      </c>
      <c r="I396" s="11">
        <f t="shared" si="10"/>
        <v>7827836</v>
      </c>
      <c r="J396" s="22"/>
      <c r="K396" s="11">
        <f t="shared" si="11"/>
        <v>0</v>
      </c>
    </row>
    <row r="397" spans="1:11" ht="24" x14ac:dyDescent="0.2">
      <c r="A397" s="90">
        <v>832</v>
      </c>
      <c r="B397" s="99" t="s">
        <v>924</v>
      </c>
      <c r="C397" s="91" t="s">
        <v>925</v>
      </c>
      <c r="D397" s="100"/>
      <c r="E397" s="101" t="s">
        <v>26</v>
      </c>
      <c r="F397" s="101" t="s">
        <v>653</v>
      </c>
      <c r="G397" s="24">
        <v>1</v>
      </c>
      <c r="H397" s="22">
        <v>1404496</v>
      </c>
      <c r="I397" s="11">
        <f t="shared" si="10"/>
        <v>1404496</v>
      </c>
      <c r="J397" s="22"/>
      <c r="K397" s="11">
        <f t="shared" si="11"/>
        <v>0</v>
      </c>
    </row>
    <row r="398" spans="1:11" ht="24" x14ac:dyDescent="0.2">
      <c r="A398" s="90">
        <v>833</v>
      </c>
      <c r="B398" s="44" t="s">
        <v>926</v>
      </c>
      <c r="C398" s="92"/>
      <c r="D398" s="92"/>
      <c r="E398" s="44" t="s">
        <v>927</v>
      </c>
      <c r="F398" s="44" t="s">
        <v>928</v>
      </c>
      <c r="G398" s="24">
        <v>7</v>
      </c>
      <c r="H398" s="22">
        <v>2541976</v>
      </c>
      <c r="I398" s="11">
        <f t="shared" si="10"/>
        <v>17793832</v>
      </c>
      <c r="J398" s="22"/>
      <c r="K398" s="11">
        <f t="shared" si="11"/>
        <v>0</v>
      </c>
    </row>
    <row r="399" spans="1:11" ht="24" x14ac:dyDescent="0.2">
      <c r="A399" s="98">
        <v>834</v>
      </c>
      <c r="B399" s="93" t="s">
        <v>929</v>
      </c>
      <c r="C399" s="92"/>
      <c r="D399" s="93"/>
      <c r="E399" s="93" t="s">
        <v>930</v>
      </c>
      <c r="F399" s="108" t="s">
        <v>2744</v>
      </c>
      <c r="G399" s="24">
        <v>2</v>
      </c>
      <c r="H399" s="22">
        <v>279160</v>
      </c>
      <c r="I399" s="11">
        <f t="shared" si="10"/>
        <v>558320</v>
      </c>
      <c r="J399" s="22"/>
      <c r="K399" s="11">
        <f t="shared" si="11"/>
        <v>0</v>
      </c>
    </row>
    <row r="400" spans="1:11" ht="24" x14ac:dyDescent="0.2">
      <c r="A400" s="90">
        <v>838</v>
      </c>
      <c r="B400" s="94" t="s">
        <v>932</v>
      </c>
      <c r="C400" s="91" t="s">
        <v>933</v>
      </c>
      <c r="D400" s="94" t="s">
        <v>934</v>
      </c>
      <c r="E400" s="94" t="s">
        <v>935</v>
      </c>
      <c r="F400" s="189" t="s">
        <v>2799</v>
      </c>
      <c r="G400" s="24">
        <v>1</v>
      </c>
      <c r="H400" s="22">
        <v>1185108</v>
      </c>
      <c r="I400" s="11">
        <f t="shared" si="10"/>
        <v>1185108</v>
      </c>
      <c r="J400" s="22"/>
      <c r="K400" s="11">
        <f t="shared" si="11"/>
        <v>0</v>
      </c>
    </row>
    <row r="401" spans="1:11" ht="24" x14ac:dyDescent="0.2">
      <c r="A401" s="90">
        <v>839</v>
      </c>
      <c r="B401" s="96" t="s">
        <v>2745</v>
      </c>
      <c r="C401" s="92" t="s">
        <v>936</v>
      </c>
      <c r="D401" s="92" t="s">
        <v>937</v>
      </c>
      <c r="E401" s="50" t="s">
        <v>938</v>
      </c>
      <c r="F401" s="96" t="s">
        <v>2746</v>
      </c>
      <c r="G401" s="24">
        <v>7</v>
      </c>
      <c r="H401" s="22">
        <v>1249500</v>
      </c>
      <c r="I401" s="11">
        <f t="shared" si="10"/>
        <v>8746500</v>
      </c>
      <c r="J401" s="22"/>
      <c r="K401" s="11">
        <f t="shared" si="11"/>
        <v>0</v>
      </c>
    </row>
    <row r="402" spans="1:11" ht="24" x14ac:dyDescent="0.2">
      <c r="A402" s="90">
        <v>841</v>
      </c>
      <c r="B402" s="94" t="s">
        <v>939</v>
      </c>
      <c r="C402" s="91"/>
      <c r="D402" s="94"/>
      <c r="E402" s="94" t="s">
        <v>940</v>
      </c>
      <c r="F402" s="44" t="s">
        <v>80</v>
      </c>
      <c r="G402" s="24">
        <v>1</v>
      </c>
      <c r="H402" s="22">
        <v>1074249</v>
      </c>
      <c r="I402" s="11">
        <f t="shared" si="10"/>
        <v>1074249</v>
      </c>
      <c r="J402" s="22"/>
      <c r="K402" s="11">
        <f t="shared" si="11"/>
        <v>0</v>
      </c>
    </row>
    <row r="403" spans="1:11" ht="24" x14ac:dyDescent="0.2">
      <c r="A403" s="90">
        <v>842</v>
      </c>
      <c r="B403" s="94" t="s">
        <v>941</v>
      </c>
      <c r="C403" s="91" t="s">
        <v>942</v>
      </c>
      <c r="D403" s="94" t="s">
        <v>943</v>
      </c>
      <c r="E403" s="94" t="s">
        <v>944</v>
      </c>
      <c r="F403" s="44" t="s">
        <v>88</v>
      </c>
      <c r="G403" s="24">
        <v>1</v>
      </c>
      <c r="H403" s="22">
        <v>415455</v>
      </c>
      <c r="I403" s="11">
        <f t="shared" ref="I403:I466" si="12">G403*H403</f>
        <v>415455</v>
      </c>
      <c r="J403" s="22"/>
      <c r="K403" s="11">
        <f t="shared" ref="K403:K466" si="13">G403*J403</f>
        <v>0</v>
      </c>
    </row>
    <row r="404" spans="1:11" x14ac:dyDescent="0.2">
      <c r="A404" s="90">
        <v>843</v>
      </c>
      <c r="B404" s="93" t="s">
        <v>2597</v>
      </c>
      <c r="C404" s="91" t="s">
        <v>945</v>
      </c>
      <c r="D404" s="94" t="s">
        <v>614</v>
      </c>
      <c r="E404" s="50" t="s">
        <v>2598</v>
      </c>
      <c r="F404" s="44" t="s">
        <v>27</v>
      </c>
      <c r="G404" s="24">
        <v>14</v>
      </c>
      <c r="H404" s="22">
        <v>535559</v>
      </c>
      <c r="I404" s="11">
        <f t="shared" si="12"/>
        <v>7497826</v>
      </c>
      <c r="J404" s="22"/>
      <c r="K404" s="11">
        <f t="shared" si="13"/>
        <v>0</v>
      </c>
    </row>
    <row r="405" spans="1:11" ht="24" x14ac:dyDescent="0.2">
      <c r="A405" s="90">
        <v>844</v>
      </c>
      <c r="B405" s="44" t="s">
        <v>946</v>
      </c>
      <c r="C405" s="91" t="s">
        <v>947</v>
      </c>
      <c r="D405" s="44" t="s">
        <v>948</v>
      </c>
      <c r="E405" s="50" t="s">
        <v>949</v>
      </c>
      <c r="F405" s="44" t="s">
        <v>27</v>
      </c>
      <c r="G405" s="24">
        <v>2</v>
      </c>
      <c r="H405" s="22">
        <v>723086</v>
      </c>
      <c r="I405" s="11">
        <f t="shared" si="12"/>
        <v>1446172</v>
      </c>
      <c r="J405" s="22"/>
      <c r="K405" s="11">
        <f t="shared" si="13"/>
        <v>0</v>
      </c>
    </row>
    <row r="406" spans="1:11" ht="36" x14ac:dyDescent="0.2">
      <c r="A406" s="90">
        <v>845</v>
      </c>
      <c r="B406" s="39" t="s">
        <v>950</v>
      </c>
      <c r="C406" s="107"/>
      <c r="D406" s="39"/>
      <c r="E406" s="44" t="s">
        <v>951</v>
      </c>
      <c r="F406" s="39" t="s">
        <v>952</v>
      </c>
      <c r="G406" s="24">
        <v>1</v>
      </c>
      <c r="H406" s="22">
        <v>666010</v>
      </c>
      <c r="I406" s="11">
        <f t="shared" si="12"/>
        <v>666010</v>
      </c>
      <c r="J406" s="22"/>
      <c r="K406" s="11">
        <f t="shared" si="13"/>
        <v>0</v>
      </c>
    </row>
    <row r="407" spans="1:11" ht="24" x14ac:dyDescent="0.2">
      <c r="A407" s="90">
        <v>846</v>
      </c>
      <c r="B407" s="99" t="s">
        <v>953</v>
      </c>
      <c r="C407" s="91" t="s">
        <v>954</v>
      </c>
      <c r="D407" s="100" t="s">
        <v>955</v>
      </c>
      <c r="E407" s="94" t="s">
        <v>956</v>
      </c>
      <c r="F407" s="189" t="s">
        <v>2800</v>
      </c>
      <c r="G407" s="24">
        <v>1</v>
      </c>
      <c r="H407" s="22">
        <v>1293530</v>
      </c>
      <c r="I407" s="11">
        <f t="shared" si="12"/>
        <v>1293530</v>
      </c>
      <c r="J407" s="22"/>
      <c r="K407" s="11">
        <f t="shared" si="13"/>
        <v>0</v>
      </c>
    </row>
    <row r="408" spans="1:11" ht="36" x14ac:dyDescent="0.2">
      <c r="A408" s="90">
        <v>847</v>
      </c>
      <c r="B408" s="121" t="s">
        <v>957</v>
      </c>
      <c r="C408" s="122" t="s">
        <v>958</v>
      </c>
      <c r="D408" s="121" t="s">
        <v>959</v>
      </c>
      <c r="E408" s="50" t="s">
        <v>960</v>
      </c>
      <c r="F408" s="44" t="s">
        <v>27</v>
      </c>
      <c r="G408" s="24">
        <v>2</v>
      </c>
      <c r="H408" s="22">
        <v>949321</v>
      </c>
      <c r="I408" s="11">
        <f t="shared" si="12"/>
        <v>1898642</v>
      </c>
      <c r="J408" s="22"/>
      <c r="K408" s="11">
        <f t="shared" si="13"/>
        <v>0</v>
      </c>
    </row>
    <row r="409" spans="1:11" ht="24" x14ac:dyDescent="0.2">
      <c r="A409" s="90">
        <v>848</v>
      </c>
      <c r="B409" s="99" t="s">
        <v>961</v>
      </c>
      <c r="C409" s="91" t="s">
        <v>954</v>
      </c>
      <c r="D409" s="100" t="s">
        <v>955</v>
      </c>
      <c r="E409" s="94" t="s">
        <v>51</v>
      </c>
      <c r="F409" s="187" t="s">
        <v>2801</v>
      </c>
      <c r="G409" s="24">
        <v>5</v>
      </c>
      <c r="H409" s="22">
        <v>2050965</v>
      </c>
      <c r="I409" s="11">
        <f t="shared" si="12"/>
        <v>10254825</v>
      </c>
      <c r="J409" s="22"/>
      <c r="K409" s="11">
        <f t="shared" si="13"/>
        <v>0</v>
      </c>
    </row>
    <row r="410" spans="1:11" ht="24" x14ac:dyDescent="0.2">
      <c r="A410" s="90">
        <v>849</v>
      </c>
      <c r="B410" s="50" t="s">
        <v>962</v>
      </c>
      <c r="C410" s="110" t="s">
        <v>963</v>
      </c>
      <c r="D410" s="54"/>
      <c r="E410" s="44" t="s">
        <v>964</v>
      </c>
      <c r="F410" s="39" t="s">
        <v>965</v>
      </c>
      <c r="G410" s="24">
        <v>9</v>
      </c>
      <c r="H410" s="22">
        <v>456722</v>
      </c>
      <c r="I410" s="11">
        <f t="shared" si="12"/>
        <v>4110498</v>
      </c>
      <c r="J410" s="22"/>
      <c r="K410" s="11">
        <f t="shared" si="13"/>
        <v>0</v>
      </c>
    </row>
    <row r="411" spans="1:11" ht="24" x14ac:dyDescent="0.2">
      <c r="A411" s="90">
        <v>851</v>
      </c>
      <c r="B411" s="94" t="s">
        <v>967</v>
      </c>
      <c r="C411" s="91" t="s">
        <v>968</v>
      </c>
      <c r="D411" s="94" t="s">
        <v>969</v>
      </c>
      <c r="E411" s="94" t="s">
        <v>970</v>
      </c>
      <c r="F411" s="94" t="s">
        <v>971</v>
      </c>
      <c r="G411" s="24">
        <v>13</v>
      </c>
      <c r="H411" s="22">
        <v>1465104</v>
      </c>
      <c r="I411" s="11">
        <f t="shared" si="12"/>
        <v>19046352</v>
      </c>
      <c r="J411" s="22"/>
      <c r="K411" s="11">
        <f t="shared" si="13"/>
        <v>0</v>
      </c>
    </row>
    <row r="412" spans="1:11" ht="24" x14ac:dyDescent="0.2">
      <c r="A412" s="90">
        <v>852</v>
      </c>
      <c r="B412" s="44" t="s">
        <v>972</v>
      </c>
      <c r="C412" s="91"/>
      <c r="D412" s="44" t="s">
        <v>973</v>
      </c>
      <c r="E412" s="44" t="s">
        <v>974</v>
      </c>
      <c r="F412" s="95" t="s">
        <v>2747</v>
      </c>
      <c r="G412" s="24">
        <v>5</v>
      </c>
      <c r="H412" s="22">
        <v>1619950</v>
      </c>
      <c r="I412" s="11">
        <f t="shared" si="12"/>
        <v>8099750</v>
      </c>
      <c r="J412" s="22"/>
      <c r="K412" s="11">
        <f t="shared" si="13"/>
        <v>0</v>
      </c>
    </row>
    <row r="413" spans="1:11" ht="24" x14ac:dyDescent="0.2">
      <c r="A413" s="90">
        <v>853</v>
      </c>
      <c r="B413" s="94" t="s">
        <v>975</v>
      </c>
      <c r="C413" s="91">
        <v>104873</v>
      </c>
      <c r="D413" s="94" t="s">
        <v>976</v>
      </c>
      <c r="E413" s="94" t="s">
        <v>977</v>
      </c>
      <c r="F413" s="94" t="s">
        <v>978</v>
      </c>
      <c r="G413" s="24">
        <v>4</v>
      </c>
      <c r="H413" s="22">
        <v>755531</v>
      </c>
      <c r="I413" s="11">
        <f t="shared" si="12"/>
        <v>3022124</v>
      </c>
      <c r="J413" s="22"/>
      <c r="K413" s="11">
        <f t="shared" si="13"/>
        <v>0</v>
      </c>
    </row>
    <row r="414" spans="1:11" ht="24" x14ac:dyDescent="0.2">
      <c r="A414" s="90">
        <v>855</v>
      </c>
      <c r="B414" s="93" t="s">
        <v>980</v>
      </c>
      <c r="C414" s="92"/>
      <c r="D414" s="93"/>
      <c r="E414" s="44" t="s">
        <v>981</v>
      </c>
      <c r="F414" s="94" t="s">
        <v>76</v>
      </c>
      <c r="G414" s="24">
        <v>7</v>
      </c>
      <c r="H414" s="22">
        <v>182734</v>
      </c>
      <c r="I414" s="11">
        <f t="shared" si="12"/>
        <v>1279138</v>
      </c>
      <c r="J414" s="22"/>
      <c r="K414" s="11">
        <f t="shared" si="13"/>
        <v>0</v>
      </c>
    </row>
    <row r="415" spans="1:11" ht="24" x14ac:dyDescent="0.2">
      <c r="A415" s="90">
        <v>856</v>
      </c>
      <c r="B415" s="93" t="s">
        <v>982</v>
      </c>
      <c r="C415" s="92"/>
      <c r="D415" s="93"/>
      <c r="E415" s="44" t="s">
        <v>981</v>
      </c>
      <c r="F415" s="94" t="s">
        <v>76</v>
      </c>
      <c r="G415" s="24">
        <v>2</v>
      </c>
      <c r="H415" s="22">
        <v>261782</v>
      </c>
      <c r="I415" s="11">
        <f t="shared" si="12"/>
        <v>523564</v>
      </c>
      <c r="J415" s="22"/>
      <c r="K415" s="11">
        <f t="shared" si="13"/>
        <v>0</v>
      </c>
    </row>
    <row r="416" spans="1:11" ht="48" x14ac:dyDescent="0.2">
      <c r="A416" s="90">
        <v>857</v>
      </c>
      <c r="B416" s="44" t="s">
        <v>983</v>
      </c>
      <c r="C416" s="91" t="s">
        <v>984</v>
      </c>
      <c r="D416" s="94" t="s">
        <v>985</v>
      </c>
      <c r="E416" s="50" t="s">
        <v>986</v>
      </c>
      <c r="F416" s="50" t="s">
        <v>331</v>
      </c>
      <c r="G416" s="24">
        <v>3</v>
      </c>
      <c r="H416" s="22">
        <v>774417</v>
      </c>
      <c r="I416" s="11">
        <f t="shared" si="12"/>
        <v>2323251</v>
      </c>
      <c r="J416" s="22"/>
      <c r="K416" s="11">
        <f t="shared" si="13"/>
        <v>0</v>
      </c>
    </row>
    <row r="417" spans="1:11" ht="24" x14ac:dyDescent="0.2">
      <c r="A417" s="90">
        <v>858</v>
      </c>
      <c r="B417" s="93" t="s">
        <v>987</v>
      </c>
      <c r="C417" s="91" t="s">
        <v>988</v>
      </c>
      <c r="D417" s="94" t="s">
        <v>989</v>
      </c>
      <c r="E417" s="50" t="s">
        <v>2599</v>
      </c>
      <c r="F417" s="44" t="s">
        <v>80</v>
      </c>
      <c r="G417" s="24">
        <v>1</v>
      </c>
      <c r="H417" s="22">
        <v>816375</v>
      </c>
      <c r="I417" s="11">
        <f t="shared" si="12"/>
        <v>816375</v>
      </c>
      <c r="J417" s="22"/>
      <c r="K417" s="11">
        <f t="shared" si="13"/>
        <v>0</v>
      </c>
    </row>
    <row r="418" spans="1:11" x14ac:dyDescent="0.2">
      <c r="A418" s="90">
        <v>859</v>
      </c>
      <c r="B418" s="44" t="s">
        <v>990</v>
      </c>
      <c r="C418" s="91"/>
      <c r="D418" s="44"/>
      <c r="E418" s="50" t="s">
        <v>991</v>
      </c>
      <c r="F418" s="93" t="s">
        <v>992</v>
      </c>
      <c r="G418" s="24">
        <v>8</v>
      </c>
      <c r="H418" s="22">
        <v>1664810</v>
      </c>
      <c r="I418" s="11">
        <f t="shared" si="12"/>
        <v>13318480</v>
      </c>
      <c r="J418" s="22"/>
      <c r="K418" s="11">
        <f t="shared" si="13"/>
        <v>0</v>
      </c>
    </row>
    <row r="419" spans="1:11" x14ac:dyDescent="0.2">
      <c r="A419" s="90">
        <v>860</v>
      </c>
      <c r="B419" s="44" t="s">
        <v>993</v>
      </c>
      <c r="C419" s="91"/>
      <c r="D419" s="44"/>
      <c r="E419" s="50" t="s">
        <v>994</v>
      </c>
      <c r="F419" s="93" t="s">
        <v>992</v>
      </c>
      <c r="G419" s="24">
        <v>4</v>
      </c>
      <c r="H419" s="22">
        <v>2182460</v>
      </c>
      <c r="I419" s="11">
        <f t="shared" si="12"/>
        <v>8729840</v>
      </c>
      <c r="J419" s="22"/>
      <c r="K419" s="11">
        <f t="shared" si="13"/>
        <v>0</v>
      </c>
    </row>
    <row r="420" spans="1:11" x14ac:dyDescent="0.2">
      <c r="A420" s="90">
        <v>861</v>
      </c>
      <c r="B420" s="44" t="s">
        <v>995</v>
      </c>
      <c r="C420" s="91"/>
      <c r="D420" s="44"/>
      <c r="E420" s="50" t="s">
        <v>996</v>
      </c>
      <c r="F420" s="93" t="s">
        <v>997</v>
      </c>
      <c r="G420" s="24">
        <v>7</v>
      </c>
      <c r="H420" s="22">
        <v>516634</v>
      </c>
      <c r="I420" s="11">
        <f t="shared" si="12"/>
        <v>3616438</v>
      </c>
      <c r="J420" s="22"/>
      <c r="K420" s="11">
        <f t="shared" si="13"/>
        <v>0</v>
      </c>
    </row>
    <row r="421" spans="1:11" x14ac:dyDescent="0.2">
      <c r="A421" s="90">
        <v>862</v>
      </c>
      <c r="B421" s="44" t="s">
        <v>998</v>
      </c>
      <c r="C421" s="91"/>
      <c r="D421" s="44"/>
      <c r="E421" s="50" t="s">
        <v>999</v>
      </c>
      <c r="F421" s="93" t="s">
        <v>1000</v>
      </c>
      <c r="G421" s="24">
        <v>7</v>
      </c>
      <c r="H421" s="22">
        <v>2782220</v>
      </c>
      <c r="I421" s="11">
        <f t="shared" si="12"/>
        <v>19475540</v>
      </c>
      <c r="J421" s="22"/>
      <c r="K421" s="11">
        <f t="shared" si="13"/>
        <v>0</v>
      </c>
    </row>
    <row r="422" spans="1:11" ht="48" x14ac:dyDescent="0.2">
      <c r="A422" s="90">
        <v>863</v>
      </c>
      <c r="B422" s="99" t="s">
        <v>1001</v>
      </c>
      <c r="C422" s="91"/>
      <c r="D422" s="100"/>
      <c r="E422" s="94" t="s">
        <v>1002</v>
      </c>
      <c r="F422" s="94" t="s">
        <v>1003</v>
      </c>
      <c r="G422" s="24">
        <v>1</v>
      </c>
      <c r="H422" s="22">
        <v>5655737</v>
      </c>
      <c r="I422" s="11">
        <f t="shared" si="12"/>
        <v>5655737</v>
      </c>
      <c r="J422" s="22"/>
      <c r="K422" s="11">
        <f t="shared" si="13"/>
        <v>0</v>
      </c>
    </row>
    <row r="423" spans="1:11" x14ac:dyDescent="0.2">
      <c r="A423" s="90">
        <v>864</v>
      </c>
      <c r="B423" s="93" t="s">
        <v>1004</v>
      </c>
      <c r="C423" s="92"/>
      <c r="D423" s="93"/>
      <c r="E423" s="44" t="s">
        <v>1005</v>
      </c>
      <c r="F423" s="44" t="s">
        <v>190</v>
      </c>
      <c r="G423" s="24">
        <v>49</v>
      </c>
      <c r="H423" s="22">
        <v>35889</v>
      </c>
      <c r="I423" s="11">
        <f t="shared" si="12"/>
        <v>1758561</v>
      </c>
      <c r="J423" s="22"/>
      <c r="K423" s="11">
        <f t="shared" si="13"/>
        <v>0</v>
      </c>
    </row>
    <row r="424" spans="1:11" ht="48" x14ac:dyDescent="0.2">
      <c r="A424" s="90">
        <v>865</v>
      </c>
      <c r="B424" s="44" t="s">
        <v>1006</v>
      </c>
      <c r="C424" s="92" t="s">
        <v>1007</v>
      </c>
      <c r="D424" s="93"/>
      <c r="E424" s="50" t="s">
        <v>1008</v>
      </c>
      <c r="F424" s="44" t="s">
        <v>37</v>
      </c>
      <c r="G424" s="24">
        <v>6</v>
      </c>
      <c r="H424" s="22">
        <v>1123489</v>
      </c>
      <c r="I424" s="11">
        <f t="shared" si="12"/>
        <v>6740934</v>
      </c>
      <c r="J424" s="22"/>
      <c r="K424" s="11">
        <f t="shared" si="13"/>
        <v>0</v>
      </c>
    </row>
    <row r="425" spans="1:11" x14ac:dyDescent="0.2">
      <c r="A425" s="90">
        <v>866</v>
      </c>
      <c r="B425" s="94" t="s">
        <v>1009</v>
      </c>
      <c r="C425" s="91"/>
      <c r="D425" s="94"/>
      <c r="E425" s="94" t="s">
        <v>87</v>
      </c>
      <c r="F425" s="94" t="s">
        <v>1010</v>
      </c>
      <c r="G425" s="24">
        <v>3</v>
      </c>
      <c r="H425" s="22">
        <v>370966</v>
      </c>
      <c r="I425" s="11">
        <f t="shared" si="12"/>
        <v>1112898</v>
      </c>
      <c r="J425" s="22"/>
      <c r="K425" s="11">
        <f t="shared" si="13"/>
        <v>0</v>
      </c>
    </row>
    <row r="426" spans="1:11" x14ac:dyDescent="0.2">
      <c r="A426" s="90">
        <v>867</v>
      </c>
      <c r="B426" s="54" t="s">
        <v>1011</v>
      </c>
      <c r="C426" s="110" t="s">
        <v>1012</v>
      </c>
      <c r="D426" s="54"/>
      <c r="E426" s="44" t="s">
        <v>1013</v>
      </c>
      <c r="F426" s="39" t="s">
        <v>438</v>
      </c>
      <c r="G426" s="24">
        <v>1</v>
      </c>
      <c r="H426" s="22">
        <v>1532138</v>
      </c>
      <c r="I426" s="11">
        <f t="shared" si="12"/>
        <v>1532138</v>
      </c>
      <c r="J426" s="22"/>
      <c r="K426" s="11">
        <f t="shared" si="13"/>
        <v>0</v>
      </c>
    </row>
    <row r="427" spans="1:11" ht="24" x14ac:dyDescent="0.2">
      <c r="A427" s="90">
        <v>868</v>
      </c>
      <c r="B427" s="93" t="s">
        <v>1014</v>
      </c>
      <c r="C427" s="92"/>
      <c r="D427" s="93"/>
      <c r="E427" s="50" t="s">
        <v>1015</v>
      </c>
      <c r="F427" s="44" t="s">
        <v>232</v>
      </c>
      <c r="G427" s="24">
        <v>16</v>
      </c>
      <c r="H427" s="22">
        <v>542366</v>
      </c>
      <c r="I427" s="11">
        <f t="shared" si="12"/>
        <v>8677856</v>
      </c>
      <c r="J427" s="22"/>
      <c r="K427" s="11">
        <f t="shared" si="13"/>
        <v>0</v>
      </c>
    </row>
    <row r="428" spans="1:11" x14ac:dyDescent="0.2">
      <c r="A428" s="90">
        <v>869</v>
      </c>
      <c r="B428" s="44" t="s">
        <v>1016</v>
      </c>
      <c r="C428" s="91"/>
      <c r="D428" s="44"/>
      <c r="E428" s="50" t="s">
        <v>1017</v>
      </c>
      <c r="F428" s="44" t="s">
        <v>1018</v>
      </c>
      <c r="G428" s="24">
        <v>12</v>
      </c>
      <c r="H428" s="22">
        <v>108418</v>
      </c>
      <c r="I428" s="11">
        <f t="shared" si="12"/>
        <v>1301016</v>
      </c>
      <c r="J428" s="22"/>
      <c r="K428" s="11">
        <f t="shared" si="13"/>
        <v>0</v>
      </c>
    </row>
    <row r="429" spans="1:11" ht="24" x14ac:dyDescent="0.2">
      <c r="A429" s="90">
        <v>871</v>
      </c>
      <c r="B429" s="44" t="s">
        <v>1019</v>
      </c>
      <c r="C429" s="92" t="s">
        <v>1020</v>
      </c>
      <c r="D429" s="92" t="s">
        <v>1021</v>
      </c>
      <c r="E429" s="50" t="s">
        <v>1022</v>
      </c>
      <c r="F429" s="96" t="s">
        <v>2748</v>
      </c>
      <c r="G429" s="24">
        <v>52</v>
      </c>
      <c r="H429" s="22">
        <v>982815</v>
      </c>
      <c r="I429" s="11">
        <f t="shared" si="12"/>
        <v>51106380</v>
      </c>
      <c r="J429" s="22"/>
      <c r="K429" s="11">
        <f t="shared" si="13"/>
        <v>0</v>
      </c>
    </row>
    <row r="430" spans="1:11" ht="24" x14ac:dyDescent="0.2">
      <c r="A430" s="90">
        <v>877</v>
      </c>
      <c r="B430" s="39" t="s">
        <v>2802</v>
      </c>
      <c r="C430" s="107"/>
      <c r="D430" s="39"/>
      <c r="E430" s="191" t="s">
        <v>2803</v>
      </c>
      <c r="F430" s="189" t="s">
        <v>2804</v>
      </c>
      <c r="G430" s="24">
        <v>1</v>
      </c>
      <c r="H430" s="22">
        <v>593257</v>
      </c>
      <c r="I430" s="11">
        <f t="shared" si="12"/>
        <v>593257</v>
      </c>
      <c r="J430" s="22"/>
      <c r="K430" s="11">
        <f t="shared" si="13"/>
        <v>0</v>
      </c>
    </row>
    <row r="431" spans="1:11" ht="24" x14ac:dyDescent="0.2">
      <c r="A431" s="90">
        <v>879</v>
      </c>
      <c r="B431" s="44" t="s">
        <v>1023</v>
      </c>
      <c r="C431" s="91"/>
      <c r="D431" s="44"/>
      <c r="E431" s="50" t="s">
        <v>1024</v>
      </c>
      <c r="F431" s="44" t="s">
        <v>1025</v>
      </c>
      <c r="G431" s="24">
        <v>3</v>
      </c>
      <c r="H431" s="22">
        <v>1255783</v>
      </c>
      <c r="I431" s="11">
        <f t="shared" si="12"/>
        <v>3767349</v>
      </c>
      <c r="J431" s="22"/>
      <c r="K431" s="11">
        <f t="shared" si="13"/>
        <v>0</v>
      </c>
    </row>
    <row r="432" spans="1:11" ht="24" x14ac:dyDescent="0.2">
      <c r="A432" s="90">
        <v>881</v>
      </c>
      <c r="B432" s="99" t="s">
        <v>1026</v>
      </c>
      <c r="C432" s="91"/>
      <c r="D432" s="100"/>
      <c r="E432" s="94" t="s">
        <v>1027</v>
      </c>
      <c r="F432" s="94" t="s">
        <v>190</v>
      </c>
      <c r="G432" s="24">
        <v>4</v>
      </c>
      <c r="H432" s="22">
        <v>847821</v>
      </c>
      <c r="I432" s="11">
        <f t="shared" si="12"/>
        <v>3391284</v>
      </c>
      <c r="J432" s="22"/>
      <c r="K432" s="11">
        <f t="shared" si="13"/>
        <v>0</v>
      </c>
    </row>
    <row r="433" spans="1:11" x14ac:dyDescent="0.2">
      <c r="A433" s="90">
        <v>882</v>
      </c>
      <c r="B433" s="54" t="s">
        <v>1028</v>
      </c>
      <c r="C433" s="110" t="s">
        <v>1029</v>
      </c>
      <c r="D433" s="54"/>
      <c r="E433" s="123" t="s">
        <v>650</v>
      </c>
      <c r="F433" s="39" t="s">
        <v>344</v>
      </c>
      <c r="G433" s="24">
        <v>1</v>
      </c>
      <c r="H433" s="22">
        <v>10621582</v>
      </c>
      <c r="I433" s="11">
        <f t="shared" si="12"/>
        <v>10621582</v>
      </c>
      <c r="J433" s="22"/>
      <c r="K433" s="11">
        <f t="shared" si="13"/>
        <v>0</v>
      </c>
    </row>
    <row r="434" spans="1:11" ht="24" x14ac:dyDescent="0.2">
      <c r="A434" s="90">
        <v>884</v>
      </c>
      <c r="B434" s="94" t="s">
        <v>1030</v>
      </c>
      <c r="C434" s="91"/>
      <c r="D434" s="94"/>
      <c r="E434" s="94" t="s">
        <v>2805</v>
      </c>
      <c r="F434" s="94" t="s">
        <v>1031</v>
      </c>
      <c r="G434" s="24">
        <v>1</v>
      </c>
      <c r="H434" s="22">
        <v>1466325</v>
      </c>
      <c r="I434" s="11">
        <f t="shared" si="12"/>
        <v>1466325</v>
      </c>
      <c r="J434" s="22"/>
      <c r="K434" s="11">
        <f t="shared" si="13"/>
        <v>0</v>
      </c>
    </row>
    <row r="435" spans="1:11" ht="24" x14ac:dyDescent="0.2">
      <c r="A435" s="90">
        <v>885</v>
      </c>
      <c r="B435" s="94" t="s">
        <v>1032</v>
      </c>
      <c r="C435" s="91" t="s">
        <v>1033</v>
      </c>
      <c r="D435" s="94"/>
      <c r="E435" s="94" t="s">
        <v>1034</v>
      </c>
      <c r="F435" s="94" t="s">
        <v>1035</v>
      </c>
      <c r="G435" s="24">
        <v>1</v>
      </c>
      <c r="H435" s="22">
        <v>1298201</v>
      </c>
      <c r="I435" s="11">
        <f t="shared" si="12"/>
        <v>1298201</v>
      </c>
      <c r="J435" s="22"/>
      <c r="K435" s="11">
        <f t="shared" si="13"/>
        <v>0</v>
      </c>
    </row>
    <row r="436" spans="1:11" x14ac:dyDescent="0.2">
      <c r="A436" s="90">
        <v>886</v>
      </c>
      <c r="B436" s="94" t="s">
        <v>1036</v>
      </c>
      <c r="C436" s="91" t="s">
        <v>1037</v>
      </c>
      <c r="D436" s="94"/>
      <c r="E436" s="94" t="s">
        <v>56</v>
      </c>
      <c r="F436" s="44" t="s">
        <v>619</v>
      </c>
      <c r="G436" s="24">
        <v>3</v>
      </c>
      <c r="H436" s="22">
        <v>956484</v>
      </c>
      <c r="I436" s="11">
        <f t="shared" si="12"/>
        <v>2869452</v>
      </c>
      <c r="J436" s="22"/>
      <c r="K436" s="11">
        <f t="shared" si="13"/>
        <v>0</v>
      </c>
    </row>
    <row r="437" spans="1:11" ht="24" x14ac:dyDescent="0.2">
      <c r="A437" s="90">
        <v>887</v>
      </c>
      <c r="B437" s="44" t="s">
        <v>1038</v>
      </c>
      <c r="C437" s="91"/>
      <c r="D437" s="44"/>
      <c r="E437" s="50" t="s">
        <v>1039</v>
      </c>
      <c r="F437" s="44" t="s">
        <v>1040</v>
      </c>
      <c r="G437" s="24">
        <v>2</v>
      </c>
      <c r="H437" s="22">
        <v>2345272</v>
      </c>
      <c r="I437" s="11">
        <f t="shared" si="12"/>
        <v>4690544</v>
      </c>
      <c r="J437" s="22"/>
      <c r="K437" s="11">
        <f t="shared" si="13"/>
        <v>0</v>
      </c>
    </row>
    <row r="438" spans="1:11" ht="24" x14ac:dyDescent="0.2">
      <c r="A438" s="90">
        <v>888</v>
      </c>
      <c r="B438" s="39" t="s">
        <v>1041</v>
      </c>
      <c r="C438" s="107"/>
      <c r="D438" s="39"/>
      <c r="E438" s="123" t="s">
        <v>1042</v>
      </c>
      <c r="F438" s="192" t="s">
        <v>2806</v>
      </c>
      <c r="G438" s="24">
        <v>1</v>
      </c>
      <c r="H438" s="22">
        <v>3112445</v>
      </c>
      <c r="I438" s="11">
        <f t="shared" si="12"/>
        <v>3112445</v>
      </c>
      <c r="J438" s="22"/>
      <c r="K438" s="11">
        <f t="shared" si="13"/>
        <v>0</v>
      </c>
    </row>
    <row r="439" spans="1:11" ht="24" x14ac:dyDescent="0.2">
      <c r="A439" s="90">
        <v>889</v>
      </c>
      <c r="B439" s="94" t="s">
        <v>1043</v>
      </c>
      <c r="C439" s="91"/>
      <c r="D439" s="94"/>
      <c r="E439" s="94" t="s">
        <v>1044</v>
      </c>
      <c r="F439" s="94" t="s">
        <v>27</v>
      </c>
      <c r="G439" s="24">
        <v>4</v>
      </c>
      <c r="H439" s="22">
        <v>2219315</v>
      </c>
      <c r="I439" s="11">
        <f t="shared" si="12"/>
        <v>8877260</v>
      </c>
      <c r="J439" s="22"/>
      <c r="K439" s="11">
        <f t="shared" si="13"/>
        <v>0</v>
      </c>
    </row>
    <row r="440" spans="1:11" x14ac:dyDescent="0.2">
      <c r="A440" s="90">
        <v>890</v>
      </c>
      <c r="B440" s="99" t="s">
        <v>1045</v>
      </c>
      <c r="C440" s="91" t="s">
        <v>1046</v>
      </c>
      <c r="D440" s="100"/>
      <c r="E440" s="94" t="s">
        <v>1047</v>
      </c>
      <c r="F440" s="94" t="s">
        <v>1048</v>
      </c>
      <c r="G440" s="24">
        <v>2</v>
      </c>
      <c r="H440" s="22">
        <v>949620</v>
      </c>
      <c r="I440" s="11">
        <f t="shared" si="12"/>
        <v>1899240</v>
      </c>
      <c r="J440" s="22"/>
      <c r="K440" s="11">
        <f t="shared" si="13"/>
        <v>0</v>
      </c>
    </row>
    <row r="441" spans="1:11" ht="48" x14ac:dyDescent="0.2">
      <c r="A441" s="98">
        <v>892</v>
      </c>
      <c r="B441" s="96" t="s">
        <v>2749</v>
      </c>
      <c r="C441" s="44" t="s">
        <v>1049</v>
      </c>
      <c r="D441" s="44" t="s">
        <v>1050</v>
      </c>
      <c r="E441" s="94" t="s">
        <v>1051</v>
      </c>
      <c r="F441" s="44" t="s">
        <v>76</v>
      </c>
      <c r="G441" s="24">
        <v>3</v>
      </c>
      <c r="H441" s="22">
        <v>221162</v>
      </c>
      <c r="I441" s="11">
        <f t="shared" si="12"/>
        <v>663486</v>
      </c>
      <c r="J441" s="22"/>
      <c r="K441" s="11">
        <f t="shared" si="13"/>
        <v>0</v>
      </c>
    </row>
    <row r="442" spans="1:11" ht="24" x14ac:dyDescent="0.2">
      <c r="A442" s="90">
        <v>893</v>
      </c>
      <c r="B442" s="50" t="s">
        <v>1052</v>
      </c>
      <c r="C442" s="114"/>
      <c r="D442" s="50" t="s">
        <v>1053</v>
      </c>
      <c r="E442" s="94" t="s">
        <v>1054</v>
      </c>
      <c r="F442" s="44" t="s">
        <v>65</v>
      </c>
      <c r="G442" s="24">
        <v>9</v>
      </c>
      <c r="H442" s="22">
        <v>683274</v>
      </c>
      <c r="I442" s="11">
        <f t="shared" si="12"/>
        <v>6149466</v>
      </c>
      <c r="J442" s="22"/>
      <c r="K442" s="11">
        <f t="shared" si="13"/>
        <v>0</v>
      </c>
    </row>
    <row r="443" spans="1:11" ht="24" x14ac:dyDescent="0.2">
      <c r="A443" s="90">
        <v>894</v>
      </c>
      <c r="B443" s="96" t="s">
        <v>2750</v>
      </c>
      <c r="C443" s="91" t="s">
        <v>1055</v>
      </c>
      <c r="D443" s="44" t="s">
        <v>1056</v>
      </c>
      <c r="E443" s="44" t="s">
        <v>1057</v>
      </c>
      <c r="F443" s="39" t="s">
        <v>608</v>
      </c>
      <c r="G443" s="24">
        <v>198</v>
      </c>
      <c r="H443" s="22">
        <v>778257</v>
      </c>
      <c r="I443" s="11">
        <f t="shared" si="12"/>
        <v>154094886</v>
      </c>
      <c r="J443" s="22"/>
      <c r="K443" s="11">
        <f t="shared" si="13"/>
        <v>0</v>
      </c>
    </row>
    <row r="444" spans="1:11" ht="24" x14ac:dyDescent="0.2">
      <c r="A444" s="90">
        <v>895</v>
      </c>
      <c r="B444" s="44" t="s">
        <v>1058</v>
      </c>
      <c r="C444" s="91"/>
      <c r="D444" s="44"/>
      <c r="E444" s="50" t="s">
        <v>1059</v>
      </c>
      <c r="F444" s="50" t="s">
        <v>1060</v>
      </c>
      <c r="G444" s="24">
        <v>454</v>
      </c>
      <c r="H444" s="22">
        <v>66938</v>
      </c>
      <c r="I444" s="11">
        <f t="shared" si="12"/>
        <v>30389852</v>
      </c>
      <c r="J444" s="22"/>
      <c r="K444" s="11">
        <f t="shared" si="13"/>
        <v>0</v>
      </c>
    </row>
    <row r="445" spans="1:11" ht="24" x14ac:dyDescent="0.2">
      <c r="A445" s="90">
        <v>904</v>
      </c>
      <c r="B445" s="93" t="s">
        <v>1061</v>
      </c>
      <c r="C445" s="92"/>
      <c r="D445" s="93"/>
      <c r="E445" s="50" t="s">
        <v>1062</v>
      </c>
      <c r="F445" s="44" t="s">
        <v>1063</v>
      </c>
      <c r="G445" s="24">
        <v>57</v>
      </c>
      <c r="H445" s="22">
        <v>1214940</v>
      </c>
      <c r="I445" s="11">
        <f t="shared" si="12"/>
        <v>69251580</v>
      </c>
      <c r="J445" s="22"/>
      <c r="K445" s="11">
        <f t="shared" si="13"/>
        <v>0</v>
      </c>
    </row>
    <row r="446" spans="1:11" x14ac:dyDescent="0.2">
      <c r="A446" s="90">
        <v>905</v>
      </c>
      <c r="B446" s="44" t="s">
        <v>1064</v>
      </c>
      <c r="C446" s="91"/>
      <c r="D446" s="44"/>
      <c r="E446" s="50" t="s">
        <v>1065</v>
      </c>
      <c r="F446" s="44" t="s">
        <v>19</v>
      </c>
      <c r="G446" s="24">
        <v>3</v>
      </c>
      <c r="H446" s="22">
        <v>229871</v>
      </c>
      <c r="I446" s="11">
        <f t="shared" si="12"/>
        <v>689613</v>
      </c>
      <c r="J446" s="22"/>
      <c r="K446" s="11">
        <f t="shared" si="13"/>
        <v>0</v>
      </c>
    </row>
    <row r="447" spans="1:11" ht="24" x14ac:dyDescent="0.2">
      <c r="A447" s="90">
        <v>908</v>
      </c>
      <c r="B447" s="44" t="s">
        <v>1066</v>
      </c>
      <c r="C447" s="91" t="s">
        <v>1067</v>
      </c>
      <c r="D447" s="91"/>
      <c r="E447" s="94" t="s">
        <v>1068</v>
      </c>
      <c r="F447" s="44" t="s">
        <v>28</v>
      </c>
      <c r="G447" s="24">
        <v>3</v>
      </c>
      <c r="H447" s="22">
        <v>877202</v>
      </c>
      <c r="I447" s="11">
        <f t="shared" si="12"/>
        <v>2631606</v>
      </c>
      <c r="J447" s="22"/>
      <c r="K447" s="11">
        <f t="shared" si="13"/>
        <v>0</v>
      </c>
    </row>
    <row r="448" spans="1:11" x14ac:dyDescent="0.2">
      <c r="A448" s="90">
        <v>911</v>
      </c>
      <c r="B448" s="44" t="s">
        <v>1069</v>
      </c>
      <c r="C448" s="91"/>
      <c r="D448" s="44"/>
      <c r="E448" s="50" t="s">
        <v>1070</v>
      </c>
      <c r="F448" s="44" t="s">
        <v>28</v>
      </c>
      <c r="G448" s="24">
        <v>1</v>
      </c>
      <c r="H448" s="22">
        <v>2952624</v>
      </c>
      <c r="I448" s="11">
        <f t="shared" si="12"/>
        <v>2952624</v>
      </c>
      <c r="J448" s="22"/>
      <c r="K448" s="11">
        <f t="shared" si="13"/>
        <v>0</v>
      </c>
    </row>
    <row r="449" spans="1:11" ht="48" x14ac:dyDescent="0.2">
      <c r="A449" s="90">
        <v>914</v>
      </c>
      <c r="B449" s="94" t="s">
        <v>1071</v>
      </c>
      <c r="C449" s="91" t="s">
        <v>1072</v>
      </c>
      <c r="D449" s="94" t="s">
        <v>1073</v>
      </c>
      <c r="E449" s="94" t="s">
        <v>1074</v>
      </c>
      <c r="F449" s="94" t="s">
        <v>931</v>
      </c>
      <c r="G449" s="24">
        <v>21</v>
      </c>
      <c r="H449" s="22">
        <v>1255260</v>
      </c>
      <c r="I449" s="11">
        <f t="shared" si="12"/>
        <v>26360460</v>
      </c>
      <c r="J449" s="22"/>
      <c r="K449" s="11">
        <f t="shared" si="13"/>
        <v>0</v>
      </c>
    </row>
    <row r="450" spans="1:11" x14ac:dyDescent="0.2">
      <c r="A450" s="90">
        <v>915</v>
      </c>
      <c r="B450" s="93" t="s">
        <v>1075</v>
      </c>
      <c r="C450" s="92"/>
      <c r="D450" s="93"/>
      <c r="E450" s="50" t="s">
        <v>1076</v>
      </c>
      <c r="F450" s="93" t="s">
        <v>1077</v>
      </c>
      <c r="G450" s="24">
        <v>3</v>
      </c>
      <c r="H450" s="22">
        <v>1813560</v>
      </c>
      <c r="I450" s="11">
        <f t="shared" si="12"/>
        <v>5440680</v>
      </c>
      <c r="J450" s="22"/>
      <c r="K450" s="11">
        <f t="shared" si="13"/>
        <v>0</v>
      </c>
    </row>
    <row r="451" spans="1:11" x14ac:dyDescent="0.2">
      <c r="A451" s="90">
        <v>916</v>
      </c>
      <c r="B451" s="94" t="s">
        <v>1078</v>
      </c>
      <c r="C451" s="91" t="s">
        <v>1079</v>
      </c>
      <c r="D451" s="94" t="s">
        <v>1080</v>
      </c>
      <c r="E451" s="94" t="s">
        <v>1081</v>
      </c>
      <c r="F451" s="44" t="s">
        <v>1077</v>
      </c>
      <c r="G451" s="24">
        <v>13</v>
      </c>
      <c r="H451" s="22">
        <v>715448</v>
      </c>
      <c r="I451" s="11">
        <f t="shared" si="12"/>
        <v>9300824</v>
      </c>
      <c r="J451" s="22"/>
      <c r="K451" s="11">
        <f t="shared" si="13"/>
        <v>0</v>
      </c>
    </row>
    <row r="452" spans="1:11" ht="36" x14ac:dyDescent="0.2">
      <c r="A452" s="90">
        <v>917</v>
      </c>
      <c r="B452" s="124" t="s">
        <v>1082</v>
      </c>
      <c r="C452" s="114" t="s">
        <v>1072</v>
      </c>
      <c r="D452" s="124" t="s">
        <v>1073</v>
      </c>
      <c r="E452" s="94" t="s">
        <v>1083</v>
      </c>
      <c r="F452" s="94" t="s">
        <v>1084</v>
      </c>
      <c r="G452" s="24">
        <v>8</v>
      </c>
      <c r="H452" s="22">
        <v>2736653</v>
      </c>
      <c r="I452" s="11">
        <f t="shared" si="12"/>
        <v>21893224</v>
      </c>
      <c r="J452" s="22"/>
      <c r="K452" s="11">
        <f t="shared" si="13"/>
        <v>0</v>
      </c>
    </row>
    <row r="453" spans="1:11" ht="24" x14ac:dyDescent="0.2">
      <c r="A453" s="90">
        <v>918</v>
      </c>
      <c r="B453" s="93" t="s">
        <v>1085</v>
      </c>
      <c r="C453" s="92"/>
      <c r="D453" s="93"/>
      <c r="E453" s="44" t="s">
        <v>1005</v>
      </c>
      <c r="F453" s="96" t="s">
        <v>2751</v>
      </c>
      <c r="G453" s="24">
        <v>305</v>
      </c>
      <c r="H453" s="22">
        <v>134296</v>
      </c>
      <c r="I453" s="11">
        <f t="shared" si="12"/>
        <v>40960280</v>
      </c>
      <c r="J453" s="22"/>
      <c r="K453" s="11">
        <f t="shared" si="13"/>
        <v>0</v>
      </c>
    </row>
    <row r="454" spans="1:11" ht="36" x14ac:dyDescent="0.2">
      <c r="A454" s="90">
        <v>919</v>
      </c>
      <c r="B454" s="105" t="s">
        <v>1086</v>
      </c>
      <c r="C454" s="91"/>
      <c r="D454" s="94"/>
      <c r="E454" s="94" t="s">
        <v>21</v>
      </c>
      <c r="F454" s="95" t="s">
        <v>2752</v>
      </c>
      <c r="G454" s="24">
        <v>25</v>
      </c>
      <c r="H454" s="22">
        <v>570962</v>
      </c>
      <c r="I454" s="11">
        <f t="shared" si="12"/>
        <v>14274050</v>
      </c>
      <c r="J454" s="22"/>
      <c r="K454" s="11">
        <f t="shared" si="13"/>
        <v>0</v>
      </c>
    </row>
    <row r="455" spans="1:11" x14ac:dyDescent="0.2">
      <c r="A455" s="90">
        <v>920</v>
      </c>
      <c r="B455" s="39" t="s">
        <v>1087</v>
      </c>
      <c r="C455" s="107"/>
      <c r="D455" s="39"/>
      <c r="E455" s="182" t="s">
        <v>2807</v>
      </c>
      <c r="F455" s="39" t="s">
        <v>608</v>
      </c>
      <c r="G455" s="24">
        <v>1</v>
      </c>
      <c r="H455" s="22">
        <v>256386</v>
      </c>
      <c r="I455" s="11">
        <f t="shared" si="12"/>
        <v>256386</v>
      </c>
      <c r="J455" s="22"/>
      <c r="K455" s="11">
        <f t="shared" si="13"/>
        <v>0</v>
      </c>
    </row>
    <row r="456" spans="1:11" x14ac:dyDescent="0.2">
      <c r="A456" s="90">
        <v>923</v>
      </c>
      <c r="B456" s="44" t="s">
        <v>1089</v>
      </c>
      <c r="C456" s="91"/>
      <c r="D456" s="44"/>
      <c r="E456" s="44" t="s">
        <v>2600</v>
      </c>
      <c r="F456" s="39" t="s">
        <v>1090</v>
      </c>
      <c r="G456" s="24">
        <v>6</v>
      </c>
      <c r="H456" s="22">
        <v>3441864</v>
      </c>
      <c r="I456" s="11">
        <f t="shared" si="12"/>
        <v>20651184</v>
      </c>
      <c r="J456" s="22"/>
      <c r="K456" s="11">
        <f t="shared" si="13"/>
        <v>0</v>
      </c>
    </row>
    <row r="457" spans="1:11" ht="24" x14ac:dyDescent="0.2">
      <c r="A457" s="90">
        <v>924</v>
      </c>
      <c r="B457" s="44" t="s">
        <v>1091</v>
      </c>
      <c r="C457" s="91"/>
      <c r="D457" s="44"/>
      <c r="E457" s="50" t="s">
        <v>1092</v>
      </c>
      <c r="F457" s="44" t="s">
        <v>379</v>
      </c>
      <c r="G457" s="24">
        <v>3</v>
      </c>
      <c r="H457" s="22">
        <v>992460</v>
      </c>
      <c r="I457" s="11">
        <f t="shared" si="12"/>
        <v>2977380</v>
      </c>
      <c r="J457" s="22"/>
      <c r="K457" s="11">
        <f t="shared" si="13"/>
        <v>0</v>
      </c>
    </row>
    <row r="458" spans="1:11" ht="24" x14ac:dyDescent="0.2">
      <c r="A458" s="90">
        <v>925</v>
      </c>
      <c r="B458" s="93" t="s">
        <v>1093</v>
      </c>
      <c r="C458" s="92"/>
      <c r="D458" s="93"/>
      <c r="E458" s="50" t="s">
        <v>1094</v>
      </c>
      <c r="F458" s="44" t="s">
        <v>379</v>
      </c>
      <c r="G458" s="24">
        <v>7</v>
      </c>
      <c r="H458" s="22">
        <v>383324</v>
      </c>
      <c r="I458" s="11">
        <f t="shared" si="12"/>
        <v>2683268</v>
      </c>
      <c r="J458" s="22"/>
      <c r="K458" s="11">
        <f t="shared" si="13"/>
        <v>0</v>
      </c>
    </row>
    <row r="459" spans="1:11" ht="60" x14ac:dyDescent="0.2">
      <c r="A459" s="90">
        <v>926</v>
      </c>
      <c r="B459" s="93" t="s">
        <v>1095</v>
      </c>
      <c r="C459" s="92"/>
      <c r="D459" s="93"/>
      <c r="E459" s="50" t="s">
        <v>1096</v>
      </c>
      <c r="F459" s="44" t="s">
        <v>1097</v>
      </c>
      <c r="G459" s="24">
        <v>34</v>
      </c>
      <c r="H459" s="22">
        <v>222281</v>
      </c>
      <c r="I459" s="11">
        <f t="shared" si="12"/>
        <v>7557554</v>
      </c>
      <c r="J459" s="22"/>
      <c r="K459" s="11">
        <f t="shared" si="13"/>
        <v>0</v>
      </c>
    </row>
    <row r="460" spans="1:11" x14ac:dyDescent="0.2">
      <c r="A460" s="90">
        <v>927</v>
      </c>
      <c r="B460" s="44" t="s">
        <v>1098</v>
      </c>
      <c r="C460" s="91"/>
      <c r="D460" s="44"/>
      <c r="E460" s="44" t="s">
        <v>51</v>
      </c>
      <c r="F460" s="44" t="s">
        <v>1099</v>
      </c>
      <c r="G460" s="24">
        <v>2</v>
      </c>
      <c r="H460" s="22">
        <v>919746</v>
      </c>
      <c r="I460" s="11">
        <f t="shared" si="12"/>
        <v>1839492</v>
      </c>
      <c r="J460" s="22"/>
      <c r="K460" s="11">
        <f t="shared" si="13"/>
        <v>0</v>
      </c>
    </row>
    <row r="461" spans="1:11" ht="36" x14ac:dyDescent="0.2">
      <c r="A461" s="90">
        <v>928</v>
      </c>
      <c r="B461" s="44" t="s">
        <v>1100</v>
      </c>
      <c r="C461" s="91"/>
      <c r="D461" s="44"/>
      <c r="E461" s="50" t="s">
        <v>1101</v>
      </c>
      <c r="F461" s="44" t="s">
        <v>1102</v>
      </c>
      <c r="G461" s="24">
        <v>26</v>
      </c>
      <c r="H461" s="22">
        <v>8657250</v>
      </c>
      <c r="I461" s="11">
        <f t="shared" si="12"/>
        <v>225088500</v>
      </c>
      <c r="J461" s="22"/>
      <c r="K461" s="11">
        <f t="shared" si="13"/>
        <v>0</v>
      </c>
    </row>
    <row r="462" spans="1:11" x14ac:dyDescent="0.2">
      <c r="A462" s="90">
        <v>931</v>
      </c>
      <c r="B462" s="44" t="s">
        <v>1103</v>
      </c>
      <c r="C462" s="91"/>
      <c r="D462" s="44"/>
      <c r="E462" s="44" t="s">
        <v>1104</v>
      </c>
      <c r="F462" s="44" t="s">
        <v>1105</v>
      </c>
      <c r="G462" s="24">
        <v>30</v>
      </c>
      <c r="H462" s="22">
        <v>1616496</v>
      </c>
      <c r="I462" s="11">
        <f t="shared" si="12"/>
        <v>48494880</v>
      </c>
      <c r="J462" s="22"/>
      <c r="K462" s="11">
        <f t="shared" si="13"/>
        <v>0</v>
      </c>
    </row>
    <row r="463" spans="1:11" ht="24" x14ac:dyDescent="0.2">
      <c r="A463" s="90">
        <v>933</v>
      </c>
      <c r="B463" s="94" t="s">
        <v>1107</v>
      </c>
      <c r="C463" s="91"/>
      <c r="D463" s="94"/>
      <c r="E463" s="94" t="s">
        <v>1108</v>
      </c>
      <c r="F463" s="94" t="s">
        <v>1109</v>
      </c>
      <c r="G463" s="24">
        <v>110</v>
      </c>
      <c r="H463" s="22">
        <v>1275000</v>
      </c>
      <c r="I463" s="11">
        <f t="shared" si="12"/>
        <v>140250000</v>
      </c>
      <c r="J463" s="22"/>
      <c r="K463" s="11">
        <f t="shared" si="13"/>
        <v>0</v>
      </c>
    </row>
    <row r="464" spans="1:11" ht="48" x14ac:dyDescent="0.2">
      <c r="A464" s="90">
        <v>934</v>
      </c>
      <c r="B464" s="44" t="s">
        <v>1110</v>
      </c>
      <c r="C464" s="91"/>
      <c r="D464" s="44"/>
      <c r="E464" s="116" t="s">
        <v>2753</v>
      </c>
      <c r="F464" s="50" t="s">
        <v>1111</v>
      </c>
      <c r="G464" s="24">
        <v>2</v>
      </c>
      <c r="H464" s="22">
        <v>6700743</v>
      </c>
      <c r="I464" s="11">
        <f t="shared" si="12"/>
        <v>13401486</v>
      </c>
      <c r="J464" s="22"/>
      <c r="K464" s="11">
        <f t="shared" si="13"/>
        <v>0</v>
      </c>
    </row>
    <row r="465" spans="1:11" ht="36" x14ac:dyDescent="0.2">
      <c r="A465" s="90">
        <v>935</v>
      </c>
      <c r="B465" s="93" t="s">
        <v>1112</v>
      </c>
      <c r="C465" s="92"/>
      <c r="D465" s="93"/>
      <c r="E465" s="50" t="s">
        <v>1113</v>
      </c>
      <c r="F465" s="50" t="s">
        <v>1111</v>
      </c>
      <c r="G465" s="24">
        <v>5</v>
      </c>
      <c r="H465" s="22">
        <v>5100000</v>
      </c>
      <c r="I465" s="11">
        <f t="shared" si="12"/>
        <v>25500000</v>
      </c>
      <c r="J465" s="22"/>
      <c r="K465" s="11">
        <f t="shared" si="13"/>
        <v>0</v>
      </c>
    </row>
    <row r="466" spans="1:11" ht="36" x14ac:dyDescent="0.2">
      <c r="A466" s="90">
        <v>936</v>
      </c>
      <c r="B466" s="44" t="s">
        <v>1114</v>
      </c>
      <c r="C466" s="91"/>
      <c r="D466" s="44"/>
      <c r="E466" s="50" t="s">
        <v>1115</v>
      </c>
      <c r="F466" s="50" t="s">
        <v>1111</v>
      </c>
      <c r="G466" s="24">
        <v>9</v>
      </c>
      <c r="H466" s="22">
        <v>2085351</v>
      </c>
      <c r="I466" s="11">
        <f t="shared" si="12"/>
        <v>18768159</v>
      </c>
      <c r="J466" s="22"/>
      <c r="K466" s="11">
        <f t="shared" si="13"/>
        <v>0</v>
      </c>
    </row>
    <row r="467" spans="1:11" x14ac:dyDescent="0.2">
      <c r="A467" s="90">
        <v>937</v>
      </c>
      <c r="B467" s="44" t="s">
        <v>1116</v>
      </c>
      <c r="C467" s="91"/>
      <c r="D467" s="44"/>
      <c r="E467" s="50" t="s">
        <v>1117</v>
      </c>
      <c r="F467" s="44" t="s">
        <v>1118</v>
      </c>
      <c r="G467" s="24">
        <v>20</v>
      </c>
      <c r="H467" s="22">
        <v>1354610</v>
      </c>
      <c r="I467" s="11">
        <f t="shared" ref="I467:I530" si="14">G467*H467</f>
        <v>27092200</v>
      </c>
      <c r="J467" s="22"/>
      <c r="K467" s="11">
        <f t="shared" ref="K467:K530" si="15">G467*J467</f>
        <v>0</v>
      </c>
    </row>
    <row r="468" spans="1:11" x14ac:dyDescent="0.2">
      <c r="A468" s="90">
        <v>938</v>
      </c>
      <c r="B468" s="93" t="s">
        <v>1119</v>
      </c>
      <c r="C468" s="92"/>
      <c r="D468" s="93"/>
      <c r="E468" s="93" t="s">
        <v>1120</v>
      </c>
      <c r="F468" s="108" t="s">
        <v>2808</v>
      </c>
      <c r="G468" s="24">
        <v>3</v>
      </c>
      <c r="H468" s="22">
        <v>942735</v>
      </c>
      <c r="I468" s="11">
        <f t="shared" si="14"/>
        <v>2828205</v>
      </c>
      <c r="J468" s="22"/>
      <c r="K468" s="11">
        <f t="shared" si="15"/>
        <v>0</v>
      </c>
    </row>
    <row r="469" spans="1:11" ht="36" x14ac:dyDescent="0.2">
      <c r="A469" s="90">
        <v>940</v>
      </c>
      <c r="B469" s="44" t="s">
        <v>1121</v>
      </c>
      <c r="C469" s="91"/>
      <c r="D469" s="44"/>
      <c r="E469" s="44" t="s">
        <v>1122</v>
      </c>
      <c r="F469" s="39" t="s">
        <v>379</v>
      </c>
      <c r="G469" s="24">
        <v>3</v>
      </c>
      <c r="H469" s="22">
        <v>7463680</v>
      </c>
      <c r="I469" s="11">
        <f t="shared" si="14"/>
        <v>22391040</v>
      </c>
      <c r="J469" s="22"/>
      <c r="K469" s="11">
        <f t="shared" si="15"/>
        <v>0</v>
      </c>
    </row>
    <row r="470" spans="1:11" x14ac:dyDescent="0.2">
      <c r="A470" s="90">
        <v>941</v>
      </c>
      <c r="B470" s="44" t="s">
        <v>1123</v>
      </c>
      <c r="C470" s="91"/>
      <c r="D470" s="44"/>
      <c r="E470" s="44" t="s">
        <v>1124</v>
      </c>
      <c r="F470" s="50" t="s">
        <v>1105</v>
      </c>
      <c r="G470" s="24">
        <v>23</v>
      </c>
      <c r="H470" s="22">
        <v>3610460</v>
      </c>
      <c r="I470" s="11">
        <f t="shared" si="14"/>
        <v>83040580</v>
      </c>
      <c r="J470" s="22"/>
      <c r="K470" s="11">
        <f t="shared" si="15"/>
        <v>0</v>
      </c>
    </row>
    <row r="471" spans="1:11" ht="24" x14ac:dyDescent="0.2">
      <c r="A471" s="90">
        <v>950</v>
      </c>
      <c r="B471" s="39" t="s">
        <v>2601</v>
      </c>
      <c r="C471" s="91"/>
      <c r="D471" s="94"/>
      <c r="E471" s="94" t="s">
        <v>1125</v>
      </c>
      <c r="F471" s="39" t="s">
        <v>465</v>
      </c>
      <c r="G471" s="24">
        <v>1</v>
      </c>
      <c r="H471" s="22">
        <v>168742</v>
      </c>
      <c r="I471" s="11">
        <f t="shared" si="14"/>
        <v>168742</v>
      </c>
      <c r="J471" s="22"/>
      <c r="K471" s="11">
        <f t="shared" si="15"/>
        <v>0</v>
      </c>
    </row>
    <row r="472" spans="1:11" ht="36" x14ac:dyDescent="0.2">
      <c r="A472" s="90">
        <v>953</v>
      </c>
      <c r="B472" s="44" t="s">
        <v>1126</v>
      </c>
      <c r="C472" s="91"/>
      <c r="D472" s="44"/>
      <c r="E472" s="50" t="s">
        <v>1127</v>
      </c>
      <c r="F472" s="44" t="s">
        <v>28</v>
      </c>
      <c r="G472" s="24">
        <v>2</v>
      </c>
      <c r="H472" s="22">
        <v>1207028</v>
      </c>
      <c r="I472" s="11">
        <f t="shared" si="14"/>
        <v>2414056</v>
      </c>
      <c r="J472" s="22"/>
      <c r="K472" s="11">
        <f t="shared" si="15"/>
        <v>0</v>
      </c>
    </row>
    <row r="473" spans="1:11" x14ac:dyDescent="0.2">
      <c r="A473" s="90">
        <v>955</v>
      </c>
      <c r="B473" s="93" t="s">
        <v>1128</v>
      </c>
      <c r="C473" s="111" t="s">
        <v>1129</v>
      </c>
      <c r="D473" s="93"/>
      <c r="E473" s="44" t="s">
        <v>1130</v>
      </c>
      <c r="F473" s="44" t="s">
        <v>966</v>
      </c>
      <c r="G473" s="24">
        <v>1</v>
      </c>
      <c r="H473" s="22">
        <v>1142817</v>
      </c>
      <c r="I473" s="11">
        <f t="shared" si="14"/>
        <v>1142817</v>
      </c>
      <c r="J473" s="22"/>
      <c r="K473" s="11">
        <f t="shared" si="15"/>
        <v>0</v>
      </c>
    </row>
    <row r="474" spans="1:11" x14ac:dyDescent="0.2">
      <c r="A474" s="90">
        <v>956</v>
      </c>
      <c r="B474" s="93" t="s">
        <v>1131</v>
      </c>
      <c r="C474" s="111" t="s">
        <v>1132</v>
      </c>
      <c r="D474" s="93"/>
      <c r="E474" s="44" t="s">
        <v>1133</v>
      </c>
      <c r="F474" s="44" t="s">
        <v>88</v>
      </c>
      <c r="G474" s="24">
        <v>1</v>
      </c>
      <c r="H474" s="22">
        <v>1361133</v>
      </c>
      <c r="I474" s="11">
        <f t="shared" si="14"/>
        <v>1361133</v>
      </c>
      <c r="J474" s="22"/>
      <c r="K474" s="11">
        <f t="shared" si="15"/>
        <v>0</v>
      </c>
    </row>
    <row r="475" spans="1:11" x14ac:dyDescent="0.2">
      <c r="A475" s="90">
        <v>958</v>
      </c>
      <c r="B475" s="93" t="s">
        <v>1134</v>
      </c>
      <c r="C475" s="92"/>
      <c r="D475" s="93"/>
      <c r="E475" s="123" t="s">
        <v>51</v>
      </c>
      <c r="F475" s="39" t="s">
        <v>28</v>
      </c>
      <c r="G475" s="24">
        <v>2</v>
      </c>
      <c r="H475" s="22">
        <v>651428</v>
      </c>
      <c r="I475" s="11">
        <f t="shared" si="14"/>
        <v>1302856</v>
      </c>
      <c r="J475" s="22"/>
      <c r="K475" s="11">
        <f t="shared" si="15"/>
        <v>0</v>
      </c>
    </row>
    <row r="476" spans="1:11" ht="60" x14ac:dyDescent="0.2">
      <c r="A476" s="90">
        <v>960</v>
      </c>
      <c r="B476" s="99" t="s">
        <v>1135</v>
      </c>
      <c r="C476" s="91"/>
      <c r="D476" s="100"/>
      <c r="E476" s="94" t="s">
        <v>1002</v>
      </c>
      <c r="F476" s="94" t="s">
        <v>1003</v>
      </c>
      <c r="G476" s="24">
        <v>1</v>
      </c>
      <c r="H476" s="22">
        <v>25952710</v>
      </c>
      <c r="I476" s="11">
        <f t="shared" si="14"/>
        <v>25952710</v>
      </c>
      <c r="J476" s="22"/>
      <c r="K476" s="11">
        <f t="shared" si="15"/>
        <v>0</v>
      </c>
    </row>
    <row r="477" spans="1:11" ht="24" x14ac:dyDescent="0.2">
      <c r="A477" s="90">
        <v>962</v>
      </c>
      <c r="B477" s="94" t="s">
        <v>1136</v>
      </c>
      <c r="C477" s="91" t="s">
        <v>1137</v>
      </c>
      <c r="D477" s="94"/>
      <c r="E477" s="94" t="s">
        <v>1138</v>
      </c>
      <c r="F477" s="95" t="s">
        <v>2754</v>
      </c>
      <c r="G477" s="24">
        <v>1</v>
      </c>
      <c r="H477" s="22">
        <v>1307589</v>
      </c>
      <c r="I477" s="11">
        <f t="shared" si="14"/>
        <v>1307589</v>
      </c>
      <c r="J477" s="22"/>
      <c r="K477" s="11">
        <f t="shared" si="15"/>
        <v>0</v>
      </c>
    </row>
    <row r="478" spans="1:11" ht="24" x14ac:dyDescent="0.2">
      <c r="A478" s="90">
        <v>963</v>
      </c>
      <c r="B478" s="39" t="s">
        <v>1139</v>
      </c>
      <c r="C478" s="94"/>
      <c r="D478" s="93"/>
      <c r="E478" s="101" t="s">
        <v>1140</v>
      </c>
      <c r="F478" s="93" t="s">
        <v>1141</v>
      </c>
      <c r="G478" s="24">
        <v>1</v>
      </c>
      <c r="H478" s="22">
        <v>896921</v>
      </c>
      <c r="I478" s="11">
        <f t="shared" si="14"/>
        <v>896921</v>
      </c>
      <c r="J478" s="22"/>
      <c r="K478" s="11">
        <f t="shared" si="15"/>
        <v>0</v>
      </c>
    </row>
    <row r="479" spans="1:11" ht="24" x14ac:dyDescent="0.2">
      <c r="A479" s="90">
        <v>965</v>
      </c>
      <c r="B479" s="99" t="s">
        <v>1142</v>
      </c>
      <c r="C479" s="91"/>
      <c r="D479" s="100"/>
      <c r="E479" s="94" t="s">
        <v>1143</v>
      </c>
      <c r="F479" s="94" t="s">
        <v>1144</v>
      </c>
      <c r="G479" s="24">
        <v>1</v>
      </c>
      <c r="H479" s="22">
        <v>576664</v>
      </c>
      <c r="I479" s="11">
        <f t="shared" si="14"/>
        <v>576664</v>
      </c>
      <c r="J479" s="22"/>
      <c r="K479" s="11">
        <f t="shared" si="15"/>
        <v>0</v>
      </c>
    </row>
    <row r="480" spans="1:11" ht="24" x14ac:dyDescent="0.2">
      <c r="A480" s="90">
        <v>966</v>
      </c>
      <c r="B480" s="94" t="s">
        <v>1145</v>
      </c>
      <c r="C480" s="91"/>
      <c r="D480" s="94"/>
      <c r="E480" s="44" t="s">
        <v>1146</v>
      </c>
      <c r="F480" s="94" t="s">
        <v>256</v>
      </c>
      <c r="G480" s="24">
        <v>1</v>
      </c>
      <c r="H480" s="22">
        <v>1382115</v>
      </c>
      <c r="I480" s="11">
        <f t="shared" si="14"/>
        <v>1382115</v>
      </c>
      <c r="J480" s="22"/>
      <c r="K480" s="11">
        <f t="shared" si="15"/>
        <v>0</v>
      </c>
    </row>
    <row r="481" spans="1:11" ht="24" x14ac:dyDescent="0.2">
      <c r="A481" s="90">
        <v>967</v>
      </c>
      <c r="B481" s="44" t="s">
        <v>1147</v>
      </c>
      <c r="C481" s="91"/>
      <c r="D481" s="44"/>
      <c r="E481" s="50" t="s">
        <v>1148</v>
      </c>
      <c r="F481" s="44" t="s">
        <v>979</v>
      </c>
      <c r="G481" s="24">
        <v>1</v>
      </c>
      <c r="H481" s="22">
        <v>1050809</v>
      </c>
      <c r="I481" s="11">
        <f t="shared" si="14"/>
        <v>1050809</v>
      </c>
      <c r="J481" s="22"/>
      <c r="K481" s="11">
        <f t="shared" si="15"/>
        <v>0</v>
      </c>
    </row>
    <row r="482" spans="1:11" ht="24" x14ac:dyDescent="0.2">
      <c r="A482" s="90">
        <v>968</v>
      </c>
      <c r="B482" s="94" t="s">
        <v>1149</v>
      </c>
      <c r="C482" s="91"/>
      <c r="D482" s="94"/>
      <c r="E482" s="44" t="s">
        <v>1150</v>
      </c>
      <c r="F482" s="94" t="s">
        <v>256</v>
      </c>
      <c r="G482" s="24">
        <v>1</v>
      </c>
      <c r="H482" s="22">
        <v>1584986</v>
      </c>
      <c r="I482" s="11">
        <f t="shared" si="14"/>
        <v>1584986</v>
      </c>
      <c r="J482" s="22"/>
      <c r="K482" s="11">
        <f t="shared" si="15"/>
        <v>0</v>
      </c>
    </row>
    <row r="483" spans="1:11" ht="24" x14ac:dyDescent="0.2">
      <c r="A483" s="90">
        <v>969</v>
      </c>
      <c r="B483" s="99" t="s">
        <v>1151</v>
      </c>
      <c r="C483" s="91"/>
      <c r="D483" s="100"/>
      <c r="E483" s="94" t="s">
        <v>1152</v>
      </c>
      <c r="F483" s="94" t="s">
        <v>1153</v>
      </c>
      <c r="G483" s="24">
        <v>1</v>
      </c>
      <c r="H483" s="22">
        <v>1050809</v>
      </c>
      <c r="I483" s="11">
        <f t="shared" si="14"/>
        <v>1050809</v>
      </c>
      <c r="J483" s="22"/>
      <c r="K483" s="11">
        <f t="shared" si="15"/>
        <v>0</v>
      </c>
    </row>
    <row r="484" spans="1:11" ht="24" x14ac:dyDescent="0.2">
      <c r="A484" s="90">
        <v>970</v>
      </c>
      <c r="B484" s="94" t="s">
        <v>1154</v>
      </c>
      <c r="C484" s="91"/>
      <c r="D484" s="94"/>
      <c r="E484" s="94" t="s">
        <v>1155</v>
      </c>
      <c r="F484" s="94" t="s">
        <v>256</v>
      </c>
      <c r="G484" s="24">
        <v>1</v>
      </c>
      <c r="H484" s="22">
        <v>1584986</v>
      </c>
      <c r="I484" s="11">
        <f t="shared" si="14"/>
        <v>1584986</v>
      </c>
      <c r="J484" s="22"/>
      <c r="K484" s="11">
        <f t="shared" si="15"/>
        <v>0</v>
      </c>
    </row>
    <row r="485" spans="1:11" ht="24" x14ac:dyDescent="0.2">
      <c r="A485" s="90">
        <v>971</v>
      </c>
      <c r="B485" s="94" t="s">
        <v>1156</v>
      </c>
      <c r="C485" s="91"/>
      <c r="D485" s="94"/>
      <c r="E485" s="94" t="s">
        <v>1157</v>
      </c>
      <c r="F485" s="94" t="s">
        <v>256</v>
      </c>
      <c r="G485" s="24">
        <v>1</v>
      </c>
      <c r="H485" s="22">
        <v>1584986</v>
      </c>
      <c r="I485" s="11">
        <f t="shared" si="14"/>
        <v>1584986</v>
      </c>
      <c r="J485" s="22"/>
      <c r="K485" s="11">
        <f t="shared" si="15"/>
        <v>0</v>
      </c>
    </row>
    <row r="486" spans="1:11" ht="24" x14ac:dyDescent="0.2">
      <c r="A486" s="90">
        <v>972</v>
      </c>
      <c r="B486" s="94" t="s">
        <v>1158</v>
      </c>
      <c r="C486" s="91"/>
      <c r="D486" s="94"/>
      <c r="E486" s="44" t="s">
        <v>1159</v>
      </c>
      <c r="F486" s="94" t="s">
        <v>256</v>
      </c>
      <c r="G486" s="24">
        <v>1</v>
      </c>
      <c r="H486" s="22">
        <v>1584986</v>
      </c>
      <c r="I486" s="11">
        <f t="shared" si="14"/>
        <v>1584986</v>
      </c>
      <c r="J486" s="22"/>
      <c r="K486" s="11">
        <f t="shared" si="15"/>
        <v>0</v>
      </c>
    </row>
    <row r="487" spans="1:11" ht="24" x14ac:dyDescent="0.2">
      <c r="A487" s="90">
        <v>973</v>
      </c>
      <c r="B487" s="94" t="s">
        <v>1160</v>
      </c>
      <c r="C487" s="91"/>
      <c r="D487" s="94"/>
      <c r="E487" s="94" t="s">
        <v>1161</v>
      </c>
      <c r="F487" s="94" t="s">
        <v>256</v>
      </c>
      <c r="G487" s="24">
        <v>1</v>
      </c>
      <c r="H487" s="22">
        <v>1584986</v>
      </c>
      <c r="I487" s="11">
        <f t="shared" si="14"/>
        <v>1584986</v>
      </c>
      <c r="J487" s="22"/>
      <c r="K487" s="11">
        <f t="shared" si="15"/>
        <v>0</v>
      </c>
    </row>
    <row r="488" spans="1:11" x14ac:dyDescent="0.2">
      <c r="A488" s="90">
        <v>974</v>
      </c>
      <c r="B488" s="39" t="s">
        <v>1162</v>
      </c>
      <c r="C488" s="107"/>
      <c r="D488" s="39"/>
      <c r="E488" s="123" t="s">
        <v>452</v>
      </c>
      <c r="F488" s="44" t="s">
        <v>1163</v>
      </c>
      <c r="G488" s="24">
        <v>1</v>
      </c>
      <c r="H488" s="22">
        <v>1354321</v>
      </c>
      <c r="I488" s="11">
        <f t="shared" si="14"/>
        <v>1354321</v>
      </c>
      <c r="J488" s="22"/>
      <c r="K488" s="11">
        <f t="shared" si="15"/>
        <v>0</v>
      </c>
    </row>
    <row r="489" spans="1:11" ht="24" x14ac:dyDescent="0.2">
      <c r="A489" s="90">
        <v>975</v>
      </c>
      <c r="B489" s="94" t="s">
        <v>1164</v>
      </c>
      <c r="C489" s="91"/>
      <c r="D489" s="94"/>
      <c r="E489" s="44" t="s">
        <v>1165</v>
      </c>
      <c r="F489" s="94" t="s">
        <v>256</v>
      </c>
      <c r="G489" s="24">
        <v>1</v>
      </c>
      <c r="H489" s="22">
        <v>1435252</v>
      </c>
      <c r="I489" s="11">
        <f t="shared" si="14"/>
        <v>1435252</v>
      </c>
      <c r="J489" s="22"/>
      <c r="K489" s="11">
        <f t="shared" si="15"/>
        <v>0</v>
      </c>
    </row>
    <row r="490" spans="1:11" ht="24" x14ac:dyDescent="0.2">
      <c r="A490" s="90">
        <v>976</v>
      </c>
      <c r="B490" s="94" t="s">
        <v>1166</v>
      </c>
      <c r="C490" s="91"/>
      <c r="D490" s="94"/>
      <c r="E490" s="44" t="s">
        <v>1167</v>
      </c>
      <c r="F490" s="94" t="s">
        <v>256</v>
      </c>
      <c r="G490" s="24">
        <v>1</v>
      </c>
      <c r="H490" s="22">
        <v>1427959</v>
      </c>
      <c r="I490" s="11">
        <f t="shared" si="14"/>
        <v>1427959</v>
      </c>
      <c r="J490" s="22"/>
      <c r="K490" s="11">
        <f t="shared" si="15"/>
        <v>0</v>
      </c>
    </row>
    <row r="491" spans="1:11" ht="24" x14ac:dyDescent="0.2">
      <c r="A491" s="90">
        <v>977</v>
      </c>
      <c r="B491" s="94" t="s">
        <v>1168</v>
      </c>
      <c r="C491" s="91"/>
      <c r="D491" s="94"/>
      <c r="E491" s="94" t="s">
        <v>1169</v>
      </c>
      <c r="F491" s="94" t="s">
        <v>256</v>
      </c>
      <c r="G491" s="24">
        <v>1</v>
      </c>
      <c r="H491" s="22">
        <v>1584986</v>
      </c>
      <c r="I491" s="11">
        <f t="shared" si="14"/>
        <v>1584986</v>
      </c>
      <c r="J491" s="22"/>
      <c r="K491" s="11">
        <f t="shared" si="15"/>
        <v>0</v>
      </c>
    </row>
    <row r="492" spans="1:11" ht="24" x14ac:dyDescent="0.2">
      <c r="A492" s="90">
        <v>978</v>
      </c>
      <c r="B492" s="94" t="s">
        <v>1170</v>
      </c>
      <c r="C492" s="91"/>
      <c r="D492" s="94"/>
      <c r="E492" s="44" t="s">
        <v>1171</v>
      </c>
      <c r="F492" s="94" t="s">
        <v>256</v>
      </c>
      <c r="G492" s="24">
        <v>1</v>
      </c>
      <c r="H492" s="22">
        <v>1584986</v>
      </c>
      <c r="I492" s="11">
        <f t="shared" si="14"/>
        <v>1584986</v>
      </c>
      <c r="J492" s="22"/>
      <c r="K492" s="11">
        <f t="shared" si="15"/>
        <v>0</v>
      </c>
    </row>
    <row r="493" spans="1:11" ht="24" x14ac:dyDescent="0.2">
      <c r="A493" s="90">
        <v>979</v>
      </c>
      <c r="B493" s="94" t="s">
        <v>1172</v>
      </c>
      <c r="C493" s="91"/>
      <c r="D493" s="94"/>
      <c r="E493" s="44" t="s">
        <v>1173</v>
      </c>
      <c r="F493" s="94" t="s">
        <v>256</v>
      </c>
      <c r="G493" s="24">
        <v>1</v>
      </c>
      <c r="H493" s="22">
        <v>1584986</v>
      </c>
      <c r="I493" s="11">
        <f t="shared" si="14"/>
        <v>1584986</v>
      </c>
      <c r="J493" s="22"/>
      <c r="K493" s="11">
        <f t="shared" si="15"/>
        <v>0</v>
      </c>
    </row>
    <row r="494" spans="1:11" ht="24" x14ac:dyDescent="0.2">
      <c r="A494" s="90">
        <v>980</v>
      </c>
      <c r="B494" s="94" t="s">
        <v>1174</v>
      </c>
      <c r="C494" s="91"/>
      <c r="D494" s="94"/>
      <c r="E494" s="44" t="s">
        <v>1175</v>
      </c>
      <c r="F494" s="94" t="s">
        <v>256</v>
      </c>
      <c r="G494" s="24">
        <v>1</v>
      </c>
      <c r="H494" s="22">
        <v>1584986</v>
      </c>
      <c r="I494" s="11">
        <f t="shared" si="14"/>
        <v>1584986</v>
      </c>
      <c r="J494" s="22"/>
      <c r="K494" s="11">
        <f t="shared" si="15"/>
        <v>0</v>
      </c>
    </row>
    <row r="495" spans="1:11" ht="24" x14ac:dyDescent="0.2">
      <c r="A495" s="90">
        <v>981</v>
      </c>
      <c r="B495" s="94" t="s">
        <v>1176</v>
      </c>
      <c r="C495" s="91"/>
      <c r="D495" s="94"/>
      <c r="E495" s="94" t="s">
        <v>1177</v>
      </c>
      <c r="F495" s="94" t="s">
        <v>256</v>
      </c>
      <c r="G495" s="24">
        <v>1</v>
      </c>
      <c r="H495" s="22">
        <v>1584986</v>
      </c>
      <c r="I495" s="11">
        <f t="shared" si="14"/>
        <v>1584986</v>
      </c>
      <c r="J495" s="22"/>
      <c r="K495" s="11">
        <f t="shared" si="15"/>
        <v>0</v>
      </c>
    </row>
    <row r="496" spans="1:11" ht="24" x14ac:dyDescent="0.2">
      <c r="A496" s="90">
        <v>982</v>
      </c>
      <c r="B496" s="94" t="s">
        <v>1178</v>
      </c>
      <c r="C496" s="91"/>
      <c r="D496" s="94"/>
      <c r="E496" s="44" t="s">
        <v>1179</v>
      </c>
      <c r="F496" s="94" t="s">
        <v>256</v>
      </c>
      <c r="G496" s="24">
        <v>1</v>
      </c>
      <c r="H496" s="22">
        <v>1584986</v>
      </c>
      <c r="I496" s="11">
        <f t="shared" si="14"/>
        <v>1584986</v>
      </c>
      <c r="J496" s="22"/>
      <c r="K496" s="11">
        <f t="shared" si="15"/>
        <v>0</v>
      </c>
    </row>
    <row r="497" spans="1:11" ht="36" x14ac:dyDescent="0.2">
      <c r="A497" s="90">
        <v>983</v>
      </c>
      <c r="B497" s="99" t="s">
        <v>1180</v>
      </c>
      <c r="C497" s="91" t="s">
        <v>1181</v>
      </c>
      <c r="D497" s="100"/>
      <c r="E497" s="94" t="s">
        <v>1182</v>
      </c>
      <c r="F497" s="94" t="s">
        <v>1153</v>
      </c>
      <c r="G497" s="24">
        <v>1</v>
      </c>
      <c r="H497" s="22">
        <v>1050809</v>
      </c>
      <c r="I497" s="11">
        <f t="shared" si="14"/>
        <v>1050809</v>
      </c>
      <c r="J497" s="22"/>
      <c r="K497" s="11">
        <f t="shared" si="15"/>
        <v>0</v>
      </c>
    </row>
    <row r="498" spans="1:11" ht="36" x14ac:dyDescent="0.2">
      <c r="A498" s="90">
        <v>984</v>
      </c>
      <c r="B498" s="99" t="s">
        <v>1183</v>
      </c>
      <c r="C498" s="91" t="s">
        <v>1184</v>
      </c>
      <c r="D498" s="100"/>
      <c r="E498" s="94" t="s">
        <v>1185</v>
      </c>
      <c r="F498" s="94" t="s">
        <v>1153</v>
      </c>
      <c r="G498" s="24">
        <v>1</v>
      </c>
      <c r="H498" s="22">
        <v>1050809</v>
      </c>
      <c r="I498" s="11">
        <f t="shared" si="14"/>
        <v>1050809</v>
      </c>
      <c r="J498" s="22"/>
      <c r="K498" s="11">
        <f t="shared" si="15"/>
        <v>0</v>
      </c>
    </row>
    <row r="499" spans="1:11" ht="24" x14ac:dyDescent="0.2">
      <c r="A499" s="90">
        <v>985</v>
      </c>
      <c r="B499" s="44" t="s">
        <v>1186</v>
      </c>
      <c r="C499" s="91"/>
      <c r="D499" s="44"/>
      <c r="E499" s="124" t="s">
        <v>1187</v>
      </c>
      <c r="F499" s="44" t="s">
        <v>1188</v>
      </c>
      <c r="G499" s="24">
        <v>1</v>
      </c>
      <c r="H499" s="22">
        <v>1089254</v>
      </c>
      <c r="I499" s="11">
        <f t="shared" si="14"/>
        <v>1089254</v>
      </c>
      <c r="J499" s="22"/>
      <c r="K499" s="11">
        <f t="shared" si="15"/>
        <v>0</v>
      </c>
    </row>
    <row r="500" spans="1:11" ht="24" x14ac:dyDescent="0.2">
      <c r="A500" s="90">
        <v>988</v>
      </c>
      <c r="B500" s="44" t="s">
        <v>1189</v>
      </c>
      <c r="C500" s="91" t="s">
        <v>1190</v>
      </c>
      <c r="D500" s="44"/>
      <c r="E500" s="50" t="s">
        <v>1191</v>
      </c>
      <c r="F500" s="182" t="s">
        <v>2744</v>
      </c>
      <c r="G500" s="24">
        <v>1</v>
      </c>
      <c r="H500" s="22">
        <v>327316</v>
      </c>
      <c r="I500" s="11">
        <f t="shared" si="14"/>
        <v>327316</v>
      </c>
      <c r="J500" s="22"/>
      <c r="K500" s="11">
        <f t="shared" si="15"/>
        <v>0</v>
      </c>
    </row>
    <row r="501" spans="1:11" x14ac:dyDescent="0.2">
      <c r="A501" s="90">
        <v>989</v>
      </c>
      <c r="B501" s="44" t="s">
        <v>1192</v>
      </c>
      <c r="C501" s="91" t="s">
        <v>1190</v>
      </c>
      <c r="D501" s="44"/>
      <c r="E501" s="44" t="s">
        <v>1193</v>
      </c>
      <c r="F501" s="44" t="s">
        <v>22</v>
      </c>
      <c r="G501" s="24">
        <v>10</v>
      </c>
      <c r="H501" s="22">
        <v>613446</v>
      </c>
      <c r="I501" s="11">
        <f t="shared" si="14"/>
        <v>6134460</v>
      </c>
      <c r="J501" s="22"/>
      <c r="K501" s="11">
        <f t="shared" si="15"/>
        <v>0</v>
      </c>
    </row>
    <row r="502" spans="1:11" ht="24" x14ac:dyDescent="0.2">
      <c r="A502" s="90">
        <v>995</v>
      </c>
      <c r="B502" s="94" t="s">
        <v>1195</v>
      </c>
      <c r="C502" s="91"/>
      <c r="D502" s="94"/>
      <c r="E502" s="94" t="s">
        <v>1196</v>
      </c>
      <c r="F502" s="94" t="s">
        <v>1197</v>
      </c>
      <c r="G502" s="24">
        <v>2</v>
      </c>
      <c r="H502" s="22">
        <v>1650115</v>
      </c>
      <c r="I502" s="11">
        <f t="shared" si="14"/>
        <v>3300230</v>
      </c>
      <c r="J502" s="22"/>
      <c r="K502" s="11">
        <f t="shared" si="15"/>
        <v>0</v>
      </c>
    </row>
    <row r="503" spans="1:11" x14ac:dyDescent="0.2">
      <c r="A503" s="90">
        <v>996</v>
      </c>
      <c r="B503" s="93" t="s">
        <v>1198</v>
      </c>
      <c r="C503" s="92"/>
      <c r="D503" s="93"/>
      <c r="E503" s="44" t="s">
        <v>18</v>
      </c>
      <c r="F503" s="44" t="s">
        <v>76</v>
      </c>
      <c r="G503" s="24">
        <v>8</v>
      </c>
      <c r="H503" s="22">
        <v>88258</v>
      </c>
      <c r="I503" s="11">
        <f t="shared" si="14"/>
        <v>706064</v>
      </c>
      <c r="J503" s="22"/>
      <c r="K503" s="11">
        <f t="shared" si="15"/>
        <v>0</v>
      </c>
    </row>
    <row r="504" spans="1:11" x14ac:dyDescent="0.2">
      <c r="A504" s="90">
        <v>997</v>
      </c>
      <c r="B504" s="44" t="s">
        <v>1199</v>
      </c>
      <c r="C504" s="91"/>
      <c r="D504" s="44"/>
      <c r="E504" s="44" t="s">
        <v>18</v>
      </c>
      <c r="F504" s="44" t="s">
        <v>1200</v>
      </c>
      <c r="G504" s="24">
        <v>6</v>
      </c>
      <c r="H504" s="22">
        <v>97099</v>
      </c>
      <c r="I504" s="11">
        <f t="shared" si="14"/>
        <v>582594</v>
      </c>
      <c r="J504" s="22"/>
      <c r="K504" s="11">
        <f t="shared" si="15"/>
        <v>0</v>
      </c>
    </row>
    <row r="505" spans="1:11" x14ac:dyDescent="0.2">
      <c r="A505" s="90">
        <v>998</v>
      </c>
      <c r="B505" s="93" t="s">
        <v>1201</v>
      </c>
      <c r="C505" s="92"/>
      <c r="D505" s="93"/>
      <c r="E505" s="44" t="s">
        <v>1202</v>
      </c>
      <c r="F505" s="44" t="s">
        <v>1203</v>
      </c>
      <c r="G505" s="24">
        <v>20</v>
      </c>
      <c r="H505" s="22">
        <v>20196358</v>
      </c>
      <c r="I505" s="11">
        <f t="shared" si="14"/>
        <v>403927160</v>
      </c>
      <c r="J505" s="22"/>
      <c r="K505" s="11">
        <f t="shared" si="15"/>
        <v>0</v>
      </c>
    </row>
    <row r="506" spans="1:11" ht="24" x14ac:dyDescent="0.2">
      <c r="A506" s="90">
        <v>999</v>
      </c>
      <c r="B506" s="44" t="s">
        <v>1204</v>
      </c>
      <c r="C506" s="91"/>
      <c r="D506" s="44"/>
      <c r="E506" s="44" t="s">
        <v>1205</v>
      </c>
      <c r="F506" s="44" t="s">
        <v>379</v>
      </c>
      <c r="G506" s="24">
        <v>2</v>
      </c>
      <c r="H506" s="22">
        <v>5255281</v>
      </c>
      <c r="I506" s="11">
        <f t="shared" si="14"/>
        <v>10510562</v>
      </c>
      <c r="J506" s="22"/>
      <c r="K506" s="11">
        <f t="shared" si="15"/>
        <v>0</v>
      </c>
    </row>
    <row r="507" spans="1:11" ht="24" x14ac:dyDescent="0.2">
      <c r="A507" s="90">
        <v>1003</v>
      </c>
      <c r="B507" s="94" t="s">
        <v>1206</v>
      </c>
      <c r="C507" s="91"/>
      <c r="D507" s="94"/>
      <c r="E507" s="94" t="s">
        <v>1207</v>
      </c>
      <c r="F507" s="94" t="s">
        <v>599</v>
      </c>
      <c r="G507" s="24">
        <v>1</v>
      </c>
      <c r="H507" s="22">
        <v>1231422</v>
      </c>
      <c r="I507" s="11">
        <f t="shared" si="14"/>
        <v>1231422</v>
      </c>
      <c r="J507" s="22"/>
      <c r="K507" s="11">
        <f t="shared" si="15"/>
        <v>0</v>
      </c>
    </row>
    <row r="508" spans="1:11" ht="24" x14ac:dyDescent="0.2">
      <c r="A508" s="90">
        <v>1004</v>
      </c>
      <c r="B508" s="93" t="s">
        <v>1208</v>
      </c>
      <c r="C508" s="92" t="s">
        <v>1209</v>
      </c>
      <c r="D508" s="93" t="s">
        <v>1210</v>
      </c>
      <c r="E508" s="50" t="s">
        <v>1211</v>
      </c>
      <c r="F508" s="44" t="s">
        <v>1212</v>
      </c>
      <c r="G508" s="24">
        <v>1</v>
      </c>
      <c r="H508" s="22">
        <v>1613968</v>
      </c>
      <c r="I508" s="11">
        <f t="shared" si="14"/>
        <v>1613968</v>
      </c>
      <c r="J508" s="22"/>
      <c r="K508" s="11">
        <f t="shared" si="15"/>
        <v>0</v>
      </c>
    </row>
    <row r="509" spans="1:11" ht="24" x14ac:dyDescent="0.2">
      <c r="A509" s="90">
        <v>1007</v>
      </c>
      <c r="B509" s="39" t="s">
        <v>1214</v>
      </c>
      <c r="C509" s="91"/>
      <c r="D509" s="94"/>
      <c r="E509" s="125" t="s">
        <v>1215</v>
      </c>
      <c r="F509" s="126" t="s">
        <v>1213</v>
      </c>
      <c r="G509" s="24">
        <v>1</v>
      </c>
      <c r="H509" s="22">
        <v>2505283</v>
      </c>
      <c r="I509" s="11">
        <f t="shared" si="14"/>
        <v>2505283</v>
      </c>
      <c r="J509" s="22"/>
      <c r="K509" s="11">
        <f t="shared" si="15"/>
        <v>0</v>
      </c>
    </row>
    <row r="510" spans="1:11" ht="24" x14ac:dyDescent="0.2">
      <c r="A510" s="90">
        <v>1008</v>
      </c>
      <c r="B510" s="39" t="s">
        <v>1216</v>
      </c>
      <c r="C510" s="91"/>
      <c r="D510" s="94"/>
      <c r="E510" s="125" t="s">
        <v>1217</v>
      </c>
      <c r="F510" s="126" t="s">
        <v>1213</v>
      </c>
      <c r="G510" s="24">
        <v>1</v>
      </c>
      <c r="H510" s="22">
        <v>2505283</v>
      </c>
      <c r="I510" s="11">
        <f t="shared" si="14"/>
        <v>2505283</v>
      </c>
      <c r="J510" s="22"/>
      <c r="K510" s="11">
        <f t="shared" si="15"/>
        <v>0</v>
      </c>
    </row>
    <row r="511" spans="1:11" ht="24" x14ac:dyDescent="0.2">
      <c r="A511" s="90">
        <v>1009</v>
      </c>
      <c r="B511" s="39" t="s">
        <v>1218</v>
      </c>
      <c r="C511" s="91"/>
      <c r="D511" s="94"/>
      <c r="E511" s="125" t="s">
        <v>1219</v>
      </c>
      <c r="F511" s="126" t="s">
        <v>1213</v>
      </c>
      <c r="G511" s="24">
        <v>1</v>
      </c>
      <c r="H511" s="22">
        <v>2505283</v>
      </c>
      <c r="I511" s="11">
        <f t="shared" si="14"/>
        <v>2505283</v>
      </c>
      <c r="J511" s="22"/>
      <c r="K511" s="11">
        <f t="shared" si="15"/>
        <v>0</v>
      </c>
    </row>
    <row r="512" spans="1:11" ht="24" x14ac:dyDescent="0.2">
      <c r="A512" s="90">
        <v>1010</v>
      </c>
      <c r="B512" s="39" t="s">
        <v>1220</v>
      </c>
      <c r="C512" s="91"/>
      <c r="D512" s="94"/>
      <c r="E512" s="125" t="s">
        <v>1221</v>
      </c>
      <c r="F512" s="126" t="s">
        <v>1213</v>
      </c>
      <c r="G512" s="24">
        <v>1</v>
      </c>
      <c r="H512" s="22">
        <v>2505283</v>
      </c>
      <c r="I512" s="11">
        <f t="shared" si="14"/>
        <v>2505283</v>
      </c>
      <c r="J512" s="22"/>
      <c r="K512" s="11">
        <f t="shared" si="15"/>
        <v>0</v>
      </c>
    </row>
    <row r="513" spans="1:11" ht="24" x14ac:dyDescent="0.2">
      <c r="A513" s="90">
        <v>1026</v>
      </c>
      <c r="B513" s="93" t="s">
        <v>1222</v>
      </c>
      <c r="C513" s="92"/>
      <c r="D513" s="93"/>
      <c r="E513" s="50" t="s">
        <v>1223</v>
      </c>
      <c r="F513" s="44" t="s">
        <v>1224</v>
      </c>
      <c r="G513" s="24">
        <v>6</v>
      </c>
      <c r="H513" s="22">
        <v>6934734</v>
      </c>
      <c r="I513" s="11">
        <f t="shared" si="14"/>
        <v>41608404</v>
      </c>
      <c r="J513" s="22"/>
      <c r="K513" s="11">
        <f t="shared" si="15"/>
        <v>0</v>
      </c>
    </row>
    <row r="514" spans="1:11" ht="24" x14ac:dyDescent="0.2">
      <c r="A514" s="90">
        <v>1034</v>
      </c>
      <c r="B514" s="94" t="s">
        <v>1225</v>
      </c>
      <c r="C514" s="91"/>
      <c r="D514" s="94"/>
      <c r="E514" s="94" t="s">
        <v>1226</v>
      </c>
      <c r="F514" s="94" t="s">
        <v>1227</v>
      </c>
      <c r="G514" s="24">
        <v>2</v>
      </c>
      <c r="H514" s="22">
        <v>965620</v>
      </c>
      <c r="I514" s="11">
        <f t="shared" si="14"/>
        <v>1931240</v>
      </c>
      <c r="J514" s="22"/>
      <c r="K514" s="11">
        <f t="shared" si="15"/>
        <v>0</v>
      </c>
    </row>
    <row r="515" spans="1:11" ht="24" x14ac:dyDescent="0.2">
      <c r="A515" s="90">
        <v>1036</v>
      </c>
      <c r="B515" s="44" t="s">
        <v>1228</v>
      </c>
      <c r="C515" s="91"/>
      <c r="D515" s="44"/>
      <c r="E515" s="50" t="s">
        <v>1229</v>
      </c>
      <c r="F515" s="50" t="s">
        <v>27</v>
      </c>
      <c r="G515" s="24">
        <v>11</v>
      </c>
      <c r="H515" s="22">
        <v>546973</v>
      </c>
      <c r="I515" s="11">
        <f t="shared" si="14"/>
        <v>6016703</v>
      </c>
      <c r="J515" s="22"/>
      <c r="K515" s="11">
        <f t="shared" si="15"/>
        <v>0</v>
      </c>
    </row>
    <row r="516" spans="1:11" ht="24" x14ac:dyDescent="0.2">
      <c r="A516" s="90">
        <v>1038</v>
      </c>
      <c r="B516" s="93" t="s">
        <v>1230</v>
      </c>
      <c r="C516" s="92"/>
      <c r="D516" s="93"/>
      <c r="E516" s="50" t="s">
        <v>2602</v>
      </c>
      <c r="F516" s="44" t="s">
        <v>2603</v>
      </c>
      <c r="G516" s="24">
        <v>31</v>
      </c>
      <c r="H516" s="22">
        <v>393632</v>
      </c>
      <c r="I516" s="11">
        <f t="shared" si="14"/>
        <v>12202592</v>
      </c>
      <c r="J516" s="22"/>
      <c r="K516" s="11">
        <f t="shared" si="15"/>
        <v>0</v>
      </c>
    </row>
    <row r="517" spans="1:11" ht="36" x14ac:dyDescent="0.2">
      <c r="A517" s="90">
        <v>1040</v>
      </c>
      <c r="B517" s="93" t="s">
        <v>1231</v>
      </c>
      <c r="C517" s="92"/>
      <c r="D517" s="93"/>
      <c r="E517" s="93" t="s">
        <v>1232</v>
      </c>
      <c r="F517" s="93" t="s">
        <v>428</v>
      </c>
      <c r="G517" s="24">
        <v>5</v>
      </c>
      <c r="H517" s="22">
        <v>877022</v>
      </c>
      <c r="I517" s="11">
        <f t="shared" si="14"/>
        <v>4385110</v>
      </c>
      <c r="J517" s="22"/>
      <c r="K517" s="11">
        <f t="shared" si="15"/>
        <v>0</v>
      </c>
    </row>
    <row r="518" spans="1:11" ht="24" x14ac:dyDescent="0.2">
      <c r="A518" s="90">
        <v>1041</v>
      </c>
      <c r="B518" s="93" t="s">
        <v>1233</v>
      </c>
      <c r="C518" s="92"/>
      <c r="D518" s="93"/>
      <c r="E518" s="93" t="s">
        <v>1234</v>
      </c>
      <c r="F518" s="93" t="s">
        <v>1235</v>
      </c>
      <c r="G518" s="24">
        <v>1</v>
      </c>
      <c r="H518" s="22">
        <v>628328</v>
      </c>
      <c r="I518" s="11">
        <f t="shared" si="14"/>
        <v>628328</v>
      </c>
      <c r="J518" s="22"/>
      <c r="K518" s="11">
        <f t="shared" si="15"/>
        <v>0</v>
      </c>
    </row>
    <row r="519" spans="1:11" ht="24" x14ac:dyDescent="0.2">
      <c r="A519" s="90">
        <v>1042</v>
      </c>
      <c r="B519" s="93" t="s">
        <v>1236</v>
      </c>
      <c r="C519" s="92"/>
      <c r="D519" s="93"/>
      <c r="E519" s="93" t="s">
        <v>1237</v>
      </c>
      <c r="F519" s="93" t="s">
        <v>1048</v>
      </c>
      <c r="G519" s="24">
        <v>12</v>
      </c>
      <c r="H519" s="22">
        <v>967192</v>
      </c>
      <c r="I519" s="11">
        <f t="shared" si="14"/>
        <v>11606304</v>
      </c>
      <c r="J519" s="22"/>
      <c r="K519" s="11">
        <f t="shared" si="15"/>
        <v>0</v>
      </c>
    </row>
    <row r="520" spans="1:11" ht="24" x14ac:dyDescent="0.2">
      <c r="A520" s="90">
        <v>1044</v>
      </c>
      <c r="B520" s="93" t="s">
        <v>1238</v>
      </c>
      <c r="C520" s="92"/>
      <c r="D520" s="93"/>
      <c r="E520" s="93" t="s">
        <v>1239</v>
      </c>
      <c r="F520" s="93" t="s">
        <v>37</v>
      </c>
      <c r="G520" s="24">
        <v>7</v>
      </c>
      <c r="H520" s="22">
        <v>959527</v>
      </c>
      <c r="I520" s="11">
        <f t="shared" si="14"/>
        <v>6716689</v>
      </c>
      <c r="J520" s="22"/>
      <c r="K520" s="11">
        <f t="shared" si="15"/>
        <v>0</v>
      </c>
    </row>
    <row r="521" spans="1:11" x14ac:dyDescent="0.2">
      <c r="A521" s="90">
        <v>1045</v>
      </c>
      <c r="B521" s="44" t="s">
        <v>1240</v>
      </c>
      <c r="C521" s="91"/>
      <c r="D521" s="44"/>
      <c r="E521" s="44" t="s">
        <v>51</v>
      </c>
      <c r="F521" s="44" t="s">
        <v>37</v>
      </c>
      <c r="G521" s="24">
        <v>6</v>
      </c>
      <c r="H521" s="22">
        <v>2275280</v>
      </c>
      <c r="I521" s="11">
        <f t="shared" si="14"/>
        <v>13651680</v>
      </c>
      <c r="J521" s="22"/>
      <c r="K521" s="11">
        <f t="shared" si="15"/>
        <v>0</v>
      </c>
    </row>
    <row r="522" spans="1:11" x14ac:dyDescent="0.2">
      <c r="A522" s="90">
        <v>1046</v>
      </c>
      <c r="B522" s="99" t="s">
        <v>1241</v>
      </c>
      <c r="C522" s="91"/>
      <c r="D522" s="100"/>
      <c r="E522" s="94" t="s">
        <v>1242</v>
      </c>
      <c r="F522" s="94" t="s">
        <v>379</v>
      </c>
      <c r="G522" s="24">
        <v>3</v>
      </c>
      <c r="H522" s="22">
        <v>4129175</v>
      </c>
      <c r="I522" s="11">
        <f t="shared" si="14"/>
        <v>12387525</v>
      </c>
      <c r="J522" s="22"/>
      <c r="K522" s="11">
        <f t="shared" si="15"/>
        <v>0</v>
      </c>
    </row>
    <row r="523" spans="1:11" ht="24" x14ac:dyDescent="0.2">
      <c r="A523" s="90">
        <v>1050</v>
      </c>
      <c r="B523" s="93" t="s">
        <v>1243</v>
      </c>
      <c r="C523" s="91" t="s">
        <v>1244</v>
      </c>
      <c r="D523" s="93" t="s">
        <v>1245</v>
      </c>
      <c r="E523" s="93" t="s">
        <v>1246</v>
      </c>
      <c r="F523" s="93" t="s">
        <v>1247</v>
      </c>
      <c r="G523" s="24">
        <v>1</v>
      </c>
      <c r="H523" s="22">
        <v>269203</v>
      </c>
      <c r="I523" s="11">
        <f t="shared" si="14"/>
        <v>269203</v>
      </c>
      <c r="J523" s="22"/>
      <c r="K523" s="11">
        <f t="shared" si="15"/>
        <v>0</v>
      </c>
    </row>
    <row r="524" spans="1:11" ht="36" x14ac:dyDescent="0.2">
      <c r="A524" s="90">
        <v>1051</v>
      </c>
      <c r="B524" s="93" t="s">
        <v>1248</v>
      </c>
      <c r="C524" s="91" t="s">
        <v>1244</v>
      </c>
      <c r="D524" s="93" t="s">
        <v>1245</v>
      </c>
      <c r="E524" s="93" t="s">
        <v>1249</v>
      </c>
      <c r="F524" s="108" t="s">
        <v>2755</v>
      </c>
      <c r="G524" s="24">
        <v>17</v>
      </c>
      <c r="H524" s="22">
        <v>1804422</v>
      </c>
      <c r="I524" s="11">
        <f t="shared" si="14"/>
        <v>30675174</v>
      </c>
      <c r="J524" s="22"/>
      <c r="K524" s="11">
        <f t="shared" si="15"/>
        <v>0</v>
      </c>
    </row>
    <row r="525" spans="1:11" ht="48" x14ac:dyDescent="0.2">
      <c r="A525" s="90">
        <v>1052</v>
      </c>
      <c r="B525" s="94" t="s">
        <v>1250</v>
      </c>
      <c r="C525" s="91" t="s">
        <v>1244</v>
      </c>
      <c r="D525" s="94" t="s">
        <v>1251</v>
      </c>
      <c r="E525" s="94" t="s">
        <v>1252</v>
      </c>
      <c r="F525" s="94" t="s">
        <v>1253</v>
      </c>
      <c r="G525" s="24">
        <v>1</v>
      </c>
      <c r="H525" s="22">
        <v>375940</v>
      </c>
      <c r="I525" s="11">
        <f t="shared" si="14"/>
        <v>375940</v>
      </c>
      <c r="J525" s="22"/>
      <c r="K525" s="11">
        <f t="shared" si="15"/>
        <v>0</v>
      </c>
    </row>
    <row r="526" spans="1:11" ht="24" x14ac:dyDescent="0.2">
      <c r="A526" s="90">
        <v>1053</v>
      </c>
      <c r="B526" s="93" t="s">
        <v>1254</v>
      </c>
      <c r="C526" s="91" t="s">
        <v>1244</v>
      </c>
      <c r="D526" s="93" t="s">
        <v>1245</v>
      </c>
      <c r="E526" s="93" t="s">
        <v>1255</v>
      </c>
      <c r="F526" s="93" t="s">
        <v>42</v>
      </c>
      <c r="G526" s="24">
        <v>80</v>
      </c>
      <c r="H526" s="22">
        <v>239903</v>
      </c>
      <c r="I526" s="11">
        <f t="shared" si="14"/>
        <v>19192240</v>
      </c>
      <c r="J526" s="22"/>
      <c r="K526" s="11">
        <f t="shared" si="15"/>
        <v>0</v>
      </c>
    </row>
    <row r="527" spans="1:11" x14ac:dyDescent="0.2">
      <c r="A527" s="90">
        <v>1054</v>
      </c>
      <c r="B527" s="94" t="s">
        <v>1256</v>
      </c>
      <c r="C527" s="91" t="s">
        <v>1257</v>
      </c>
      <c r="D527" s="94"/>
      <c r="E527" s="94" t="s">
        <v>1258</v>
      </c>
      <c r="F527" s="94" t="s">
        <v>438</v>
      </c>
      <c r="G527" s="24">
        <v>3</v>
      </c>
      <c r="H527" s="22">
        <v>1700908</v>
      </c>
      <c r="I527" s="11">
        <f t="shared" si="14"/>
        <v>5102724</v>
      </c>
      <c r="J527" s="22"/>
      <c r="K527" s="11">
        <f t="shared" si="15"/>
        <v>0</v>
      </c>
    </row>
    <row r="528" spans="1:11" ht="24" x14ac:dyDescent="0.2">
      <c r="A528" s="90">
        <v>1059</v>
      </c>
      <c r="B528" s="93" t="s">
        <v>1260</v>
      </c>
      <c r="C528" s="92" t="s">
        <v>1261</v>
      </c>
      <c r="D528" s="93"/>
      <c r="E528" s="93" t="s">
        <v>1255</v>
      </c>
      <c r="F528" s="93" t="s">
        <v>27</v>
      </c>
      <c r="G528" s="24">
        <v>4</v>
      </c>
      <c r="H528" s="22">
        <v>1485512</v>
      </c>
      <c r="I528" s="11">
        <f t="shared" si="14"/>
        <v>5942048</v>
      </c>
      <c r="J528" s="22"/>
      <c r="K528" s="11">
        <f t="shared" si="15"/>
        <v>0</v>
      </c>
    </row>
    <row r="529" spans="1:11" ht="36" x14ac:dyDescent="0.2">
      <c r="A529" s="90">
        <v>1061</v>
      </c>
      <c r="B529" s="44" t="s">
        <v>1263</v>
      </c>
      <c r="C529" s="91"/>
      <c r="D529" s="44"/>
      <c r="E529" s="44" t="s">
        <v>1264</v>
      </c>
      <c r="F529" s="39" t="s">
        <v>1262</v>
      </c>
      <c r="G529" s="24">
        <v>1</v>
      </c>
      <c r="H529" s="22">
        <v>51259</v>
      </c>
      <c r="I529" s="11">
        <f t="shared" si="14"/>
        <v>51259</v>
      </c>
      <c r="J529" s="22"/>
      <c r="K529" s="11">
        <f t="shared" si="15"/>
        <v>0</v>
      </c>
    </row>
    <row r="530" spans="1:11" ht="36" x14ac:dyDescent="0.2">
      <c r="A530" s="90">
        <v>1063</v>
      </c>
      <c r="B530" s="93" t="s">
        <v>1265</v>
      </c>
      <c r="C530" s="92"/>
      <c r="D530" s="93"/>
      <c r="E530" s="93" t="s">
        <v>1266</v>
      </c>
      <c r="F530" s="93" t="s">
        <v>391</v>
      </c>
      <c r="G530" s="24">
        <v>1</v>
      </c>
      <c r="H530" s="22">
        <v>743255</v>
      </c>
      <c r="I530" s="11">
        <f t="shared" si="14"/>
        <v>743255</v>
      </c>
      <c r="J530" s="22"/>
      <c r="K530" s="11">
        <f t="shared" si="15"/>
        <v>0</v>
      </c>
    </row>
    <row r="531" spans="1:11" x14ac:dyDescent="0.2">
      <c r="A531" s="90">
        <v>1065</v>
      </c>
      <c r="B531" s="93" t="s">
        <v>1267</v>
      </c>
      <c r="C531" s="92"/>
      <c r="D531" s="93"/>
      <c r="E531" s="44" t="s">
        <v>1268</v>
      </c>
      <c r="F531" s="44" t="s">
        <v>391</v>
      </c>
      <c r="G531" s="24">
        <v>2</v>
      </c>
      <c r="H531" s="22">
        <v>1858138</v>
      </c>
      <c r="I531" s="11">
        <f t="shared" ref="I531:I594" si="16">G531*H531</f>
        <v>3716276</v>
      </c>
      <c r="J531" s="22"/>
      <c r="K531" s="11">
        <f t="shared" ref="K531:K594" si="17">G531*J531</f>
        <v>0</v>
      </c>
    </row>
    <row r="532" spans="1:11" x14ac:dyDescent="0.2">
      <c r="A532" s="90">
        <v>1073</v>
      </c>
      <c r="B532" s="93" t="s">
        <v>1269</v>
      </c>
      <c r="C532" s="92"/>
      <c r="D532" s="93"/>
      <c r="E532" s="44" t="s">
        <v>51</v>
      </c>
      <c r="F532" s="193" t="s">
        <v>2809</v>
      </c>
      <c r="G532" s="24">
        <v>1</v>
      </c>
      <c r="H532" s="22">
        <v>542640</v>
      </c>
      <c r="I532" s="11">
        <f t="shared" si="16"/>
        <v>542640</v>
      </c>
      <c r="J532" s="22"/>
      <c r="K532" s="11">
        <f t="shared" si="17"/>
        <v>0</v>
      </c>
    </row>
    <row r="533" spans="1:11" ht="24" x14ac:dyDescent="0.2">
      <c r="A533" s="90">
        <v>1076</v>
      </c>
      <c r="B533" s="94" t="s">
        <v>1270</v>
      </c>
      <c r="C533" s="91" t="s">
        <v>1271</v>
      </c>
      <c r="D533" s="94"/>
      <c r="E533" s="94" t="s">
        <v>1272</v>
      </c>
      <c r="F533" s="128" t="s">
        <v>1273</v>
      </c>
      <c r="G533" s="24">
        <v>1</v>
      </c>
      <c r="H533" s="22">
        <v>9576711</v>
      </c>
      <c r="I533" s="11">
        <f t="shared" si="16"/>
        <v>9576711</v>
      </c>
      <c r="J533" s="22"/>
      <c r="K533" s="11">
        <f t="shared" si="17"/>
        <v>0</v>
      </c>
    </row>
    <row r="534" spans="1:11" x14ac:dyDescent="0.2">
      <c r="A534" s="90">
        <v>1078</v>
      </c>
      <c r="B534" s="93" t="s">
        <v>1274</v>
      </c>
      <c r="C534" s="92" t="s">
        <v>1275</v>
      </c>
      <c r="D534" s="93"/>
      <c r="E534" s="44" t="s">
        <v>1276</v>
      </c>
      <c r="F534" s="129" t="s">
        <v>1277</v>
      </c>
      <c r="G534" s="24">
        <v>3</v>
      </c>
      <c r="H534" s="22">
        <v>486622</v>
      </c>
      <c r="I534" s="11">
        <f t="shared" si="16"/>
        <v>1459866</v>
      </c>
      <c r="J534" s="22"/>
      <c r="K534" s="11">
        <f t="shared" si="17"/>
        <v>0</v>
      </c>
    </row>
    <row r="535" spans="1:11" ht="24" x14ac:dyDescent="0.2">
      <c r="A535" s="90">
        <v>1085</v>
      </c>
      <c r="B535" s="94" t="s">
        <v>1278</v>
      </c>
      <c r="C535" s="91" t="s">
        <v>1279</v>
      </c>
      <c r="D535" s="94"/>
      <c r="E535" s="94" t="s">
        <v>1280</v>
      </c>
      <c r="F535" s="194" t="s">
        <v>2810</v>
      </c>
      <c r="G535" s="24">
        <v>1</v>
      </c>
      <c r="H535" s="22">
        <v>369535</v>
      </c>
      <c r="I535" s="11">
        <f t="shared" si="16"/>
        <v>369535</v>
      </c>
      <c r="J535" s="22"/>
      <c r="K535" s="11">
        <f t="shared" si="17"/>
        <v>0</v>
      </c>
    </row>
    <row r="536" spans="1:11" ht="24" x14ac:dyDescent="0.2">
      <c r="A536" s="90">
        <v>1089</v>
      </c>
      <c r="B536" s="93" t="s">
        <v>1281</v>
      </c>
      <c r="C536" s="92"/>
      <c r="D536" s="93"/>
      <c r="E536" s="44" t="s">
        <v>1282</v>
      </c>
      <c r="F536" s="129" t="s">
        <v>1283</v>
      </c>
      <c r="G536" s="24">
        <v>5</v>
      </c>
      <c r="H536" s="22">
        <v>1447875</v>
      </c>
      <c r="I536" s="11">
        <f t="shared" si="16"/>
        <v>7239375</v>
      </c>
      <c r="J536" s="22"/>
      <c r="K536" s="11">
        <f t="shared" si="17"/>
        <v>0</v>
      </c>
    </row>
    <row r="537" spans="1:11" ht="24" x14ac:dyDescent="0.2">
      <c r="A537" s="90">
        <v>1091</v>
      </c>
      <c r="B537" s="44" t="s">
        <v>1284</v>
      </c>
      <c r="C537" s="91"/>
      <c r="D537" s="44"/>
      <c r="E537" s="44" t="s">
        <v>1285</v>
      </c>
      <c r="F537" s="127" t="s">
        <v>1286</v>
      </c>
      <c r="G537" s="24">
        <v>9</v>
      </c>
      <c r="H537" s="22">
        <v>1011511</v>
      </c>
      <c r="I537" s="11">
        <f t="shared" si="16"/>
        <v>9103599</v>
      </c>
      <c r="J537" s="22"/>
      <c r="K537" s="11">
        <f t="shared" si="17"/>
        <v>0</v>
      </c>
    </row>
    <row r="538" spans="1:11" x14ac:dyDescent="0.2">
      <c r="A538" s="90">
        <v>1093</v>
      </c>
      <c r="B538" s="93" t="s">
        <v>1288</v>
      </c>
      <c r="C538" s="92"/>
      <c r="D538" s="93"/>
      <c r="E538" s="44" t="s">
        <v>1289</v>
      </c>
      <c r="F538" s="130" t="s">
        <v>1287</v>
      </c>
      <c r="G538" s="24">
        <v>3</v>
      </c>
      <c r="H538" s="22">
        <v>3260476</v>
      </c>
      <c r="I538" s="11">
        <f t="shared" si="16"/>
        <v>9781428</v>
      </c>
      <c r="J538" s="22"/>
      <c r="K538" s="11">
        <f t="shared" si="17"/>
        <v>0</v>
      </c>
    </row>
    <row r="539" spans="1:11" ht="24" x14ac:dyDescent="0.2">
      <c r="A539" s="90">
        <v>1094</v>
      </c>
      <c r="B539" s="93" t="s">
        <v>1290</v>
      </c>
      <c r="C539" s="92" t="s">
        <v>1291</v>
      </c>
      <c r="D539" s="93"/>
      <c r="E539" s="44" t="s">
        <v>1292</v>
      </c>
      <c r="F539" s="131" t="s">
        <v>2756</v>
      </c>
      <c r="G539" s="24">
        <v>1</v>
      </c>
      <c r="H539" s="22">
        <v>705752</v>
      </c>
      <c r="I539" s="11">
        <f t="shared" si="16"/>
        <v>705752</v>
      </c>
      <c r="J539" s="22"/>
      <c r="K539" s="11">
        <f t="shared" si="17"/>
        <v>0</v>
      </c>
    </row>
    <row r="540" spans="1:11" x14ac:dyDescent="0.2">
      <c r="A540" s="90">
        <v>1095</v>
      </c>
      <c r="B540" s="93" t="s">
        <v>1293</v>
      </c>
      <c r="C540" s="92" t="s">
        <v>1291</v>
      </c>
      <c r="D540" s="93"/>
      <c r="E540" s="44" t="s">
        <v>1294</v>
      </c>
      <c r="F540" s="130" t="s">
        <v>33</v>
      </c>
      <c r="G540" s="24">
        <v>2</v>
      </c>
      <c r="H540" s="22">
        <v>11238767</v>
      </c>
      <c r="I540" s="11">
        <f t="shared" si="16"/>
        <v>22477534</v>
      </c>
      <c r="J540" s="22"/>
      <c r="K540" s="11">
        <f t="shared" si="17"/>
        <v>0</v>
      </c>
    </row>
    <row r="541" spans="1:11" ht="24" x14ac:dyDescent="0.2">
      <c r="A541" s="90">
        <v>1096</v>
      </c>
      <c r="B541" s="44" t="s">
        <v>1295</v>
      </c>
      <c r="C541" s="91" t="s">
        <v>1296</v>
      </c>
      <c r="D541" s="44"/>
      <c r="E541" s="44" t="s">
        <v>1297</v>
      </c>
      <c r="F541" s="130" t="s">
        <v>37</v>
      </c>
      <c r="G541" s="24">
        <v>2</v>
      </c>
      <c r="H541" s="22">
        <v>944370</v>
      </c>
      <c r="I541" s="11">
        <f t="shared" si="16"/>
        <v>1888740</v>
      </c>
      <c r="J541" s="22"/>
      <c r="K541" s="11">
        <f t="shared" si="17"/>
        <v>0</v>
      </c>
    </row>
    <row r="542" spans="1:11" ht="24" x14ac:dyDescent="0.2">
      <c r="A542" s="97">
        <v>1098</v>
      </c>
      <c r="B542" s="94" t="s">
        <v>1298</v>
      </c>
      <c r="C542" s="91"/>
      <c r="D542" s="94"/>
      <c r="E542" s="96" t="s">
        <v>2811</v>
      </c>
      <c r="F542" s="195" t="s">
        <v>2757</v>
      </c>
      <c r="G542" s="24">
        <v>4</v>
      </c>
      <c r="H542" s="22">
        <v>4237590</v>
      </c>
      <c r="I542" s="11">
        <f t="shared" si="16"/>
        <v>16950360</v>
      </c>
      <c r="J542" s="22"/>
      <c r="K542" s="11">
        <f t="shared" si="17"/>
        <v>0</v>
      </c>
    </row>
    <row r="543" spans="1:11" x14ac:dyDescent="0.2">
      <c r="A543" s="90">
        <v>1101</v>
      </c>
      <c r="B543" s="93" t="s">
        <v>2604</v>
      </c>
      <c r="C543" s="111" t="s">
        <v>1299</v>
      </c>
      <c r="D543" s="112" t="s">
        <v>1300</v>
      </c>
      <c r="E543" s="50" t="s">
        <v>2605</v>
      </c>
      <c r="F543" s="195" t="s">
        <v>2606</v>
      </c>
      <c r="G543" s="24">
        <v>81</v>
      </c>
      <c r="H543" s="22">
        <v>427567</v>
      </c>
      <c r="I543" s="11">
        <f t="shared" si="16"/>
        <v>34632927</v>
      </c>
      <c r="J543" s="22"/>
      <c r="K543" s="11">
        <f t="shared" si="17"/>
        <v>0</v>
      </c>
    </row>
    <row r="544" spans="1:11" ht="24" x14ac:dyDescent="0.2">
      <c r="A544" s="90">
        <v>1103</v>
      </c>
      <c r="B544" s="44" t="s">
        <v>1301</v>
      </c>
      <c r="C544" s="91"/>
      <c r="D544" s="44"/>
      <c r="E544" s="196" t="s">
        <v>51</v>
      </c>
      <c r="F544" s="129" t="s">
        <v>16</v>
      </c>
      <c r="G544" s="24">
        <v>1</v>
      </c>
      <c r="H544" s="22">
        <v>1467078</v>
      </c>
      <c r="I544" s="11">
        <f t="shared" si="16"/>
        <v>1467078</v>
      </c>
      <c r="J544" s="22"/>
      <c r="K544" s="11">
        <f t="shared" si="17"/>
        <v>0</v>
      </c>
    </row>
    <row r="545" spans="1:11" ht="24" x14ac:dyDescent="0.2">
      <c r="A545" s="90">
        <v>1106</v>
      </c>
      <c r="B545" s="99" t="s">
        <v>1302</v>
      </c>
      <c r="C545" s="91" t="s">
        <v>1303</v>
      </c>
      <c r="D545" s="100"/>
      <c r="E545" s="94" t="s">
        <v>1304</v>
      </c>
      <c r="F545" s="128" t="s">
        <v>1305</v>
      </c>
      <c r="G545" s="24">
        <v>3</v>
      </c>
      <c r="H545" s="22">
        <v>307377</v>
      </c>
      <c r="I545" s="11">
        <f t="shared" si="16"/>
        <v>922131</v>
      </c>
      <c r="J545" s="22"/>
      <c r="K545" s="11">
        <f t="shared" si="17"/>
        <v>0</v>
      </c>
    </row>
    <row r="546" spans="1:11" x14ac:dyDescent="0.2">
      <c r="A546" s="90">
        <v>1107</v>
      </c>
      <c r="B546" s="93" t="s">
        <v>1306</v>
      </c>
      <c r="C546" s="111" t="s">
        <v>1307</v>
      </c>
      <c r="D546" s="112" t="s">
        <v>1308</v>
      </c>
      <c r="E546" s="50" t="s">
        <v>1309</v>
      </c>
      <c r="F546" s="130" t="s">
        <v>1310</v>
      </c>
      <c r="G546" s="24">
        <v>13</v>
      </c>
      <c r="H546" s="22">
        <v>226065</v>
      </c>
      <c r="I546" s="11">
        <f t="shared" si="16"/>
        <v>2938845</v>
      </c>
      <c r="J546" s="22"/>
      <c r="K546" s="11">
        <f t="shared" si="17"/>
        <v>0</v>
      </c>
    </row>
    <row r="547" spans="1:11" ht="24" x14ac:dyDescent="0.2">
      <c r="A547" s="90">
        <v>1108</v>
      </c>
      <c r="B547" s="99" t="s">
        <v>1311</v>
      </c>
      <c r="C547" s="91"/>
      <c r="D547" s="100"/>
      <c r="E547" s="94" t="s">
        <v>1312</v>
      </c>
      <c r="F547" s="128" t="s">
        <v>337</v>
      </c>
      <c r="G547" s="24">
        <v>20</v>
      </c>
      <c r="H547" s="22">
        <v>156400</v>
      </c>
      <c r="I547" s="11">
        <f t="shared" si="16"/>
        <v>3128000</v>
      </c>
      <c r="J547" s="22"/>
      <c r="K547" s="11">
        <f t="shared" si="17"/>
        <v>0</v>
      </c>
    </row>
    <row r="548" spans="1:11" ht="48" x14ac:dyDescent="0.2">
      <c r="A548" s="90">
        <v>1112</v>
      </c>
      <c r="B548" s="44" t="s">
        <v>1313</v>
      </c>
      <c r="C548" s="91"/>
      <c r="D548" s="44"/>
      <c r="E548" s="44" t="s">
        <v>1314</v>
      </c>
      <c r="F548" s="44" t="s">
        <v>22</v>
      </c>
      <c r="G548" s="24">
        <v>4</v>
      </c>
      <c r="H548" s="22">
        <v>378337</v>
      </c>
      <c r="I548" s="11">
        <f t="shared" si="16"/>
        <v>1513348</v>
      </c>
      <c r="J548" s="22"/>
      <c r="K548" s="11">
        <f t="shared" si="17"/>
        <v>0</v>
      </c>
    </row>
    <row r="549" spans="1:11" ht="48" x14ac:dyDescent="0.2">
      <c r="A549" s="90">
        <v>1116</v>
      </c>
      <c r="B549" s="44" t="s">
        <v>1315</v>
      </c>
      <c r="C549" s="110" t="s">
        <v>1316</v>
      </c>
      <c r="D549" s="54" t="s">
        <v>1317</v>
      </c>
      <c r="E549" s="50" t="s">
        <v>1318</v>
      </c>
      <c r="F549" s="44" t="s">
        <v>76</v>
      </c>
      <c r="G549" s="24">
        <v>8</v>
      </c>
      <c r="H549" s="22">
        <v>632600</v>
      </c>
      <c r="I549" s="11">
        <f t="shared" si="16"/>
        <v>5060800</v>
      </c>
      <c r="J549" s="22"/>
      <c r="K549" s="11">
        <f t="shared" si="17"/>
        <v>0</v>
      </c>
    </row>
    <row r="550" spans="1:11" ht="24" x14ac:dyDescent="0.2">
      <c r="A550" s="90">
        <v>1120</v>
      </c>
      <c r="B550" s="44" t="s">
        <v>1319</v>
      </c>
      <c r="C550" s="91"/>
      <c r="D550" s="44"/>
      <c r="E550" s="93" t="s">
        <v>1320</v>
      </c>
      <c r="F550" s="108" t="s">
        <v>2731</v>
      </c>
      <c r="G550" s="24">
        <v>2</v>
      </c>
      <c r="H550" s="22">
        <v>2654471</v>
      </c>
      <c r="I550" s="11">
        <f t="shared" si="16"/>
        <v>5308942</v>
      </c>
      <c r="J550" s="22"/>
      <c r="K550" s="11">
        <f t="shared" si="17"/>
        <v>0</v>
      </c>
    </row>
    <row r="551" spans="1:11" ht="24" x14ac:dyDescent="0.2">
      <c r="A551" s="90">
        <v>1121</v>
      </c>
      <c r="B551" s="99" t="s">
        <v>1321</v>
      </c>
      <c r="C551" s="91"/>
      <c r="D551" s="100"/>
      <c r="E551" s="189" t="s">
        <v>2812</v>
      </c>
      <c r="F551" s="95" t="s">
        <v>2813</v>
      </c>
      <c r="G551" s="24">
        <v>1</v>
      </c>
      <c r="H551" s="22">
        <v>166000</v>
      </c>
      <c r="I551" s="11">
        <f t="shared" si="16"/>
        <v>166000</v>
      </c>
      <c r="J551" s="22"/>
      <c r="K551" s="11">
        <f t="shared" si="17"/>
        <v>0</v>
      </c>
    </row>
    <row r="552" spans="1:11" ht="24" x14ac:dyDescent="0.2">
      <c r="A552" s="90">
        <v>1122</v>
      </c>
      <c r="B552" s="121" t="s">
        <v>1322</v>
      </c>
      <c r="C552" s="111" t="s">
        <v>1323</v>
      </c>
      <c r="D552" s="121"/>
      <c r="E552" s="50" t="s">
        <v>1324</v>
      </c>
      <c r="F552" s="96" t="s">
        <v>2814</v>
      </c>
      <c r="G552" s="24">
        <v>2</v>
      </c>
      <c r="H552" s="22">
        <v>6139551</v>
      </c>
      <c r="I552" s="11">
        <f t="shared" si="16"/>
        <v>12279102</v>
      </c>
      <c r="J552" s="22"/>
      <c r="K552" s="11">
        <f t="shared" si="17"/>
        <v>0</v>
      </c>
    </row>
    <row r="553" spans="1:11" ht="24" x14ac:dyDescent="0.2">
      <c r="A553" s="90">
        <v>1124</v>
      </c>
      <c r="B553" s="44" t="s">
        <v>1325</v>
      </c>
      <c r="C553" s="91"/>
      <c r="D553" s="44"/>
      <c r="E553" s="44" t="s">
        <v>1326</v>
      </c>
      <c r="F553" s="93" t="s">
        <v>564</v>
      </c>
      <c r="G553" s="24">
        <v>5</v>
      </c>
      <c r="H553" s="22">
        <v>10538155</v>
      </c>
      <c r="I553" s="11">
        <f t="shared" si="16"/>
        <v>52690775</v>
      </c>
      <c r="J553" s="22"/>
      <c r="K553" s="11">
        <f t="shared" si="17"/>
        <v>0</v>
      </c>
    </row>
    <row r="554" spans="1:11" ht="36" x14ac:dyDescent="0.2">
      <c r="A554" s="90">
        <v>1125</v>
      </c>
      <c r="B554" s="99" t="s">
        <v>1327</v>
      </c>
      <c r="C554" s="91"/>
      <c r="D554" s="100"/>
      <c r="E554" s="39" t="s">
        <v>576</v>
      </c>
      <c r="F554" s="101" t="s">
        <v>1328</v>
      </c>
      <c r="G554" s="24">
        <v>1</v>
      </c>
      <c r="H554" s="22">
        <v>18856740</v>
      </c>
      <c r="I554" s="11">
        <f t="shared" si="16"/>
        <v>18856740</v>
      </c>
      <c r="J554" s="22"/>
      <c r="K554" s="11">
        <f t="shared" si="17"/>
        <v>0</v>
      </c>
    </row>
    <row r="555" spans="1:11" ht="24" x14ac:dyDescent="0.2">
      <c r="A555" s="90">
        <v>1129</v>
      </c>
      <c r="B555" s="44" t="s">
        <v>1329</v>
      </c>
      <c r="C555" s="91"/>
      <c r="D555" s="44"/>
      <c r="E555" s="50" t="s">
        <v>1330</v>
      </c>
      <c r="F555" s="44" t="s">
        <v>88</v>
      </c>
      <c r="G555" s="24">
        <v>2</v>
      </c>
      <c r="H555" s="22">
        <v>469906</v>
      </c>
      <c r="I555" s="11">
        <f t="shared" si="16"/>
        <v>939812</v>
      </c>
      <c r="J555" s="22"/>
      <c r="K555" s="11">
        <f t="shared" si="17"/>
        <v>0</v>
      </c>
    </row>
    <row r="556" spans="1:11" ht="24" x14ac:dyDescent="0.2">
      <c r="A556" s="90">
        <v>1132</v>
      </c>
      <c r="B556" s="39" t="s">
        <v>1331</v>
      </c>
      <c r="C556" s="39"/>
      <c r="D556" s="94"/>
      <c r="E556" s="96" t="s">
        <v>2758</v>
      </c>
      <c r="F556" s="94" t="s">
        <v>243</v>
      </c>
      <c r="G556" s="24">
        <v>6</v>
      </c>
      <c r="H556" s="22">
        <v>223560</v>
      </c>
      <c r="I556" s="11">
        <f t="shared" si="16"/>
        <v>1341360</v>
      </c>
      <c r="J556" s="22"/>
      <c r="K556" s="11">
        <f t="shared" si="17"/>
        <v>0</v>
      </c>
    </row>
    <row r="557" spans="1:11" x14ac:dyDescent="0.2">
      <c r="A557" s="90">
        <v>1133</v>
      </c>
      <c r="B557" s="94" t="s">
        <v>1332</v>
      </c>
      <c r="C557" s="91"/>
      <c r="D557" s="94"/>
      <c r="E557" s="94" t="s">
        <v>1333</v>
      </c>
      <c r="F557" s="94" t="s">
        <v>1334</v>
      </c>
      <c r="G557" s="24">
        <v>4000</v>
      </c>
      <c r="H557" s="22">
        <v>8135</v>
      </c>
      <c r="I557" s="11">
        <f t="shared" si="16"/>
        <v>32540000</v>
      </c>
      <c r="J557" s="22"/>
      <c r="K557" s="11">
        <f t="shared" si="17"/>
        <v>0</v>
      </c>
    </row>
    <row r="558" spans="1:11" ht="24" x14ac:dyDescent="0.2">
      <c r="A558" s="90">
        <v>1139</v>
      </c>
      <c r="B558" s="44" t="s">
        <v>1335</v>
      </c>
      <c r="C558" s="91"/>
      <c r="D558" s="44"/>
      <c r="E558" s="50" t="s">
        <v>1336</v>
      </c>
      <c r="F558" s="44" t="s">
        <v>1337</v>
      </c>
      <c r="G558" s="24">
        <v>2</v>
      </c>
      <c r="H558" s="22">
        <v>1983820</v>
      </c>
      <c r="I558" s="11">
        <f t="shared" si="16"/>
        <v>3967640</v>
      </c>
      <c r="J558" s="22"/>
      <c r="K558" s="11">
        <f t="shared" si="17"/>
        <v>0</v>
      </c>
    </row>
    <row r="559" spans="1:11" ht="24" x14ac:dyDescent="0.2">
      <c r="A559" s="90">
        <v>1146</v>
      </c>
      <c r="B559" s="93" t="s">
        <v>1338</v>
      </c>
      <c r="C559" s="92"/>
      <c r="D559" s="93"/>
      <c r="E559" s="50" t="s">
        <v>1339</v>
      </c>
      <c r="F559" s="44" t="s">
        <v>1106</v>
      </c>
      <c r="G559" s="24">
        <v>10</v>
      </c>
      <c r="H559" s="22">
        <v>2597758</v>
      </c>
      <c r="I559" s="11">
        <f t="shared" si="16"/>
        <v>25977580</v>
      </c>
      <c r="J559" s="22"/>
      <c r="K559" s="11">
        <f t="shared" si="17"/>
        <v>0</v>
      </c>
    </row>
    <row r="560" spans="1:11" ht="24" x14ac:dyDescent="0.2">
      <c r="A560" s="90">
        <v>1151</v>
      </c>
      <c r="B560" s="94" t="s">
        <v>1340</v>
      </c>
      <c r="C560" s="91" t="s">
        <v>2815</v>
      </c>
      <c r="D560" s="94"/>
      <c r="E560" s="95" t="s">
        <v>2816</v>
      </c>
      <c r="F560" s="95" t="s">
        <v>2817</v>
      </c>
      <c r="G560" s="24">
        <v>1</v>
      </c>
      <c r="H560" s="22">
        <v>1487500</v>
      </c>
      <c r="I560" s="11">
        <f t="shared" si="16"/>
        <v>1487500</v>
      </c>
      <c r="J560" s="22"/>
      <c r="K560" s="11">
        <f t="shared" si="17"/>
        <v>0</v>
      </c>
    </row>
    <row r="561" spans="1:11" x14ac:dyDescent="0.2">
      <c r="A561" s="90">
        <v>1153</v>
      </c>
      <c r="B561" s="44" t="s">
        <v>1341</v>
      </c>
      <c r="C561" s="91"/>
      <c r="D561" s="44"/>
      <c r="E561" s="44" t="s">
        <v>1342</v>
      </c>
      <c r="F561" s="50" t="s">
        <v>1343</v>
      </c>
      <c r="G561" s="24">
        <v>36</v>
      </c>
      <c r="H561" s="22">
        <v>978411</v>
      </c>
      <c r="I561" s="11">
        <f t="shared" si="16"/>
        <v>35222796</v>
      </c>
      <c r="J561" s="22"/>
      <c r="K561" s="11">
        <f t="shared" si="17"/>
        <v>0</v>
      </c>
    </row>
    <row r="562" spans="1:11" x14ac:dyDescent="0.2">
      <c r="A562" s="90">
        <v>1154</v>
      </c>
      <c r="B562" s="44" t="s">
        <v>1344</v>
      </c>
      <c r="C562" s="91"/>
      <c r="D562" s="44"/>
      <c r="E562" s="93" t="s">
        <v>1345</v>
      </c>
      <c r="F562" s="93" t="s">
        <v>391</v>
      </c>
      <c r="G562" s="24">
        <v>4</v>
      </c>
      <c r="H562" s="22">
        <v>1352436</v>
      </c>
      <c r="I562" s="11">
        <f t="shared" si="16"/>
        <v>5409744</v>
      </c>
      <c r="J562" s="22"/>
      <c r="K562" s="11">
        <f t="shared" si="17"/>
        <v>0</v>
      </c>
    </row>
    <row r="563" spans="1:11" ht="36" x14ac:dyDescent="0.2">
      <c r="A563" s="90">
        <v>1155</v>
      </c>
      <c r="B563" s="93" t="s">
        <v>1346</v>
      </c>
      <c r="C563" s="92"/>
      <c r="D563" s="93"/>
      <c r="E563" s="50" t="s">
        <v>1347</v>
      </c>
      <c r="F563" s="44" t="s">
        <v>19</v>
      </c>
      <c r="G563" s="24">
        <v>19</v>
      </c>
      <c r="H563" s="22">
        <v>208532</v>
      </c>
      <c r="I563" s="11">
        <f t="shared" si="16"/>
        <v>3962108</v>
      </c>
      <c r="J563" s="22"/>
      <c r="K563" s="11">
        <f t="shared" si="17"/>
        <v>0</v>
      </c>
    </row>
    <row r="564" spans="1:11" x14ac:dyDescent="0.2">
      <c r="A564" s="90">
        <v>1156</v>
      </c>
      <c r="B564" s="44" t="s">
        <v>1348</v>
      </c>
      <c r="C564" s="91"/>
      <c r="D564" s="44"/>
      <c r="E564" s="50" t="s">
        <v>1349</v>
      </c>
      <c r="F564" s="44" t="s">
        <v>1350</v>
      </c>
      <c r="G564" s="24">
        <v>15</v>
      </c>
      <c r="H564" s="22">
        <v>98172</v>
      </c>
      <c r="I564" s="11">
        <f t="shared" si="16"/>
        <v>1472580</v>
      </c>
      <c r="J564" s="22"/>
      <c r="K564" s="11">
        <f t="shared" si="17"/>
        <v>0</v>
      </c>
    </row>
    <row r="565" spans="1:11" x14ac:dyDescent="0.2">
      <c r="A565" s="90">
        <v>1158</v>
      </c>
      <c r="B565" s="93" t="s">
        <v>1351</v>
      </c>
      <c r="C565" s="92"/>
      <c r="D565" s="93"/>
      <c r="E565" s="44" t="s">
        <v>1352</v>
      </c>
      <c r="F565" s="93" t="s">
        <v>391</v>
      </c>
      <c r="G565" s="24">
        <v>8</v>
      </c>
      <c r="H565" s="22">
        <v>1743677</v>
      </c>
      <c r="I565" s="11">
        <f t="shared" si="16"/>
        <v>13949416</v>
      </c>
      <c r="J565" s="22"/>
      <c r="K565" s="11">
        <f t="shared" si="17"/>
        <v>0</v>
      </c>
    </row>
    <row r="566" spans="1:11" ht="36" x14ac:dyDescent="0.2">
      <c r="A566" s="90">
        <v>1165</v>
      </c>
      <c r="B566" s="93" t="s">
        <v>1353</v>
      </c>
      <c r="C566" s="92"/>
      <c r="D566" s="93"/>
      <c r="E566" s="50" t="s">
        <v>1354</v>
      </c>
      <c r="F566" s="44" t="s">
        <v>1355</v>
      </c>
      <c r="G566" s="24">
        <v>39</v>
      </c>
      <c r="H566" s="22">
        <v>958446</v>
      </c>
      <c r="I566" s="11">
        <f t="shared" si="16"/>
        <v>37379394</v>
      </c>
      <c r="J566" s="22"/>
      <c r="K566" s="11">
        <f t="shared" si="17"/>
        <v>0</v>
      </c>
    </row>
    <row r="567" spans="1:11" ht="24" x14ac:dyDescent="0.2">
      <c r="A567" s="90">
        <v>1166</v>
      </c>
      <c r="B567" s="99" t="s">
        <v>1356</v>
      </c>
      <c r="C567" s="91"/>
      <c r="D567" s="100"/>
      <c r="E567" s="39" t="s">
        <v>576</v>
      </c>
      <c r="F567" s="39" t="s">
        <v>1357</v>
      </c>
      <c r="G567" s="24">
        <v>5</v>
      </c>
      <c r="H567" s="22">
        <v>2755683</v>
      </c>
      <c r="I567" s="11">
        <f t="shared" si="16"/>
        <v>13778415</v>
      </c>
      <c r="J567" s="22"/>
      <c r="K567" s="11">
        <f t="shared" si="17"/>
        <v>0</v>
      </c>
    </row>
    <row r="568" spans="1:11" ht="24" x14ac:dyDescent="0.2">
      <c r="A568" s="90">
        <v>1167</v>
      </c>
      <c r="B568" s="93" t="s">
        <v>1358</v>
      </c>
      <c r="C568" s="92"/>
      <c r="D568" s="93"/>
      <c r="E568" s="50" t="s">
        <v>1359</v>
      </c>
      <c r="F568" s="96" t="s">
        <v>2759</v>
      </c>
      <c r="G568" s="24">
        <v>13</v>
      </c>
      <c r="H568" s="22">
        <v>5408838</v>
      </c>
      <c r="I568" s="11">
        <f t="shared" si="16"/>
        <v>70314894</v>
      </c>
      <c r="J568" s="22"/>
      <c r="K568" s="11">
        <f t="shared" si="17"/>
        <v>0</v>
      </c>
    </row>
    <row r="569" spans="1:11" ht="36" x14ac:dyDescent="0.2">
      <c r="A569" s="90">
        <v>1168</v>
      </c>
      <c r="B569" s="94" t="s">
        <v>1360</v>
      </c>
      <c r="C569" s="91"/>
      <c r="D569" s="94"/>
      <c r="E569" s="94" t="s">
        <v>1361</v>
      </c>
      <c r="F569" s="94" t="s">
        <v>1362</v>
      </c>
      <c r="G569" s="24">
        <v>3</v>
      </c>
      <c r="H569" s="22">
        <v>2623357</v>
      </c>
      <c r="I569" s="11">
        <f t="shared" si="16"/>
        <v>7870071</v>
      </c>
      <c r="J569" s="22"/>
      <c r="K569" s="11">
        <f t="shared" si="17"/>
        <v>0</v>
      </c>
    </row>
    <row r="570" spans="1:11" ht="24" x14ac:dyDescent="0.2">
      <c r="A570" s="90">
        <v>1169</v>
      </c>
      <c r="B570" s="94" t="s">
        <v>1363</v>
      </c>
      <c r="C570" s="91"/>
      <c r="D570" s="94"/>
      <c r="E570" s="50" t="s">
        <v>1364</v>
      </c>
      <c r="F570" s="94" t="s">
        <v>1365</v>
      </c>
      <c r="G570" s="24">
        <v>13</v>
      </c>
      <c r="H570" s="22">
        <v>1183619</v>
      </c>
      <c r="I570" s="11">
        <f t="shared" si="16"/>
        <v>15387047</v>
      </c>
      <c r="J570" s="22"/>
      <c r="K570" s="11">
        <f t="shared" si="17"/>
        <v>0</v>
      </c>
    </row>
    <row r="571" spans="1:11" ht="24" x14ac:dyDescent="0.2">
      <c r="A571" s="90">
        <v>1173</v>
      </c>
      <c r="B571" s="93" t="s">
        <v>1366</v>
      </c>
      <c r="C571" s="92" t="s">
        <v>1367</v>
      </c>
      <c r="D571" s="93" t="s">
        <v>1368</v>
      </c>
      <c r="E571" s="50" t="s">
        <v>1369</v>
      </c>
      <c r="F571" s="44" t="s">
        <v>80</v>
      </c>
      <c r="G571" s="24">
        <v>10</v>
      </c>
      <c r="H571" s="22">
        <v>432748</v>
      </c>
      <c r="I571" s="11">
        <f t="shared" si="16"/>
        <v>4327480</v>
      </c>
      <c r="J571" s="22"/>
      <c r="K571" s="11">
        <f t="shared" si="17"/>
        <v>0</v>
      </c>
    </row>
    <row r="572" spans="1:11" ht="24" x14ac:dyDescent="0.2">
      <c r="A572" s="90">
        <v>1174</v>
      </c>
      <c r="B572" s="93" t="s">
        <v>1370</v>
      </c>
      <c r="C572" s="92"/>
      <c r="D572" s="93"/>
      <c r="E572" s="44" t="s">
        <v>1371</v>
      </c>
      <c r="F572" s="63" t="s">
        <v>2818</v>
      </c>
      <c r="G572" s="24">
        <v>2</v>
      </c>
      <c r="H572" s="22">
        <v>2033455</v>
      </c>
      <c r="I572" s="11">
        <f t="shared" si="16"/>
        <v>4066910</v>
      </c>
      <c r="J572" s="22"/>
      <c r="K572" s="11">
        <f t="shared" si="17"/>
        <v>0</v>
      </c>
    </row>
    <row r="573" spans="1:11" x14ac:dyDescent="0.2">
      <c r="A573" s="90">
        <v>1175</v>
      </c>
      <c r="B573" s="99" t="s">
        <v>1372</v>
      </c>
      <c r="C573" s="91"/>
      <c r="D573" s="100"/>
      <c r="E573" s="94" t="s">
        <v>1373</v>
      </c>
      <c r="F573" s="94" t="s">
        <v>1374</v>
      </c>
      <c r="G573" s="24">
        <v>1</v>
      </c>
      <c r="H573" s="22">
        <v>610077</v>
      </c>
      <c r="I573" s="11">
        <f t="shared" si="16"/>
        <v>610077</v>
      </c>
      <c r="J573" s="22"/>
      <c r="K573" s="11">
        <f t="shared" si="17"/>
        <v>0</v>
      </c>
    </row>
    <row r="574" spans="1:11" ht="36" x14ac:dyDescent="0.2">
      <c r="A574" s="90">
        <v>1180</v>
      </c>
      <c r="B574" s="93" t="s">
        <v>1375</v>
      </c>
      <c r="C574" s="92"/>
      <c r="D574" s="93"/>
      <c r="E574" s="50" t="s">
        <v>1376</v>
      </c>
      <c r="F574" s="44" t="s">
        <v>434</v>
      </c>
      <c r="G574" s="24">
        <v>4</v>
      </c>
      <c r="H574" s="22">
        <v>889039</v>
      </c>
      <c r="I574" s="11">
        <f t="shared" si="16"/>
        <v>3556156</v>
      </c>
      <c r="J574" s="22"/>
      <c r="K574" s="11">
        <f t="shared" si="17"/>
        <v>0</v>
      </c>
    </row>
    <row r="575" spans="1:11" ht="36" x14ac:dyDescent="0.2">
      <c r="A575" s="90">
        <v>1181</v>
      </c>
      <c r="B575" s="93" t="s">
        <v>1377</v>
      </c>
      <c r="C575" s="92"/>
      <c r="D575" s="93"/>
      <c r="E575" s="50" t="s">
        <v>1378</v>
      </c>
      <c r="F575" s="44" t="s">
        <v>434</v>
      </c>
      <c r="G575" s="24">
        <v>3</v>
      </c>
      <c r="H575" s="22">
        <v>758370</v>
      </c>
      <c r="I575" s="11">
        <f t="shared" si="16"/>
        <v>2275110</v>
      </c>
      <c r="J575" s="22"/>
      <c r="K575" s="11">
        <f t="shared" si="17"/>
        <v>0</v>
      </c>
    </row>
    <row r="576" spans="1:11" ht="36" x14ac:dyDescent="0.2">
      <c r="A576" s="90">
        <v>1182</v>
      </c>
      <c r="B576" s="44" t="s">
        <v>1379</v>
      </c>
      <c r="C576" s="91"/>
      <c r="D576" s="44"/>
      <c r="E576" s="93" t="s">
        <v>1380</v>
      </c>
      <c r="F576" s="63" t="s">
        <v>2760</v>
      </c>
      <c r="G576" s="24">
        <v>3</v>
      </c>
      <c r="H576" s="22">
        <v>845000</v>
      </c>
      <c r="I576" s="11">
        <f t="shared" si="16"/>
        <v>2535000</v>
      </c>
      <c r="J576" s="22"/>
      <c r="K576" s="11">
        <f t="shared" si="17"/>
        <v>0</v>
      </c>
    </row>
    <row r="577" spans="1:11" ht="36" x14ac:dyDescent="0.2">
      <c r="A577" s="90">
        <v>1183</v>
      </c>
      <c r="B577" s="93" t="s">
        <v>1381</v>
      </c>
      <c r="C577" s="92"/>
      <c r="D577" s="93"/>
      <c r="E577" s="50" t="s">
        <v>1382</v>
      </c>
      <c r="F577" s="132" t="s">
        <v>2760</v>
      </c>
      <c r="G577" s="24">
        <v>3</v>
      </c>
      <c r="H577" s="22">
        <v>830623</v>
      </c>
      <c r="I577" s="11">
        <f t="shared" si="16"/>
        <v>2491869</v>
      </c>
      <c r="J577" s="22"/>
      <c r="K577" s="11">
        <f t="shared" si="17"/>
        <v>0</v>
      </c>
    </row>
    <row r="578" spans="1:11" ht="24" x14ac:dyDescent="0.2">
      <c r="A578" s="90">
        <v>1186</v>
      </c>
      <c r="B578" s="44" t="s">
        <v>1383</v>
      </c>
      <c r="C578" s="91"/>
      <c r="D578" s="44"/>
      <c r="E578" s="190" t="s">
        <v>2819</v>
      </c>
      <c r="F578" s="44" t="s">
        <v>27</v>
      </c>
      <c r="G578" s="24">
        <v>5</v>
      </c>
      <c r="H578" s="22">
        <v>843458</v>
      </c>
      <c r="I578" s="11">
        <f t="shared" si="16"/>
        <v>4217290</v>
      </c>
      <c r="J578" s="22"/>
      <c r="K578" s="11">
        <f t="shared" si="17"/>
        <v>0</v>
      </c>
    </row>
    <row r="579" spans="1:11" x14ac:dyDescent="0.2">
      <c r="A579" s="90">
        <v>1189</v>
      </c>
      <c r="B579" s="99" t="s">
        <v>1385</v>
      </c>
      <c r="C579" s="91"/>
      <c r="D579" s="100"/>
      <c r="E579" s="94" t="s">
        <v>1386</v>
      </c>
      <c r="F579" s="94" t="s">
        <v>1387</v>
      </c>
      <c r="G579" s="24">
        <v>9</v>
      </c>
      <c r="H579" s="22">
        <v>461000</v>
      </c>
      <c r="I579" s="11">
        <f t="shared" si="16"/>
        <v>4149000</v>
      </c>
      <c r="J579" s="22"/>
      <c r="K579" s="11">
        <f t="shared" si="17"/>
        <v>0</v>
      </c>
    </row>
    <row r="580" spans="1:11" x14ac:dyDescent="0.2">
      <c r="A580" s="90">
        <v>1192</v>
      </c>
      <c r="B580" s="99" t="s">
        <v>1388</v>
      </c>
      <c r="C580" s="91"/>
      <c r="D580" s="100"/>
      <c r="E580" s="94" t="s">
        <v>1389</v>
      </c>
      <c r="F580" s="94" t="s">
        <v>1387</v>
      </c>
      <c r="G580" s="24">
        <v>9</v>
      </c>
      <c r="H580" s="22">
        <v>461000</v>
      </c>
      <c r="I580" s="11">
        <f t="shared" si="16"/>
        <v>4149000</v>
      </c>
      <c r="J580" s="22"/>
      <c r="K580" s="11">
        <f t="shared" si="17"/>
        <v>0</v>
      </c>
    </row>
    <row r="581" spans="1:11" ht="24" x14ac:dyDescent="0.2">
      <c r="A581" s="90">
        <v>1204</v>
      </c>
      <c r="B581" s="99" t="s">
        <v>1390</v>
      </c>
      <c r="C581" s="91" t="s">
        <v>1391</v>
      </c>
      <c r="D581" s="100" t="s">
        <v>1391</v>
      </c>
      <c r="E581" s="94" t="s">
        <v>1392</v>
      </c>
      <c r="F581" s="94" t="s">
        <v>608</v>
      </c>
      <c r="G581" s="24">
        <v>12</v>
      </c>
      <c r="H581" s="22">
        <v>179082</v>
      </c>
      <c r="I581" s="11">
        <f t="shared" si="16"/>
        <v>2148984</v>
      </c>
      <c r="J581" s="22"/>
      <c r="K581" s="11">
        <f t="shared" si="17"/>
        <v>0</v>
      </c>
    </row>
    <row r="582" spans="1:11" ht="24" x14ac:dyDescent="0.2">
      <c r="A582" s="90">
        <v>1205</v>
      </c>
      <c r="B582" s="99" t="s">
        <v>1393</v>
      </c>
      <c r="C582" s="94" t="s">
        <v>1394</v>
      </c>
      <c r="D582" s="100"/>
      <c r="E582" s="94" t="s">
        <v>1395</v>
      </c>
      <c r="F582" s="94" t="s">
        <v>966</v>
      </c>
      <c r="G582" s="24">
        <v>1</v>
      </c>
      <c r="H582" s="22">
        <v>1540093</v>
      </c>
      <c r="I582" s="11">
        <f t="shared" si="16"/>
        <v>1540093</v>
      </c>
      <c r="J582" s="22"/>
      <c r="K582" s="11">
        <f t="shared" si="17"/>
        <v>0</v>
      </c>
    </row>
    <row r="583" spans="1:11" x14ac:dyDescent="0.2">
      <c r="A583" s="90">
        <v>1207</v>
      </c>
      <c r="B583" s="94" t="s">
        <v>1396</v>
      </c>
      <c r="C583" s="91" t="s">
        <v>1397</v>
      </c>
      <c r="D583" s="94" t="s">
        <v>1398</v>
      </c>
      <c r="E583" s="94" t="s">
        <v>56</v>
      </c>
      <c r="F583" s="94" t="s">
        <v>37</v>
      </c>
      <c r="G583" s="24">
        <v>6</v>
      </c>
      <c r="H583" s="22">
        <v>432872</v>
      </c>
      <c r="I583" s="11">
        <f t="shared" si="16"/>
        <v>2597232</v>
      </c>
      <c r="J583" s="22"/>
      <c r="K583" s="11">
        <f t="shared" si="17"/>
        <v>0</v>
      </c>
    </row>
    <row r="584" spans="1:11" ht="24" x14ac:dyDescent="0.2">
      <c r="A584" s="90">
        <v>1208</v>
      </c>
      <c r="B584" s="44" t="s">
        <v>1399</v>
      </c>
      <c r="C584" s="110" t="s">
        <v>613</v>
      </c>
      <c r="D584" s="66" t="s">
        <v>1400</v>
      </c>
      <c r="E584" s="116" t="s">
        <v>2761</v>
      </c>
      <c r="F584" s="44" t="s">
        <v>966</v>
      </c>
      <c r="G584" s="24">
        <v>2</v>
      </c>
      <c r="H584" s="22">
        <v>542045</v>
      </c>
      <c r="I584" s="11">
        <f t="shared" si="16"/>
        <v>1084090</v>
      </c>
      <c r="J584" s="22"/>
      <c r="K584" s="11">
        <f t="shared" si="17"/>
        <v>0</v>
      </c>
    </row>
    <row r="585" spans="1:11" ht="36" x14ac:dyDescent="0.2">
      <c r="A585" s="90">
        <v>1209</v>
      </c>
      <c r="B585" s="94" t="s">
        <v>1401</v>
      </c>
      <c r="C585" s="91" t="s">
        <v>1402</v>
      </c>
      <c r="D585" s="94"/>
      <c r="E585" s="94" t="s">
        <v>1403</v>
      </c>
      <c r="F585" s="93" t="s">
        <v>22</v>
      </c>
      <c r="G585" s="24">
        <v>4</v>
      </c>
      <c r="H585" s="22">
        <v>1024924</v>
      </c>
      <c r="I585" s="11">
        <f t="shared" si="16"/>
        <v>4099696</v>
      </c>
      <c r="J585" s="22"/>
      <c r="K585" s="11">
        <f t="shared" si="17"/>
        <v>0</v>
      </c>
    </row>
    <row r="586" spans="1:11" ht="24" x14ac:dyDescent="0.2">
      <c r="A586" s="90">
        <v>1210</v>
      </c>
      <c r="B586" s="93" t="s">
        <v>1404</v>
      </c>
      <c r="C586" s="92" t="s">
        <v>1405</v>
      </c>
      <c r="D586" s="93"/>
      <c r="E586" s="50" t="s">
        <v>1406</v>
      </c>
      <c r="F586" s="44" t="s">
        <v>22</v>
      </c>
      <c r="G586" s="24">
        <v>3</v>
      </c>
      <c r="H586" s="22">
        <v>1108113</v>
      </c>
      <c r="I586" s="11">
        <f t="shared" si="16"/>
        <v>3324339</v>
      </c>
      <c r="J586" s="22"/>
      <c r="K586" s="11">
        <f t="shared" si="17"/>
        <v>0</v>
      </c>
    </row>
    <row r="587" spans="1:11" ht="24" x14ac:dyDescent="0.2">
      <c r="A587" s="90">
        <v>1211</v>
      </c>
      <c r="B587" s="44" t="s">
        <v>1407</v>
      </c>
      <c r="C587" s="91" t="s">
        <v>1408</v>
      </c>
      <c r="D587" s="44"/>
      <c r="E587" s="44" t="s">
        <v>1409</v>
      </c>
      <c r="F587" s="39" t="s">
        <v>22</v>
      </c>
      <c r="G587" s="24">
        <v>4</v>
      </c>
      <c r="H587" s="22">
        <v>1107280</v>
      </c>
      <c r="I587" s="11">
        <f t="shared" si="16"/>
        <v>4429120</v>
      </c>
      <c r="J587" s="22"/>
      <c r="K587" s="11">
        <f t="shared" si="17"/>
        <v>0</v>
      </c>
    </row>
    <row r="588" spans="1:11" ht="24" x14ac:dyDescent="0.2">
      <c r="A588" s="90">
        <v>1212</v>
      </c>
      <c r="B588" s="94" t="s">
        <v>1410</v>
      </c>
      <c r="C588" s="91" t="s">
        <v>1411</v>
      </c>
      <c r="D588" s="94"/>
      <c r="E588" s="94" t="s">
        <v>1412</v>
      </c>
      <c r="F588" s="44" t="s">
        <v>22</v>
      </c>
      <c r="G588" s="24">
        <v>3</v>
      </c>
      <c r="H588" s="22">
        <v>1024924</v>
      </c>
      <c r="I588" s="11">
        <f t="shared" si="16"/>
        <v>3074772</v>
      </c>
      <c r="J588" s="22"/>
      <c r="K588" s="11">
        <f t="shared" si="17"/>
        <v>0</v>
      </c>
    </row>
    <row r="589" spans="1:11" ht="24" x14ac:dyDescent="0.2">
      <c r="A589" s="90">
        <v>1213</v>
      </c>
      <c r="B589" s="44" t="s">
        <v>1413</v>
      </c>
      <c r="C589" s="91"/>
      <c r="D589" s="44"/>
      <c r="E589" s="44" t="s">
        <v>1414</v>
      </c>
      <c r="F589" s="39" t="s">
        <v>190</v>
      </c>
      <c r="G589" s="24">
        <v>8</v>
      </c>
      <c r="H589" s="22">
        <v>286972</v>
      </c>
      <c r="I589" s="11">
        <f t="shared" si="16"/>
        <v>2295776</v>
      </c>
      <c r="J589" s="22"/>
      <c r="K589" s="11">
        <f t="shared" si="17"/>
        <v>0</v>
      </c>
    </row>
    <row r="590" spans="1:11" ht="24" x14ac:dyDescent="0.2">
      <c r="A590" s="90">
        <v>1215</v>
      </c>
      <c r="B590" s="93" t="s">
        <v>1415</v>
      </c>
      <c r="C590" s="92" t="s">
        <v>1416</v>
      </c>
      <c r="D590" s="93"/>
      <c r="E590" s="94" t="s">
        <v>179</v>
      </c>
      <c r="F590" s="44" t="s">
        <v>22</v>
      </c>
      <c r="G590" s="24">
        <v>2</v>
      </c>
      <c r="H590" s="22">
        <v>904855</v>
      </c>
      <c r="I590" s="11">
        <f t="shared" si="16"/>
        <v>1809710</v>
      </c>
      <c r="J590" s="22"/>
      <c r="K590" s="11">
        <f t="shared" si="17"/>
        <v>0</v>
      </c>
    </row>
    <row r="591" spans="1:11" ht="24" x14ac:dyDescent="0.2">
      <c r="A591" s="90">
        <v>1217</v>
      </c>
      <c r="B591" s="94" t="s">
        <v>1417</v>
      </c>
      <c r="C591" s="91"/>
      <c r="D591" s="94"/>
      <c r="E591" s="94" t="s">
        <v>1418</v>
      </c>
      <c r="F591" s="94" t="s">
        <v>1259</v>
      </c>
      <c r="G591" s="24">
        <v>1</v>
      </c>
      <c r="H591" s="22">
        <v>1109823</v>
      </c>
      <c r="I591" s="11">
        <f t="shared" si="16"/>
        <v>1109823</v>
      </c>
      <c r="J591" s="22"/>
      <c r="K591" s="11">
        <f t="shared" si="17"/>
        <v>0</v>
      </c>
    </row>
    <row r="592" spans="1:11" ht="24" x14ac:dyDescent="0.2">
      <c r="A592" s="90">
        <v>1218</v>
      </c>
      <c r="B592" s="99" t="s">
        <v>1419</v>
      </c>
      <c r="C592" s="91"/>
      <c r="D592" s="100"/>
      <c r="E592" s="94" t="s">
        <v>1420</v>
      </c>
      <c r="F592" s="94" t="s">
        <v>19</v>
      </c>
      <c r="G592" s="24">
        <v>1</v>
      </c>
      <c r="H592" s="22">
        <v>1108113</v>
      </c>
      <c r="I592" s="11">
        <f t="shared" si="16"/>
        <v>1108113</v>
      </c>
      <c r="J592" s="22"/>
      <c r="K592" s="11">
        <f t="shared" si="17"/>
        <v>0</v>
      </c>
    </row>
    <row r="593" spans="1:11" ht="24" x14ac:dyDescent="0.2">
      <c r="A593" s="90">
        <v>1219</v>
      </c>
      <c r="B593" s="93" t="s">
        <v>1421</v>
      </c>
      <c r="C593" s="92" t="s">
        <v>1422</v>
      </c>
      <c r="D593" s="93"/>
      <c r="E593" s="50" t="s">
        <v>1423</v>
      </c>
      <c r="F593" s="44" t="s">
        <v>1259</v>
      </c>
      <c r="G593" s="24">
        <v>3</v>
      </c>
      <c r="H593" s="22">
        <v>954686</v>
      </c>
      <c r="I593" s="11">
        <f t="shared" si="16"/>
        <v>2864058</v>
      </c>
      <c r="J593" s="22"/>
      <c r="K593" s="11">
        <f t="shared" si="17"/>
        <v>0</v>
      </c>
    </row>
    <row r="594" spans="1:11" ht="24" x14ac:dyDescent="0.2">
      <c r="A594" s="90">
        <v>1221</v>
      </c>
      <c r="B594" s="94" t="s">
        <v>1424</v>
      </c>
      <c r="C594" s="91" t="s">
        <v>1425</v>
      </c>
      <c r="D594" s="94"/>
      <c r="E594" s="94" t="s">
        <v>1426</v>
      </c>
      <c r="F594" s="44" t="s">
        <v>22</v>
      </c>
      <c r="G594" s="24">
        <v>3</v>
      </c>
      <c r="H594" s="22">
        <v>1024924</v>
      </c>
      <c r="I594" s="11">
        <f t="shared" si="16"/>
        <v>3074772</v>
      </c>
      <c r="J594" s="22"/>
      <c r="K594" s="11">
        <f t="shared" si="17"/>
        <v>0</v>
      </c>
    </row>
    <row r="595" spans="1:11" ht="36" x14ac:dyDescent="0.2">
      <c r="A595" s="90">
        <v>1222</v>
      </c>
      <c r="B595" s="94" t="s">
        <v>1427</v>
      </c>
      <c r="C595" s="91" t="s">
        <v>1428</v>
      </c>
      <c r="D595" s="94"/>
      <c r="E595" s="94" t="s">
        <v>1426</v>
      </c>
      <c r="F595" s="44" t="s">
        <v>1259</v>
      </c>
      <c r="G595" s="24">
        <v>2</v>
      </c>
      <c r="H595" s="22">
        <v>1024924</v>
      </c>
      <c r="I595" s="11">
        <f t="shared" ref="I595:I658" si="18">G595*H595</f>
        <v>2049848</v>
      </c>
      <c r="J595" s="22"/>
      <c r="K595" s="11">
        <f t="shared" ref="K595:K658" si="19">G595*J595</f>
        <v>0</v>
      </c>
    </row>
    <row r="596" spans="1:11" ht="24" x14ac:dyDescent="0.2">
      <c r="A596" s="90">
        <v>1223</v>
      </c>
      <c r="B596" s="94" t="s">
        <v>1429</v>
      </c>
      <c r="C596" s="91"/>
      <c r="D596" s="94"/>
      <c r="E596" s="94" t="s">
        <v>444</v>
      </c>
      <c r="F596" s="44" t="s">
        <v>1259</v>
      </c>
      <c r="G596" s="24">
        <v>4</v>
      </c>
      <c r="H596" s="22">
        <v>920489</v>
      </c>
      <c r="I596" s="11">
        <f t="shared" si="18"/>
        <v>3681956</v>
      </c>
      <c r="J596" s="22"/>
      <c r="K596" s="11">
        <f t="shared" si="19"/>
        <v>0</v>
      </c>
    </row>
    <row r="597" spans="1:11" ht="36" x14ac:dyDescent="0.2">
      <c r="A597" s="90">
        <v>1225</v>
      </c>
      <c r="B597" s="94" t="s">
        <v>1430</v>
      </c>
      <c r="C597" s="91" t="s">
        <v>1431</v>
      </c>
      <c r="D597" s="94"/>
      <c r="E597" s="94" t="s">
        <v>444</v>
      </c>
      <c r="F597" s="44" t="s">
        <v>1259</v>
      </c>
      <c r="G597" s="24">
        <v>1</v>
      </c>
      <c r="H597" s="22">
        <v>769956</v>
      </c>
      <c r="I597" s="11">
        <f t="shared" si="18"/>
        <v>769956</v>
      </c>
      <c r="J597" s="22"/>
      <c r="K597" s="11">
        <f t="shared" si="19"/>
        <v>0</v>
      </c>
    </row>
    <row r="598" spans="1:11" ht="36" x14ac:dyDescent="0.2">
      <c r="A598" s="90">
        <v>1228</v>
      </c>
      <c r="B598" s="93" t="s">
        <v>1432</v>
      </c>
      <c r="C598" s="92" t="s">
        <v>1433</v>
      </c>
      <c r="D598" s="93"/>
      <c r="E598" s="94" t="s">
        <v>1426</v>
      </c>
      <c r="F598" s="44" t="s">
        <v>22</v>
      </c>
      <c r="G598" s="24">
        <v>3</v>
      </c>
      <c r="H598" s="22">
        <v>917715</v>
      </c>
      <c r="I598" s="11">
        <f t="shared" si="18"/>
        <v>2753145</v>
      </c>
      <c r="J598" s="22"/>
      <c r="K598" s="11">
        <f t="shared" si="19"/>
        <v>0</v>
      </c>
    </row>
    <row r="599" spans="1:11" ht="24" x14ac:dyDescent="0.2">
      <c r="A599" s="90">
        <v>1229</v>
      </c>
      <c r="B599" s="44" t="s">
        <v>1434</v>
      </c>
      <c r="C599" s="91" t="s">
        <v>1435</v>
      </c>
      <c r="D599" s="44"/>
      <c r="E599" s="44" t="s">
        <v>1436</v>
      </c>
      <c r="F599" s="44" t="s">
        <v>22</v>
      </c>
      <c r="G599" s="24">
        <v>2</v>
      </c>
      <c r="H599" s="22">
        <v>805562</v>
      </c>
      <c r="I599" s="11">
        <f t="shared" si="18"/>
        <v>1611124</v>
      </c>
      <c r="J599" s="22"/>
      <c r="K599" s="11">
        <f t="shared" si="19"/>
        <v>0</v>
      </c>
    </row>
    <row r="600" spans="1:11" ht="48" x14ac:dyDescent="0.2">
      <c r="A600" s="90">
        <v>1230</v>
      </c>
      <c r="B600" s="44" t="s">
        <v>1437</v>
      </c>
      <c r="C600" s="91"/>
      <c r="D600" s="44"/>
      <c r="E600" s="182" t="s">
        <v>2820</v>
      </c>
      <c r="F600" s="44" t="s">
        <v>564</v>
      </c>
      <c r="G600" s="24">
        <v>13</v>
      </c>
      <c r="H600" s="22">
        <v>7429578</v>
      </c>
      <c r="I600" s="11">
        <f t="shared" si="18"/>
        <v>96584514</v>
      </c>
      <c r="J600" s="22"/>
      <c r="K600" s="11">
        <f t="shared" si="19"/>
        <v>0</v>
      </c>
    </row>
    <row r="601" spans="1:11" ht="36" x14ac:dyDescent="0.2">
      <c r="A601" s="90">
        <v>1233</v>
      </c>
      <c r="B601" s="189" t="s">
        <v>2821</v>
      </c>
      <c r="C601" s="91"/>
      <c r="D601" s="94"/>
      <c r="E601" s="94" t="s">
        <v>1438</v>
      </c>
      <c r="F601" s="94" t="s">
        <v>243</v>
      </c>
      <c r="G601" s="24">
        <v>25</v>
      </c>
      <c r="H601" s="22">
        <v>8439889</v>
      </c>
      <c r="I601" s="11">
        <f t="shared" si="18"/>
        <v>210997225</v>
      </c>
      <c r="J601" s="22"/>
      <c r="K601" s="11">
        <f t="shared" si="19"/>
        <v>0</v>
      </c>
    </row>
    <row r="602" spans="1:11" ht="48" x14ac:dyDescent="0.2">
      <c r="A602" s="90">
        <v>1234</v>
      </c>
      <c r="B602" s="44" t="s">
        <v>2822</v>
      </c>
      <c r="C602" s="91"/>
      <c r="D602" s="44"/>
      <c r="E602" s="50" t="s">
        <v>2823</v>
      </c>
      <c r="F602" s="50" t="s">
        <v>243</v>
      </c>
      <c r="G602" s="24">
        <v>5</v>
      </c>
      <c r="H602" s="22">
        <v>8326672</v>
      </c>
      <c r="I602" s="11">
        <f t="shared" si="18"/>
        <v>41633360</v>
      </c>
      <c r="J602" s="22"/>
      <c r="K602" s="11">
        <f t="shared" si="19"/>
        <v>0</v>
      </c>
    </row>
    <row r="603" spans="1:11" ht="24" x14ac:dyDescent="0.2">
      <c r="A603" s="90">
        <v>1238</v>
      </c>
      <c r="B603" s="99" t="s">
        <v>1439</v>
      </c>
      <c r="C603" s="91"/>
      <c r="D603" s="100"/>
      <c r="E603" s="95" t="s">
        <v>2762</v>
      </c>
      <c r="F603" s="95" t="s">
        <v>2763</v>
      </c>
      <c r="G603" s="24">
        <v>1</v>
      </c>
      <c r="H603" s="22">
        <v>845000</v>
      </c>
      <c r="I603" s="11">
        <f t="shared" si="18"/>
        <v>845000</v>
      </c>
      <c r="J603" s="22"/>
      <c r="K603" s="11">
        <f t="shared" si="19"/>
        <v>0</v>
      </c>
    </row>
    <row r="604" spans="1:11" x14ac:dyDescent="0.2">
      <c r="A604" s="90">
        <v>1245</v>
      </c>
      <c r="B604" s="44" t="s">
        <v>1440</v>
      </c>
      <c r="C604" s="91"/>
      <c r="D604" s="44"/>
      <c r="E604" s="108" t="s">
        <v>2764</v>
      </c>
      <c r="F604" s="93" t="s">
        <v>1441</v>
      </c>
      <c r="G604" s="24">
        <v>10</v>
      </c>
      <c r="H604" s="22">
        <v>3533110</v>
      </c>
      <c r="I604" s="11">
        <f t="shared" si="18"/>
        <v>35331100</v>
      </c>
      <c r="J604" s="22"/>
      <c r="K604" s="11">
        <f t="shared" si="19"/>
        <v>0</v>
      </c>
    </row>
    <row r="605" spans="1:11" ht="24" x14ac:dyDescent="0.2">
      <c r="A605" s="90">
        <v>1247</v>
      </c>
      <c r="B605" s="93" t="s">
        <v>1442</v>
      </c>
      <c r="C605" s="92"/>
      <c r="D605" s="93"/>
      <c r="E605" s="94" t="s">
        <v>1443</v>
      </c>
      <c r="F605" s="93" t="s">
        <v>1444</v>
      </c>
      <c r="G605" s="24">
        <v>1</v>
      </c>
      <c r="H605" s="22">
        <v>1786824</v>
      </c>
      <c r="I605" s="11">
        <f t="shared" si="18"/>
        <v>1786824</v>
      </c>
      <c r="J605" s="22"/>
      <c r="K605" s="11">
        <f t="shared" si="19"/>
        <v>0</v>
      </c>
    </row>
    <row r="606" spans="1:11" ht="24" x14ac:dyDescent="0.2">
      <c r="A606" s="90">
        <v>1249</v>
      </c>
      <c r="B606" s="93" t="s">
        <v>1446</v>
      </c>
      <c r="C606" s="92"/>
      <c r="D606" s="93"/>
      <c r="E606" s="50" t="s">
        <v>1447</v>
      </c>
      <c r="F606" s="44" t="s">
        <v>518</v>
      </c>
      <c r="G606" s="24">
        <v>1</v>
      </c>
      <c r="H606" s="22">
        <v>1782430</v>
      </c>
      <c r="I606" s="11">
        <f t="shared" si="18"/>
        <v>1782430</v>
      </c>
      <c r="J606" s="22"/>
      <c r="K606" s="11">
        <f t="shared" si="19"/>
        <v>0</v>
      </c>
    </row>
    <row r="607" spans="1:11" ht="24" x14ac:dyDescent="0.2">
      <c r="A607" s="90">
        <v>1254</v>
      </c>
      <c r="B607" s="99" t="s">
        <v>1448</v>
      </c>
      <c r="C607" s="91"/>
      <c r="D607" s="100"/>
      <c r="E607" s="189" t="s">
        <v>2824</v>
      </c>
      <c r="F607" s="95" t="s">
        <v>2825</v>
      </c>
      <c r="G607" s="24">
        <v>5</v>
      </c>
      <c r="H607" s="22">
        <v>1619015</v>
      </c>
      <c r="I607" s="11">
        <f t="shared" si="18"/>
        <v>8095075</v>
      </c>
      <c r="J607" s="22"/>
      <c r="K607" s="11">
        <f t="shared" si="19"/>
        <v>0</v>
      </c>
    </row>
    <row r="608" spans="1:11" ht="24" x14ac:dyDescent="0.2">
      <c r="A608" s="90">
        <v>1255</v>
      </c>
      <c r="B608" s="44" t="s">
        <v>1449</v>
      </c>
      <c r="C608" s="91"/>
      <c r="D608" s="44"/>
      <c r="E608" s="116" t="s">
        <v>1450</v>
      </c>
      <c r="F608" s="44" t="s">
        <v>1451</v>
      </c>
      <c r="G608" s="24">
        <v>2</v>
      </c>
      <c r="H608" s="22">
        <v>1173272</v>
      </c>
      <c r="I608" s="11">
        <f t="shared" si="18"/>
        <v>2346544</v>
      </c>
      <c r="J608" s="22"/>
      <c r="K608" s="11">
        <f t="shared" si="19"/>
        <v>0</v>
      </c>
    </row>
    <row r="609" spans="1:11" ht="24" x14ac:dyDescent="0.2">
      <c r="A609" s="90">
        <v>1259</v>
      </c>
      <c r="B609" s="44" t="s">
        <v>1452</v>
      </c>
      <c r="C609" s="91"/>
      <c r="D609" s="44"/>
      <c r="E609" s="93" t="s">
        <v>1453</v>
      </c>
      <c r="F609" s="93" t="s">
        <v>1454</v>
      </c>
      <c r="G609" s="24">
        <v>10</v>
      </c>
      <c r="H609" s="22">
        <v>172910</v>
      </c>
      <c r="I609" s="11">
        <f t="shared" si="18"/>
        <v>1729100</v>
      </c>
      <c r="J609" s="22"/>
      <c r="K609" s="11">
        <f t="shared" si="19"/>
        <v>0</v>
      </c>
    </row>
    <row r="610" spans="1:11" ht="24" x14ac:dyDescent="0.2">
      <c r="A610" s="90">
        <v>1260</v>
      </c>
      <c r="B610" s="44" t="s">
        <v>1455</v>
      </c>
      <c r="C610" s="91"/>
      <c r="D610" s="44"/>
      <c r="E610" s="44" t="s">
        <v>1445</v>
      </c>
      <c r="F610" s="44" t="s">
        <v>256</v>
      </c>
      <c r="G610" s="24">
        <v>2</v>
      </c>
      <c r="H610" s="22">
        <v>30395</v>
      </c>
      <c r="I610" s="11">
        <f t="shared" si="18"/>
        <v>60790</v>
      </c>
      <c r="J610" s="22"/>
      <c r="K610" s="11">
        <f t="shared" si="19"/>
        <v>0</v>
      </c>
    </row>
    <row r="611" spans="1:11" ht="24" x14ac:dyDescent="0.2">
      <c r="A611" s="90">
        <v>1261</v>
      </c>
      <c r="B611" s="44" t="s">
        <v>1456</v>
      </c>
      <c r="C611" s="91"/>
      <c r="D611" s="44"/>
      <c r="E611" s="44" t="s">
        <v>1445</v>
      </c>
      <c r="F611" s="44" t="s">
        <v>256</v>
      </c>
      <c r="G611" s="24">
        <v>2</v>
      </c>
      <c r="H611" s="22">
        <v>372183</v>
      </c>
      <c r="I611" s="11">
        <f t="shared" si="18"/>
        <v>744366</v>
      </c>
      <c r="J611" s="22"/>
      <c r="K611" s="11">
        <f t="shared" si="19"/>
        <v>0</v>
      </c>
    </row>
    <row r="612" spans="1:11" ht="24" x14ac:dyDescent="0.2">
      <c r="A612" s="90">
        <v>1263</v>
      </c>
      <c r="B612" s="93" t="s">
        <v>1457</v>
      </c>
      <c r="C612" s="92"/>
      <c r="D612" s="93"/>
      <c r="E612" s="50" t="s">
        <v>1458</v>
      </c>
      <c r="F612" s="93" t="s">
        <v>256</v>
      </c>
      <c r="G612" s="24">
        <v>2</v>
      </c>
      <c r="H612" s="22">
        <v>558275</v>
      </c>
      <c r="I612" s="11">
        <f t="shared" si="18"/>
        <v>1116550</v>
      </c>
      <c r="J612" s="22"/>
      <c r="K612" s="11">
        <f t="shared" si="19"/>
        <v>0</v>
      </c>
    </row>
    <row r="613" spans="1:11" ht="24" x14ac:dyDescent="0.2">
      <c r="A613" s="90">
        <v>1266</v>
      </c>
      <c r="B613" s="44" t="s">
        <v>1459</v>
      </c>
      <c r="C613" s="91"/>
      <c r="D613" s="44"/>
      <c r="E613" s="50" t="s">
        <v>1460</v>
      </c>
      <c r="F613" s="44" t="s">
        <v>1461</v>
      </c>
      <c r="G613" s="24">
        <v>2</v>
      </c>
      <c r="H613" s="22">
        <v>769179</v>
      </c>
      <c r="I613" s="11">
        <f t="shared" si="18"/>
        <v>1538358</v>
      </c>
      <c r="J613" s="22"/>
      <c r="K613" s="11">
        <f t="shared" si="19"/>
        <v>0</v>
      </c>
    </row>
    <row r="614" spans="1:11" ht="24" x14ac:dyDescent="0.2">
      <c r="A614" s="90">
        <v>1267</v>
      </c>
      <c r="B614" s="44" t="s">
        <v>1462</v>
      </c>
      <c r="C614" s="91"/>
      <c r="D614" s="44"/>
      <c r="E614" s="93" t="s">
        <v>1463</v>
      </c>
      <c r="F614" s="93" t="s">
        <v>1454</v>
      </c>
      <c r="G614" s="24">
        <v>10</v>
      </c>
      <c r="H614" s="22">
        <v>169070</v>
      </c>
      <c r="I614" s="11">
        <f t="shared" si="18"/>
        <v>1690700</v>
      </c>
      <c r="J614" s="22"/>
      <c r="K614" s="11">
        <f t="shared" si="19"/>
        <v>0</v>
      </c>
    </row>
    <row r="615" spans="1:11" ht="24" x14ac:dyDescent="0.2">
      <c r="A615" s="90">
        <v>1268</v>
      </c>
      <c r="B615" s="44" t="s">
        <v>1464</v>
      </c>
      <c r="C615" s="91"/>
      <c r="D615" s="44"/>
      <c r="E615" s="93" t="s">
        <v>1465</v>
      </c>
      <c r="F615" s="93" t="s">
        <v>1466</v>
      </c>
      <c r="G615" s="24">
        <v>10</v>
      </c>
      <c r="H615" s="22">
        <v>169070</v>
      </c>
      <c r="I615" s="11">
        <f t="shared" si="18"/>
        <v>1690700</v>
      </c>
      <c r="J615" s="22"/>
      <c r="K615" s="11">
        <f t="shared" si="19"/>
        <v>0</v>
      </c>
    </row>
    <row r="616" spans="1:11" x14ac:dyDescent="0.2">
      <c r="A616" s="90">
        <v>1270</v>
      </c>
      <c r="B616" s="44" t="s">
        <v>1467</v>
      </c>
      <c r="C616" s="91"/>
      <c r="D616" s="44"/>
      <c r="E616" s="50" t="s">
        <v>1468</v>
      </c>
      <c r="F616" s="44" t="s">
        <v>256</v>
      </c>
      <c r="G616" s="24">
        <v>1</v>
      </c>
      <c r="H616" s="22">
        <v>359777</v>
      </c>
      <c r="I616" s="11">
        <f t="shared" si="18"/>
        <v>359777</v>
      </c>
      <c r="J616" s="22"/>
      <c r="K616" s="11">
        <f t="shared" si="19"/>
        <v>0</v>
      </c>
    </row>
    <row r="617" spans="1:11" ht="24" x14ac:dyDescent="0.2">
      <c r="A617" s="133">
        <v>1271</v>
      </c>
      <c r="B617" s="44" t="s">
        <v>1469</v>
      </c>
      <c r="C617" s="91"/>
      <c r="D617" s="44"/>
      <c r="E617" s="44" t="s">
        <v>2826</v>
      </c>
      <c r="F617" s="39" t="s">
        <v>2827</v>
      </c>
      <c r="G617" s="24">
        <v>2</v>
      </c>
      <c r="H617" s="22">
        <v>372183</v>
      </c>
      <c r="I617" s="11">
        <f t="shared" si="18"/>
        <v>744366</v>
      </c>
      <c r="J617" s="22"/>
      <c r="K617" s="11">
        <f t="shared" si="19"/>
        <v>0</v>
      </c>
    </row>
    <row r="618" spans="1:11" ht="24" x14ac:dyDescent="0.2">
      <c r="A618" s="133">
        <v>1272</v>
      </c>
      <c r="B618" s="44" t="s">
        <v>2765</v>
      </c>
      <c r="C618" s="91"/>
      <c r="D618" s="44"/>
      <c r="E618" s="96" t="s">
        <v>2766</v>
      </c>
      <c r="F618" s="182" t="s">
        <v>256</v>
      </c>
      <c r="G618" s="24">
        <v>1</v>
      </c>
      <c r="H618" s="22">
        <v>372183</v>
      </c>
      <c r="I618" s="11">
        <f t="shared" si="18"/>
        <v>372183</v>
      </c>
      <c r="J618" s="22"/>
      <c r="K618" s="11">
        <f t="shared" si="19"/>
        <v>0</v>
      </c>
    </row>
    <row r="619" spans="1:11" ht="24" x14ac:dyDescent="0.2">
      <c r="A619" s="90">
        <v>1273</v>
      </c>
      <c r="B619" s="134" t="s">
        <v>1471</v>
      </c>
      <c r="C619" s="91"/>
      <c r="D619" s="44"/>
      <c r="E619" s="44" t="s">
        <v>1470</v>
      </c>
      <c r="F619" s="39" t="s">
        <v>561</v>
      </c>
      <c r="G619" s="24">
        <v>2</v>
      </c>
      <c r="H619" s="22">
        <v>372183</v>
      </c>
      <c r="I619" s="11">
        <f t="shared" si="18"/>
        <v>744366</v>
      </c>
      <c r="J619" s="22"/>
      <c r="K619" s="11">
        <f t="shared" si="19"/>
        <v>0</v>
      </c>
    </row>
    <row r="620" spans="1:11" ht="24" x14ac:dyDescent="0.2">
      <c r="A620" s="90">
        <v>1274</v>
      </c>
      <c r="B620" s="96" t="s">
        <v>1472</v>
      </c>
      <c r="C620" s="91"/>
      <c r="D620" s="44"/>
      <c r="E620" s="50" t="s">
        <v>1473</v>
      </c>
      <c r="F620" s="44" t="s">
        <v>256</v>
      </c>
      <c r="G620" s="24">
        <v>1</v>
      </c>
      <c r="H620" s="22">
        <v>363411</v>
      </c>
      <c r="I620" s="11">
        <f t="shared" si="18"/>
        <v>363411</v>
      </c>
      <c r="J620" s="22"/>
      <c r="K620" s="11">
        <f t="shared" si="19"/>
        <v>0</v>
      </c>
    </row>
    <row r="621" spans="1:11" ht="24" x14ac:dyDescent="0.2">
      <c r="A621" s="90">
        <v>1275</v>
      </c>
      <c r="B621" s="93" t="s">
        <v>1474</v>
      </c>
      <c r="C621" s="92"/>
      <c r="D621" s="93"/>
      <c r="E621" s="50" t="s">
        <v>1475</v>
      </c>
      <c r="F621" s="93" t="s">
        <v>561</v>
      </c>
      <c r="G621" s="24">
        <v>2</v>
      </c>
      <c r="H621" s="22">
        <v>905646</v>
      </c>
      <c r="I621" s="11">
        <f t="shared" si="18"/>
        <v>1811292</v>
      </c>
      <c r="J621" s="22"/>
      <c r="K621" s="11">
        <f t="shared" si="19"/>
        <v>0</v>
      </c>
    </row>
    <row r="622" spans="1:11" ht="24" x14ac:dyDescent="0.2">
      <c r="A622" s="90">
        <v>1278</v>
      </c>
      <c r="B622" s="93" t="s">
        <v>1476</v>
      </c>
      <c r="C622" s="92"/>
      <c r="D622" s="93"/>
      <c r="E622" s="50" t="s">
        <v>1477</v>
      </c>
      <c r="F622" s="93" t="s">
        <v>256</v>
      </c>
      <c r="G622" s="24">
        <v>2</v>
      </c>
      <c r="H622" s="22">
        <v>372183</v>
      </c>
      <c r="I622" s="11">
        <f t="shared" si="18"/>
        <v>744366</v>
      </c>
      <c r="J622" s="22"/>
      <c r="K622" s="11">
        <f t="shared" si="19"/>
        <v>0</v>
      </c>
    </row>
    <row r="623" spans="1:11" x14ac:dyDescent="0.2">
      <c r="A623" s="90">
        <v>1281</v>
      </c>
      <c r="B623" s="44" t="s">
        <v>1478</v>
      </c>
      <c r="C623" s="91"/>
      <c r="D623" s="44"/>
      <c r="E623" s="50" t="s">
        <v>1460</v>
      </c>
      <c r="F623" s="44" t="s">
        <v>1461</v>
      </c>
      <c r="G623" s="24">
        <v>1</v>
      </c>
      <c r="H623" s="22">
        <v>744367</v>
      </c>
      <c r="I623" s="11">
        <f t="shared" si="18"/>
        <v>744367</v>
      </c>
      <c r="J623" s="22"/>
      <c r="K623" s="11">
        <f t="shared" si="19"/>
        <v>0</v>
      </c>
    </row>
    <row r="624" spans="1:11" ht="24" x14ac:dyDescent="0.2">
      <c r="A624" s="90">
        <v>1282</v>
      </c>
      <c r="B624" s="44" t="s">
        <v>1479</v>
      </c>
      <c r="C624" s="91"/>
      <c r="D624" s="44"/>
      <c r="E624" s="44" t="s">
        <v>1445</v>
      </c>
      <c r="F624" s="44" t="s">
        <v>256</v>
      </c>
      <c r="G624" s="24">
        <v>1</v>
      </c>
      <c r="H624" s="22">
        <v>375943</v>
      </c>
      <c r="I624" s="11">
        <f t="shared" si="18"/>
        <v>375943</v>
      </c>
      <c r="J624" s="22"/>
      <c r="K624" s="11">
        <f t="shared" si="19"/>
        <v>0</v>
      </c>
    </row>
    <row r="625" spans="1:11" ht="24" x14ac:dyDescent="0.2">
      <c r="A625" s="90">
        <v>1283</v>
      </c>
      <c r="B625" s="44" t="s">
        <v>1480</v>
      </c>
      <c r="C625" s="91"/>
      <c r="D625" s="44"/>
      <c r="E625" s="50" t="s">
        <v>1481</v>
      </c>
      <c r="F625" s="44" t="s">
        <v>256</v>
      </c>
      <c r="G625" s="24">
        <v>1</v>
      </c>
      <c r="H625" s="22">
        <v>595493</v>
      </c>
      <c r="I625" s="11">
        <f t="shared" si="18"/>
        <v>595493</v>
      </c>
      <c r="J625" s="22"/>
      <c r="K625" s="11">
        <f t="shared" si="19"/>
        <v>0</v>
      </c>
    </row>
    <row r="626" spans="1:11" ht="24" x14ac:dyDescent="0.2">
      <c r="A626" s="90">
        <v>1284</v>
      </c>
      <c r="B626" s="44" t="s">
        <v>1482</v>
      </c>
      <c r="C626" s="91"/>
      <c r="D626" s="44"/>
      <c r="E626" s="44" t="s">
        <v>2828</v>
      </c>
      <c r="F626" s="182" t="s">
        <v>256</v>
      </c>
      <c r="G626" s="24">
        <v>1</v>
      </c>
      <c r="H626" s="22">
        <v>409402</v>
      </c>
      <c r="I626" s="11">
        <f t="shared" si="18"/>
        <v>409402</v>
      </c>
      <c r="J626" s="22"/>
      <c r="K626" s="11">
        <f t="shared" si="19"/>
        <v>0</v>
      </c>
    </row>
    <row r="627" spans="1:11" ht="24" x14ac:dyDescent="0.2">
      <c r="A627" s="90">
        <v>1285</v>
      </c>
      <c r="B627" s="44" t="s">
        <v>1483</v>
      </c>
      <c r="C627" s="91"/>
      <c r="D627" s="44"/>
      <c r="E627" s="96" t="s">
        <v>2767</v>
      </c>
      <c r="F627" s="44" t="s">
        <v>256</v>
      </c>
      <c r="G627" s="24">
        <v>1</v>
      </c>
      <c r="H627" s="22">
        <v>409402</v>
      </c>
      <c r="I627" s="11">
        <f t="shared" si="18"/>
        <v>409402</v>
      </c>
      <c r="J627" s="22"/>
      <c r="K627" s="11">
        <f t="shared" si="19"/>
        <v>0</v>
      </c>
    </row>
    <row r="628" spans="1:11" ht="48" x14ac:dyDescent="0.2">
      <c r="A628" s="90">
        <v>1287</v>
      </c>
      <c r="B628" s="99" t="s">
        <v>1484</v>
      </c>
      <c r="C628" s="91"/>
      <c r="D628" s="100"/>
      <c r="E628" s="94" t="s">
        <v>1485</v>
      </c>
      <c r="F628" s="94" t="s">
        <v>518</v>
      </c>
      <c r="G628" s="24">
        <v>2</v>
      </c>
      <c r="H628" s="22">
        <v>901945</v>
      </c>
      <c r="I628" s="11">
        <f t="shared" si="18"/>
        <v>1803890</v>
      </c>
      <c r="J628" s="22"/>
      <c r="K628" s="11">
        <f t="shared" si="19"/>
        <v>0</v>
      </c>
    </row>
    <row r="629" spans="1:11" ht="24" x14ac:dyDescent="0.2">
      <c r="A629" s="90">
        <v>1288</v>
      </c>
      <c r="B629" s="93" t="s">
        <v>1486</v>
      </c>
      <c r="C629" s="92"/>
      <c r="D629" s="93"/>
      <c r="E629" s="50" t="s">
        <v>1487</v>
      </c>
      <c r="F629" s="93" t="s">
        <v>518</v>
      </c>
      <c r="G629" s="24">
        <v>4</v>
      </c>
      <c r="H629" s="22">
        <v>777933</v>
      </c>
      <c r="I629" s="11">
        <f t="shared" si="18"/>
        <v>3111732</v>
      </c>
      <c r="J629" s="22"/>
      <c r="K629" s="11">
        <f t="shared" si="19"/>
        <v>0</v>
      </c>
    </row>
    <row r="630" spans="1:11" ht="24" x14ac:dyDescent="0.2">
      <c r="A630" s="90">
        <v>1289</v>
      </c>
      <c r="B630" s="99" t="s">
        <v>1488</v>
      </c>
      <c r="C630" s="91"/>
      <c r="D630" s="100"/>
      <c r="E630" s="94" t="s">
        <v>1489</v>
      </c>
      <c r="F630" s="94" t="s">
        <v>190</v>
      </c>
      <c r="G630" s="24">
        <v>4</v>
      </c>
      <c r="H630" s="22">
        <v>5943455</v>
      </c>
      <c r="I630" s="11">
        <f t="shared" si="18"/>
        <v>23773820</v>
      </c>
      <c r="J630" s="22"/>
      <c r="K630" s="11">
        <f t="shared" si="19"/>
        <v>0</v>
      </c>
    </row>
    <row r="631" spans="1:11" ht="24" x14ac:dyDescent="0.2">
      <c r="A631" s="90">
        <v>1290</v>
      </c>
      <c r="B631" s="93" t="s">
        <v>1490</v>
      </c>
      <c r="C631" s="92"/>
      <c r="D631" s="93"/>
      <c r="E631" s="50" t="s">
        <v>1491</v>
      </c>
      <c r="F631" s="93" t="s">
        <v>518</v>
      </c>
      <c r="G631" s="24">
        <v>8</v>
      </c>
      <c r="H631" s="22">
        <v>9998468</v>
      </c>
      <c r="I631" s="11">
        <f t="shared" si="18"/>
        <v>79987744</v>
      </c>
      <c r="J631" s="22"/>
      <c r="K631" s="11">
        <f t="shared" si="19"/>
        <v>0</v>
      </c>
    </row>
    <row r="632" spans="1:11" ht="24" x14ac:dyDescent="0.2">
      <c r="A632" s="90">
        <v>1291</v>
      </c>
      <c r="B632" s="99" t="s">
        <v>1492</v>
      </c>
      <c r="C632" s="91"/>
      <c r="D632" s="100"/>
      <c r="E632" s="95" t="s">
        <v>2829</v>
      </c>
      <c r="F632" s="189" t="s">
        <v>2830</v>
      </c>
      <c r="G632" s="24">
        <v>1</v>
      </c>
      <c r="H632" s="22">
        <v>1958740</v>
      </c>
      <c r="I632" s="11">
        <f t="shared" si="18"/>
        <v>1958740</v>
      </c>
      <c r="J632" s="22"/>
      <c r="K632" s="11">
        <f t="shared" si="19"/>
        <v>0</v>
      </c>
    </row>
    <row r="633" spans="1:11" x14ac:dyDescent="0.2">
      <c r="A633" s="90">
        <v>1292</v>
      </c>
      <c r="B633" s="44" t="s">
        <v>1493</v>
      </c>
      <c r="C633" s="91"/>
      <c r="D633" s="44"/>
      <c r="E633" s="50" t="s">
        <v>1494</v>
      </c>
      <c r="F633" s="93" t="s">
        <v>518</v>
      </c>
      <c r="G633" s="24">
        <v>2</v>
      </c>
      <c r="H633" s="22">
        <v>966565</v>
      </c>
      <c r="I633" s="11">
        <f t="shared" si="18"/>
        <v>1933130</v>
      </c>
      <c r="J633" s="22"/>
      <c r="K633" s="11">
        <f t="shared" si="19"/>
        <v>0</v>
      </c>
    </row>
    <row r="634" spans="1:11" ht="24" x14ac:dyDescent="0.2">
      <c r="A634" s="90">
        <v>1294</v>
      </c>
      <c r="B634" s="93" t="s">
        <v>1495</v>
      </c>
      <c r="C634" s="92"/>
      <c r="D634" s="93"/>
      <c r="E634" s="50" t="s">
        <v>1496</v>
      </c>
      <c r="F634" s="44" t="s">
        <v>80</v>
      </c>
      <c r="G634" s="24">
        <v>1</v>
      </c>
      <c r="H634" s="22">
        <v>611660</v>
      </c>
      <c r="I634" s="11">
        <f t="shared" si="18"/>
        <v>611660</v>
      </c>
      <c r="J634" s="22"/>
      <c r="K634" s="11">
        <f t="shared" si="19"/>
        <v>0</v>
      </c>
    </row>
    <row r="635" spans="1:11" x14ac:dyDescent="0.2">
      <c r="A635" s="90">
        <v>1295</v>
      </c>
      <c r="B635" s="93" t="s">
        <v>1497</v>
      </c>
      <c r="C635" s="92"/>
      <c r="D635" s="93"/>
      <c r="E635" s="50" t="s">
        <v>1498</v>
      </c>
      <c r="F635" s="93" t="s">
        <v>27</v>
      </c>
      <c r="G635" s="24">
        <v>1</v>
      </c>
      <c r="H635" s="22">
        <v>309752</v>
      </c>
      <c r="I635" s="11">
        <f t="shared" si="18"/>
        <v>309752</v>
      </c>
      <c r="J635" s="22"/>
      <c r="K635" s="11">
        <f t="shared" si="19"/>
        <v>0</v>
      </c>
    </row>
    <row r="636" spans="1:11" ht="24" x14ac:dyDescent="0.2">
      <c r="A636" s="90">
        <v>1296</v>
      </c>
      <c r="B636" s="94" t="s">
        <v>2768</v>
      </c>
      <c r="C636" s="135" t="s">
        <v>2769</v>
      </c>
      <c r="D636" s="94"/>
      <c r="E636" s="94" t="s">
        <v>2770</v>
      </c>
      <c r="F636" s="94" t="s">
        <v>80</v>
      </c>
      <c r="G636" s="24">
        <v>1</v>
      </c>
      <c r="H636" s="22">
        <v>214200</v>
      </c>
      <c r="I636" s="11">
        <f t="shared" si="18"/>
        <v>214200</v>
      </c>
      <c r="J636" s="22"/>
      <c r="K636" s="11">
        <f t="shared" si="19"/>
        <v>0</v>
      </c>
    </row>
    <row r="637" spans="1:11" x14ac:dyDescent="0.2">
      <c r="A637" s="90">
        <v>1301</v>
      </c>
      <c r="B637" s="93" t="s">
        <v>1499</v>
      </c>
      <c r="C637" s="92" t="s">
        <v>1500</v>
      </c>
      <c r="D637" s="93"/>
      <c r="E637" s="50" t="s">
        <v>917</v>
      </c>
      <c r="F637" s="44" t="s">
        <v>65</v>
      </c>
      <c r="G637" s="24">
        <v>1</v>
      </c>
      <c r="H637" s="22">
        <v>758063</v>
      </c>
      <c r="I637" s="11">
        <f t="shared" si="18"/>
        <v>758063</v>
      </c>
      <c r="J637" s="22"/>
      <c r="K637" s="11">
        <f t="shared" si="19"/>
        <v>0</v>
      </c>
    </row>
    <row r="638" spans="1:11" ht="36" x14ac:dyDescent="0.2">
      <c r="A638" s="90">
        <v>1303</v>
      </c>
      <c r="B638" s="93" t="s">
        <v>1501</v>
      </c>
      <c r="C638" s="92" t="s">
        <v>1502</v>
      </c>
      <c r="D638" s="93"/>
      <c r="E638" s="50" t="s">
        <v>917</v>
      </c>
      <c r="F638" s="44" t="s">
        <v>428</v>
      </c>
      <c r="G638" s="24">
        <v>2</v>
      </c>
      <c r="H638" s="22">
        <v>808649</v>
      </c>
      <c r="I638" s="11">
        <f t="shared" si="18"/>
        <v>1617298</v>
      </c>
      <c r="J638" s="22"/>
      <c r="K638" s="11">
        <f t="shared" si="19"/>
        <v>0</v>
      </c>
    </row>
    <row r="639" spans="1:11" x14ac:dyDescent="0.2">
      <c r="A639" s="90">
        <v>1304</v>
      </c>
      <c r="B639" s="99" t="s">
        <v>1503</v>
      </c>
      <c r="C639" s="91" t="s">
        <v>1504</v>
      </c>
      <c r="D639" s="100" t="s">
        <v>1505</v>
      </c>
      <c r="E639" s="94" t="s">
        <v>1506</v>
      </c>
      <c r="F639" s="94" t="s">
        <v>1088</v>
      </c>
      <c r="G639" s="24">
        <v>1</v>
      </c>
      <c r="H639" s="22">
        <v>2065000</v>
      </c>
      <c r="I639" s="11">
        <f t="shared" si="18"/>
        <v>2065000</v>
      </c>
      <c r="J639" s="22"/>
      <c r="K639" s="11">
        <f t="shared" si="19"/>
        <v>0</v>
      </c>
    </row>
    <row r="640" spans="1:11" x14ac:dyDescent="0.2">
      <c r="A640" s="90">
        <v>1305</v>
      </c>
      <c r="B640" s="39" t="s">
        <v>1507</v>
      </c>
      <c r="C640" s="107"/>
      <c r="D640" s="39"/>
      <c r="E640" s="44" t="s">
        <v>51</v>
      </c>
      <c r="F640" s="44" t="s">
        <v>1508</v>
      </c>
      <c r="G640" s="24">
        <v>1</v>
      </c>
      <c r="H640" s="22">
        <v>910748</v>
      </c>
      <c r="I640" s="11">
        <f t="shared" si="18"/>
        <v>910748</v>
      </c>
      <c r="J640" s="22"/>
      <c r="K640" s="11">
        <f t="shared" si="19"/>
        <v>0</v>
      </c>
    </row>
    <row r="641" spans="1:11" ht="24" x14ac:dyDescent="0.2">
      <c r="A641" s="90">
        <v>1306</v>
      </c>
      <c r="B641" s="94" t="s">
        <v>1509</v>
      </c>
      <c r="C641" s="91" t="s">
        <v>1510</v>
      </c>
      <c r="D641" s="94"/>
      <c r="E641" s="94" t="s">
        <v>1258</v>
      </c>
      <c r="F641" s="95" t="s">
        <v>2771</v>
      </c>
      <c r="G641" s="24">
        <v>2</v>
      </c>
      <c r="H641" s="22">
        <v>2750162</v>
      </c>
      <c r="I641" s="11">
        <f t="shared" si="18"/>
        <v>5500324</v>
      </c>
      <c r="J641" s="22"/>
      <c r="K641" s="11">
        <f t="shared" si="19"/>
        <v>0</v>
      </c>
    </row>
    <row r="642" spans="1:11" x14ac:dyDescent="0.2">
      <c r="A642" s="90">
        <v>1307</v>
      </c>
      <c r="B642" s="93" t="s">
        <v>1511</v>
      </c>
      <c r="C642" s="92"/>
      <c r="D642" s="93"/>
      <c r="E642" s="44" t="s">
        <v>1512</v>
      </c>
      <c r="F642" s="39" t="s">
        <v>428</v>
      </c>
      <c r="G642" s="24">
        <v>1</v>
      </c>
      <c r="H642" s="22">
        <v>672128</v>
      </c>
      <c r="I642" s="11">
        <f t="shared" si="18"/>
        <v>672128</v>
      </c>
      <c r="J642" s="22"/>
      <c r="K642" s="11">
        <f t="shared" si="19"/>
        <v>0</v>
      </c>
    </row>
    <row r="643" spans="1:11" x14ac:dyDescent="0.2">
      <c r="A643" s="90">
        <v>1308</v>
      </c>
      <c r="B643" s="99" t="s">
        <v>1513</v>
      </c>
      <c r="C643" s="91"/>
      <c r="D643" s="100"/>
      <c r="E643" s="101" t="s">
        <v>51</v>
      </c>
      <c r="F643" s="101" t="s">
        <v>1514</v>
      </c>
      <c r="G643" s="24">
        <v>1</v>
      </c>
      <c r="H643" s="22">
        <v>1134041</v>
      </c>
      <c r="I643" s="11">
        <f t="shared" si="18"/>
        <v>1134041</v>
      </c>
      <c r="J643" s="22"/>
      <c r="K643" s="11">
        <f t="shared" si="19"/>
        <v>0</v>
      </c>
    </row>
    <row r="644" spans="1:11" ht="60" x14ac:dyDescent="0.2">
      <c r="A644" s="90">
        <v>1309</v>
      </c>
      <c r="B644" s="44" t="s">
        <v>1515</v>
      </c>
      <c r="C644" s="91"/>
      <c r="D644" s="44"/>
      <c r="E644" s="44" t="s">
        <v>1516</v>
      </c>
      <c r="F644" s="93" t="s">
        <v>1517</v>
      </c>
      <c r="G644" s="24">
        <v>1</v>
      </c>
      <c r="H644" s="22">
        <v>14576130</v>
      </c>
      <c r="I644" s="11">
        <f t="shared" si="18"/>
        <v>14576130</v>
      </c>
      <c r="J644" s="22"/>
      <c r="K644" s="11">
        <f t="shared" si="19"/>
        <v>0</v>
      </c>
    </row>
    <row r="645" spans="1:11" ht="24" x14ac:dyDescent="0.2">
      <c r="A645" s="90">
        <v>1310</v>
      </c>
      <c r="B645" s="44" t="s">
        <v>1518</v>
      </c>
      <c r="C645" s="91"/>
      <c r="D645" s="44"/>
      <c r="E645" s="44" t="s">
        <v>1519</v>
      </c>
      <c r="F645" s="93" t="s">
        <v>564</v>
      </c>
      <c r="G645" s="24">
        <v>1</v>
      </c>
      <c r="H645" s="22">
        <v>9853270</v>
      </c>
      <c r="I645" s="11">
        <f t="shared" si="18"/>
        <v>9853270</v>
      </c>
      <c r="J645" s="22"/>
      <c r="K645" s="11">
        <f t="shared" si="19"/>
        <v>0</v>
      </c>
    </row>
    <row r="646" spans="1:11" x14ac:dyDescent="0.2">
      <c r="A646" s="90">
        <v>1311</v>
      </c>
      <c r="B646" s="44" t="s">
        <v>1520</v>
      </c>
      <c r="C646" s="91"/>
      <c r="D646" s="44"/>
      <c r="E646" s="44" t="s">
        <v>1521</v>
      </c>
      <c r="F646" s="93" t="s">
        <v>379</v>
      </c>
      <c r="G646" s="24">
        <v>3</v>
      </c>
      <c r="H646" s="22">
        <v>5493296</v>
      </c>
      <c r="I646" s="11">
        <f t="shared" si="18"/>
        <v>16479888</v>
      </c>
      <c r="J646" s="22"/>
      <c r="K646" s="11">
        <f t="shared" si="19"/>
        <v>0</v>
      </c>
    </row>
    <row r="647" spans="1:11" ht="24" x14ac:dyDescent="0.2">
      <c r="A647" s="90">
        <v>1313</v>
      </c>
      <c r="B647" s="94" t="s">
        <v>1522</v>
      </c>
      <c r="C647" s="91"/>
      <c r="D647" s="94"/>
      <c r="E647" s="94" t="s">
        <v>1523</v>
      </c>
      <c r="F647" s="94" t="s">
        <v>1524</v>
      </c>
      <c r="G647" s="24">
        <v>3</v>
      </c>
      <c r="H647" s="22">
        <v>2208976</v>
      </c>
      <c r="I647" s="11">
        <f t="shared" si="18"/>
        <v>6626928</v>
      </c>
      <c r="J647" s="22"/>
      <c r="K647" s="11">
        <f t="shared" si="19"/>
        <v>0</v>
      </c>
    </row>
    <row r="648" spans="1:11" x14ac:dyDescent="0.2">
      <c r="A648" s="90">
        <v>1315</v>
      </c>
      <c r="B648" s="197" t="s">
        <v>1525</v>
      </c>
      <c r="C648" s="91"/>
      <c r="D648" s="94"/>
      <c r="E648" s="95" t="s">
        <v>2831</v>
      </c>
      <c r="F648" s="94" t="s">
        <v>22</v>
      </c>
      <c r="G648" s="24">
        <v>2</v>
      </c>
      <c r="H648" s="22">
        <v>619616</v>
      </c>
      <c r="I648" s="11">
        <f t="shared" si="18"/>
        <v>1239232</v>
      </c>
      <c r="J648" s="22"/>
      <c r="K648" s="11">
        <f t="shared" si="19"/>
        <v>0</v>
      </c>
    </row>
    <row r="649" spans="1:11" ht="24" x14ac:dyDescent="0.2">
      <c r="A649" s="90">
        <v>1318</v>
      </c>
      <c r="B649" s="44" t="s">
        <v>1526</v>
      </c>
      <c r="C649" s="91"/>
      <c r="D649" s="44"/>
      <c r="E649" s="44" t="s">
        <v>1527</v>
      </c>
      <c r="F649" s="50" t="s">
        <v>1528</v>
      </c>
      <c r="G649" s="24">
        <v>9</v>
      </c>
      <c r="H649" s="22">
        <v>9722444</v>
      </c>
      <c r="I649" s="11">
        <f t="shared" si="18"/>
        <v>87501996</v>
      </c>
      <c r="J649" s="22"/>
      <c r="K649" s="11">
        <f t="shared" si="19"/>
        <v>0</v>
      </c>
    </row>
    <row r="650" spans="1:11" ht="24" x14ac:dyDescent="0.2">
      <c r="A650" s="90">
        <v>1319</v>
      </c>
      <c r="B650" s="94" t="s">
        <v>1529</v>
      </c>
      <c r="C650" s="91"/>
      <c r="D650" s="94"/>
      <c r="E650" s="94" t="s">
        <v>1530</v>
      </c>
      <c r="F650" s="94" t="s">
        <v>1531</v>
      </c>
      <c r="G650" s="24">
        <v>12</v>
      </c>
      <c r="H650" s="22">
        <v>975422</v>
      </c>
      <c r="I650" s="11">
        <f t="shared" si="18"/>
        <v>11705064</v>
      </c>
      <c r="J650" s="22"/>
      <c r="K650" s="11">
        <f t="shared" si="19"/>
        <v>0</v>
      </c>
    </row>
    <row r="651" spans="1:11" x14ac:dyDescent="0.2">
      <c r="A651" s="90">
        <v>1320</v>
      </c>
      <c r="B651" s="94" t="s">
        <v>1532</v>
      </c>
      <c r="C651" s="91"/>
      <c r="D651" s="94"/>
      <c r="E651" s="94" t="s">
        <v>1530</v>
      </c>
      <c r="F651" s="94" t="s">
        <v>1531</v>
      </c>
      <c r="G651" s="24">
        <v>19</v>
      </c>
      <c r="H651" s="22">
        <v>875401</v>
      </c>
      <c r="I651" s="11">
        <f t="shared" si="18"/>
        <v>16632619</v>
      </c>
      <c r="J651" s="22"/>
      <c r="K651" s="11">
        <f t="shared" si="19"/>
        <v>0</v>
      </c>
    </row>
    <row r="652" spans="1:11" ht="36" x14ac:dyDescent="0.2">
      <c r="A652" s="90">
        <v>1321</v>
      </c>
      <c r="B652" s="44" t="s">
        <v>1533</v>
      </c>
      <c r="C652" s="91"/>
      <c r="D652" s="44"/>
      <c r="E652" s="44" t="s">
        <v>1534</v>
      </c>
      <c r="F652" s="39" t="s">
        <v>1535</v>
      </c>
      <c r="G652" s="24">
        <v>4</v>
      </c>
      <c r="H652" s="22">
        <v>3530778</v>
      </c>
      <c r="I652" s="11">
        <f t="shared" si="18"/>
        <v>14123112</v>
      </c>
      <c r="J652" s="22"/>
      <c r="K652" s="11">
        <f t="shared" si="19"/>
        <v>0</v>
      </c>
    </row>
    <row r="653" spans="1:11" ht="36" x14ac:dyDescent="0.2">
      <c r="A653" s="90">
        <v>1322</v>
      </c>
      <c r="B653" s="94" t="s">
        <v>1536</v>
      </c>
      <c r="C653" s="91"/>
      <c r="D653" s="94"/>
      <c r="E653" s="94" t="s">
        <v>1537</v>
      </c>
      <c r="F653" s="94" t="s">
        <v>1538</v>
      </c>
      <c r="G653" s="24">
        <v>19</v>
      </c>
      <c r="H653" s="22">
        <v>918762</v>
      </c>
      <c r="I653" s="11">
        <f t="shared" si="18"/>
        <v>17456478</v>
      </c>
      <c r="J653" s="22"/>
      <c r="K653" s="11">
        <f t="shared" si="19"/>
        <v>0</v>
      </c>
    </row>
    <row r="654" spans="1:11" x14ac:dyDescent="0.2">
      <c r="A654" s="90">
        <v>1324</v>
      </c>
      <c r="B654" s="94" t="s">
        <v>1539</v>
      </c>
      <c r="C654" s="91" t="s">
        <v>1540</v>
      </c>
      <c r="D654" s="94" t="s">
        <v>1541</v>
      </c>
      <c r="E654" s="94"/>
      <c r="F654" s="94" t="s">
        <v>1542</v>
      </c>
      <c r="G654" s="24">
        <v>1</v>
      </c>
      <c r="H654" s="22">
        <v>260391</v>
      </c>
      <c r="I654" s="11">
        <f t="shared" si="18"/>
        <v>260391</v>
      </c>
      <c r="J654" s="22"/>
      <c r="K654" s="11">
        <f t="shared" si="19"/>
        <v>0</v>
      </c>
    </row>
    <row r="655" spans="1:11" ht="24" x14ac:dyDescent="0.2">
      <c r="A655" s="90">
        <v>1330</v>
      </c>
      <c r="B655" s="94" t="s">
        <v>1543</v>
      </c>
      <c r="C655" s="91" t="s">
        <v>1544</v>
      </c>
      <c r="D655" s="94"/>
      <c r="E655" s="94" t="s">
        <v>1545</v>
      </c>
      <c r="F655" s="94" t="s">
        <v>1546</v>
      </c>
      <c r="G655" s="24">
        <v>1</v>
      </c>
      <c r="H655" s="22">
        <v>2378391</v>
      </c>
      <c r="I655" s="11">
        <f t="shared" si="18"/>
        <v>2378391</v>
      </c>
      <c r="J655" s="22"/>
      <c r="K655" s="11">
        <f t="shared" si="19"/>
        <v>0</v>
      </c>
    </row>
    <row r="656" spans="1:11" x14ac:dyDescent="0.2">
      <c r="A656" s="90">
        <v>1331</v>
      </c>
      <c r="B656" s="105" t="s">
        <v>1547</v>
      </c>
      <c r="C656" s="91" t="s">
        <v>1548</v>
      </c>
      <c r="D656" s="94" t="s">
        <v>1549</v>
      </c>
      <c r="E656" s="94" t="s">
        <v>21</v>
      </c>
      <c r="F656" s="94" t="s">
        <v>22</v>
      </c>
      <c r="G656" s="24">
        <v>1</v>
      </c>
      <c r="H656" s="22">
        <v>1744125</v>
      </c>
      <c r="I656" s="11">
        <f t="shared" si="18"/>
        <v>1744125</v>
      </c>
      <c r="J656" s="22"/>
      <c r="K656" s="11">
        <f t="shared" si="19"/>
        <v>0</v>
      </c>
    </row>
    <row r="657" spans="1:11" x14ac:dyDescent="0.2">
      <c r="A657" s="90">
        <v>1333</v>
      </c>
      <c r="B657" s="94" t="s">
        <v>1550</v>
      </c>
      <c r="C657" s="91"/>
      <c r="D657" s="94"/>
      <c r="E657" s="94" t="s">
        <v>1551</v>
      </c>
      <c r="F657" s="94" t="s">
        <v>65</v>
      </c>
      <c r="G657" s="24">
        <v>23</v>
      </c>
      <c r="H657" s="22">
        <v>525961</v>
      </c>
      <c r="I657" s="11">
        <f t="shared" si="18"/>
        <v>12097103</v>
      </c>
      <c r="J657" s="22"/>
      <c r="K657" s="11">
        <f t="shared" si="19"/>
        <v>0</v>
      </c>
    </row>
    <row r="658" spans="1:11" ht="24" x14ac:dyDescent="0.2">
      <c r="A658" s="90">
        <v>1335</v>
      </c>
      <c r="B658" s="105" t="s">
        <v>1552</v>
      </c>
      <c r="C658" s="91" t="s">
        <v>1553</v>
      </c>
      <c r="D658" s="94" t="s">
        <v>1554</v>
      </c>
      <c r="E658" s="94" t="s">
        <v>1555</v>
      </c>
      <c r="F658" s="94" t="s">
        <v>1556</v>
      </c>
      <c r="G658" s="24">
        <v>1</v>
      </c>
      <c r="H658" s="22">
        <v>658178</v>
      </c>
      <c r="I658" s="11">
        <f t="shared" si="18"/>
        <v>658178</v>
      </c>
      <c r="J658" s="22"/>
      <c r="K658" s="11">
        <f t="shared" si="19"/>
        <v>0</v>
      </c>
    </row>
    <row r="659" spans="1:11" ht="24" x14ac:dyDescent="0.2">
      <c r="A659" s="90">
        <v>1336</v>
      </c>
      <c r="B659" s="93" t="s">
        <v>1557</v>
      </c>
      <c r="C659" s="92"/>
      <c r="D659" s="93"/>
      <c r="E659" s="44" t="s">
        <v>541</v>
      </c>
      <c r="F659" s="39" t="s">
        <v>1558</v>
      </c>
      <c r="G659" s="24">
        <v>10</v>
      </c>
      <c r="H659" s="22">
        <v>335746</v>
      </c>
      <c r="I659" s="11">
        <f t="shared" ref="I659:I696" si="20">G659*H659</f>
        <v>3357460</v>
      </c>
      <c r="J659" s="22"/>
      <c r="K659" s="11">
        <f t="shared" ref="K659:K696" si="21">G659*J659</f>
        <v>0</v>
      </c>
    </row>
    <row r="660" spans="1:11" ht="24" x14ac:dyDescent="0.2">
      <c r="A660" s="90">
        <v>1337</v>
      </c>
      <c r="B660" s="93" t="s">
        <v>1559</v>
      </c>
      <c r="C660" s="92"/>
      <c r="D660" s="93"/>
      <c r="E660" s="116" t="s">
        <v>2772</v>
      </c>
      <c r="F660" s="96" t="s">
        <v>2773</v>
      </c>
      <c r="G660" s="24">
        <v>45</v>
      </c>
      <c r="H660" s="22">
        <v>345100</v>
      </c>
      <c r="I660" s="11">
        <f t="shared" si="20"/>
        <v>15529500</v>
      </c>
      <c r="J660" s="22"/>
      <c r="K660" s="11">
        <f t="shared" si="21"/>
        <v>0</v>
      </c>
    </row>
    <row r="661" spans="1:11" ht="24" x14ac:dyDescent="0.2">
      <c r="A661" s="90">
        <v>1340</v>
      </c>
      <c r="B661" s="44" t="s">
        <v>1560</v>
      </c>
      <c r="C661" s="91"/>
      <c r="D661" s="44"/>
      <c r="E661" s="44" t="s">
        <v>1561</v>
      </c>
      <c r="F661" s="44" t="s">
        <v>379</v>
      </c>
      <c r="G661" s="24">
        <v>1</v>
      </c>
      <c r="H661" s="22">
        <v>7854399</v>
      </c>
      <c r="I661" s="11">
        <f t="shared" si="20"/>
        <v>7854399</v>
      </c>
      <c r="J661" s="22"/>
      <c r="K661" s="11">
        <f t="shared" si="21"/>
        <v>0</v>
      </c>
    </row>
    <row r="662" spans="1:11" ht="48" x14ac:dyDescent="0.2">
      <c r="A662" s="90">
        <v>1341</v>
      </c>
      <c r="B662" s="44" t="s">
        <v>1562</v>
      </c>
      <c r="C662" s="91"/>
      <c r="D662" s="44"/>
      <c r="E662" s="44" t="s">
        <v>1563</v>
      </c>
      <c r="F662" s="50" t="s">
        <v>1564</v>
      </c>
      <c r="G662" s="24">
        <v>3</v>
      </c>
      <c r="H662" s="22">
        <v>1056694</v>
      </c>
      <c r="I662" s="11">
        <f t="shared" si="20"/>
        <v>3170082</v>
      </c>
      <c r="J662" s="22"/>
      <c r="K662" s="11">
        <f t="shared" si="21"/>
        <v>0</v>
      </c>
    </row>
    <row r="663" spans="1:11" ht="36" x14ac:dyDescent="0.2">
      <c r="A663" s="90">
        <v>1342</v>
      </c>
      <c r="B663" s="93" t="s">
        <v>1565</v>
      </c>
      <c r="C663" s="92"/>
      <c r="D663" s="93"/>
      <c r="E663" s="50" t="s">
        <v>1566</v>
      </c>
      <c r="F663" s="44" t="s">
        <v>344</v>
      </c>
      <c r="G663" s="24">
        <v>6</v>
      </c>
      <c r="H663" s="22">
        <v>432570</v>
      </c>
      <c r="I663" s="11">
        <f t="shared" si="20"/>
        <v>2595420</v>
      </c>
      <c r="J663" s="22"/>
      <c r="K663" s="11">
        <f t="shared" si="21"/>
        <v>0</v>
      </c>
    </row>
    <row r="664" spans="1:11" ht="24" x14ac:dyDescent="0.2">
      <c r="A664" s="90">
        <v>1345</v>
      </c>
      <c r="B664" s="93" t="s">
        <v>1567</v>
      </c>
      <c r="C664" s="92"/>
      <c r="D664" s="93"/>
      <c r="E664" s="44" t="s">
        <v>51</v>
      </c>
      <c r="F664" s="63" t="s">
        <v>2832</v>
      </c>
      <c r="G664" s="24">
        <v>1</v>
      </c>
      <c r="H664" s="22">
        <v>584841</v>
      </c>
      <c r="I664" s="11">
        <f t="shared" si="20"/>
        <v>584841</v>
      </c>
      <c r="J664" s="22"/>
      <c r="K664" s="11">
        <f t="shared" si="21"/>
        <v>0</v>
      </c>
    </row>
    <row r="665" spans="1:11" x14ac:dyDescent="0.2">
      <c r="A665" s="90">
        <v>1347</v>
      </c>
      <c r="B665" s="44" t="s">
        <v>1568</v>
      </c>
      <c r="C665" s="110" t="s">
        <v>1569</v>
      </c>
      <c r="D665" s="44"/>
      <c r="E665" s="50" t="s">
        <v>1570</v>
      </c>
      <c r="F665" s="44" t="s">
        <v>681</v>
      </c>
      <c r="G665" s="24">
        <v>2</v>
      </c>
      <c r="H665" s="22">
        <v>797841</v>
      </c>
      <c r="I665" s="11">
        <f t="shared" si="20"/>
        <v>1595682</v>
      </c>
      <c r="J665" s="22"/>
      <c r="K665" s="11">
        <f t="shared" si="21"/>
        <v>0</v>
      </c>
    </row>
    <row r="666" spans="1:11" ht="24" x14ac:dyDescent="0.2">
      <c r="A666" s="90">
        <v>1348</v>
      </c>
      <c r="B666" s="99" t="s">
        <v>1571</v>
      </c>
      <c r="C666" s="91" t="s">
        <v>1572</v>
      </c>
      <c r="D666" s="100"/>
      <c r="E666" s="101" t="s">
        <v>26</v>
      </c>
      <c r="F666" s="63" t="s">
        <v>2833</v>
      </c>
      <c r="G666" s="24">
        <v>1</v>
      </c>
      <c r="H666" s="22">
        <v>7140000</v>
      </c>
      <c r="I666" s="11">
        <f t="shared" si="20"/>
        <v>7140000</v>
      </c>
      <c r="J666" s="22"/>
      <c r="K666" s="11">
        <f t="shared" si="21"/>
        <v>0</v>
      </c>
    </row>
    <row r="667" spans="1:11" ht="48" x14ac:dyDescent="0.2">
      <c r="A667" s="90">
        <v>1349</v>
      </c>
      <c r="B667" s="44" t="s">
        <v>1573</v>
      </c>
      <c r="C667" s="110" t="s">
        <v>1574</v>
      </c>
      <c r="D667" s="54" t="s">
        <v>1575</v>
      </c>
      <c r="E667" s="44" t="s">
        <v>1576</v>
      </c>
      <c r="F667" s="44" t="s">
        <v>65</v>
      </c>
      <c r="G667" s="24">
        <v>8</v>
      </c>
      <c r="H667" s="22">
        <v>2715140</v>
      </c>
      <c r="I667" s="11">
        <f t="shared" si="20"/>
        <v>21721120</v>
      </c>
      <c r="J667" s="22"/>
      <c r="K667" s="11">
        <f t="shared" si="21"/>
        <v>0</v>
      </c>
    </row>
    <row r="668" spans="1:11" ht="36" x14ac:dyDescent="0.2">
      <c r="A668" s="90">
        <v>1350</v>
      </c>
      <c r="B668" s="94" t="s">
        <v>1577</v>
      </c>
      <c r="C668" s="110" t="s">
        <v>1578</v>
      </c>
      <c r="D668" s="136" t="s">
        <v>1579</v>
      </c>
      <c r="E668" s="94" t="s">
        <v>1580</v>
      </c>
      <c r="F668" s="94" t="s">
        <v>27</v>
      </c>
      <c r="G668" s="24">
        <v>5</v>
      </c>
      <c r="H668" s="22">
        <v>1934803</v>
      </c>
      <c r="I668" s="11">
        <f t="shared" si="20"/>
        <v>9674015</v>
      </c>
      <c r="J668" s="22"/>
      <c r="K668" s="11">
        <f t="shared" si="21"/>
        <v>0</v>
      </c>
    </row>
    <row r="669" spans="1:11" ht="24" x14ac:dyDescent="0.2">
      <c r="A669" s="90">
        <v>1353</v>
      </c>
      <c r="B669" s="93" t="s">
        <v>1581</v>
      </c>
      <c r="C669" s="92"/>
      <c r="D669" s="93"/>
      <c r="E669" s="50" t="s">
        <v>1582</v>
      </c>
      <c r="F669" s="44" t="s">
        <v>1583</v>
      </c>
      <c r="G669" s="24">
        <v>2</v>
      </c>
      <c r="H669" s="22">
        <v>4648286</v>
      </c>
      <c r="I669" s="11">
        <f t="shared" si="20"/>
        <v>9296572</v>
      </c>
      <c r="J669" s="22"/>
      <c r="K669" s="11">
        <f t="shared" si="21"/>
        <v>0</v>
      </c>
    </row>
    <row r="670" spans="1:11" ht="48" x14ac:dyDescent="0.2">
      <c r="A670" s="90">
        <v>1354</v>
      </c>
      <c r="B670" s="93" t="s">
        <v>1584</v>
      </c>
      <c r="C670" s="92"/>
      <c r="D670" s="93"/>
      <c r="E670" s="50" t="s">
        <v>1585</v>
      </c>
      <c r="F670" s="44" t="s">
        <v>1583</v>
      </c>
      <c r="G670" s="24">
        <v>2</v>
      </c>
      <c r="H670" s="22">
        <v>4373683</v>
      </c>
      <c r="I670" s="11">
        <f t="shared" si="20"/>
        <v>8747366</v>
      </c>
      <c r="J670" s="22"/>
      <c r="K670" s="11">
        <f t="shared" si="21"/>
        <v>0</v>
      </c>
    </row>
    <row r="671" spans="1:11" x14ac:dyDescent="0.2">
      <c r="A671" s="90">
        <v>1355</v>
      </c>
      <c r="B671" s="44" t="s">
        <v>1586</v>
      </c>
      <c r="C671" s="91"/>
      <c r="D671" s="44"/>
      <c r="E671" s="44" t="s">
        <v>1587</v>
      </c>
      <c r="F671" s="44" t="s">
        <v>22</v>
      </c>
      <c r="G671" s="24">
        <v>3</v>
      </c>
      <c r="H671" s="22">
        <v>371301</v>
      </c>
      <c r="I671" s="11">
        <f t="shared" si="20"/>
        <v>1113903</v>
      </c>
      <c r="J671" s="22"/>
      <c r="K671" s="11">
        <f t="shared" si="21"/>
        <v>0</v>
      </c>
    </row>
    <row r="672" spans="1:11" x14ac:dyDescent="0.2">
      <c r="A672" s="90">
        <v>1361</v>
      </c>
      <c r="B672" s="94" t="s">
        <v>1588</v>
      </c>
      <c r="C672" s="137" t="s">
        <v>1589</v>
      </c>
      <c r="D672" s="138" t="s">
        <v>1590</v>
      </c>
      <c r="E672" s="189" t="s">
        <v>2834</v>
      </c>
      <c r="F672" s="94" t="s">
        <v>190</v>
      </c>
      <c r="G672" s="24">
        <v>9</v>
      </c>
      <c r="H672" s="22">
        <v>522441</v>
      </c>
      <c r="I672" s="11">
        <f t="shared" si="20"/>
        <v>4701969</v>
      </c>
      <c r="J672" s="22"/>
      <c r="K672" s="11">
        <f t="shared" si="21"/>
        <v>0</v>
      </c>
    </row>
    <row r="673" spans="1:11" x14ac:dyDescent="0.2">
      <c r="A673" s="90">
        <v>1362</v>
      </c>
      <c r="B673" s="93" t="s">
        <v>1591</v>
      </c>
      <c r="C673" s="139" t="s">
        <v>1592</v>
      </c>
      <c r="D673" s="93"/>
      <c r="E673" s="50" t="s">
        <v>1593</v>
      </c>
      <c r="F673" s="44" t="s">
        <v>190</v>
      </c>
      <c r="G673" s="24">
        <v>7</v>
      </c>
      <c r="H673" s="22">
        <v>592724</v>
      </c>
      <c r="I673" s="11">
        <f t="shared" si="20"/>
        <v>4149068</v>
      </c>
      <c r="J673" s="22"/>
      <c r="K673" s="11">
        <f t="shared" si="21"/>
        <v>0</v>
      </c>
    </row>
    <row r="674" spans="1:11" ht="24" x14ac:dyDescent="0.2">
      <c r="A674" s="90">
        <v>1364</v>
      </c>
      <c r="B674" s="93" t="s">
        <v>1594</v>
      </c>
      <c r="C674" s="92"/>
      <c r="D674" s="93"/>
      <c r="E674" s="50" t="s">
        <v>1595</v>
      </c>
      <c r="F674" s="44" t="s">
        <v>966</v>
      </c>
      <c r="G674" s="24">
        <v>5</v>
      </c>
      <c r="H674" s="22">
        <v>938253</v>
      </c>
      <c r="I674" s="11">
        <f t="shared" si="20"/>
        <v>4691265</v>
      </c>
      <c r="J674" s="22"/>
      <c r="K674" s="11">
        <f t="shared" si="21"/>
        <v>0</v>
      </c>
    </row>
    <row r="675" spans="1:11" ht="24" x14ac:dyDescent="0.2">
      <c r="A675" s="90">
        <v>1366</v>
      </c>
      <c r="B675" s="99" t="s">
        <v>1596</v>
      </c>
      <c r="C675" s="91" t="s">
        <v>1597</v>
      </c>
      <c r="D675" s="100"/>
      <c r="E675" s="94" t="s">
        <v>1598</v>
      </c>
      <c r="F675" s="94" t="s">
        <v>1599</v>
      </c>
      <c r="G675" s="24">
        <v>2</v>
      </c>
      <c r="H675" s="22">
        <v>7122150</v>
      </c>
      <c r="I675" s="11">
        <f t="shared" si="20"/>
        <v>14244300</v>
      </c>
      <c r="J675" s="22"/>
      <c r="K675" s="11">
        <f t="shared" si="21"/>
        <v>0</v>
      </c>
    </row>
    <row r="676" spans="1:11" x14ac:dyDescent="0.2">
      <c r="A676" s="90">
        <v>1369</v>
      </c>
      <c r="B676" s="93" t="s">
        <v>1600</v>
      </c>
      <c r="C676" s="92"/>
      <c r="D676" s="93"/>
      <c r="E676" s="50" t="s">
        <v>1601</v>
      </c>
      <c r="F676" s="50" t="s">
        <v>37</v>
      </c>
      <c r="G676" s="24">
        <v>4</v>
      </c>
      <c r="H676" s="22">
        <v>117711</v>
      </c>
      <c r="I676" s="11">
        <f t="shared" si="20"/>
        <v>470844</v>
      </c>
      <c r="J676" s="22"/>
      <c r="K676" s="11">
        <f t="shared" si="21"/>
        <v>0</v>
      </c>
    </row>
    <row r="677" spans="1:11" x14ac:dyDescent="0.2">
      <c r="A677" s="90">
        <v>1370</v>
      </c>
      <c r="B677" s="99" t="s">
        <v>1602</v>
      </c>
      <c r="C677" s="91" t="s">
        <v>1603</v>
      </c>
      <c r="D677" s="100" t="s">
        <v>1604</v>
      </c>
      <c r="E677" s="94" t="s">
        <v>51</v>
      </c>
      <c r="F677" s="94" t="s">
        <v>1605</v>
      </c>
      <c r="G677" s="24">
        <v>4</v>
      </c>
      <c r="H677" s="22">
        <v>3502170</v>
      </c>
      <c r="I677" s="11">
        <f t="shared" si="20"/>
        <v>14008680</v>
      </c>
      <c r="J677" s="22"/>
      <c r="K677" s="11">
        <f t="shared" si="21"/>
        <v>0</v>
      </c>
    </row>
    <row r="678" spans="1:11" ht="36" x14ac:dyDescent="0.2">
      <c r="A678" s="90">
        <v>1371</v>
      </c>
      <c r="B678" s="44" t="s">
        <v>1606</v>
      </c>
      <c r="C678" s="137" t="s">
        <v>813</v>
      </c>
      <c r="D678" s="44"/>
      <c r="E678" s="50" t="s">
        <v>1607</v>
      </c>
      <c r="F678" s="190" t="s">
        <v>2835</v>
      </c>
      <c r="G678" s="24">
        <v>1</v>
      </c>
      <c r="H678" s="22">
        <v>240951</v>
      </c>
      <c r="I678" s="11">
        <f t="shared" si="20"/>
        <v>240951</v>
      </c>
      <c r="J678" s="22"/>
      <c r="K678" s="11">
        <f t="shared" si="21"/>
        <v>0</v>
      </c>
    </row>
    <row r="679" spans="1:11" ht="24" x14ac:dyDescent="0.2">
      <c r="A679" s="90">
        <v>1373</v>
      </c>
      <c r="B679" s="44" t="s">
        <v>1608</v>
      </c>
      <c r="C679" s="91"/>
      <c r="D679" s="44"/>
      <c r="E679" s="44" t="s">
        <v>1609</v>
      </c>
      <c r="F679" s="39" t="s">
        <v>1610</v>
      </c>
      <c r="G679" s="24">
        <v>2</v>
      </c>
      <c r="H679" s="22">
        <v>423456</v>
      </c>
      <c r="I679" s="11">
        <f t="shared" si="20"/>
        <v>846912</v>
      </c>
      <c r="J679" s="22"/>
      <c r="K679" s="11">
        <f t="shared" si="21"/>
        <v>0</v>
      </c>
    </row>
    <row r="680" spans="1:11" ht="24" x14ac:dyDescent="0.2">
      <c r="A680" s="90">
        <v>1374</v>
      </c>
      <c r="B680" s="44" t="s">
        <v>1611</v>
      </c>
      <c r="C680" s="91"/>
      <c r="D680" s="44"/>
      <c r="E680" s="44" t="s">
        <v>1612</v>
      </c>
      <c r="F680" s="39" t="s">
        <v>1610</v>
      </c>
      <c r="G680" s="24">
        <v>2</v>
      </c>
      <c r="H680" s="22">
        <v>423456</v>
      </c>
      <c r="I680" s="11">
        <f t="shared" si="20"/>
        <v>846912</v>
      </c>
      <c r="J680" s="22"/>
      <c r="K680" s="11">
        <f t="shared" si="21"/>
        <v>0</v>
      </c>
    </row>
    <row r="681" spans="1:11" ht="36" x14ac:dyDescent="0.2">
      <c r="A681" s="90">
        <v>1375</v>
      </c>
      <c r="B681" s="44" t="s">
        <v>1613</v>
      </c>
      <c r="C681" s="91"/>
      <c r="D681" s="44"/>
      <c r="E681" s="50" t="s">
        <v>1614</v>
      </c>
      <c r="F681" s="44" t="s">
        <v>1610</v>
      </c>
      <c r="G681" s="24">
        <v>2</v>
      </c>
      <c r="H681" s="22">
        <v>614092</v>
      </c>
      <c r="I681" s="11">
        <f t="shared" si="20"/>
        <v>1228184</v>
      </c>
      <c r="J681" s="22"/>
      <c r="K681" s="11">
        <f t="shared" si="21"/>
        <v>0</v>
      </c>
    </row>
    <row r="682" spans="1:11" ht="24" x14ac:dyDescent="0.2">
      <c r="A682" s="90">
        <v>1376</v>
      </c>
      <c r="B682" s="44" t="s">
        <v>1615</v>
      </c>
      <c r="C682" s="91"/>
      <c r="D682" s="44"/>
      <c r="E682" s="50" t="s">
        <v>1616</v>
      </c>
      <c r="F682" s="44" t="s">
        <v>1617</v>
      </c>
      <c r="G682" s="24">
        <v>3</v>
      </c>
      <c r="H682" s="22">
        <v>520604</v>
      </c>
      <c r="I682" s="11">
        <f t="shared" si="20"/>
        <v>1561812</v>
      </c>
      <c r="J682" s="22"/>
      <c r="K682" s="11">
        <f t="shared" si="21"/>
        <v>0</v>
      </c>
    </row>
    <row r="683" spans="1:11" ht="24" x14ac:dyDescent="0.2">
      <c r="A683" s="90">
        <v>1377</v>
      </c>
      <c r="B683" s="44" t="s">
        <v>1618</v>
      </c>
      <c r="C683" s="91"/>
      <c r="D683" s="44"/>
      <c r="E683" s="50" t="s">
        <v>1619</v>
      </c>
      <c r="F683" s="44" t="s">
        <v>1617</v>
      </c>
      <c r="G683" s="24">
        <v>3</v>
      </c>
      <c r="H683" s="22">
        <v>520604</v>
      </c>
      <c r="I683" s="11">
        <f t="shared" si="20"/>
        <v>1561812</v>
      </c>
      <c r="J683" s="22"/>
      <c r="K683" s="11">
        <f t="shared" si="21"/>
        <v>0</v>
      </c>
    </row>
    <row r="684" spans="1:11" ht="24" x14ac:dyDescent="0.2">
      <c r="A684" s="90">
        <v>1378</v>
      </c>
      <c r="B684" s="44" t="s">
        <v>1620</v>
      </c>
      <c r="C684" s="91"/>
      <c r="D684" s="44"/>
      <c r="E684" s="44" t="s">
        <v>1621</v>
      </c>
      <c r="F684" s="44" t="s">
        <v>379</v>
      </c>
      <c r="G684" s="24">
        <v>5</v>
      </c>
      <c r="H684" s="22">
        <v>7239811</v>
      </c>
      <c r="I684" s="11">
        <f t="shared" si="20"/>
        <v>36199055</v>
      </c>
      <c r="J684" s="22"/>
      <c r="K684" s="11">
        <f t="shared" si="21"/>
        <v>0</v>
      </c>
    </row>
    <row r="685" spans="1:11" ht="24" x14ac:dyDescent="0.2">
      <c r="A685" s="90">
        <v>1379</v>
      </c>
      <c r="B685" s="99" t="s">
        <v>2836</v>
      </c>
      <c r="C685" s="91"/>
      <c r="D685" s="100"/>
      <c r="E685" s="94" t="s">
        <v>2837</v>
      </c>
      <c r="F685" s="94" t="s">
        <v>2607</v>
      </c>
      <c r="G685" s="24">
        <v>4</v>
      </c>
      <c r="H685" s="22">
        <v>11873820</v>
      </c>
      <c r="I685" s="11">
        <f t="shared" si="20"/>
        <v>47495280</v>
      </c>
      <c r="J685" s="22"/>
      <c r="K685" s="11">
        <f t="shared" si="21"/>
        <v>0</v>
      </c>
    </row>
    <row r="686" spans="1:11" ht="24" x14ac:dyDescent="0.2">
      <c r="A686" s="90">
        <v>1380</v>
      </c>
      <c r="B686" s="99" t="s">
        <v>1622</v>
      </c>
      <c r="C686" s="91" t="s">
        <v>1623</v>
      </c>
      <c r="D686" s="100"/>
      <c r="E686" s="39" t="s">
        <v>26</v>
      </c>
      <c r="F686" s="39" t="s">
        <v>331</v>
      </c>
      <c r="G686" s="24">
        <v>1</v>
      </c>
      <c r="H686" s="22">
        <v>585804</v>
      </c>
      <c r="I686" s="11">
        <f t="shared" si="20"/>
        <v>585804</v>
      </c>
      <c r="J686" s="22"/>
      <c r="K686" s="11">
        <f t="shared" si="21"/>
        <v>0</v>
      </c>
    </row>
    <row r="687" spans="1:11" ht="24" x14ac:dyDescent="0.2">
      <c r="A687" s="90">
        <v>1381</v>
      </c>
      <c r="B687" s="99" t="s">
        <v>1624</v>
      </c>
      <c r="C687" s="91" t="s">
        <v>1625</v>
      </c>
      <c r="D687" s="100" t="s">
        <v>1626</v>
      </c>
      <c r="E687" s="94" t="s">
        <v>51</v>
      </c>
      <c r="F687" s="189" t="s">
        <v>2838</v>
      </c>
      <c r="G687" s="24">
        <v>1</v>
      </c>
      <c r="H687" s="22">
        <v>3868452</v>
      </c>
      <c r="I687" s="11">
        <f t="shared" si="20"/>
        <v>3868452</v>
      </c>
      <c r="J687" s="22"/>
      <c r="K687" s="11">
        <f t="shared" si="21"/>
        <v>0</v>
      </c>
    </row>
    <row r="688" spans="1:11" x14ac:dyDescent="0.2">
      <c r="A688" s="90">
        <v>1382</v>
      </c>
      <c r="B688" s="93" t="s">
        <v>1627</v>
      </c>
      <c r="C688" s="92"/>
      <c r="D688" s="93"/>
      <c r="E688" s="50" t="s">
        <v>1628</v>
      </c>
      <c r="F688" s="44" t="s">
        <v>1629</v>
      </c>
      <c r="G688" s="24">
        <v>52</v>
      </c>
      <c r="H688" s="22">
        <v>1399881</v>
      </c>
      <c r="I688" s="11">
        <f t="shared" si="20"/>
        <v>72793812</v>
      </c>
      <c r="J688" s="22"/>
      <c r="K688" s="11">
        <f t="shared" si="21"/>
        <v>0</v>
      </c>
    </row>
    <row r="689" spans="1:24" x14ac:dyDescent="0.2">
      <c r="A689" s="90">
        <v>1385</v>
      </c>
      <c r="B689" s="198" t="s">
        <v>2839</v>
      </c>
      <c r="C689" s="91"/>
      <c r="D689" s="94"/>
      <c r="E689" s="44" t="s">
        <v>87</v>
      </c>
      <c r="F689" s="198" t="s">
        <v>640</v>
      </c>
      <c r="G689" s="24">
        <v>1</v>
      </c>
      <c r="H689" s="22">
        <v>340340</v>
      </c>
      <c r="I689" s="11">
        <f t="shared" si="20"/>
        <v>340340</v>
      </c>
      <c r="J689" s="22"/>
      <c r="K689" s="11">
        <f t="shared" si="21"/>
        <v>0</v>
      </c>
    </row>
    <row r="690" spans="1:24" x14ac:dyDescent="0.2">
      <c r="A690" s="90">
        <v>1387</v>
      </c>
      <c r="B690" s="94" t="s">
        <v>1630</v>
      </c>
      <c r="C690" s="91"/>
      <c r="D690" s="94"/>
      <c r="E690" s="94" t="s">
        <v>1631</v>
      </c>
      <c r="F690" s="94" t="s">
        <v>1632</v>
      </c>
      <c r="G690" s="24">
        <v>6</v>
      </c>
      <c r="H690" s="22">
        <v>236185</v>
      </c>
      <c r="I690" s="11">
        <f t="shared" si="20"/>
        <v>1417110</v>
      </c>
      <c r="J690" s="22"/>
      <c r="K690" s="11">
        <f t="shared" si="21"/>
        <v>0</v>
      </c>
    </row>
    <row r="691" spans="1:24" ht="24" x14ac:dyDescent="0.2">
      <c r="A691" s="90">
        <v>1388</v>
      </c>
      <c r="B691" s="99" t="s">
        <v>1633</v>
      </c>
      <c r="C691" s="91" t="s">
        <v>1435</v>
      </c>
      <c r="D691" s="100" t="s">
        <v>1634</v>
      </c>
      <c r="E691" s="94" t="s">
        <v>51</v>
      </c>
      <c r="F691" s="95" t="s">
        <v>2774</v>
      </c>
      <c r="G691" s="24">
        <v>20</v>
      </c>
      <c r="H691" s="22">
        <v>567630</v>
      </c>
      <c r="I691" s="11">
        <f t="shared" si="20"/>
        <v>11352600</v>
      </c>
      <c r="J691" s="22"/>
      <c r="K691" s="11">
        <f t="shared" si="21"/>
        <v>0</v>
      </c>
    </row>
    <row r="692" spans="1:24" ht="24" x14ac:dyDescent="0.2">
      <c r="A692" s="90">
        <v>1390</v>
      </c>
      <c r="B692" s="93" t="s">
        <v>1635</v>
      </c>
      <c r="C692" s="111" t="s">
        <v>1636</v>
      </c>
      <c r="D692" s="112" t="s">
        <v>1637</v>
      </c>
      <c r="E692" s="50" t="s">
        <v>1638</v>
      </c>
      <c r="F692" s="44" t="s">
        <v>518</v>
      </c>
      <c r="G692" s="24">
        <v>4</v>
      </c>
      <c r="H692" s="22">
        <v>792589</v>
      </c>
      <c r="I692" s="11">
        <f t="shared" si="20"/>
        <v>3170356</v>
      </c>
      <c r="J692" s="22"/>
      <c r="K692" s="11">
        <f t="shared" si="21"/>
        <v>0</v>
      </c>
    </row>
    <row r="693" spans="1:24" x14ac:dyDescent="0.2">
      <c r="A693" s="90">
        <v>1392</v>
      </c>
      <c r="B693" s="140" t="s">
        <v>1640</v>
      </c>
      <c r="C693" s="91"/>
      <c r="D693" s="93"/>
      <c r="E693" s="44" t="s">
        <v>87</v>
      </c>
      <c r="F693" s="93" t="s">
        <v>1639</v>
      </c>
      <c r="G693" s="24">
        <v>1</v>
      </c>
      <c r="H693" s="22">
        <v>49490626</v>
      </c>
      <c r="I693" s="11">
        <f t="shared" si="20"/>
        <v>49490626</v>
      </c>
      <c r="J693" s="22"/>
      <c r="K693" s="11">
        <f t="shared" si="21"/>
        <v>0</v>
      </c>
    </row>
    <row r="694" spans="1:24" ht="24" x14ac:dyDescent="0.2">
      <c r="A694" s="90">
        <v>1393</v>
      </c>
      <c r="B694" s="93" t="s">
        <v>1641</v>
      </c>
      <c r="C694" s="92"/>
      <c r="D694" s="93"/>
      <c r="E694" s="50" t="s">
        <v>1642</v>
      </c>
      <c r="F694" s="44" t="s">
        <v>28</v>
      </c>
      <c r="G694" s="24">
        <v>2</v>
      </c>
      <c r="H694" s="22">
        <v>483520</v>
      </c>
      <c r="I694" s="11">
        <f t="shared" si="20"/>
        <v>967040</v>
      </c>
      <c r="J694" s="22"/>
      <c r="K694" s="11">
        <f t="shared" si="21"/>
        <v>0</v>
      </c>
    </row>
    <row r="695" spans="1:24" ht="24" x14ac:dyDescent="0.2">
      <c r="A695" s="90">
        <v>1395</v>
      </c>
      <c r="B695" s="39" t="s">
        <v>1643</v>
      </c>
      <c r="C695" s="107"/>
      <c r="D695" s="39"/>
      <c r="E695" s="123" t="s">
        <v>1644</v>
      </c>
      <c r="F695" s="39" t="s">
        <v>27</v>
      </c>
      <c r="G695" s="24">
        <v>5</v>
      </c>
      <c r="H695" s="22">
        <v>2296410</v>
      </c>
      <c r="I695" s="11">
        <f t="shared" si="20"/>
        <v>11482050</v>
      </c>
      <c r="J695" s="22"/>
      <c r="K695" s="11">
        <f t="shared" si="21"/>
        <v>0</v>
      </c>
    </row>
    <row r="696" spans="1:24" ht="36.75" thickBot="1" x14ac:dyDescent="0.25">
      <c r="A696" s="90">
        <v>1396</v>
      </c>
      <c r="B696" s="94" t="s">
        <v>1645</v>
      </c>
      <c r="C696" s="91"/>
      <c r="D696" s="94"/>
      <c r="E696" s="94" t="s">
        <v>1646</v>
      </c>
      <c r="F696" s="94" t="s">
        <v>160</v>
      </c>
      <c r="G696" s="24">
        <v>2</v>
      </c>
      <c r="H696" s="22">
        <v>525623</v>
      </c>
      <c r="I696" s="11">
        <f t="shared" si="20"/>
        <v>1051246</v>
      </c>
      <c r="J696" s="22"/>
      <c r="K696" s="11">
        <f t="shared" si="21"/>
        <v>0</v>
      </c>
    </row>
    <row r="697" spans="1:24" s="8" customFormat="1" ht="12.75" customHeight="1" thickTop="1" thickBot="1" x14ac:dyDescent="0.3">
      <c r="A697" s="199" t="s">
        <v>2840</v>
      </c>
      <c r="B697" s="200">
        <f>SUBTOTAL(103,[1]!Reactivos_[Descripción técnica])</f>
        <v>680</v>
      </c>
      <c r="C697" s="201"/>
      <c r="D697" s="202"/>
      <c r="E697" s="202"/>
      <c r="F697" s="202"/>
      <c r="G697" s="21">
        <f>SUM(G17:G696)</f>
        <v>12677</v>
      </c>
      <c r="H697" s="12">
        <f>SUM(H17:H696)</f>
        <v>1518727570</v>
      </c>
      <c r="I697" s="12">
        <f t="shared" ref="I697:K697" si="22">SUM(I17:I696)</f>
        <v>7000231322</v>
      </c>
      <c r="J697" s="12">
        <f t="shared" si="22"/>
        <v>0</v>
      </c>
      <c r="K697" s="12">
        <f t="shared" si="22"/>
        <v>0</v>
      </c>
    </row>
    <row r="698" spans="1:24" s="9" customFormat="1" ht="12.75" thickBot="1" x14ac:dyDescent="0.3"/>
    <row r="699" spans="1:24" s="9" customFormat="1" ht="19.5" customHeight="1" thickBot="1" x14ac:dyDescent="0.3">
      <c r="A699" s="167" t="s">
        <v>1647</v>
      </c>
      <c r="B699" s="168"/>
      <c r="C699" s="168"/>
      <c r="D699" s="168"/>
      <c r="E699" s="168"/>
      <c r="F699" s="168"/>
      <c r="G699" s="168"/>
      <c r="H699" s="155">
        <f>I697</f>
        <v>7000231322</v>
      </c>
      <c r="I699" s="156"/>
      <c r="J699" s="155">
        <f>K697</f>
        <v>0</v>
      </c>
      <c r="K699" s="156"/>
    </row>
    <row r="700" spans="1:24" s="15" customFormat="1" ht="19.5" customHeight="1" x14ac:dyDescent="0.25">
      <c r="A700" s="13"/>
      <c r="B700" s="13"/>
      <c r="C700" s="13"/>
      <c r="D700" s="13"/>
      <c r="E700" s="13"/>
      <c r="F700" s="13"/>
      <c r="G700" s="13"/>
      <c r="H700" s="14"/>
      <c r="I700" s="13"/>
      <c r="J700" s="13"/>
      <c r="K700" s="13"/>
      <c r="L700" s="14"/>
      <c r="M700" s="13"/>
      <c r="N700" s="13"/>
      <c r="O700" s="13"/>
      <c r="P700" s="13"/>
      <c r="Q700" s="13"/>
      <c r="R700" s="13"/>
      <c r="S700" s="13"/>
      <c r="T700" s="13"/>
      <c r="U700" s="13"/>
      <c r="V700" s="13"/>
      <c r="W700" s="13"/>
      <c r="X700" s="13"/>
    </row>
    <row r="701" spans="1:24" s="19" customFormat="1" ht="24" customHeight="1" x14ac:dyDescent="0.25">
      <c r="A701" s="142" t="s">
        <v>2609</v>
      </c>
      <c r="B701" s="142"/>
      <c r="C701" s="142"/>
      <c r="D701" s="142"/>
      <c r="E701" s="142"/>
      <c r="F701" s="142"/>
      <c r="G701" s="142"/>
      <c r="H701" s="142"/>
      <c r="I701" s="142"/>
      <c r="J701" s="142"/>
      <c r="K701" s="142"/>
      <c r="L701" s="142"/>
      <c r="M701" s="18"/>
      <c r="N701" s="18"/>
      <c r="O701" s="18"/>
      <c r="P701" s="18"/>
      <c r="Q701" s="18"/>
      <c r="R701" s="18"/>
    </row>
    <row r="702" spans="1:24" s="19" customFormat="1" ht="21" customHeight="1" x14ac:dyDescent="0.25">
      <c r="A702" s="142" t="s">
        <v>2610</v>
      </c>
      <c r="B702" s="142"/>
      <c r="C702" s="142"/>
      <c r="D702" s="142"/>
      <c r="E702" s="142"/>
      <c r="F702" s="142"/>
      <c r="G702" s="142"/>
      <c r="H702" s="142"/>
      <c r="I702" s="142"/>
      <c r="J702" s="142"/>
      <c r="K702" s="142"/>
      <c r="L702" s="142"/>
      <c r="M702" s="18"/>
      <c r="N702" s="18"/>
      <c r="O702" s="18"/>
      <c r="P702" s="18"/>
      <c r="Q702" s="18"/>
      <c r="R702" s="18"/>
    </row>
    <row r="703" spans="1:24" s="19" customFormat="1" ht="25.5" customHeight="1" x14ac:dyDescent="0.25">
      <c r="A703" s="142" t="s">
        <v>2636</v>
      </c>
      <c r="B703" s="142"/>
      <c r="C703" s="142"/>
      <c r="D703" s="142"/>
      <c r="E703" s="142"/>
      <c r="F703" s="142"/>
      <c r="G703" s="142"/>
      <c r="H703" s="142"/>
      <c r="I703" s="142"/>
      <c r="J703" s="142"/>
      <c r="K703" s="142"/>
      <c r="L703" s="142"/>
      <c r="M703" s="18"/>
      <c r="N703" s="18"/>
      <c r="O703" s="18"/>
      <c r="P703" s="18"/>
      <c r="Q703" s="18"/>
      <c r="R703" s="18"/>
    </row>
    <row r="704" spans="1:24" s="19" customFormat="1" ht="21" customHeight="1" x14ac:dyDescent="0.25">
      <c r="A704" s="141" t="s">
        <v>2611</v>
      </c>
      <c r="B704" s="142"/>
      <c r="C704" s="142"/>
      <c r="D704" s="142"/>
      <c r="E704" s="142"/>
      <c r="F704" s="142"/>
      <c r="G704" s="142"/>
      <c r="H704" s="142"/>
      <c r="I704" s="142"/>
      <c r="J704" s="142"/>
      <c r="K704" s="142"/>
      <c r="L704" s="142"/>
      <c r="M704" s="18"/>
      <c r="N704" s="18"/>
      <c r="O704" s="18"/>
      <c r="P704" s="18"/>
      <c r="Q704" s="18"/>
      <c r="R704" s="18"/>
    </row>
    <row r="705" spans="1:18" s="19" customFormat="1" ht="21" customHeight="1" x14ac:dyDescent="0.25">
      <c r="A705" s="141" t="s">
        <v>2612</v>
      </c>
      <c r="B705" s="142"/>
      <c r="C705" s="142"/>
      <c r="D705" s="142"/>
      <c r="E705" s="142"/>
      <c r="F705" s="142"/>
      <c r="G705" s="142"/>
      <c r="H705" s="142"/>
      <c r="I705" s="142"/>
      <c r="J705" s="142"/>
      <c r="K705" s="142"/>
      <c r="L705" s="142"/>
      <c r="M705" s="18"/>
      <c r="N705" s="18"/>
      <c r="O705" s="18"/>
      <c r="P705" s="18"/>
      <c r="Q705" s="18"/>
      <c r="R705" s="18"/>
    </row>
    <row r="706" spans="1:18" s="19" customFormat="1" ht="21" customHeight="1" x14ac:dyDescent="0.25">
      <c r="A706" s="141" t="s">
        <v>2613</v>
      </c>
      <c r="B706" s="142"/>
      <c r="C706" s="142"/>
      <c r="D706" s="142"/>
      <c r="E706" s="142"/>
      <c r="F706" s="142"/>
      <c r="G706" s="142"/>
      <c r="H706" s="142"/>
      <c r="I706" s="142"/>
      <c r="J706" s="142"/>
      <c r="K706" s="142"/>
      <c r="L706" s="142"/>
      <c r="M706" s="18"/>
      <c r="N706" s="18"/>
      <c r="O706" s="18"/>
      <c r="P706" s="18"/>
      <c r="Q706" s="18"/>
      <c r="R706" s="18"/>
    </row>
    <row r="707" spans="1:18" s="19" customFormat="1" ht="27" customHeight="1" x14ac:dyDescent="0.25">
      <c r="A707" s="141" t="s">
        <v>2614</v>
      </c>
      <c r="B707" s="142"/>
      <c r="C707" s="142"/>
      <c r="D707" s="142"/>
      <c r="E707" s="142"/>
      <c r="F707" s="142"/>
      <c r="G707" s="142"/>
      <c r="H707" s="142"/>
      <c r="I707" s="142"/>
      <c r="J707" s="142"/>
      <c r="K707" s="142"/>
      <c r="L707" s="142"/>
      <c r="M707" s="18"/>
      <c r="N707" s="18"/>
      <c r="O707" s="18"/>
      <c r="P707" s="18"/>
      <c r="Q707" s="18"/>
      <c r="R707" s="18"/>
    </row>
    <row r="708" spans="1:18" s="19" customFormat="1" ht="22.5" customHeight="1" x14ac:dyDescent="0.25">
      <c r="A708" s="141" t="s">
        <v>2615</v>
      </c>
      <c r="B708" s="142"/>
      <c r="C708" s="142"/>
      <c r="D708" s="142"/>
      <c r="E708" s="142"/>
      <c r="F708" s="142"/>
      <c r="G708" s="142"/>
      <c r="H708" s="142"/>
      <c r="I708" s="142"/>
      <c r="J708" s="142"/>
      <c r="K708" s="142"/>
      <c r="L708" s="142"/>
      <c r="M708" s="18"/>
      <c r="N708" s="18"/>
      <c r="O708" s="18"/>
      <c r="P708" s="18"/>
      <c r="Q708" s="18"/>
      <c r="R708" s="18"/>
    </row>
    <row r="709" spans="1:18" s="19" customFormat="1" ht="27" customHeight="1" x14ac:dyDescent="0.25">
      <c r="A709" s="141" t="s">
        <v>2616</v>
      </c>
      <c r="B709" s="142"/>
      <c r="C709" s="142"/>
      <c r="D709" s="142"/>
      <c r="E709" s="142"/>
      <c r="F709" s="142"/>
      <c r="G709" s="142"/>
      <c r="H709" s="142"/>
      <c r="I709" s="142"/>
      <c r="J709" s="142"/>
      <c r="K709" s="142"/>
      <c r="L709" s="142"/>
      <c r="M709" s="18"/>
      <c r="N709" s="18"/>
      <c r="O709" s="18"/>
      <c r="P709" s="18"/>
      <c r="Q709" s="18"/>
      <c r="R709" s="18"/>
    </row>
    <row r="710" spans="1:18" s="19" customFormat="1" ht="21" customHeight="1" x14ac:dyDescent="0.25">
      <c r="A710" s="20"/>
      <c r="B710" s="18"/>
      <c r="C710" s="18"/>
      <c r="D710" s="18"/>
      <c r="E710" s="18"/>
      <c r="F710" s="18"/>
      <c r="G710" s="18"/>
      <c r="H710" s="18"/>
      <c r="I710" s="18"/>
      <c r="J710" s="18"/>
      <c r="K710" s="18"/>
      <c r="L710" s="18"/>
      <c r="M710" s="18"/>
      <c r="N710" s="18"/>
      <c r="O710" s="18"/>
      <c r="P710" s="18"/>
      <c r="Q710" s="18"/>
      <c r="R710" s="18"/>
    </row>
    <row r="711" spans="1:18" s="3" customFormat="1" x14ac:dyDescent="0.25">
      <c r="A711" s="25" t="s">
        <v>2617</v>
      </c>
      <c r="E711" s="26"/>
    </row>
    <row r="712" spans="1:18" s="3" customFormat="1" x14ac:dyDescent="0.25">
      <c r="A712" s="25"/>
      <c r="E712" s="26"/>
    </row>
    <row r="713" spans="1:18" s="3" customFormat="1" x14ac:dyDescent="0.25">
      <c r="A713" s="27"/>
      <c r="E713" s="26"/>
    </row>
    <row r="714" spans="1:18" s="3" customFormat="1" x14ac:dyDescent="0.25">
      <c r="A714" s="28"/>
      <c r="B714" s="29"/>
      <c r="C714" s="29"/>
      <c r="E714" s="26"/>
    </row>
    <row r="715" spans="1:18" s="3" customFormat="1" x14ac:dyDescent="0.25">
      <c r="A715" s="27" t="s">
        <v>2618</v>
      </c>
      <c r="E715" s="26"/>
    </row>
  </sheetData>
  <mergeCells count="32">
    <mergeCell ref="A1:B5"/>
    <mergeCell ref="H15:H16"/>
    <mergeCell ref="J15:J16"/>
    <mergeCell ref="K15:K16"/>
    <mergeCell ref="A14:K14"/>
    <mergeCell ref="E15:E16"/>
    <mergeCell ref="F15:F16"/>
    <mergeCell ref="G15:G16"/>
    <mergeCell ref="A15:A16"/>
    <mergeCell ref="B15:B16"/>
    <mergeCell ref="D15:D16"/>
    <mergeCell ref="I15:I16"/>
    <mergeCell ref="A701:L701"/>
    <mergeCell ref="A6:K6"/>
    <mergeCell ref="A7:K7"/>
    <mergeCell ref="A699:G699"/>
    <mergeCell ref="A709:L709"/>
    <mergeCell ref="C1:K5"/>
    <mergeCell ref="A705:L705"/>
    <mergeCell ref="A706:L706"/>
    <mergeCell ref="A707:L707"/>
    <mergeCell ref="A708:L708"/>
    <mergeCell ref="A9:B9"/>
    <mergeCell ref="A10:B10"/>
    <mergeCell ref="A11:B11"/>
    <mergeCell ref="A12:B12"/>
    <mergeCell ref="H699:I699"/>
    <mergeCell ref="J699:K699"/>
    <mergeCell ref="A702:L702"/>
    <mergeCell ref="A703:L703"/>
    <mergeCell ref="A704:L704"/>
    <mergeCell ref="C15:C16"/>
  </mergeCells>
  <conditionalFormatting sqref="B403">
    <cfRule type="duplicateValues" dxfId="1" priority="2"/>
  </conditionalFormatting>
  <conditionalFormatting sqref="B404:B405">
    <cfRule type="duplicateValues" dxfId="0" priority="1"/>
  </conditionalFormatting>
  <hyperlinks>
    <hyperlink ref="C36" r:id="rId1" display="https://www.itwreagents.com/iberia/es/product/search?term=7647-01-0&amp;filter=cas" xr:uid="{2EFAAE61-B7E6-44AE-B525-68CF9A671E53}"/>
    <hyperlink ref="D42" r:id="rId2" display="https://www.merckmillipore.com/CO/es/search/-?search=&amp;SingleResultDisplay=SFProductSearch&amp;TrackingSearchType=pdp_related_product&amp;SearchTerm=*&amp;SearchParameter=%26%40QueryTerm%3D*%26feature_formula_hill_value%3DH%25E2%2582%2585I%2BO%25E2%2582%2586" xr:uid="{914A5A47-9B2E-4CE2-9499-C9492CDBDF00}"/>
    <hyperlink ref="D56" r:id="rId3" display="https://www.merckmillipore.com/CO/es/search/-?search=&amp;SingleResultDisplay=SFProductSearch&amp;TrackingSearchType=pdp_related_product&amp;SearchTerm=*&amp;SearchParameter=%26%40QueryTerm%3D*%26feature_formula_hill_value%3DH%25E2%2582%2585I%2BO%25E2%2582%2586" xr:uid="{E79EA80C-360B-4B5E-8ADE-2D52FF47CDDE}"/>
    <hyperlink ref="C673" r:id="rId4" xr:uid="{9A472EA1-B95F-4FFB-A814-B1EE74E4FBE4}"/>
  </hyperlinks>
  <pageMargins left="0.7" right="0.7" top="0.75" bottom="0.75" header="0.3" footer="0.3"/>
  <pageSetup paperSize="9" orientation="portrait" r:id="rId5"/>
  <drawing r:id="rId6"/>
  <legacyDrawing r:id="rId7"/>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E635"/>
  <sheetViews>
    <sheetView tabSelected="1" topLeftCell="A603" zoomScale="80" zoomScaleNormal="80" workbookViewId="0">
      <selection activeCell="A617" sqref="A617:E617"/>
    </sheetView>
  </sheetViews>
  <sheetFormatPr baseColWidth="10" defaultRowHeight="12" x14ac:dyDescent="0.2"/>
  <cols>
    <col min="1" max="1" width="5.5703125" style="1" customWidth="1"/>
    <col min="2" max="2" width="44.5703125" style="1" customWidth="1"/>
    <col min="3" max="3" width="28.42578125" style="1" customWidth="1"/>
    <col min="4" max="4" width="20" style="1" customWidth="1"/>
    <col min="5" max="5" width="17.28515625" style="1" customWidth="1"/>
    <col min="6" max="7" width="18.5703125" style="1" customWidth="1"/>
    <col min="8" max="8" width="17.5703125" style="1" customWidth="1"/>
    <col min="9" max="9" width="19" style="1" customWidth="1"/>
    <col min="10" max="16384" width="11.42578125" style="1"/>
  </cols>
  <sheetData>
    <row r="1" spans="1:31" s="16" customFormat="1" ht="12" customHeight="1" x14ac:dyDescent="0.2">
      <c r="A1" s="169"/>
      <c r="B1" s="170"/>
      <c r="C1" s="143" t="s">
        <v>2635</v>
      </c>
      <c r="D1" s="144"/>
      <c r="E1" s="144"/>
      <c r="F1" s="144"/>
      <c r="G1" s="144"/>
      <c r="H1" s="144"/>
      <c r="I1" s="145"/>
    </row>
    <row r="2" spans="1:31" s="16" customFormat="1" ht="35.25" customHeight="1" x14ac:dyDescent="0.2">
      <c r="A2" s="171"/>
      <c r="B2" s="172"/>
      <c r="C2" s="146"/>
      <c r="D2" s="147"/>
      <c r="E2" s="147"/>
      <c r="F2" s="147"/>
      <c r="G2" s="147"/>
      <c r="H2" s="147"/>
      <c r="I2" s="148"/>
    </row>
    <row r="3" spans="1:31" s="16" customFormat="1" ht="12" customHeight="1" x14ac:dyDescent="0.2">
      <c r="A3" s="171"/>
      <c r="B3" s="172"/>
      <c r="C3" s="146"/>
      <c r="D3" s="147"/>
      <c r="E3" s="147"/>
      <c r="F3" s="147"/>
      <c r="G3" s="147"/>
      <c r="H3" s="147"/>
      <c r="I3" s="148"/>
    </row>
    <row r="4" spans="1:31" s="16" customFormat="1" ht="12" customHeight="1" x14ac:dyDescent="0.2">
      <c r="A4" s="171"/>
      <c r="B4" s="172"/>
      <c r="C4" s="146"/>
      <c r="D4" s="147"/>
      <c r="E4" s="147"/>
      <c r="F4" s="147"/>
      <c r="G4" s="147"/>
      <c r="H4" s="147"/>
      <c r="I4" s="148"/>
    </row>
    <row r="5" spans="1:31" s="17" customFormat="1" ht="12.75" customHeight="1" thickBot="1" x14ac:dyDescent="0.3">
      <c r="A5" s="173"/>
      <c r="B5" s="174"/>
      <c r="C5" s="149"/>
      <c r="D5" s="150"/>
      <c r="E5" s="150"/>
      <c r="F5" s="150"/>
      <c r="G5" s="150"/>
      <c r="H5" s="150"/>
      <c r="I5" s="151"/>
    </row>
    <row r="6" spans="1:31" s="17" customFormat="1" ht="18.75" customHeight="1" thickBot="1" x14ac:dyDescent="0.3">
      <c r="A6" s="161" t="s">
        <v>2</v>
      </c>
      <c r="B6" s="162"/>
      <c r="C6" s="162"/>
      <c r="D6" s="162"/>
      <c r="E6" s="162"/>
      <c r="F6" s="162"/>
      <c r="G6" s="162"/>
      <c r="H6" s="162"/>
      <c r="I6" s="163"/>
    </row>
    <row r="7" spans="1:31" s="17" customFormat="1" ht="27.75" customHeight="1" thickBot="1" x14ac:dyDescent="0.3">
      <c r="A7" s="164" t="s">
        <v>2608</v>
      </c>
      <c r="B7" s="165"/>
      <c r="C7" s="165"/>
      <c r="D7" s="165"/>
      <c r="E7" s="165"/>
      <c r="F7" s="165"/>
      <c r="G7" s="165"/>
      <c r="H7" s="165"/>
      <c r="I7" s="166"/>
    </row>
    <row r="8" spans="1:31" s="3" customFormat="1" x14ac:dyDescent="0.25">
      <c r="A8" s="7"/>
      <c r="B8" s="7"/>
      <c r="C8" s="5"/>
      <c r="D8" s="6"/>
      <c r="E8" s="6"/>
    </row>
    <row r="9" spans="1:31" s="3" customFormat="1" x14ac:dyDescent="0.25">
      <c r="A9" s="152" t="s">
        <v>2619</v>
      </c>
      <c r="B9" s="152"/>
      <c r="C9" s="30" t="s">
        <v>2620</v>
      </c>
      <c r="E9" s="4"/>
      <c r="F9" s="4"/>
    </row>
    <row r="10" spans="1:31" s="3" customFormat="1" x14ac:dyDescent="0.25">
      <c r="A10" s="152" t="s">
        <v>2621</v>
      </c>
      <c r="B10" s="152"/>
      <c r="C10" s="30" t="s">
        <v>2622</v>
      </c>
      <c r="E10" s="4"/>
      <c r="F10" s="4"/>
    </row>
    <row r="11" spans="1:31" s="31" customFormat="1" x14ac:dyDescent="0.25">
      <c r="A11" s="153" t="s">
        <v>2623</v>
      </c>
      <c r="B11" s="153"/>
      <c r="C11" s="30" t="s">
        <v>2624</v>
      </c>
      <c r="E11" s="32"/>
      <c r="F11" s="32"/>
    </row>
    <row r="12" spans="1:31" s="3" customFormat="1" x14ac:dyDescent="0.25">
      <c r="A12" s="154" t="s">
        <v>2618</v>
      </c>
      <c r="B12" s="154"/>
      <c r="C12" s="5" t="s">
        <v>2625</v>
      </c>
      <c r="D12" s="6"/>
      <c r="E12" s="6"/>
      <c r="F12" s="4"/>
    </row>
    <row r="13" spans="1:31" s="17" customFormat="1" ht="12.75" thickBot="1" x14ac:dyDescent="0.3">
      <c r="A13" s="33"/>
      <c r="B13" s="34"/>
      <c r="C13" s="34"/>
      <c r="D13" s="34"/>
      <c r="E13" s="35"/>
      <c r="F13" s="36"/>
      <c r="G13" s="37"/>
      <c r="H13" s="37"/>
      <c r="I13" s="37"/>
      <c r="J13" s="37"/>
      <c r="L13" s="37"/>
      <c r="M13" s="37"/>
      <c r="N13" s="37"/>
      <c r="P13" s="37"/>
      <c r="Q13" s="37"/>
      <c r="R13" s="37"/>
      <c r="U13" s="37"/>
      <c r="V13" s="37"/>
      <c r="W13" s="37"/>
      <c r="Y13" s="37"/>
      <c r="Z13" s="37"/>
      <c r="AA13" s="37"/>
      <c r="AC13" s="37"/>
      <c r="AD13" s="37"/>
      <c r="AE13" s="37"/>
    </row>
    <row r="14" spans="1:31" s="3" customFormat="1" ht="12.75" thickBot="1" x14ac:dyDescent="0.3">
      <c r="A14" s="177" t="s">
        <v>1648</v>
      </c>
      <c r="B14" s="178"/>
      <c r="C14" s="178"/>
      <c r="D14" s="178"/>
      <c r="E14" s="178"/>
      <c r="F14" s="178"/>
      <c r="G14" s="178"/>
      <c r="H14" s="178"/>
      <c r="I14" s="179"/>
    </row>
    <row r="15" spans="1:31" s="3" customFormat="1" ht="29.25" customHeight="1" x14ac:dyDescent="0.25">
      <c r="A15" s="157" t="s">
        <v>4</v>
      </c>
      <c r="B15" s="157" t="s">
        <v>5</v>
      </c>
      <c r="C15" s="157" t="s">
        <v>1649</v>
      </c>
      <c r="D15" s="157" t="s">
        <v>7</v>
      </c>
      <c r="E15" s="157" t="s">
        <v>0</v>
      </c>
      <c r="F15" s="175" t="s">
        <v>2581</v>
      </c>
      <c r="G15" s="175" t="s">
        <v>2582</v>
      </c>
      <c r="H15" s="175" t="s">
        <v>2583</v>
      </c>
      <c r="I15" s="175" t="s">
        <v>2584</v>
      </c>
    </row>
    <row r="16" spans="1:31" s="3" customFormat="1" ht="15.75" customHeight="1" thickBot="1" x14ac:dyDescent="0.3">
      <c r="A16" s="158"/>
      <c r="B16" s="180"/>
      <c r="C16" s="180"/>
      <c r="D16" s="158"/>
      <c r="E16" s="158"/>
      <c r="F16" s="176"/>
      <c r="G16" s="176"/>
      <c r="H16" s="176"/>
      <c r="I16" s="176"/>
    </row>
    <row r="17" spans="1:9" ht="24" x14ac:dyDescent="0.2">
      <c r="A17" s="38">
        <v>2</v>
      </c>
      <c r="B17" s="39" t="s">
        <v>1652</v>
      </c>
      <c r="C17" s="39" t="s">
        <v>1653</v>
      </c>
      <c r="D17" s="40" t="s">
        <v>243</v>
      </c>
      <c r="E17" s="41">
        <v>1</v>
      </c>
      <c r="F17" s="10">
        <v>40222</v>
      </c>
      <c r="G17" s="10">
        <f>E17*F17</f>
        <v>40222</v>
      </c>
      <c r="H17" s="10"/>
      <c r="I17" s="10">
        <f>E17*H17</f>
        <v>0</v>
      </c>
    </row>
    <row r="18" spans="1:9" ht="24" x14ac:dyDescent="0.2">
      <c r="A18" s="38">
        <v>3</v>
      </c>
      <c r="B18" s="42" t="s">
        <v>1654</v>
      </c>
      <c r="C18" s="40" t="s">
        <v>1655</v>
      </c>
      <c r="D18" s="40" t="s">
        <v>243</v>
      </c>
      <c r="E18" s="41">
        <v>1</v>
      </c>
      <c r="F18" s="11">
        <v>368301</v>
      </c>
      <c r="G18" s="11">
        <f>E18*F18</f>
        <v>368301</v>
      </c>
      <c r="H18" s="11"/>
      <c r="I18" s="11">
        <f>E18*H18</f>
        <v>0</v>
      </c>
    </row>
    <row r="19" spans="1:9" ht="24" x14ac:dyDescent="0.2">
      <c r="A19" s="38">
        <v>6</v>
      </c>
      <c r="B19" s="40" t="s">
        <v>1657</v>
      </c>
      <c r="C19" s="43" t="s">
        <v>1658</v>
      </c>
      <c r="D19" s="40" t="s">
        <v>1656</v>
      </c>
      <c r="E19" s="41">
        <v>4</v>
      </c>
      <c r="F19" s="11">
        <v>237351</v>
      </c>
      <c r="G19" s="11">
        <f t="shared" ref="G19:G82" si="0">E19*F19</f>
        <v>949404</v>
      </c>
      <c r="H19" s="11"/>
      <c r="I19" s="11">
        <f t="shared" ref="I19:I82" si="1">E19*H19</f>
        <v>0</v>
      </c>
    </row>
    <row r="20" spans="1:9" ht="24" x14ac:dyDescent="0.2">
      <c r="A20" s="38">
        <v>7</v>
      </c>
      <c r="B20" s="40" t="s">
        <v>1659</v>
      </c>
      <c r="C20" s="43" t="s">
        <v>1658</v>
      </c>
      <c r="D20" s="40" t="s">
        <v>1656</v>
      </c>
      <c r="E20" s="41">
        <v>4</v>
      </c>
      <c r="F20" s="11">
        <v>228150</v>
      </c>
      <c r="G20" s="11">
        <f t="shared" si="0"/>
        <v>912600</v>
      </c>
      <c r="H20" s="11"/>
      <c r="I20" s="11">
        <f t="shared" si="1"/>
        <v>0</v>
      </c>
    </row>
    <row r="21" spans="1:9" ht="24" x14ac:dyDescent="0.2">
      <c r="A21" s="38">
        <v>8</v>
      </c>
      <c r="B21" s="39" t="s">
        <v>1660</v>
      </c>
      <c r="C21" s="39" t="s">
        <v>87</v>
      </c>
      <c r="D21" s="44" t="s">
        <v>1661</v>
      </c>
      <c r="E21" s="41">
        <v>2</v>
      </c>
      <c r="F21" s="11">
        <v>119000</v>
      </c>
      <c r="G21" s="11">
        <f t="shared" si="0"/>
        <v>238000</v>
      </c>
      <c r="H21" s="11"/>
      <c r="I21" s="11">
        <f t="shared" si="1"/>
        <v>0</v>
      </c>
    </row>
    <row r="22" spans="1:9" x14ac:dyDescent="0.2">
      <c r="A22" s="38">
        <v>9</v>
      </c>
      <c r="B22" s="43" t="s">
        <v>1662</v>
      </c>
      <c r="C22" s="43" t="s">
        <v>1663</v>
      </c>
      <c r="D22" s="40" t="s">
        <v>1090</v>
      </c>
      <c r="E22" s="41">
        <v>2</v>
      </c>
      <c r="F22" s="11">
        <v>87461</v>
      </c>
      <c r="G22" s="11">
        <f t="shared" si="0"/>
        <v>174922</v>
      </c>
      <c r="H22" s="11"/>
      <c r="I22" s="11">
        <f t="shared" si="1"/>
        <v>0</v>
      </c>
    </row>
    <row r="23" spans="1:9" x14ac:dyDescent="0.2">
      <c r="A23" s="38">
        <v>10</v>
      </c>
      <c r="B23" s="40" t="s">
        <v>1664</v>
      </c>
      <c r="C23" s="40" t="s">
        <v>1663</v>
      </c>
      <c r="D23" s="40" t="s">
        <v>1090</v>
      </c>
      <c r="E23" s="41">
        <v>21</v>
      </c>
      <c r="F23" s="11">
        <v>80325</v>
      </c>
      <c r="G23" s="11">
        <f t="shared" si="0"/>
        <v>1686825</v>
      </c>
      <c r="H23" s="11"/>
      <c r="I23" s="11">
        <f t="shared" si="1"/>
        <v>0</v>
      </c>
    </row>
    <row r="24" spans="1:9" x14ac:dyDescent="0.2">
      <c r="A24" s="38">
        <v>11</v>
      </c>
      <c r="B24" s="40" t="s">
        <v>1665</v>
      </c>
      <c r="C24" s="43" t="s">
        <v>1663</v>
      </c>
      <c r="D24" s="40" t="s">
        <v>1090</v>
      </c>
      <c r="E24" s="41">
        <v>10</v>
      </c>
      <c r="F24" s="11">
        <v>93852</v>
      </c>
      <c r="G24" s="11">
        <f t="shared" si="0"/>
        <v>938520</v>
      </c>
      <c r="H24" s="11"/>
      <c r="I24" s="11">
        <f t="shared" si="1"/>
        <v>0</v>
      </c>
    </row>
    <row r="25" spans="1:9" ht="24" x14ac:dyDescent="0.2">
      <c r="A25" s="38">
        <v>12</v>
      </c>
      <c r="B25" s="40" t="s">
        <v>1666</v>
      </c>
      <c r="C25" s="40" t="s">
        <v>87</v>
      </c>
      <c r="D25" s="40" t="s">
        <v>1090</v>
      </c>
      <c r="E25" s="41">
        <v>6</v>
      </c>
      <c r="F25" s="11">
        <v>106638</v>
      </c>
      <c r="G25" s="11">
        <f t="shared" si="0"/>
        <v>639828</v>
      </c>
      <c r="H25" s="11"/>
      <c r="I25" s="11">
        <f t="shared" si="1"/>
        <v>0</v>
      </c>
    </row>
    <row r="26" spans="1:9" ht="24" x14ac:dyDescent="0.2">
      <c r="A26" s="38">
        <v>13</v>
      </c>
      <c r="B26" s="43" t="s">
        <v>1667</v>
      </c>
      <c r="C26" s="43" t="s">
        <v>1663</v>
      </c>
      <c r="D26" s="40" t="s">
        <v>1090</v>
      </c>
      <c r="E26" s="41">
        <v>929</v>
      </c>
      <c r="F26" s="11">
        <v>122768</v>
      </c>
      <c r="G26" s="11">
        <f t="shared" si="0"/>
        <v>114051472</v>
      </c>
      <c r="H26" s="11"/>
      <c r="I26" s="11">
        <f t="shared" si="1"/>
        <v>0</v>
      </c>
    </row>
    <row r="27" spans="1:9" ht="24" x14ac:dyDescent="0.2">
      <c r="A27" s="38">
        <v>14</v>
      </c>
      <c r="B27" s="43" t="s">
        <v>1668</v>
      </c>
      <c r="C27" s="43" t="s">
        <v>87</v>
      </c>
      <c r="D27" s="40" t="s">
        <v>243</v>
      </c>
      <c r="E27" s="41">
        <v>40</v>
      </c>
      <c r="F27" s="11">
        <v>18334</v>
      </c>
      <c r="G27" s="11">
        <f t="shared" si="0"/>
        <v>733360</v>
      </c>
      <c r="H27" s="11"/>
      <c r="I27" s="11">
        <f t="shared" si="1"/>
        <v>0</v>
      </c>
    </row>
    <row r="28" spans="1:9" x14ac:dyDescent="0.2">
      <c r="A28" s="38">
        <v>15</v>
      </c>
      <c r="B28" s="40" t="s">
        <v>1669</v>
      </c>
      <c r="C28" s="43" t="s">
        <v>87</v>
      </c>
      <c r="D28" s="40" t="s">
        <v>243</v>
      </c>
      <c r="E28" s="41">
        <v>10</v>
      </c>
      <c r="F28" s="11">
        <v>10648</v>
      </c>
      <c r="G28" s="11">
        <f t="shared" si="0"/>
        <v>106480</v>
      </c>
      <c r="H28" s="11"/>
      <c r="I28" s="11">
        <f t="shared" si="1"/>
        <v>0</v>
      </c>
    </row>
    <row r="29" spans="1:9" x14ac:dyDescent="0.2">
      <c r="A29" s="38">
        <v>16</v>
      </c>
      <c r="B29" s="40" t="s">
        <v>1670</v>
      </c>
      <c r="C29" s="43" t="s">
        <v>1663</v>
      </c>
      <c r="D29" s="40" t="s">
        <v>1090</v>
      </c>
      <c r="E29" s="41">
        <v>1</v>
      </c>
      <c r="F29" s="11">
        <v>89250</v>
      </c>
      <c r="G29" s="11">
        <f t="shared" si="0"/>
        <v>89250</v>
      </c>
      <c r="H29" s="11"/>
      <c r="I29" s="11">
        <f t="shared" si="1"/>
        <v>0</v>
      </c>
    </row>
    <row r="30" spans="1:9" x14ac:dyDescent="0.2">
      <c r="A30" s="38">
        <v>19</v>
      </c>
      <c r="B30" s="40" t="s">
        <v>1671</v>
      </c>
      <c r="C30" s="43" t="s">
        <v>87</v>
      </c>
      <c r="D30" s="43" t="s">
        <v>1672</v>
      </c>
      <c r="E30" s="41">
        <v>5</v>
      </c>
      <c r="F30" s="11">
        <v>70291</v>
      </c>
      <c r="G30" s="11">
        <f t="shared" si="0"/>
        <v>351455</v>
      </c>
      <c r="H30" s="11"/>
      <c r="I30" s="11">
        <f t="shared" si="1"/>
        <v>0</v>
      </c>
    </row>
    <row r="31" spans="1:9" x14ac:dyDescent="0.2">
      <c r="A31" s="38">
        <v>20</v>
      </c>
      <c r="B31" s="40" t="s">
        <v>1673</v>
      </c>
      <c r="C31" s="43" t="s">
        <v>87</v>
      </c>
      <c r="D31" s="43" t="s">
        <v>1672</v>
      </c>
      <c r="E31" s="41">
        <v>2</v>
      </c>
      <c r="F31" s="11">
        <v>71084</v>
      </c>
      <c r="G31" s="11">
        <f t="shared" si="0"/>
        <v>142168</v>
      </c>
      <c r="H31" s="11"/>
      <c r="I31" s="11">
        <f t="shared" si="1"/>
        <v>0</v>
      </c>
    </row>
    <row r="32" spans="1:9" x14ac:dyDescent="0.2">
      <c r="A32" s="38">
        <v>21</v>
      </c>
      <c r="B32" s="40" t="s">
        <v>1674</v>
      </c>
      <c r="C32" s="43" t="s">
        <v>87</v>
      </c>
      <c r="D32" s="43" t="s">
        <v>1672</v>
      </c>
      <c r="E32" s="41">
        <v>4</v>
      </c>
      <c r="F32" s="11">
        <v>74881</v>
      </c>
      <c r="G32" s="11">
        <f t="shared" si="0"/>
        <v>299524</v>
      </c>
      <c r="H32" s="11"/>
      <c r="I32" s="11">
        <f t="shared" si="1"/>
        <v>0</v>
      </c>
    </row>
    <row r="33" spans="1:9" x14ac:dyDescent="0.2">
      <c r="A33" s="38">
        <v>22</v>
      </c>
      <c r="B33" s="40" t="s">
        <v>1675</v>
      </c>
      <c r="C33" s="43" t="s">
        <v>87</v>
      </c>
      <c r="D33" s="40" t="s">
        <v>1672</v>
      </c>
      <c r="E33" s="41">
        <v>3</v>
      </c>
      <c r="F33" s="11">
        <v>70291</v>
      </c>
      <c r="G33" s="11">
        <f t="shared" si="0"/>
        <v>210873</v>
      </c>
      <c r="H33" s="11"/>
      <c r="I33" s="11">
        <f t="shared" si="1"/>
        <v>0</v>
      </c>
    </row>
    <row r="34" spans="1:9" x14ac:dyDescent="0.2">
      <c r="A34" s="38">
        <v>23</v>
      </c>
      <c r="B34" s="40" t="s">
        <v>1676</v>
      </c>
      <c r="C34" s="43" t="s">
        <v>87</v>
      </c>
      <c r="D34" s="40" t="s">
        <v>1672</v>
      </c>
      <c r="E34" s="41">
        <v>3</v>
      </c>
      <c r="F34" s="11">
        <v>72295</v>
      </c>
      <c r="G34" s="11">
        <f t="shared" si="0"/>
        <v>216885</v>
      </c>
      <c r="H34" s="11"/>
      <c r="I34" s="11">
        <f t="shared" si="1"/>
        <v>0</v>
      </c>
    </row>
    <row r="35" spans="1:9" ht="36" x14ac:dyDescent="0.2">
      <c r="A35" s="38">
        <v>24</v>
      </c>
      <c r="B35" s="40" t="s">
        <v>1677</v>
      </c>
      <c r="C35" s="43" t="s">
        <v>87</v>
      </c>
      <c r="D35" s="43" t="s">
        <v>1678</v>
      </c>
      <c r="E35" s="41">
        <v>5</v>
      </c>
      <c r="F35" s="11">
        <v>62452</v>
      </c>
      <c r="G35" s="11">
        <f t="shared" si="0"/>
        <v>312260</v>
      </c>
      <c r="H35" s="11"/>
      <c r="I35" s="11">
        <f t="shared" si="1"/>
        <v>0</v>
      </c>
    </row>
    <row r="36" spans="1:9" ht="24" x14ac:dyDescent="0.2">
      <c r="A36" s="38">
        <v>25</v>
      </c>
      <c r="B36" s="40" t="s">
        <v>1679</v>
      </c>
      <c r="C36" s="43" t="s">
        <v>87</v>
      </c>
      <c r="D36" s="43" t="s">
        <v>1680</v>
      </c>
      <c r="E36" s="41">
        <v>19</v>
      </c>
      <c r="F36" s="11">
        <v>47600</v>
      </c>
      <c r="G36" s="11">
        <f t="shared" si="0"/>
        <v>904400</v>
      </c>
      <c r="H36" s="11"/>
      <c r="I36" s="11">
        <f t="shared" si="1"/>
        <v>0</v>
      </c>
    </row>
    <row r="37" spans="1:9" ht="24" x14ac:dyDescent="0.2">
      <c r="A37" s="38">
        <v>26</v>
      </c>
      <c r="B37" s="42" t="s">
        <v>1681</v>
      </c>
      <c r="C37" s="40" t="s">
        <v>87</v>
      </c>
      <c r="D37" s="40" t="s">
        <v>243</v>
      </c>
      <c r="E37" s="41">
        <v>6</v>
      </c>
      <c r="F37" s="11">
        <v>436333</v>
      </c>
      <c r="G37" s="11">
        <f t="shared" si="0"/>
        <v>2617998</v>
      </c>
      <c r="H37" s="11"/>
      <c r="I37" s="11">
        <f t="shared" si="1"/>
        <v>0</v>
      </c>
    </row>
    <row r="38" spans="1:9" ht="24" x14ac:dyDescent="0.2">
      <c r="A38" s="38">
        <v>27</v>
      </c>
      <c r="B38" s="40" t="s">
        <v>1682</v>
      </c>
      <c r="C38" s="43" t="s">
        <v>1683</v>
      </c>
      <c r="D38" s="40" t="s">
        <v>1684</v>
      </c>
      <c r="E38" s="41">
        <v>4</v>
      </c>
      <c r="F38" s="11">
        <v>39615</v>
      </c>
      <c r="G38" s="11">
        <f t="shared" si="0"/>
        <v>158460</v>
      </c>
      <c r="H38" s="11"/>
      <c r="I38" s="11">
        <f t="shared" si="1"/>
        <v>0</v>
      </c>
    </row>
    <row r="39" spans="1:9" ht="24" x14ac:dyDescent="0.2">
      <c r="A39" s="38">
        <v>28</v>
      </c>
      <c r="B39" s="40" t="s">
        <v>1685</v>
      </c>
      <c r="C39" s="43" t="s">
        <v>1683</v>
      </c>
      <c r="D39" s="40" t="s">
        <v>1684</v>
      </c>
      <c r="E39" s="41">
        <v>4</v>
      </c>
      <c r="F39" s="11">
        <v>14549</v>
      </c>
      <c r="G39" s="11">
        <f t="shared" si="0"/>
        <v>58196</v>
      </c>
      <c r="H39" s="11"/>
      <c r="I39" s="11">
        <f t="shared" si="1"/>
        <v>0</v>
      </c>
    </row>
    <row r="40" spans="1:9" x14ac:dyDescent="0.2">
      <c r="A40" s="38">
        <v>29</v>
      </c>
      <c r="B40" s="40" t="s">
        <v>1686</v>
      </c>
      <c r="C40" s="43" t="s">
        <v>87</v>
      </c>
      <c r="D40" s="40" t="s">
        <v>243</v>
      </c>
      <c r="E40" s="41">
        <v>3000</v>
      </c>
      <c r="F40" s="11">
        <v>321</v>
      </c>
      <c r="G40" s="11">
        <f t="shared" si="0"/>
        <v>963000</v>
      </c>
      <c r="H40" s="11"/>
      <c r="I40" s="11">
        <f t="shared" si="1"/>
        <v>0</v>
      </c>
    </row>
    <row r="41" spans="1:9" ht="24" x14ac:dyDescent="0.2">
      <c r="A41" s="38">
        <v>30</v>
      </c>
      <c r="B41" s="40" t="s">
        <v>1687</v>
      </c>
      <c r="C41" s="40" t="s">
        <v>87</v>
      </c>
      <c r="D41" s="40" t="s">
        <v>1090</v>
      </c>
      <c r="E41" s="41">
        <v>26</v>
      </c>
      <c r="F41" s="11">
        <v>210643</v>
      </c>
      <c r="G41" s="11">
        <f t="shared" si="0"/>
        <v>5476718</v>
      </c>
      <c r="H41" s="11"/>
      <c r="I41" s="11">
        <f t="shared" si="1"/>
        <v>0</v>
      </c>
    </row>
    <row r="42" spans="1:9" x14ac:dyDescent="0.2">
      <c r="A42" s="38">
        <v>32</v>
      </c>
      <c r="B42" s="40" t="s">
        <v>1689</v>
      </c>
      <c r="C42" s="43" t="s">
        <v>1690</v>
      </c>
      <c r="D42" s="40" t="s">
        <v>1691</v>
      </c>
      <c r="E42" s="41">
        <v>97</v>
      </c>
      <c r="F42" s="11">
        <v>67508</v>
      </c>
      <c r="G42" s="11">
        <f t="shared" si="0"/>
        <v>6548276</v>
      </c>
      <c r="H42" s="11"/>
      <c r="I42" s="11">
        <f t="shared" si="1"/>
        <v>0</v>
      </c>
    </row>
    <row r="43" spans="1:9" ht="24" x14ac:dyDescent="0.2">
      <c r="A43" s="38">
        <v>33</v>
      </c>
      <c r="B43" s="40" t="s">
        <v>1692</v>
      </c>
      <c r="C43" s="43" t="s">
        <v>1693</v>
      </c>
      <c r="D43" s="45" t="s">
        <v>2637</v>
      </c>
      <c r="E43" s="41">
        <v>31</v>
      </c>
      <c r="F43" s="11">
        <v>686593</v>
      </c>
      <c r="G43" s="11">
        <f t="shared" si="0"/>
        <v>21284383</v>
      </c>
      <c r="H43" s="11"/>
      <c r="I43" s="11">
        <f t="shared" si="1"/>
        <v>0</v>
      </c>
    </row>
    <row r="44" spans="1:9" x14ac:dyDescent="0.2">
      <c r="A44" s="38">
        <v>34</v>
      </c>
      <c r="B44" s="40" t="s">
        <v>1695</v>
      </c>
      <c r="C44" s="43" t="s">
        <v>87</v>
      </c>
      <c r="D44" s="40" t="s">
        <v>243</v>
      </c>
      <c r="E44" s="41">
        <v>74</v>
      </c>
      <c r="F44" s="11">
        <v>10155</v>
      </c>
      <c r="G44" s="11">
        <f t="shared" si="0"/>
        <v>751470</v>
      </c>
      <c r="H44" s="11"/>
      <c r="I44" s="11">
        <f t="shared" si="1"/>
        <v>0</v>
      </c>
    </row>
    <row r="45" spans="1:9" x14ac:dyDescent="0.2">
      <c r="A45" s="38">
        <v>35</v>
      </c>
      <c r="B45" s="40" t="s">
        <v>1696</v>
      </c>
      <c r="C45" s="43" t="s">
        <v>87</v>
      </c>
      <c r="D45" s="40" t="s">
        <v>243</v>
      </c>
      <c r="E45" s="41">
        <v>34</v>
      </c>
      <c r="F45" s="11">
        <v>62920</v>
      </c>
      <c r="G45" s="11">
        <f t="shared" si="0"/>
        <v>2139280</v>
      </c>
      <c r="H45" s="11"/>
      <c r="I45" s="11">
        <f t="shared" si="1"/>
        <v>0</v>
      </c>
    </row>
    <row r="46" spans="1:9" x14ac:dyDescent="0.2">
      <c r="A46" s="38">
        <v>36</v>
      </c>
      <c r="B46" s="40" t="s">
        <v>1697</v>
      </c>
      <c r="C46" s="43" t="s">
        <v>1693</v>
      </c>
      <c r="D46" s="40" t="s">
        <v>1694</v>
      </c>
      <c r="E46" s="41">
        <v>3</v>
      </c>
      <c r="F46" s="11">
        <v>820050</v>
      </c>
      <c r="G46" s="11">
        <f t="shared" si="0"/>
        <v>2460150</v>
      </c>
      <c r="H46" s="11"/>
      <c r="I46" s="11">
        <f t="shared" si="1"/>
        <v>0</v>
      </c>
    </row>
    <row r="47" spans="1:9" x14ac:dyDescent="0.2">
      <c r="A47" s="38">
        <v>37</v>
      </c>
      <c r="B47" s="40" t="s">
        <v>1698</v>
      </c>
      <c r="C47" s="43" t="s">
        <v>1699</v>
      </c>
      <c r="D47" s="45" t="s">
        <v>2638</v>
      </c>
      <c r="E47" s="41">
        <v>10</v>
      </c>
      <c r="F47" s="11">
        <v>1383106</v>
      </c>
      <c r="G47" s="11">
        <f t="shared" si="0"/>
        <v>13831060</v>
      </c>
      <c r="H47" s="11"/>
      <c r="I47" s="11">
        <f t="shared" si="1"/>
        <v>0</v>
      </c>
    </row>
    <row r="48" spans="1:9" ht="24" x14ac:dyDescent="0.2">
      <c r="A48" s="38">
        <v>38</v>
      </c>
      <c r="B48" s="40" t="s">
        <v>1701</v>
      </c>
      <c r="C48" s="43" t="s">
        <v>87</v>
      </c>
      <c r="D48" s="43" t="s">
        <v>243</v>
      </c>
      <c r="E48" s="41">
        <v>65</v>
      </c>
      <c r="F48" s="11">
        <v>9385</v>
      </c>
      <c r="G48" s="11">
        <f t="shared" si="0"/>
        <v>610025</v>
      </c>
      <c r="H48" s="11"/>
      <c r="I48" s="11">
        <f t="shared" si="1"/>
        <v>0</v>
      </c>
    </row>
    <row r="49" spans="1:9" ht="24" x14ac:dyDescent="0.2">
      <c r="A49" s="38">
        <v>39</v>
      </c>
      <c r="B49" s="40" t="s">
        <v>1702</v>
      </c>
      <c r="C49" s="40" t="s">
        <v>87</v>
      </c>
      <c r="D49" s="40" t="s">
        <v>243</v>
      </c>
      <c r="E49" s="41">
        <v>217</v>
      </c>
      <c r="F49" s="11">
        <v>10538</v>
      </c>
      <c r="G49" s="11">
        <f t="shared" si="0"/>
        <v>2286746</v>
      </c>
      <c r="H49" s="11"/>
      <c r="I49" s="11">
        <f t="shared" si="1"/>
        <v>0</v>
      </c>
    </row>
    <row r="50" spans="1:9" ht="24" x14ac:dyDescent="0.2">
      <c r="A50" s="38">
        <v>40</v>
      </c>
      <c r="B50" s="203" t="s">
        <v>2841</v>
      </c>
      <c r="C50" s="40" t="s">
        <v>1703</v>
      </c>
      <c r="D50" s="40" t="s">
        <v>243</v>
      </c>
      <c r="E50" s="41">
        <v>2</v>
      </c>
      <c r="F50" s="11">
        <v>1183938</v>
      </c>
      <c r="G50" s="11">
        <f t="shared" si="0"/>
        <v>2367876</v>
      </c>
      <c r="H50" s="11"/>
      <c r="I50" s="11">
        <f t="shared" si="1"/>
        <v>0</v>
      </c>
    </row>
    <row r="51" spans="1:9" ht="48" x14ac:dyDescent="0.2">
      <c r="A51" s="38">
        <v>41</v>
      </c>
      <c r="B51" s="204" t="s">
        <v>2842</v>
      </c>
      <c r="C51" s="40" t="s">
        <v>87</v>
      </c>
      <c r="D51" s="40" t="s">
        <v>243</v>
      </c>
      <c r="E51" s="41">
        <v>33</v>
      </c>
      <c r="F51" s="11">
        <v>245380</v>
      </c>
      <c r="G51" s="11">
        <f t="shared" si="0"/>
        <v>8097540</v>
      </c>
      <c r="H51" s="11"/>
      <c r="I51" s="11">
        <f t="shared" si="1"/>
        <v>0</v>
      </c>
    </row>
    <row r="52" spans="1:9" ht="48" x14ac:dyDescent="0.2">
      <c r="A52" s="38">
        <v>42</v>
      </c>
      <c r="B52" s="40" t="s">
        <v>1704</v>
      </c>
      <c r="C52" s="43" t="s">
        <v>1705</v>
      </c>
      <c r="D52" s="40" t="s">
        <v>243</v>
      </c>
      <c r="E52" s="41">
        <v>66</v>
      </c>
      <c r="F52" s="11">
        <v>151613</v>
      </c>
      <c r="G52" s="11">
        <f t="shared" si="0"/>
        <v>10006458</v>
      </c>
      <c r="H52" s="11"/>
      <c r="I52" s="11">
        <f t="shared" si="1"/>
        <v>0</v>
      </c>
    </row>
    <row r="53" spans="1:9" ht="72" x14ac:dyDescent="0.2">
      <c r="A53" s="38">
        <v>44</v>
      </c>
      <c r="B53" s="39" t="s">
        <v>1706</v>
      </c>
      <c r="C53" s="39" t="s">
        <v>1705</v>
      </c>
      <c r="D53" s="44" t="s">
        <v>243</v>
      </c>
      <c r="E53" s="41">
        <v>47</v>
      </c>
      <c r="F53" s="11">
        <v>152839</v>
      </c>
      <c r="G53" s="11">
        <f t="shared" si="0"/>
        <v>7183433</v>
      </c>
      <c r="H53" s="11"/>
      <c r="I53" s="11">
        <f t="shared" si="1"/>
        <v>0</v>
      </c>
    </row>
    <row r="54" spans="1:9" ht="36" x14ac:dyDescent="0.2">
      <c r="A54" s="38">
        <v>45</v>
      </c>
      <c r="B54" s="204" t="s">
        <v>2843</v>
      </c>
      <c r="C54" s="43" t="s">
        <v>1705</v>
      </c>
      <c r="D54" s="40" t="s">
        <v>243</v>
      </c>
      <c r="E54" s="41">
        <v>4</v>
      </c>
      <c r="F54" s="11">
        <v>440439</v>
      </c>
      <c r="G54" s="11">
        <f t="shared" si="0"/>
        <v>1761756</v>
      </c>
      <c r="H54" s="11"/>
      <c r="I54" s="11">
        <f t="shared" si="1"/>
        <v>0</v>
      </c>
    </row>
    <row r="55" spans="1:9" ht="96" x14ac:dyDescent="0.2">
      <c r="A55" s="38">
        <v>46</v>
      </c>
      <c r="B55" s="40" t="s">
        <v>1707</v>
      </c>
      <c r="C55" s="40" t="s">
        <v>87</v>
      </c>
      <c r="D55" s="40" t="s">
        <v>243</v>
      </c>
      <c r="E55" s="41">
        <v>5</v>
      </c>
      <c r="F55" s="11">
        <v>339772</v>
      </c>
      <c r="G55" s="11">
        <f t="shared" si="0"/>
        <v>1698860</v>
      </c>
      <c r="H55" s="11"/>
      <c r="I55" s="11">
        <f t="shared" si="1"/>
        <v>0</v>
      </c>
    </row>
    <row r="56" spans="1:9" ht="96" x14ac:dyDescent="0.2">
      <c r="A56" s="38">
        <v>47</v>
      </c>
      <c r="B56" s="39" t="s">
        <v>1708</v>
      </c>
      <c r="C56" s="39" t="s">
        <v>1709</v>
      </c>
      <c r="D56" s="44" t="s">
        <v>243</v>
      </c>
      <c r="E56" s="41">
        <v>10</v>
      </c>
      <c r="F56" s="11">
        <v>114786</v>
      </c>
      <c r="G56" s="11">
        <f t="shared" si="0"/>
        <v>1147860</v>
      </c>
      <c r="H56" s="11"/>
      <c r="I56" s="11">
        <f t="shared" si="1"/>
        <v>0</v>
      </c>
    </row>
    <row r="57" spans="1:9" ht="96" x14ac:dyDescent="0.2">
      <c r="A57" s="38">
        <v>49</v>
      </c>
      <c r="B57" s="40" t="s">
        <v>1710</v>
      </c>
      <c r="C57" s="40" t="s">
        <v>87</v>
      </c>
      <c r="D57" s="40" t="s">
        <v>243</v>
      </c>
      <c r="E57" s="41">
        <v>25</v>
      </c>
      <c r="F57" s="11">
        <v>226146</v>
      </c>
      <c r="G57" s="11">
        <f t="shared" si="0"/>
        <v>5653650</v>
      </c>
      <c r="H57" s="11"/>
      <c r="I57" s="11">
        <f t="shared" si="1"/>
        <v>0</v>
      </c>
    </row>
    <row r="58" spans="1:9" ht="96" x14ac:dyDescent="0.2">
      <c r="A58" s="38">
        <v>50</v>
      </c>
      <c r="B58" s="40" t="s">
        <v>1711</v>
      </c>
      <c r="C58" s="43" t="s">
        <v>1705</v>
      </c>
      <c r="D58" s="40" t="s">
        <v>243</v>
      </c>
      <c r="E58" s="41">
        <v>68</v>
      </c>
      <c r="F58" s="11">
        <v>123540</v>
      </c>
      <c r="G58" s="11">
        <f t="shared" si="0"/>
        <v>8400720</v>
      </c>
      <c r="H58" s="11"/>
      <c r="I58" s="11">
        <f t="shared" si="1"/>
        <v>0</v>
      </c>
    </row>
    <row r="59" spans="1:9" ht="72" x14ac:dyDescent="0.2">
      <c r="A59" s="38">
        <v>52</v>
      </c>
      <c r="B59" s="42" t="s">
        <v>1712</v>
      </c>
      <c r="C59" s="40" t="s">
        <v>1705</v>
      </c>
      <c r="D59" s="40" t="s">
        <v>243</v>
      </c>
      <c r="E59" s="41">
        <v>31</v>
      </c>
      <c r="F59" s="11">
        <v>154034</v>
      </c>
      <c r="G59" s="11">
        <f t="shared" si="0"/>
        <v>4775054</v>
      </c>
      <c r="H59" s="11"/>
      <c r="I59" s="11">
        <f t="shared" si="1"/>
        <v>0</v>
      </c>
    </row>
    <row r="60" spans="1:9" ht="96" x14ac:dyDescent="0.2">
      <c r="A60" s="38">
        <v>53</v>
      </c>
      <c r="B60" s="42" t="s">
        <v>1713</v>
      </c>
      <c r="C60" s="40" t="s">
        <v>1705</v>
      </c>
      <c r="D60" s="40" t="s">
        <v>243</v>
      </c>
      <c r="E60" s="41">
        <v>50</v>
      </c>
      <c r="F60" s="11">
        <v>126621</v>
      </c>
      <c r="G60" s="11">
        <f t="shared" si="0"/>
        <v>6331050</v>
      </c>
      <c r="H60" s="11"/>
      <c r="I60" s="11">
        <f t="shared" si="1"/>
        <v>0</v>
      </c>
    </row>
    <row r="61" spans="1:9" ht="96" x14ac:dyDescent="0.2">
      <c r="A61" s="38">
        <v>55</v>
      </c>
      <c r="B61" s="43" t="s">
        <v>1714</v>
      </c>
      <c r="C61" s="43" t="s">
        <v>1705</v>
      </c>
      <c r="D61" s="40" t="s">
        <v>243</v>
      </c>
      <c r="E61" s="41">
        <v>28</v>
      </c>
      <c r="F61" s="11">
        <v>141766</v>
      </c>
      <c r="G61" s="11">
        <f t="shared" si="0"/>
        <v>3969448</v>
      </c>
      <c r="H61" s="11"/>
      <c r="I61" s="11">
        <f t="shared" si="1"/>
        <v>0</v>
      </c>
    </row>
    <row r="62" spans="1:9" ht="108" x14ac:dyDescent="0.2">
      <c r="A62" s="38">
        <v>59</v>
      </c>
      <c r="B62" s="42" t="s">
        <v>1715</v>
      </c>
      <c r="C62" s="40" t="s">
        <v>1705</v>
      </c>
      <c r="D62" s="40" t="s">
        <v>243</v>
      </c>
      <c r="E62" s="41">
        <v>7</v>
      </c>
      <c r="F62" s="11">
        <v>375156</v>
      </c>
      <c r="G62" s="11">
        <f t="shared" si="0"/>
        <v>2626092</v>
      </c>
      <c r="H62" s="11"/>
      <c r="I62" s="11">
        <f t="shared" si="1"/>
        <v>0</v>
      </c>
    </row>
    <row r="63" spans="1:9" ht="108" x14ac:dyDescent="0.2">
      <c r="A63" s="38">
        <v>60</v>
      </c>
      <c r="B63" s="40" t="s">
        <v>1716</v>
      </c>
      <c r="C63" s="43" t="s">
        <v>1705</v>
      </c>
      <c r="D63" s="40" t="s">
        <v>243</v>
      </c>
      <c r="E63" s="41">
        <v>2</v>
      </c>
      <c r="F63" s="11">
        <v>498888</v>
      </c>
      <c r="G63" s="11">
        <f t="shared" si="0"/>
        <v>997776</v>
      </c>
      <c r="H63" s="11"/>
      <c r="I63" s="11">
        <f t="shared" si="1"/>
        <v>0</v>
      </c>
    </row>
    <row r="64" spans="1:9" ht="24" x14ac:dyDescent="0.2">
      <c r="A64" s="38">
        <v>63</v>
      </c>
      <c r="B64" s="204" t="s">
        <v>2844</v>
      </c>
      <c r="C64" s="43" t="s">
        <v>87</v>
      </c>
      <c r="D64" s="43" t="s">
        <v>243</v>
      </c>
      <c r="E64" s="41">
        <v>7</v>
      </c>
      <c r="F64" s="11">
        <v>529671</v>
      </c>
      <c r="G64" s="11">
        <f t="shared" si="0"/>
        <v>3707697</v>
      </c>
      <c r="H64" s="11"/>
      <c r="I64" s="11">
        <f t="shared" si="1"/>
        <v>0</v>
      </c>
    </row>
    <row r="65" spans="1:9" ht="36" x14ac:dyDescent="0.2">
      <c r="A65" s="38">
        <v>64</v>
      </c>
      <c r="B65" s="40" t="s">
        <v>1717</v>
      </c>
      <c r="C65" s="43" t="s">
        <v>87</v>
      </c>
      <c r="D65" s="43" t="s">
        <v>243</v>
      </c>
      <c r="E65" s="41">
        <v>4</v>
      </c>
      <c r="F65" s="11">
        <v>507320</v>
      </c>
      <c r="G65" s="11">
        <f t="shared" si="0"/>
        <v>2029280</v>
      </c>
      <c r="H65" s="11"/>
      <c r="I65" s="11">
        <f t="shared" si="1"/>
        <v>0</v>
      </c>
    </row>
    <row r="66" spans="1:9" ht="36" x14ac:dyDescent="0.2">
      <c r="A66" s="38">
        <v>66</v>
      </c>
      <c r="B66" s="40" t="s">
        <v>1718</v>
      </c>
      <c r="C66" s="40" t="s">
        <v>87</v>
      </c>
      <c r="D66" s="40" t="s">
        <v>243</v>
      </c>
      <c r="E66" s="41">
        <v>21</v>
      </c>
      <c r="F66" s="11">
        <v>461531</v>
      </c>
      <c r="G66" s="11">
        <f t="shared" si="0"/>
        <v>9692151</v>
      </c>
      <c r="H66" s="11"/>
      <c r="I66" s="11">
        <f t="shared" si="1"/>
        <v>0</v>
      </c>
    </row>
    <row r="67" spans="1:9" ht="24" x14ac:dyDescent="0.2">
      <c r="A67" s="38">
        <v>67</v>
      </c>
      <c r="B67" s="40" t="s">
        <v>1719</v>
      </c>
      <c r="C67" s="43" t="s">
        <v>1720</v>
      </c>
      <c r="D67" s="40" t="s">
        <v>243</v>
      </c>
      <c r="E67" s="41">
        <v>30</v>
      </c>
      <c r="F67" s="11">
        <v>46161</v>
      </c>
      <c r="G67" s="11">
        <f t="shared" si="0"/>
        <v>1384830</v>
      </c>
      <c r="H67" s="11"/>
      <c r="I67" s="11">
        <f t="shared" si="1"/>
        <v>0</v>
      </c>
    </row>
    <row r="68" spans="1:9" ht="24" x14ac:dyDescent="0.2">
      <c r="A68" s="38">
        <v>68</v>
      </c>
      <c r="B68" s="40" t="s">
        <v>1721</v>
      </c>
      <c r="C68" s="40" t="s">
        <v>1722</v>
      </c>
      <c r="D68" s="40" t="s">
        <v>243</v>
      </c>
      <c r="E68" s="41">
        <v>10</v>
      </c>
      <c r="F68" s="11">
        <v>318350</v>
      </c>
      <c r="G68" s="11">
        <f t="shared" si="0"/>
        <v>3183500</v>
      </c>
      <c r="H68" s="11"/>
      <c r="I68" s="11">
        <f t="shared" si="1"/>
        <v>0</v>
      </c>
    </row>
    <row r="69" spans="1:9" ht="36" x14ac:dyDescent="0.2">
      <c r="A69" s="46">
        <v>69</v>
      </c>
      <c r="B69" s="40" t="s">
        <v>1723</v>
      </c>
      <c r="C69" s="43" t="s">
        <v>1724</v>
      </c>
      <c r="D69" s="40" t="s">
        <v>243</v>
      </c>
      <c r="E69" s="41">
        <v>19</v>
      </c>
      <c r="F69" s="11">
        <v>34749</v>
      </c>
      <c r="G69" s="11">
        <f t="shared" si="0"/>
        <v>660231</v>
      </c>
      <c r="H69" s="11"/>
      <c r="I69" s="11">
        <f t="shared" si="1"/>
        <v>0</v>
      </c>
    </row>
    <row r="70" spans="1:9" ht="36" x14ac:dyDescent="0.2">
      <c r="A70" s="38">
        <v>70</v>
      </c>
      <c r="B70" s="40" t="s">
        <v>1725</v>
      </c>
      <c r="C70" s="43" t="s">
        <v>1724</v>
      </c>
      <c r="D70" s="40" t="s">
        <v>243</v>
      </c>
      <c r="E70" s="41">
        <v>39</v>
      </c>
      <c r="F70" s="11">
        <v>66800</v>
      </c>
      <c r="G70" s="11">
        <f t="shared" si="0"/>
        <v>2605200</v>
      </c>
      <c r="H70" s="11"/>
      <c r="I70" s="11">
        <f t="shared" si="1"/>
        <v>0</v>
      </c>
    </row>
    <row r="71" spans="1:9" ht="36" x14ac:dyDescent="0.2">
      <c r="A71" s="38">
        <v>71</v>
      </c>
      <c r="B71" s="40" t="s">
        <v>1726</v>
      </c>
      <c r="C71" s="40" t="s">
        <v>1724</v>
      </c>
      <c r="D71" s="43" t="s">
        <v>243</v>
      </c>
      <c r="E71" s="41">
        <v>16</v>
      </c>
      <c r="F71" s="11">
        <v>120282</v>
      </c>
      <c r="G71" s="11">
        <f t="shared" si="0"/>
        <v>1924512</v>
      </c>
      <c r="H71" s="11"/>
      <c r="I71" s="11">
        <f t="shared" si="1"/>
        <v>0</v>
      </c>
    </row>
    <row r="72" spans="1:9" x14ac:dyDescent="0.2">
      <c r="A72" s="46">
        <v>72</v>
      </c>
      <c r="B72" s="39" t="s">
        <v>1727</v>
      </c>
      <c r="C72" s="39" t="s">
        <v>87</v>
      </c>
      <c r="D72" s="44" t="s">
        <v>243</v>
      </c>
      <c r="E72" s="41">
        <v>6</v>
      </c>
      <c r="F72" s="11">
        <v>51451</v>
      </c>
      <c r="G72" s="11">
        <f t="shared" si="0"/>
        <v>308706</v>
      </c>
      <c r="H72" s="11"/>
      <c r="I72" s="11">
        <f t="shared" si="1"/>
        <v>0</v>
      </c>
    </row>
    <row r="73" spans="1:9" ht="24" x14ac:dyDescent="0.2">
      <c r="A73" s="46">
        <v>74</v>
      </c>
      <c r="B73" s="40" t="s">
        <v>1728</v>
      </c>
      <c r="C73" s="43" t="s">
        <v>1724</v>
      </c>
      <c r="D73" s="40" t="s">
        <v>243</v>
      </c>
      <c r="E73" s="41">
        <v>18</v>
      </c>
      <c r="F73" s="11">
        <v>38597</v>
      </c>
      <c r="G73" s="11">
        <f t="shared" si="0"/>
        <v>694746</v>
      </c>
      <c r="H73" s="11"/>
      <c r="I73" s="11">
        <f t="shared" si="1"/>
        <v>0</v>
      </c>
    </row>
    <row r="74" spans="1:9" ht="24" x14ac:dyDescent="0.2">
      <c r="A74" s="46">
        <v>75</v>
      </c>
      <c r="B74" s="40" t="s">
        <v>1729</v>
      </c>
      <c r="C74" s="43" t="s">
        <v>1724</v>
      </c>
      <c r="D74" s="43" t="s">
        <v>243</v>
      </c>
      <c r="E74" s="41">
        <v>34</v>
      </c>
      <c r="F74" s="11">
        <v>46486</v>
      </c>
      <c r="G74" s="11">
        <f t="shared" si="0"/>
        <v>1580524</v>
      </c>
      <c r="H74" s="11"/>
      <c r="I74" s="11">
        <f t="shared" si="1"/>
        <v>0</v>
      </c>
    </row>
    <row r="75" spans="1:9" ht="24" x14ac:dyDescent="0.2">
      <c r="A75" s="38">
        <v>76</v>
      </c>
      <c r="B75" s="39" t="s">
        <v>1730</v>
      </c>
      <c r="C75" s="39" t="s">
        <v>87</v>
      </c>
      <c r="D75" s="44" t="s">
        <v>243</v>
      </c>
      <c r="E75" s="41">
        <v>40</v>
      </c>
      <c r="F75" s="11">
        <v>273700</v>
      </c>
      <c r="G75" s="11">
        <f t="shared" si="0"/>
        <v>10948000</v>
      </c>
      <c r="H75" s="11"/>
      <c r="I75" s="11">
        <f t="shared" si="1"/>
        <v>0</v>
      </c>
    </row>
    <row r="76" spans="1:9" ht="24" x14ac:dyDescent="0.2">
      <c r="A76" s="38">
        <v>77</v>
      </c>
      <c r="B76" s="40" t="s">
        <v>1731</v>
      </c>
      <c r="C76" s="40" t="s">
        <v>356</v>
      </c>
      <c r="D76" s="40" t="s">
        <v>243</v>
      </c>
      <c r="E76" s="41">
        <v>278</v>
      </c>
      <c r="F76" s="11">
        <v>66156</v>
      </c>
      <c r="G76" s="11">
        <f t="shared" si="0"/>
        <v>18391368</v>
      </c>
      <c r="H76" s="11"/>
      <c r="I76" s="11">
        <f t="shared" si="1"/>
        <v>0</v>
      </c>
    </row>
    <row r="77" spans="1:9" x14ac:dyDescent="0.2">
      <c r="A77" s="38">
        <v>78</v>
      </c>
      <c r="B77" s="39" t="s">
        <v>1732</v>
      </c>
      <c r="C77" s="47" t="s">
        <v>87</v>
      </c>
      <c r="D77" s="44" t="s">
        <v>1733</v>
      </c>
      <c r="E77" s="41">
        <v>59</v>
      </c>
      <c r="F77" s="11">
        <v>130781</v>
      </c>
      <c r="G77" s="11">
        <f t="shared" si="0"/>
        <v>7716079</v>
      </c>
      <c r="H77" s="11"/>
      <c r="I77" s="11">
        <f t="shared" si="1"/>
        <v>0</v>
      </c>
    </row>
    <row r="78" spans="1:9" ht="24" x14ac:dyDescent="0.2">
      <c r="A78" s="38">
        <v>79</v>
      </c>
      <c r="B78" s="48" t="s">
        <v>1734</v>
      </c>
      <c r="C78" s="40" t="s">
        <v>1709</v>
      </c>
      <c r="D78" s="40" t="s">
        <v>243</v>
      </c>
      <c r="E78" s="41">
        <v>1</v>
      </c>
      <c r="F78" s="11">
        <v>678895</v>
      </c>
      <c r="G78" s="11">
        <f t="shared" si="0"/>
        <v>678895</v>
      </c>
      <c r="H78" s="11"/>
      <c r="I78" s="11">
        <f t="shared" si="1"/>
        <v>0</v>
      </c>
    </row>
    <row r="79" spans="1:9" x14ac:dyDescent="0.2">
      <c r="A79" s="38">
        <v>80</v>
      </c>
      <c r="B79" s="39" t="s">
        <v>1735</v>
      </c>
      <c r="C79" s="47" t="s">
        <v>87</v>
      </c>
      <c r="D79" s="44" t="s">
        <v>1733</v>
      </c>
      <c r="E79" s="41">
        <v>27</v>
      </c>
      <c r="F79" s="11">
        <v>160531</v>
      </c>
      <c r="G79" s="11">
        <f t="shared" si="0"/>
        <v>4334337</v>
      </c>
      <c r="H79" s="11"/>
      <c r="I79" s="11">
        <f t="shared" si="1"/>
        <v>0</v>
      </c>
    </row>
    <row r="80" spans="1:9" x14ac:dyDescent="0.2">
      <c r="A80" s="38">
        <v>82</v>
      </c>
      <c r="B80" s="39" t="s">
        <v>1736</v>
      </c>
      <c r="C80" s="39" t="s">
        <v>1737</v>
      </c>
      <c r="D80" s="44" t="s">
        <v>243</v>
      </c>
      <c r="E80" s="41">
        <v>6</v>
      </c>
      <c r="F80" s="11">
        <v>211106</v>
      </c>
      <c r="G80" s="11">
        <f t="shared" si="0"/>
        <v>1266636</v>
      </c>
      <c r="H80" s="11"/>
      <c r="I80" s="11">
        <f t="shared" si="1"/>
        <v>0</v>
      </c>
    </row>
    <row r="81" spans="1:9" x14ac:dyDescent="0.2">
      <c r="A81" s="38">
        <v>83</v>
      </c>
      <c r="B81" s="39" t="s">
        <v>1738</v>
      </c>
      <c r="C81" s="39" t="s">
        <v>87</v>
      </c>
      <c r="D81" s="44" t="s">
        <v>1739</v>
      </c>
      <c r="E81" s="41">
        <v>2</v>
      </c>
      <c r="F81" s="11">
        <v>1785000</v>
      </c>
      <c r="G81" s="11">
        <f t="shared" si="0"/>
        <v>3570000</v>
      </c>
      <c r="H81" s="11"/>
      <c r="I81" s="11">
        <f t="shared" si="1"/>
        <v>0</v>
      </c>
    </row>
    <row r="82" spans="1:9" ht="24" x14ac:dyDescent="0.2">
      <c r="A82" s="38">
        <v>85</v>
      </c>
      <c r="B82" s="204" t="s">
        <v>2845</v>
      </c>
      <c r="C82" s="40" t="s">
        <v>1740</v>
      </c>
      <c r="D82" s="40" t="s">
        <v>243</v>
      </c>
      <c r="E82" s="41">
        <v>7</v>
      </c>
      <c r="F82" s="11">
        <v>77054</v>
      </c>
      <c r="G82" s="11">
        <f t="shared" si="0"/>
        <v>539378</v>
      </c>
      <c r="H82" s="11"/>
      <c r="I82" s="11">
        <f t="shared" si="1"/>
        <v>0</v>
      </c>
    </row>
    <row r="83" spans="1:9" x14ac:dyDescent="0.2">
      <c r="A83" s="38">
        <v>86</v>
      </c>
      <c r="B83" s="49" t="s">
        <v>2626</v>
      </c>
      <c r="C83" s="49" t="s">
        <v>87</v>
      </c>
      <c r="D83" s="50" t="s">
        <v>243</v>
      </c>
      <c r="E83" s="41">
        <v>6</v>
      </c>
      <c r="F83" s="11">
        <v>142336</v>
      </c>
      <c r="G83" s="11">
        <f t="shared" ref="G83:G146" si="2">E83*F83</f>
        <v>854016</v>
      </c>
      <c r="H83" s="11"/>
      <c r="I83" s="11">
        <f t="shared" ref="I83:I146" si="3">E83*H83</f>
        <v>0</v>
      </c>
    </row>
    <row r="84" spans="1:9" x14ac:dyDescent="0.2">
      <c r="A84" s="38">
        <v>87</v>
      </c>
      <c r="B84" s="49" t="s">
        <v>2627</v>
      </c>
      <c r="C84" s="49" t="s">
        <v>87</v>
      </c>
      <c r="D84" s="50" t="s">
        <v>243</v>
      </c>
      <c r="E84" s="41">
        <v>18</v>
      </c>
      <c r="F84" s="11">
        <v>92545</v>
      </c>
      <c r="G84" s="11">
        <f t="shared" si="2"/>
        <v>1665810</v>
      </c>
      <c r="H84" s="11"/>
      <c r="I84" s="11">
        <f t="shared" si="3"/>
        <v>0</v>
      </c>
    </row>
    <row r="85" spans="1:9" ht="24" x14ac:dyDescent="0.2">
      <c r="A85" s="38">
        <v>88</v>
      </c>
      <c r="B85" s="39" t="s">
        <v>1741</v>
      </c>
      <c r="C85" s="40" t="s">
        <v>87</v>
      </c>
      <c r="D85" s="44" t="s">
        <v>243</v>
      </c>
      <c r="E85" s="41">
        <v>110</v>
      </c>
      <c r="F85" s="11">
        <v>142336</v>
      </c>
      <c r="G85" s="11">
        <f t="shared" si="2"/>
        <v>15656960</v>
      </c>
      <c r="H85" s="11"/>
      <c r="I85" s="11">
        <f t="shared" si="3"/>
        <v>0</v>
      </c>
    </row>
    <row r="86" spans="1:9" ht="24" x14ac:dyDescent="0.2">
      <c r="A86" s="38">
        <v>89</v>
      </c>
      <c r="B86" s="40" t="s">
        <v>1742</v>
      </c>
      <c r="C86" s="43" t="s">
        <v>87</v>
      </c>
      <c r="D86" s="43" t="s">
        <v>243</v>
      </c>
      <c r="E86" s="41">
        <v>3</v>
      </c>
      <c r="F86" s="11">
        <v>127594</v>
      </c>
      <c r="G86" s="11">
        <f t="shared" si="2"/>
        <v>382782</v>
      </c>
      <c r="H86" s="11"/>
      <c r="I86" s="11">
        <f t="shared" si="3"/>
        <v>0</v>
      </c>
    </row>
    <row r="87" spans="1:9" ht="24" x14ac:dyDescent="0.2">
      <c r="A87" s="38">
        <v>90</v>
      </c>
      <c r="B87" s="40" t="s">
        <v>2639</v>
      </c>
      <c r="C87" s="43" t="s">
        <v>1743</v>
      </c>
      <c r="D87" s="40" t="s">
        <v>1744</v>
      </c>
      <c r="E87" s="41">
        <v>37</v>
      </c>
      <c r="F87" s="11">
        <v>778024</v>
      </c>
      <c r="G87" s="11">
        <f t="shared" si="2"/>
        <v>28786888</v>
      </c>
      <c r="H87" s="11"/>
      <c r="I87" s="11">
        <f t="shared" si="3"/>
        <v>0</v>
      </c>
    </row>
    <row r="88" spans="1:9" ht="24" x14ac:dyDescent="0.2">
      <c r="A88" s="38">
        <v>91</v>
      </c>
      <c r="B88" s="40" t="s">
        <v>2640</v>
      </c>
      <c r="C88" s="43" t="s">
        <v>1745</v>
      </c>
      <c r="D88" s="40" t="s">
        <v>1744</v>
      </c>
      <c r="E88" s="41">
        <v>12</v>
      </c>
      <c r="F88" s="11">
        <v>1449134</v>
      </c>
      <c r="G88" s="11">
        <f t="shared" si="2"/>
        <v>17389608</v>
      </c>
      <c r="H88" s="11"/>
      <c r="I88" s="11">
        <f t="shared" si="3"/>
        <v>0</v>
      </c>
    </row>
    <row r="89" spans="1:9" ht="24" x14ac:dyDescent="0.2">
      <c r="A89" s="38">
        <v>92</v>
      </c>
      <c r="B89" s="40" t="s">
        <v>2641</v>
      </c>
      <c r="C89" s="43" t="s">
        <v>1746</v>
      </c>
      <c r="D89" s="40" t="s">
        <v>1747</v>
      </c>
      <c r="E89" s="41">
        <v>23</v>
      </c>
      <c r="F89" s="11">
        <v>2633204</v>
      </c>
      <c r="G89" s="11">
        <f t="shared" si="2"/>
        <v>60563692</v>
      </c>
      <c r="H89" s="11"/>
      <c r="I89" s="11">
        <f t="shared" si="3"/>
        <v>0</v>
      </c>
    </row>
    <row r="90" spans="1:9" ht="24" x14ac:dyDescent="0.2">
      <c r="A90" s="38">
        <v>93</v>
      </c>
      <c r="B90" s="40" t="s">
        <v>2642</v>
      </c>
      <c r="C90" s="43" t="s">
        <v>1748</v>
      </c>
      <c r="D90" s="40" t="s">
        <v>1744</v>
      </c>
      <c r="E90" s="41">
        <v>50</v>
      </c>
      <c r="F90" s="11">
        <v>1170960</v>
      </c>
      <c r="G90" s="11">
        <f t="shared" si="2"/>
        <v>58548000</v>
      </c>
      <c r="H90" s="11"/>
      <c r="I90" s="11">
        <f t="shared" si="3"/>
        <v>0</v>
      </c>
    </row>
    <row r="91" spans="1:9" ht="24" x14ac:dyDescent="0.2">
      <c r="A91" s="38">
        <v>94</v>
      </c>
      <c r="B91" s="39" t="s">
        <v>1749</v>
      </c>
      <c r="C91" s="39" t="s">
        <v>87</v>
      </c>
      <c r="D91" s="44" t="s">
        <v>1750</v>
      </c>
      <c r="E91" s="41">
        <v>1</v>
      </c>
      <c r="F91" s="11">
        <v>228341</v>
      </c>
      <c r="G91" s="11">
        <f t="shared" si="2"/>
        <v>228341</v>
      </c>
      <c r="H91" s="11"/>
      <c r="I91" s="11">
        <f t="shared" si="3"/>
        <v>0</v>
      </c>
    </row>
    <row r="92" spans="1:9" x14ac:dyDescent="0.2">
      <c r="A92" s="38">
        <v>95</v>
      </c>
      <c r="B92" s="40" t="s">
        <v>1751</v>
      </c>
      <c r="C92" s="43" t="s">
        <v>1752</v>
      </c>
      <c r="D92" s="40" t="s">
        <v>1672</v>
      </c>
      <c r="E92" s="41">
        <v>96</v>
      </c>
      <c r="F92" s="11">
        <v>112272</v>
      </c>
      <c r="G92" s="11">
        <f t="shared" si="2"/>
        <v>10778112</v>
      </c>
      <c r="H92" s="11"/>
      <c r="I92" s="11">
        <f t="shared" si="3"/>
        <v>0</v>
      </c>
    </row>
    <row r="93" spans="1:9" x14ac:dyDescent="0.2">
      <c r="A93" s="38">
        <v>96</v>
      </c>
      <c r="B93" s="40" t="s">
        <v>1753</v>
      </c>
      <c r="C93" s="40" t="s">
        <v>87</v>
      </c>
      <c r="D93" s="40" t="s">
        <v>1672</v>
      </c>
      <c r="E93" s="41">
        <v>5</v>
      </c>
      <c r="F93" s="11">
        <v>43411</v>
      </c>
      <c r="G93" s="11">
        <f t="shared" si="2"/>
        <v>217055</v>
      </c>
      <c r="H93" s="11"/>
      <c r="I93" s="11">
        <f t="shared" si="3"/>
        <v>0</v>
      </c>
    </row>
    <row r="94" spans="1:9" x14ac:dyDescent="0.2">
      <c r="A94" s="38">
        <v>97</v>
      </c>
      <c r="B94" s="40" t="s">
        <v>1754</v>
      </c>
      <c r="C94" s="40" t="s">
        <v>87</v>
      </c>
      <c r="D94" s="40" t="s">
        <v>1755</v>
      </c>
      <c r="E94" s="41">
        <v>6</v>
      </c>
      <c r="F94" s="11">
        <v>130900</v>
      </c>
      <c r="G94" s="11">
        <f t="shared" si="2"/>
        <v>785400</v>
      </c>
      <c r="H94" s="11"/>
      <c r="I94" s="11">
        <f t="shared" si="3"/>
        <v>0</v>
      </c>
    </row>
    <row r="95" spans="1:9" x14ac:dyDescent="0.2">
      <c r="A95" s="38">
        <v>98</v>
      </c>
      <c r="B95" s="40" t="s">
        <v>1756</v>
      </c>
      <c r="C95" s="40" t="s">
        <v>87</v>
      </c>
      <c r="D95" s="40" t="s">
        <v>1672</v>
      </c>
      <c r="E95" s="41">
        <v>10</v>
      </c>
      <c r="F95" s="11">
        <v>130900</v>
      </c>
      <c r="G95" s="11">
        <f t="shared" si="2"/>
        <v>1309000</v>
      </c>
      <c r="H95" s="11"/>
      <c r="I95" s="11">
        <f t="shared" si="3"/>
        <v>0</v>
      </c>
    </row>
    <row r="96" spans="1:9" ht="24" x14ac:dyDescent="0.2">
      <c r="A96" s="38">
        <v>102</v>
      </c>
      <c r="B96" s="40" t="s">
        <v>1757</v>
      </c>
      <c r="C96" s="43" t="s">
        <v>1758</v>
      </c>
      <c r="D96" s="40" t="s">
        <v>1759</v>
      </c>
      <c r="E96" s="41">
        <v>3</v>
      </c>
      <c r="F96" s="11">
        <v>2335133</v>
      </c>
      <c r="G96" s="11">
        <f t="shared" si="2"/>
        <v>7005399</v>
      </c>
      <c r="H96" s="11"/>
      <c r="I96" s="11">
        <f t="shared" si="3"/>
        <v>0</v>
      </c>
    </row>
    <row r="97" spans="1:9" ht="24" x14ac:dyDescent="0.2">
      <c r="A97" s="38">
        <v>103</v>
      </c>
      <c r="B97" s="40" t="s">
        <v>1760</v>
      </c>
      <c r="C97" s="40" t="s">
        <v>1761</v>
      </c>
      <c r="D97" s="40" t="s">
        <v>1762</v>
      </c>
      <c r="E97" s="41">
        <v>5</v>
      </c>
      <c r="F97" s="11">
        <v>2355274</v>
      </c>
      <c r="G97" s="11">
        <f t="shared" si="2"/>
        <v>11776370</v>
      </c>
      <c r="H97" s="11"/>
      <c r="I97" s="11">
        <f t="shared" si="3"/>
        <v>0</v>
      </c>
    </row>
    <row r="98" spans="1:9" ht="24" x14ac:dyDescent="0.2">
      <c r="A98" s="38">
        <v>104</v>
      </c>
      <c r="B98" s="40" t="s">
        <v>1763</v>
      </c>
      <c r="C98" s="40" t="s">
        <v>1764</v>
      </c>
      <c r="D98" s="40" t="s">
        <v>1762</v>
      </c>
      <c r="E98" s="41">
        <v>11</v>
      </c>
      <c r="F98" s="11">
        <v>1310621</v>
      </c>
      <c r="G98" s="11">
        <f t="shared" si="2"/>
        <v>14416831</v>
      </c>
      <c r="H98" s="11"/>
      <c r="I98" s="11">
        <f t="shared" si="3"/>
        <v>0</v>
      </c>
    </row>
    <row r="99" spans="1:9" ht="24" x14ac:dyDescent="0.2">
      <c r="A99" s="38">
        <v>105</v>
      </c>
      <c r="B99" s="40" t="s">
        <v>1765</v>
      </c>
      <c r="C99" s="40" t="s">
        <v>1766</v>
      </c>
      <c r="D99" s="40" t="s">
        <v>1762</v>
      </c>
      <c r="E99" s="41">
        <v>7</v>
      </c>
      <c r="F99" s="11">
        <v>2142977</v>
      </c>
      <c r="G99" s="11">
        <f t="shared" si="2"/>
        <v>15000839</v>
      </c>
      <c r="H99" s="11"/>
      <c r="I99" s="11">
        <f t="shared" si="3"/>
        <v>0</v>
      </c>
    </row>
    <row r="100" spans="1:9" ht="24" x14ac:dyDescent="0.2">
      <c r="A100" s="38">
        <v>106</v>
      </c>
      <c r="B100" s="40" t="s">
        <v>1767</v>
      </c>
      <c r="C100" s="43" t="s">
        <v>1768</v>
      </c>
      <c r="D100" s="43" t="s">
        <v>1769</v>
      </c>
      <c r="E100" s="41">
        <v>33</v>
      </c>
      <c r="F100" s="11">
        <v>1345434</v>
      </c>
      <c r="G100" s="11">
        <f t="shared" si="2"/>
        <v>44399322</v>
      </c>
      <c r="H100" s="11"/>
      <c r="I100" s="11">
        <f t="shared" si="3"/>
        <v>0</v>
      </c>
    </row>
    <row r="101" spans="1:9" ht="24" x14ac:dyDescent="0.2">
      <c r="A101" s="38">
        <v>107</v>
      </c>
      <c r="B101" s="40" t="s">
        <v>1770</v>
      </c>
      <c r="C101" s="40" t="s">
        <v>1771</v>
      </c>
      <c r="D101" s="51" t="s">
        <v>1772</v>
      </c>
      <c r="E101" s="41">
        <v>1</v>
      </c>
      <c r="F101" s="11">
        <v>3954662</v>
      </c>
      <c r="G101" s="11">
        <f t="shared" si="2"/>
        <v>3954662</v>
      </c>
      <c r="H101" s="11"/>
      <c r="I101" s="11">
        <f t="shared" si="3"/>
        <v>0</v>
      </c>
    </row>
    <row r="102" spans="1:9" x14ac:dyDescent="0.2">
      <c r="A102" s="38">
        <v>108</v>
      </c>
      <c r="B102" s="52" t="s">
        <v>1773</v>
      </c>
      <c r="C102" s="43" t="s">
        <v>1774</v>
      </c>
      <c r="D102" s="43" t="s">
        <v>1775</v>
      </c>
      <c r="E102" s="41">
        <v>1</v>
      </c>
      <c r="F102" s="11">
        <v>4755240</v>
      </c>
      <c r="G102" s="11">
        <f t="shared" si="2"/>
        <v>4755240</v>
      </c>
      <c r="H102" s="11"/>
      <c r="I102" s="11">
        <f t="shared" si="3"/>
        <v>0</v>
      </c>
    </row>
    <row r="103" spans="1:9" x14ac:dyDescent="0.2">
      <c r="A103" s="38">
        <v>109</v>
      </c>
      <c r="B103" s="52" t="s">
        <v>1776</v>
      </c>
      <c r="C103" s="43" t="s">
        <v>1777</v>
      </c>
      <c r="D103" s="43" t="s">
        <v>1775</v>
      </c>
      <c r="E103" s="41">
        <v>1</v>
      </c>
      <c r="F103" s="11">
        <v>3458674</v>
      </c>
      <c r="G103" s="11">
        <f t="shared" si="2"/>
        <v>3458674</v>
      </c>
      <c r="H103" s="11"/>
      <c r="I103" s="11">
        <f t="shared" si="3"/>
        <v>0</v>
      </c>
    </row>
    <row r="104" spans="1:9" x14ac:dyDescent="0.2">
      <c r="A104" s="38">
        <v>110</v>
      </c>
      <c r="B104" s="40" t="s">
        <v>1778</v>
      </c>
      <c r="C104" s="43" t="s">
        <v>87</v>
      </c>
      <c r="D104" s="43" t="s">
        <v>1779</v>
      </c>
      <c r="E104" s="41">
        <v>54</v>
      </c>
      <c r="F104" s="11">
        <v>49055</v>
      </c>
      <c r="G104" s="11">
        <f t="shared" si="2"/>
        <v>2648970</v>
      </c>
      <c r="H104" s="11"/>
      <c r="I104" s="11">
        <f t="shared" si="3"/>
        <v>0</v>
      </c>
    </row>
    <row r="105" spans="1:9" ht="24" x14ac:dyDescent="0.2">
      <c r="A105" s="38">
        <v>111</v>
      </c>
      <c r="B105" s="40" t="s">
        <v>1780</v>
      </c>
      <c r="C105" s="43" t="s">
        <v>322</v>
      </c>
      <c r="D105" s="43" t="s">
        <v>1672</v>
      </c>
      <c r="E105" s="41">
        <v>77</v>
      </c>
      <c r="F105" s="11">
        <v>59500</v>
      </c>
      <c r="G105" s="11">
        <f t="shared" si="2"/>
        <v>4581500</v>
      </c>
      <c r="H105" s="11"/>
      <c r="I105" s="11">
        <f t="shared" si="3"/>
        <v>0</v>
      </c>
    </row>
    <row r="106" spans="1:9" x14ac:dyDescent="0.2">
      <c r="A106" s="38">
        <v>112</v>
      </c>
      <c r="B106" s="40" t="s">
        <v>1781</v>
      </c>
      <c r="C106" s="40" t="s">
        <v>87</v>
      </c>
      <c r="D106" s="40" t="s">
        <v>1755</v>
      </c>
      <c r="E106" s="41">
        <v>239</v>
      </c>
      <c r="F106" s="11">
        <v>23217</v>
      </c>
      <c r="G106" s="11">
        <f t="shared" si="2"/>
        <v>5548863</v>
      </c>
      <c r="H106" s="11"/>
      <c r="I106" s="11">
        <f t="shared" si="3"/>
        <v>0</v>
      </c>
    </row>
    <row r="107" spans="1:9" x14ac:dyDescent="0.2">
      <c r="A107" s="38">
        <v>113</v>
      </c>
      <c r="B107" s="40" t="s">
        <v>1782</v>
      </c>
      <c r="C107" s="40" t="s">
        <v>87</v>
      </c>
      <c r="D107" s="40" t="s">
        <v>1672</v>
      </c>
      <c r="E107" s="41">
        <v>83</v>
      </c>
      <c r="F107" s="11">
        <v>51826</v>
      </c>
      <c r="G107" s="11">
        <f t="shared" si="2"/>
        <v>4301558</v>
      </c>
      <c r="H107" s="11"/>
      <c r="I107" s="11">
        <f t="shared" si="3"/>
        <v>0</v>
      </c>
    </row>
    <row r="108" spans="1:9" x14ac:dyDescent="0.2">
      <c r="A108" s="38">
        <v>114</v>
      </c>
      <c r="B108" s="40" t="s">
        <v>1783</v>
      </c>
      <c r="C108" s="43" t="s">
        <v>87</v>
      </c>
      <c r="D108" s="43" t="s">
        <v>1672</v>
      </c>
      <c r="E108" s="41">
        <v>42</v>
      </c>
      <c r="F108" s="11">
        <v>144742</v>
      </c>
      <c r="G108" s="11">
        <f t="shared" si="2"/>
        <v>6079164</v>
      </c>
      <c r="H108" s="11"/>
      <c r="I108" s="11">
        <f t="shared" si="3"/>
        <v>0</v>
      </c>
    </row>
    <row r="109" spans="1:9" x14ac:dyDescent="0.2">
      <c r="A109" s="38">
        <v>115</v>
      </c>
      <c r="B109" s="40" t="s">
        <v>1784</v>
      </c>
      <c r="C109" s="43" t="s">
        <v>87</v>
      </c>
      <c r="D109" s="43" t="s">
        <v>1785</v>
      </c>
      <c r="E109" s="41">
        <v>34</v>
      </c>
      <c r="F109" s="11">
        <v>37353</v>
      </c>
      <c r="G109" s="11">
        <f t="shared" si="2"/>
        <v>1270002</v>
      </c>
      <c r="H109" s="11"/>
      <c r="I109" s="11">
        <f t="shared" si="3"/>
        <v>0</v>
      </c>
    </row>
    <row r="110" spans="1:9" x14ac:dyDescent="0.2">
      <c r="A110" s="38">
        <v>116</v>
      </c>
      <c r="B110" s="40" t="s">
        <v>1786</v>
      </c>
      <c r="C110" s="43" t="s">
        <v>87</v>
      </c>
      <c r="D110" s="43" t="s">
        <v>1672</v>
      </c>
      <c r="E110" s="41">
        <v>77</v>
      </c>
      <c r="F110" s="11">
        <v>44765</v>
      </c>
      <c r="G110" s="11">
        <f t="shared" si="2"/>
        <v>3446905</v>
      </c>
      <c r="H110" s="11"/>
      <c r="I110" s="11">
        <f t="shared" si="3"/>
        <v>0</v>
      </c>
    </row>
    <row r="111" spans="1:9" ht="24" x14ac:dyDescent="0.2">
      <c r="A111" s="38">
        <v>117</v>
      </c>
      <c r="B111" s="40" t="s">
        <v>1787</v>
      </c>
      <c r="C111" s="40" t="s">
        <v>87</v>
      </c>
      <c r="D111" s="40" t="s">
        <v>1755</v>
      </c>
      <c r="E111" s="41">
        <v>40</v>
      </c>
      <c r="F111" s="11">
        <v>45969</v>
      </c>
      <c r="G111" s="11">
        <f t="shared" si="2"/>
        <v>1838760</v>
      </c>
      <c r="H111" s="11"/>
      <c r="I111" s="11">
        <f t="shared" si="3"/>
        <v>0</v>
      </c>
    </row>
    <row r="112" spans="1:9" x14ac:dyDescent="0.2">
      <c r="A112" s="38">
        <v>118</v>
      </c>
      <c r="B112" s="40" t="s">
        <v>1788</v>
      </c>
      <c r="C112" s="43" t="s">
        <v>87</v>
      </c>
      <c r="D112" s="43" t="s">
        <v>1789</v>
      </c>
      <c r="E112" s="41">
        <v>129</v>
      </c>
      <c r="F112" s="11">
        <v>47600</v>
      </c>
      <c r="G112" s="11">
        <f t="shared" si="2"/>
        <v>6140400</v>
      </c>
      <c r="H112" s="11"/>
      <c r="I112" s="11">
        <f t="shared" si="3"/>
        <v>0</v>
      </c>
    </row>
    <row r="113" spans="1:9" x14ac:dyDescent="0.2">
      <c r="A113" s="38">
        <v>119</v>
      </c>
      <c r="B113" s="40" t="s">
        <v>1790</v>
      </c>
      <c r="C113" s="43" t="s">
        <v>87</v>
      </c>
      <c r="D113" s="40" t="s">
        <v>1791</v>
      </c>
      <c r="E113" s="41">
        <v>2</v>
      </c>
      <c r="F113" s="11">
        <v>86700</v>
      </c>
      <c r="G113" s="11">
        <f t="shared" si="2"/>
        <v>173400</v>
      </c>
      <c r="H113" s="11"/>
      <c r="I113" s="11">
        <f t="shared" si="3"/>
        <v>0</v>
      </c>
    </row>
    <row r="114" spans="1:9" x14ac:dyDescent="0.2">
      <c r="A114" s="38">
        <v>120</v>
      </c>
      <c r="B114" s="53" t="s">
        <v>1792</v>
      </c>
      <c r="C114" s="53" t="s">
        <v>87</v>
      </c>
      <c r="D114" s="40" t="s">
        <v>1672</v>
      </c>
      <c r="E114" s="41">
        <v>10</v>
      </c>
      <c r="F114" s="11">
        <v>214200</v>
      </c>
      <c r="G114" s="11">
        <f t="shared" si="2"/>
        <v>2142000</v>
      </c>
      <c r="H114" s="11"/>
      <c r="I114" s="11">
        <f t="shared" si="3"/>
        <v>0</v>
      </c>
    </row>
    <row r="115" spans="1:9" ht="24" x14ac:dyDescent="0.2">
      <c r="A115" s="38">
        <v>121</v>
      </c>
      <c r="B115" s="40" t="s">
        <v>1793</v>
      </c>
      <c r="C115" s="40" t="s">
        <v>87</v>
      </c>
      <c r="D115" s="40" t="s">
        <v>1794</v>
      </c>
      <c r="E115" s="41">
        <v>33</v>
      </c>
      <c r="F115" s="11">
        <v>83775</v>
      </c>
      <c r="G115" s="11">
        <f t="shared" si="2"/>
        <v>2764575</v>
      </c>
      <c r="H115" s="11"/>
      <c r="I115" s="11">
        <f t="shared" si="3"/>
        <v>0</v>
      </c>
    </row>
    <row r="116" spans="1:9" ht="24" x14ac:dyDescent="0.2">
      <c r="A116" s="38">
        <v>123</v>
      </c>
      <c r="B116" s="40" t="s">
        <v>1795</v>
      </c>
      <c r="C116" s="40" t="s">
        <v>87</v>
      </c>
      <c r="D116" s="40" t="s">
        <v>1794</v>
      </c>
      <c r="E116" s="41">
        <v>69</v>
      </c>
      <c r="F116" s="11">
        <v>192836</v>
      </c>
      <c r="G116" s="11">
        <f t="shared" si="2"/>
        <v>13305684</v>
      </c>
      <c r="H116" s="11"/>
      <c r="I116" s="11">
        <f t="shared" si="3"/>
        <v>0</v>
      </c>
    </row>
    <row r="117" spans="1:9" ht="36" x14ac:dyDescent="0.2">
      <c r="A117" s="38">
        <v>124</v>
      </c>
      <c r="B117" s="40" t="s">
        <v>1796</v>
      </c>
      <c r="C117" s="49" t="s">
        <v>87</v>
      </c>
      <c r="D117" s="50" t="s">
        <v>243</v>
      </c>
      <c r="E117" s="41">
        <v>159</v>
      </c>
      <c r="F117" s="11">
        <v>7385</v>
      </c>
      <c r="G117" s="11">
        <f t="shared" si="2"/>
        <v>1174215</v>
      </c>
      <c r="H117" s="11"/>
      <c r="I117" s="11">
        <f t="shared" si="3"/>
        <v>0</v>
      </c>
    </row>
    <row r="118" spans="1:9" ht="24" x14ac:dyDescent="0.2">
      <c r="A118" s="38">
        <v>125</v>
      </c>
      <c r="B118" s="40" t="s">
        <v>1797</v>
      </c>
      <c r="C118" s="40" t="s">
        <v>87</v>
      </c>
      <c r="D118" s="40" t="s">
        <v>1794</v>
      </c>
      <c r="E118" s="41">
        <v>33</v>
      </c>
      <c r="F118" s="11">
        <v>309400</v>
      </c>
      <c r="G118" s="11">
        <f t="shared" si="2"/>
        <v>10210200</v>
      </c>
      <c r="H118" s="11"/>
      <c r="I118" s="11">
        <f t="shared" si="3"/>
        <v>0</v>
      </c>
    </row>
    <row r="119" spans="1:9" x14ac:dyDescent="0.2">
      <c r="A119" s="38">
        <v>126</v>
      </c>
      <c r="B119" s="39" t="s">
        <v>1798</v>
      </c>
      <c r="C119" s="39" t="s">
        <v>87</v>
      </c>
      <c r="D119" s="44" t="s">
        <v>1799</v>
      </c>
      <c r="E119" s="41">
        <v>5</v>
      </c>
      <c r="F119" s="11">
        <v>174667</v>
      </c>
      <c r="G119" s="11">
        <f t="shared" si="2"/>
        <v>873335</v>
      </c>
      <c r="H119" s="11"/>
      <c r="I119" s="11">
        <f t="shared" si="3"/>
        <v>0</v>
      </c>
    </row>
    <row r="120" spans="1:9" x14ac:dyDescent="0.2">
      <c r="A120" s="38">
        <v>127</v>
      </c>
      <c r="B120" s="39" t="s">
        <v>1800</v>
      </c>
      <c r="C120" s="39" t="s">
        <v>87</v>
      </c>
      <c r="D120" s="44" t="s">
        <v>1801</v>
      </c>
      <c r="E120" s="41">
        <v>5</v>
      </c>
      <c r="F120" s="11">
        <v>43350</v>
      </c>
      <c r="G120" s="11">
        <f t="shared" si="2"/>
        <v>216750</v>
      </c>
      <c r="H120" s="11"/>
      <c r="I120" s="11">
        <f t="shared" si="3"/>
        <v>0</v>
      </c>
    </row>
    <row r="121" spans="1:9" x14ac:dyDescent="0.2">
      <c r="A121" s="38">
        <v>128</v>
      </c>
      <c r="B121" s="39" t="s">
        <v>1802</v>
      </c>
      <c r="C121" s="39" t="s">
        <v>87</v>
      </c>
      <c r="D121" s="44" t="s">
        <v>1801</v>
      </c>
      <c r="E121" s="41">
        <v>6</v>
      </c>
      <c r="F121" s="11">
        <v>83897</v>
      </c>
      <c r="G121" s="11">
        <f t="shared" si="2"/>
        <v>503382</v>
      </c>
      <c r="H121" s="11"/>
      <c r="I121" s="11">
        <f t="shared" si="3"/>
        <v>0</v>
      </c>
    </row>
    <row r="122" spans="1:9" x14ac:dyDescent="0.2">
      <c r="A122" s="38">
        <v>130</v>
      </c>
      <c r="B122" s="42" t="s">
        <v>1803</v>
      </c>
      <c r="C122" s="40" t="s">
        <v>87</v>
      </c>
      <c r="D122" s="40" t="s">
        <v>1804</v>
      </c>
      <c r="E122" s="41">
        <v>1</v>
      </c>
      <c r="F122" s="11">
        <v>60938</v>
      </c>
      <c r="G122" s="11">
        <f t="shared" si="2"/>
        <v>60938</v>
      </c>
      <c r="H122" s="11"/>
      <c r="I122" s="11">
        <f t="shared" si="3"/>
        <v>0</v>
      </c>
    </row>
    <row r="123" spans="1:9" ht="24" x14ac:dyDescent="0.2">
      <c r="A123" s="38">
        <v>131</v>
      </c>
      <c r="B123" s="40" t="s">
        <v>1805</v>
      </c>
      <c r="C123" s="40" t="s">
        <v>87</v>
      </c>
      <c r="D123" s="40" t="s">
        <v>243</v>
      </c>
      <c r="E123" s="41">
        <v>100</v>
      </c>
      <c r="F123" s="11">
        <v>15034</v>
      </c>
      <c r="G123" s="11">
        <f t="shared" si="2"/>
        <v>1503400</v>
      </c>
      <c r="H123" s="11"/>
      <c r="I123" s="11">
        <f t="shared" si="3"/>
        <v>0</v>
      </c>
    </row>
    <row r="124" spans="1:9" ht="24" x14ac:dyDescent="0.2">
      <c r="A124" s="38">
        <v>132</v>
      </c>
      <c r="B124" s="40" t="s">
        <v>1806</v>
      </c>
      <c r="C124" s="40" t="s">
        <v>87</v>
      </c>
      <c r="D124" s="40" t="s">
        <v>243</v>
      </c>
      <c r="E124" s="41">
        <v>200</v>
      </c>
      <c r="F124" s="11">
        <v>16876</v>
      </c>
      <c r="G124" s="11">
        <f t="shared" si="2"/>
        <v>3375200</v>
      </c>
      <c r="H124" s="11"/>
      <c r="I124" s="11">
        <f t="shared" si="3"/>
        <v>0</v>
      </c>
    </row>
    <row r="125" spans="1:9" ht="24" x14ac:dyDescent="0.2">
      <c r="A125" s="38">
        <v>133</v>
      </c>
      <c r="B125" s="42" t="s">
        <v>1807</v>
      </c>
      <c r="C125" s="40" t="s">
        <v>87</v>
      </c>
      <c r="D125" s="43" t="s">
        <v>243</v>
      </c>
      <c r="E125" s="41">
        <v>35</v>
      </c>
      <c r="F125" s="11">
        <v>423378</v>
      </c>
      <c r="G125" s="11">
        <f t="shared" si="2"/>
        <v>14818230</v>
      </c>
      <c r="H125" s="11"/>
      <c r="I125" s="11">
        <f t="shared" si="3"/>
        <v>0</v>
      </c>
    </row>
    <row r="126" spans="1:9" x14ac:dyDescent="0.2">
      <c r="A126" s="46">
        <v>136</v>
      </c>
      <c r="B126" s="40" t="s">
        <v>1808</v>
      </c>
      <c r="C126" s="40" t="s">
        <v>1809</v>
      </c>
      <c r="D126" s="40" t="s">
        <v>243</v>
      </c>
      <c r="E126" s="41">
        <v>1</v>
      </c>
      <c r="F126" s="11">
        <v>529671</v>
      </c>
      <c r="G126" s="11">
        <f t="shared" si="2"/>
        <v>529671</v>
      </c>
      <c r="H126" s="11"/>
      <c r="I126" s="11">
        <f t="shared" si="3"/>
        <v>0</v>
      </c>
    </row>
    <row r="127" spans="1:9" x14ac:dyDescent="0.2">
      <c r="A127" s="38">
        <v>137</v>
      </c>
      <c r="B127" s="40" t="s">
        <v>1810</v>
      </c>
      <c r="C127" s="40" t="s">
        <v>87</v>
      </c>
      <c r="D127" s="40" t="s">
        <v>243</v>
      </c>
      <c r="E127" s="41">
        <v>14</v>
      </c>
      <c r="F127" s="11">
        <v>26071</v>
      </c>
      <c r="G127" s="11">
        <f t="shared" si="2"/>
        <v>364994</v>
      </c>
      <c r="H127" s="11"/>
      <c r="I127" s="11">
        <f t="shared" si="3"/>
        <v>0</v>
      </c>
    </row>
    <row r="128" spans="1:9" x14ac:dyDescent="0.2">
      <c r="A128" s="38">
        <v>138</v>
      </c>
      <c r="B128" s="40" t="s">
        <v>1811</v>
      </c>
      <c r="C128" s="40" t="s">
        <v>87</v>
      </c>
      <c r="D128" s="40" t="s">
        <v>243</v>
      </c>
      <c r="E128" s="41">
        <v>23</v>
      </c>
      <c r="F128" s="11">
        <v>38071</v>
      </c>
      <c r="G128" s="11">
        <f t="shared" si="2"/>
        <v>875633</v>
      </c>
      <c r="H128" s="11"/>
      <c r="I128" s="11">
        <f t="shared" si="3"/>
        <v>0</v>
      </c>
    </row>
    <row r="129" spans="1:9" x14ac:dyDescent="0.2">
      <c r="A129" s="38">
        <v>139</v>
      </c>
      <c r="B129" s="40" t="s">
        <v>1812</v>
      </c>
      <c r="C129" s="40" t="s">
        <v>87</v>
      </c>
      <c r="D129" s="40" t="s">
        <v>243</v>
      </c>
      <c r="E129" s="41">
        <v>22</v>
      </c>
      <c r="F129" s="11">
        <v>28322</v>
      </c>
      <c r="G129" s="11">
        <f t="shared" si="2"/>
        <v>623084</v>
      </c>
      <c r="H129" s="11"/>
      <c r="I129" s="11">
        <f t="shared" si="3"/>
        <v>0</v>
      </c>
    </row>
    <row r="130" spans="1:9" ht="24" x14ac:dyDescent="0.2">
      <c r="A130" s="38">
        <v>140</v>
      </c>
      <c r="B130" s="40" t="s">
        <v>1813</v>
      </c>
      <c r="C130" s="40" t="s">
        <v>87</v>
      </c>
      <c r="D130" s="40" t="s">
        <v>1814</v>
      </c>
      <c r="E130" s="41">
        <v>2</v>
      </c>
      <c r="F130" s="11">
        <v>462312</v>
      </c>
      <c r="G130" s="11">
        <f t="shared" si="2"/>
        <v>924624</v>
      </c>
      <c r="H130" s="11"/>
      <c r="I130" s="11">
        <f t="shared" si="3"/>
        <v>0</v>
      </c>
    </row>
    <row r="131" spans="1:9" ht="24" x14ac:dyDescent="0.2">
      <c r="A131" s="38">
        <v>141</v>
      </c>
      <c r="B131" s="204" t="s">
        <v>2846</v>
      </c>
      <c r="C131" s="45" t="s">
        <v>2643</v>
      </c>
      <c r="D131" s="40" t="s">
        <v>243</v>
      </c>
      <c r="E131" s="41">
        <v>2</v>
      </c>
      <c r="F131" s="11">
        <v>792875</v>
      </c>
      <c r="G131" s="11">
        <f t="shared" si="2"/>
        <v>1585750</v>
      </c>
      <c r="H131" s="11"/>
      <c r="I131" s="11">
        <f t="shared" si="3"/>
        <v>0</v>
      </c>
    </row>
    <row r="132" spans="1:9" ht="24" x14ac:dyDescent="0.2">
      <c r="A132" s="38">
        <v>142</v>
      </c>
      <c r="B132" s="40" t="s">
        <v>1815</v>
      </c>
      <c r="C132" s="40" t="s">
        <v>1816</v>
      </c>
      <c r="D132" s="40" t="s">
        <v>243</v>
      </c>
      <c r="E132" s="41">
        <v>1</v>
      </c>
      <c r="F132" s="11">
        <v>11023062</v>
      </c>
      <c r="G132" s="11">
        <f t="shared" si="2"/>
        <v>11023062</v>
      </c>
      <c r="H132" s="11"/>
      <c r="I132" s="11">
        <f t="shared" si="3"/>
        <v>0</v>
      </c>
    </row>
    <row r="133" spans="1:9" ht="72" x14ac:dyDescent="0.2">
      <c r="A133" s="38">
        <v>143</v>
      </c>
      <c r="B133" s="40" t="s">
        <v>1817</v>
      </c>
      <c r="C133" s="40" t="s">
        <v>1818</v>
      </c>
      <c r="D133" s="40" t="s">
        <v>243</v>
      </c>
      <c r="E133" s="41">
        <v>1</v>
      </c>
      <c r="F133" s="11">
        <v>8964984</v>
      </c>
      <c r="G133" s="11">
        <f t="shared" si="2"/>
        <v>8964984</v>
      </c>
      <c r="H133" s="11"/>
      <c r="I133" s="11">
        <f t="shared" si="3"/>
        <v>0</v>
      </c>
    </row>
    <row r="134" spans="1:9" x14ac:dyDescent="0.2">
      <c r="A134" s="38">
        <v>146</v>
      </c>
      <c r="B134" s="40" t="s">
        <v>1820</v>
      </c>
      <c r="C134" s="40" t="s">
        <v>1821</v>
      </c>
      <c r="D134" s="40" t="s">
        <v>1090</v>
      </c>
      <c r="E134" s="41">
        <v>3</v>
      </c>
      <c r="F134" s="11">
        <v>1286397</v>
      </c>
      <c r="G134" s="11">
        <f t="shared" si="2"/>
        <v>3859191</v>
      </c>
      <c r="H134" s="11"/>
      <c r="I134" s="11">
        <f t="shared" si="3"/>
        <v>0</v>
      </c>
    </row>
    <row r="135" spans="1:9" x14ac:dyDescent="0.2">
      <c r="A135" s="38">
        <v>148</v>
      </c>
      <c r="B135" s="40" t="s">
        <v>1822</v>
      </c>
      <c r="C135" s="40" t="s">
        <v>1823</v>
      </c>
      <c r="D135" s="40" t="s">
        <v>1762</v>
      </c>
      <c r="E135" s="41">
        <v>1</v>
      </c>
      <c r="F135" s="11">
        <v>1399812</v>
      </c>
      <c r="G135" s="11">
        <f t="shared" si="2"/>
        <v>1399812</v>
      </c>
      <c r="H135" s="11"/>
      <c r="I135" s="11">
        <f t="shared" si="3"/>
        <v>0</v>
      </c>
    </row>
    <row r="136" spans="1:9" x14ac:dyDescent="0.2">
      <c r="A136" s="38">
        <v>149</v>
      </c>
      <c r="B136" s="42" t="s">
        <v>1824</v>
      </c>
      <c r="C136" s="43" t="s">
        <v>87</v>
      </c>
      <c r="D136" s="40" t="s">
        <v>1762</v>
      </c>
      <c r="E136" s="41">
        <v>3</v>
      </c>
      <c r="F136" s="11">
        <v>1345257</v>
      </c>
      <c r="G136" s="11">
        <f t="shared" si="2"/>
        <v>4035771</v>
      </c>
      <c r="H136" s="11"/>
      <c r="I136" s="11">
        <f t="shared" si="3"/>
        <v>0</v>
      </c>
    </row>
    <row r="137" spans="1:9" ht="24" x14ac:dyDescent="0.2">
      <c r="A137" s="38">
        <v>150</v>
      </c>
      <c r="B137" s="40" t="s">
        <v>1825</v>
      </c>
      <c r="C137" s="43" t="s">
        <v>1826</v>
      </c>
      <c r="D137" s="40" t="s">
        <v>1762</v>
      </c>
      <c r="E137" s="41">
        <v>37</v>
      </c>
      <c r="F137" s="11">
        <v>1221797</v>
      </c>
      <c r="G137" s="11">
        <f t="shared" si="2"/>
        <v>45206489</v>
      </c>
      <c r="H137" s="11"/>
      <c r="I137" s="11">
        <f t="shared" si="3"/>
        <v>0</v>
      </c>
    </row>
    <row r="138" spans="1:9" ht="24" x14ac:dyDescent="0.2">
      <c r="A138" s="38">
        <v>151</v>
      </c>
      <c r="B138" s="40" t="s">
        <v>1827</v>
      </c>
      <c r="C138" s="43" t="s">
        <v>1828</v>
      </c>
      <c r="D138" s="40" t="s">
        <v>1829</v>
      </c>
      <c r="E138" s="41">
        <v>22</v>
      </c>
      <c r="F138" s="11">
        <v>1205931</v>
      </c>
      <c r="G138" s="11">
        <f t="shared" si="2"/>
        <v>26530482</v>
      </c>
      <c r="H138" s="11"/>
      <c r="I138" s="11">
        <f t="shared" si="3"/>
        <v>0</v>
      </c>
    </row>
    <row r="139" spans="1:9" ht="48" x14ac:dyDescent="0.2">
      <c r="A139" s="38">
        <v>152</v>
      </c>
      <c r="B139" s="42" t="s">
        <v>1830</v>
      </c>
      <c r="C139" s="40" t="s">
        <v>1831</v>
      </c>
      <c r="D139" s="40" t="s">
        <v>243</v>
      </c>
      <c r="E139" s="41">
        <v>29</v>
      </c>
      <c r="F139" s="11">
        <v>53550</v>
      </c>
      <c r="G139" s="11">
        <f t="shared" si="2"/>
        <v>1552950</v>
      </c>
      <c r="H139" s="11"/>
      <c r="I139" s="11">
        <f t="shared" si="3"/>
        <v>0</v>
      </c>
    </row>
    <row r="140" spans="1:9" ht="24" x14ac:dyDescent="0.2">
      <c r="A140" s="38">
        <v>153</v>
      </c>
      <c r="B140" s="40" t="s">
        <v>1832</v>
      </c>
      <c r="C140" s="43" t="s">
        <v>87</v>
      </c>
      <c r="D140" s="43" t="s">
        <v>243</v>
      </c>
      <c r="E140" s="41">
        <v>2</v>
      </c>
      <c r="F140" s="11">
        <v>70629</v>
      </c>
      <c r="G140" s="11">
        <f t="shared" si="2"/>
        <v>141258</v>
      </c>
      <c r="H140" s="11"/>
      <c r="I140" s="11">
        <f t="shared" si="3"/>
        <v>0</v>
      </c>
    </row>
    <row r="141" spans="1:9" ht="24" x14ac:dyDescent="0.2">
      <c r="A141" s="38">
        <v>154</v>
      </c>
      <c r="B141" s="40" t="s">
        <v>1833</v>
      </c>
      <c r="C141" s="43" t="s">
        <v>87</v>
      </c>
      <c r="D141" s="40" t="s">
        <v>243</v>
      </c>
      <c r="E141" s="41">
        <v>2</v>
      </c>
      <c r="F141" s="11">
        <v>255850</v>
      </c>
      <c r="G141" s="11">
        <f t="shared" si="2"/>
        <v>511700</v>
      </c>
      <c r="H141" s="11"/>
      <c r="I141" s="11">
        <f t="shared" si="3"/>
        <v>0</v>
      </c>
    </row>
    <row r="142" spans="1:9" ht="24" x14ac:dyDescent="0.2">
      <c r="A142" s="38">
        <v>155</v>
      </c>
      <c r="B142" s="40" t="s">
        <v>1834</v>
      </c>
      <c r="C142" s="43" t="s">
        <v>87</v>
      </c>
      <c r="D142" s="43" t="s">
        <v>243</v>
      </c>
      <c r="E142" s="41">
        <v>1</v>
      </c>
      <c r="F142" s="11">
        <v>175525</v>
      </c>
      <c r="G142" s="11">
        <f t="shared" si="2"/>
        <v>175525</v>
      </c>
      <c r="H142" s="11"/>
      <c r="I142" s="11">
        <f t="shared" si="3"/>
        <v>0</v>
      </c>
    </row>
    <row r="143" spans="1:9" ht="24" x14ac:dyDescent="0.2">
      <c r="A143" s="38">
        <v>157</v>
      </c>
      <c r="B143" s="42" t="s">
        <v>1835</v>
      </c>
      <c r="C143" s="40" t="s">
        <v>87</v>
      </c>
      <c r="D143" s="40" t="s">
        <v>243</v>
      </c>
      <c r="E143" s="41">
        <v>7</v>
      </c>
      <c r="F143" s="11">
        <v>107621</v>
      </c>
      <c r="G143" s="11">
        <f t="shared" si="2"/>
        <v>753347</v>
      </c>
      <c r="H143" s="11"/>
      <c r="I143" s="11">
        <f t="shared" si="3"/>
        <v>0</v>
      </c>
    </row>
    <row r="144" spans="1:9" ht="24" x14ac:dyDescent="0.2">
      <c r="A144" s="38">
        <v>158</v>
      </c>
      <c r="B144" s="203" t="s">
        <v>2847</v>
      </c>
      <c r="C144" s="40" t="s">
        <v>1836</v>
      </c>
      <c r="D144" s="40" t="s">
        <v>243</v>
      </c>
      <c r="E144" s="41">
        <v>7</v>
      </c>
      <c r="F144" s="11">
        <v>201928</v>
      </c>
      <c r="G144" s="11">
        <f t="shared" si="2"/>
        <v>1413496</v>
      </c>
      <c r="H144" s="11"/>
      <c r="I144" s="11">
        <f t="shared" si="3"/>
        <v>0</v>
      </c>
    </row>
    <row r="145" spans="1:9" ht="24" x14ac:dyDescent="0.2">
      <c r="A145" s="38">
        <v>159</v>
      </c>
      <c r="B145" s="192" t="s">
        <v>2848</v>
      </c>
      <c r="C145" s="39" t="s">
        <v>87</v>
      </c>
      <c r="D145" s="44" t="s">
        <v>243</v>
      </c>
      <c r="E145" s="41">
        <v>22</v>
      </c>
      <c r="F145" s="11">
        <v>167671</v>
      </c>
      <c r="G145" s="11">
        <f t="shared" si="2"/>
        <v>3688762</v>
      </c>
      <c r="H145" s="11"/>
      <c r="I145" s="11">
        <f t="shared" si="3"/>
        <v>0</v>
      </c>
    </row>
    <row r="146" spans="1:9" ht="24" x14ac:dyDescent="0.2">
      <c r="A146" s="38">
        <v>161</v>
      </c>
      <c r="B146" s="43" t="s">
        <v>1837</v>
      </c>
      <c r="C146" s="40" t="s">
        <v>87</v>
      </c>
      <c r="D146" s="40" t="s">
        <v>1684</v>
      </c>
      <c r="E146" s="41">
        <v>8</v>
      </c>
      <c r="F146" s="11">
        <v>73736</v>
      </c>
      <c r="G146" s="11">
        <f t="shared" si="2"/>
        <v>589888</v>
      </c>
      <c r="H146" s="11"/>
      <c r="I146" s="11">
        <f t="shared" si="3"/>
        <v>0</v>
      </c>
    </row>
    <row r="147" spans="1:9" ht="36" x14ac:dyDescent="0.2">
      <c r="A147" s="38">
        <v>162</v>
      </c>
      <c r="B147" s="54" t="s">
        <v>1838</v>
      </c>
      <c r="C147" s="39" t="s">
        <v>87</v>
      </c>
      <c r="D147" s="44" t="s">
        <v>1684</v>
      </c>
      <c r="E147" s="41">
        <v>72</v>
      </c>
      <c r="F147" s="11">
        <v>342125</v>
      </c>
      <c r="G147" s="11">
        <f t="shared" ref="G147:G210" si="4">E147*F147</f>
        <v>24633000</v>
      </c>
      <c r="H147" s="11"/>
      <c r="I147" s="11">
        <f t="shared" ref="I147:I210" si="5">E147*H147</f>
        <v>0</v>
      </c>
    </row>
    <row r="148" spans="1:9" ht="36" x14ac:dyDescent="0.2">
      <c r="A148" s="38">
        <v>163</v>
      </c>
      <c r="B148" s="54" t="s">
        <v>1839</v>
      </c>
      <c r="C148" s="39" t="s">
        <v>87</v>
      </c>
      <c r="D148" s="44" t="s">
        <v>1684</v>
      </c>
      <c r="E148" s="41">
        <v>76</v>
      </c>
      <c r="F148" s="11">
        <v>159990</v>
      </c>
      <c r="G148" s="11">
        <f t="shared" si="4"/>
        <v>12159240</v>
      </c>
      <c r="H148" s="11"/>
      <c r="I148" s="11">
        <f t="shared" si="5"/>
        <v>0</v>
      </c>
    </row>
    <row r="149" spans="1:9" ht="36" x14ac:dyDescent="0.2">
      <c r="A149" s="38">
        <v>164</v>
      </c>
      <c r="B149" s="40" t="s">
        <v>1840</v>
      </c>
      <c r="C149" s="43" t="s">
        <v>87</v>
      </c>
      <c r="D149" s="43" t="s">
        <v>243</v>
      </c>
      <c r="E149" s="41">
        <v>4</v>
      </c>
      <c r="F149" s="11">
        <v>236513</v>
      </c>
      <c r="G149" s="11">
        <f t="shared" si="4"/>
        <v>946052</v>
      </c>
      <c r="H149" s="11"/>
      <c r="I149" s="11">
        <f t="shared" si="5"/>
        <v>0</v>
      </c>
    </row>
    <row r="150" spans="1:9" ht="24" x14ac:dyDescent="0.2">
      <c r="A150" s="38">
        <v>165</v>
      </c>
      <c r="B150" s="40" t="s">
        <v>1841</v>
      </c>
      <c r="C150" s="43" t="s">
        <v>1842</v>
      </c>
      <c r="D150" s="43" t="s">
        <v>243</v>
      </c>
      <c r="E150" s="41">
        <v>9</v>
      </c>
      <c r="F150" s="11">
        <v>282376</v>
      </c>
      <c r="G150" s="11">
        <f t="shared" si="4"/>
        <v>2541384</v>
      </c>
      <c r="H150" s="11"/>
      <c r="I150" s="11">
        <f t="shared" si="5"/>
        <v>0</v>
      </c>
    </row>
    <row r="151" spans="1:9" ht="36" x14ac:dyDescent="0.2">
      <c r="A151" s="38">
        <v>166</v>
      </c>
      <c r="B151" s="42" t="s">
        <v>1843</v>
      </c>
      <c r="C151" s="40" t="s">
        <v>1842</v>
      </c>
      <c r="D151" s="40" t="s">
        <v>243</v>
      </c>
      <c r="E151" s="41">
        <v>15</v>
      </c>
      <c r="F151" s="11">
        <v>97342</v>
      </c>
      <c r="G151" s="11">
        <f t="shared" si="4"/>
        <v>1460130</v>
      </c>
      <c r="H151" s="11"/>
      <c r="I151" s="11">
        <f t="shared" si="5"/>
        <v>0</v>
      </c>
    </row>
    <row r="152" spans="1:9" ht="36" x14ac:dyDescent="0.2">
      <c r="A152" s="38">
        <v>167</v>
      </c>
      <c r="B152" s="45" t="s">
        <v>2644</v>
      </c>
      <c r="C152" s="40" t="s">
        <v>1844</v>
      </c>
      <c r="D152" s="40" t="s">
        <v>243</v>
      </c>
      <c r="E152" s="41">
        <v>173</v>
      </c>
      <c r="F152" s="11">
        <v>108711</v>
      </c>
      <c r="G152" s="11">
        <f t="shared" si="4"/>
        <v>18807003</v>
      </c>
      <c r="H152" s="11"/>
      <c r="I152" s="11">
        <f t="shared" si="5"/>
        <v>0</v>
      </c>
    </row>
    <row r="153" spans="1:9" ht="48" x14ac:dyDescent="0.2">
      <c r="A153" s="38">
        <v>168</v>
      </c>
      <c r="B153" s="40" t="s">
        <v>1845</v>
      </c>
      <c r="C153" s="40" t="s">
        <v>87</v>
      </c>
      <c r="D153" s="40" t="s">
        <v>243</v>
      </c>
      <c r="E153" s="41">
        <v>214</v>
      </c>
      <c r="F153" s="11">
        <v>131882</v>
      </c>
      <c r="G153" s="11">
        <f t="shared" si="4"/>
        <v>28222748</v>
      </c>
      <c r="H153" s="11"/>
      <c r="I153" s="11">
        <f t="shared" si="5"/>
        <v>0</v>
      </c>
    </row>
    <row r="154" spans="1:9" ht="24" x14ac:dyDescent="0.2">
      <c r="A154" s="38">
        <v>169</v>
      </c>
      <c r="B154" s="40" t="s">
        <v>1846</v>
      </c>
      <c r="C154" s="40" t="s">
        <v>87</v>
      </c>
      <c r="D154" s="40" t="s">
        <v>1384</v>
      </c>
      <c r="E154" s="41">
        <v>182</v>
      </c>
      <c r="F154" s="11">
        <v>44625</v>
      </c>
      <c r="G154" s="11">
        <f t="shared" si="4"/>
        <v>8121750</v>
      </c>
      <c r="H154" s="11"/>
      <c r="I154" s="11">
        <f t="shared" si="5"/>
        <v>0</v>
      </c>
    </row>
    <row r="155" spans="1:9" ht="24" x14ac:dyDescent="0.2">
      <c r="A155" s="38">
        <v>170</v>
      </c>
      <c r="B155" s="39" t="s">
        <v>1847</v>
      </c>
      <c r="C155" s="39" t="s">
        <v>1848</v>
      </c>
      <c r="D155" s="44" t="s">
        <v>243</v>
      </c>
      <c r="E155" s="41">
        <v>1</v>
      </c>
      <c r="F155" s="11">
        <v>971635</v>
      </c>
      <c r="G155" s="11">
        <f t="shared" si="4"/>
        <v>971635</v>
      </c>
      <c r="H155" s="11"/>
      <c r="I155" s="11">
        <f t="shared" si="5"/>
        <v>0</v>
      </c>
    </row>
    <row r="156" spans="1:9" ht="24" x14ac:dyDescent="0.2">
      <c r="A156" s="38">
        <v>171</v>
      </c>
      <c r="B156" s="40" t="s">
        <v>1849</v>
      </c>
      <c r="C156" s="43" t="s">
        <v>87</v>
      </c>
      <c r="D156" s="40" t="s">
        <v>243</v>
      </c>
      <c r="E156" s="41">
        <v>9</v>
      </c>
      <c r="F156" s="11">
        <v>905234</v>
      </c>
      <c r="G156" s="11">
        <f t="shared" si="4"/>
        <v>8147106</v>
      </c>
      <c r="H156" s="11"/>
      <c r="I156" s="11">
        <f t="shared" si="5"/>
        <v>0</v>
      </c>
    </row>
    <row r="157" spans="1:9" ht="84" x14ac:dyDescent="0.2">
      <c r="A157" s="38">
        <v>172</v>
      </c>
      <c r="B157" s="43" t="s">
        <v>1850</v>
      </c>
      <c r="C157" s="43" t="s">
        <v>1851</v>
      </c>
      <c r="D157" s="40" t="s">
        <v>243</v>
      </c>
      <c r="E157" s="41">
        <v>2</v>
      </c>
      <c r="F157" s="11">
        <v>919456</v>
      </c>
      <c r="G157" s="11">
        <f t="shared" si="4"/>
        <v>1838912</v>
      </c>
      <c r="H157" s="11"/>
      <c r="I157" s="11">
        <f t="shared" si="5"/>
        <v>0</v>
      </c>
    </row>
    <row r="158" spans="1:9" ht="24" x14ac:dyDescent="0.2">
      <c r="A158" s="38">
        <v>174</v>
      </c>
      <c r="B158" s="203" t="s">
        <v>2849</v>
      </c>
      <c r="C158" s="40" t="s">
        <v>87</v>
      </c>
      <c r="D158" s="40" t="s">
        <v>243</v>
      </c>
      <c r="E158" s="41">
        <v>2</v>
      </c>
      <c r="F158" s="11">
        <v>222292</v>
      </c>
      <c r="G158" s="11">
        <f t="shared" si="4"/>
        <v>444584</v>
      </c>
      <c r="H158" s="11"/>
      <c r="I158" s="11">
        <f t="shared" si="5"/>
        <v>0</v>
      </c>
    </row>
    <row r="159" spans="1:9" ht="24" x14ac:dyDescent="0.2">
      <c r="A159" s="38">
        <v>175</v>
      </c>
      <c r="B159" s="40" t="s">
        <v>1852</v>
      </c>
      <c r="C159" s="40" t="s">
        <v>1853</v>
      </c>
      <c r="D159" s="40" t="s">
        <v>243</v>
      </c>
      <c r="E159" s="41">
        <v>1</v>
      </c>
      <c r="F159" s="11">
        <v>612375</v>
      </c>
      <c r="G159" s="11">
        <f t="shared" si="4"/>
        <v>612375</v>
      </c>
      <c r="H159" s="11"/>
      <c r="I159" s="11">
        <f t="shared" si="5"/>
        <v>0</v>
      </c>
    </row>
    <row r="160" spans="1:9" ht="24" x14ac:dyDescent="0.2">
      <c r="A160" s="38">
        <v>176</v>
      </c>
      <c r="B160" s="39" t="s">
        <v>1854</v>
      </c>
      <c r="C160" s="39" t="s">
        <v>87</v>
      </c>
      <c r="D160" s="55" t="s">
        <v>243</v>
      </c>
      <c r="E160" s="41">
        <v>6</v>
      </c>
      <c r="F160" s="11">
        <v>314636</v>
      </c>
      <c r="G160" s="11">
        <f t="shared" si="4"/>
        <v>1887816</v>
      </c>
      <c r="H160" s="11"/>
      <c r="I160" s="11">
        <f t="shared" si="5"/>
        <v>0</v>
      </c>
    </row>
    <row r="161" spans="1:9" x14ac:dyDescent="0.2">
      <c r="A161" s="38">
        <v>180</v>
      </c>
      <c r="B161" s="49" t="s">
        <v>1855</v>
      </c>
      <c r="C161" s="49" t="s">
        <v>87</v>
      </c>
      <c r="D161" s="50" t="s">
        <v>243</v>
      </c>
      <c r="E161" s="41">
        <v>1</v>
      </c>
      <c r="F161" s="11">
        <v>300475</v>
      </c>
      <c r="G161" s="11">
        <f t="shared" si="4"/>
        <v>300475</v>
      </c>
      <c r="H161" s="11"/>
      <c r="I161" s="11">
        <f t="shared" si="5"/>
        <v>0</v>
      </c>
    </row>
    <row r="162" spans="1:9" ht="24" x14ac:dyDescent="0.2">
      <c r="A162" s="38">
        <v>181</v>
      </c>
      <c r="B162" s="40" t="s">
        <v>2628</v>
      </c>
      <c r="C162" s="40" t="s">
        <v>87</v>
      </c>
      <c r="D162" s="40" t="s">
        <v>243</v>
      </c>
      <c r="E162" s="41">
        <v>20</v>
      </c>
      <c r="F162" s="11">
        <v>810533</v>
      </c>
      <c r="G162" s="11">
        <f t="shared" si="4"/>
        <v>16210660</v>
      </c>
      <c r="H162" s="11"/>
      <c r="I162" s="11">
        <f t="shared" si="5"/>
        <v>0</v>
      </c>
    </row>
    <row r="163" spans="1:9" x14ac:dyDescent="0.2">
      <c r="A163" s="38">
        <v>183</v>
      </c>
      <c r="B163" s="43" t="s">
        <v>1856</v>
      </c>
      <c r="C163" s="40" t="s">
        <v>87</v>
      </c>
      <c r="D163" s="56" t="s">
        <v>379</v>
      </c>
      <c r="E163" s="41">
        <v>12</v>
      </c>
      <c r="F163" s="11">
        <v>215660</v>
      </c>
      <c r="G163" s="11">
        <f t="shared" si="4"/>
        <v>2587920</v>
      </c>
      <c r="H163" s="11"/>
      <c r="I163" s="11">
        <f t="shared" si="5"/>
        <v>0</v>
      </c>
    </row>
    <row r="164" spans="1:9" ht="48" x14ac:dyDescent="0.2">
      <c r="A164" s="38">
        <v>184</v>
      </c>
      <c r="B164" s="45" t="s">
        <v>2645</v>
      </c>
      <c r="C164" s="40" t="s">
        <v>87</v>
      </c>
      <c r="D164" s="40" t="s">
        <v>243</v>
      </c>
      <c r="E164" s="41">
        <v>2</v>
      </c>
      <c r="F164" s="11">
        <v>8330000</v>
      </c>
      <c r="G164" s="11">
        <f t="shared" si="4"/>
        <v>16660000</v>
      </c>
      <c r="H164" s="11"/>
      <c r="I164" s="11">
        <f t="shared" si="5"/>
        <v>0</v>
      </c>
    </row>
    <row r="165" spans="1:9" ht="48" x14ac:dyDescent="0.2">
      <c r="A165" s="38">
        <v>185</v>
      </c>
      <c r="B165" s="40" t="s">
        <v>1857</v>
      </c>
      <c r="C165" s="43" t="s">
        <v>87</v>
      </c>
      <c r="D165" s="43" t="s">
        <v>243</v>
      </c>
      <c r="E165" s="41">
        <v>2</v>
      </c>
      <c r="F165" s="11">
        <v>2577400</v>
      </c>
      <c r="G165" s="11">
        <f t="shared" si="4"/>
        <v>5154800</v>
      </c>
      <c r="H165" s="11"/>
      <c r="I165" s="11">
        <f t="shared" si="5"/>
        <v>0</v>
      </c>
    </row>
    <row r="166" spans="1:9" ht="24" x14ac:dyDescent="0.2">
      <c r="A166" s="38">
        <v>186</v>
      </c>
      <c r="B166" s="40" t="s">
        <v>1858</v>
      </c>
      <c r="C166" s="43" t="s">
        <v>1859</v>
      </c>
      <c r="D166" s="43" t="s">
        <v>243</v>
      </c>
      <c r="E166" s="41">
        <v>4</v>
      </c>
      <c r="F166" s="11">
        <v>3331762</v>
      </c>
      <c r="G166" s="11">
        <f t="shared" si="4"/>
        <v>13327048</v>
      </c>
      <c r="H166" s="11"/>
      <c r="I166" s="11">
        <f t="shared" si="5"/>
        <v>0</v>
      </c>
    </row>
    <row r="167" spans="1:9" ht="36" x14ac:dyDescent="0.2">
      <c r="A167" s="38">
        <v>192</v>
      </c>
      <c r="B167" s="40" t="s">
        <v>1860</v>
      </c>
      <c r="C167" s="40" t="s">
        <v>1861</v>
      </c>
      <c r="D167" s="40" t="s">
        <v>1700</v>
      </c>
      <c r="E167" s="41">
        <v>8</v>
      </c>
      <c r="F167" s="11">
        <v>688677</v>
      </c>
      <c r="G167" s="11">
        <f t="shared" si="4"/>
        <v>5509416</v>
      </c>
      <c r="H167" s="11"/>
      <c r="I167" s="11">
        <f t="shared" si="5"/>
        <v>0</v>
      </c>
    </row>
    <row r="168" spans="1:9" ht="36" x14ac:dyDescent="0.2">
      <c r="A168" s="38">
        <v>193</v>
      </c>
      <c r="B168" s="40" t="s">
        <v>1862</v>
      </c>
      <c r="C168" s="43" t="s">
        <v>87</v>
      </c>
      <c r="D168" s="53" t="s">
        <v>243</v>
      </c>
      <c r="E168" s="41">
        <v>970</v>
      </c>
      <c r="F168" s="11">
        <v>121796</v>
      </c>
      <c r="G168" s="11">
        <f t="shared" si="4"/>
        <v>118142120</v>
      </c>
      <c r="H168" s="11"/>
      <c r="I168" s="11">
        <f t="shared" si="5"/>
        <v>0</v>
      </c>
    </row>
    <row r="169" spans="1:9" ht="36" x14ac:dyDescent="0.2">
      <c r="A169" s="38">
        <v>194</v>
      </c>
      <c r="B169" s="40" t="s">
        <v>1863</v>
      </c>
      <c r="C169" s="43" t="s">
        <v>87</v>
      </c>
      <c r="D169" s="53" t="s">
        <v>243</v>
      </c>
      <c r="E169" s="41">
        <v>242</v>
      </c>
      <c r="F169" s="11">
        <v>100217</v>
      </c>
      <c r="G169" s="11">
        <f t="shared" si="4"/>
        <v>24252514</v>
      </c>
      <c r="H169" s="11"/>
      <c r="I169" s="11">
        <f t="shared" si="5"/>
        <v>0</v>
      </c>
    </row>
    <row r="170" spans="1:9" ht="36" x14ac:dyDescent="0.2">
      <c r="A170" s="38">
        <v>195</v>
      </c>
      <c r="B170" s="40" t="s">
        <v>1864</v>
      </c>
      <c r="C170" s="43" t="s">
        <v>87</v>
      </c>
      <c r="D170" s="40" t="s">
        <v>243</v>
      </c>
      <c r="E170" s="41">
        <v>243</v>
      </c>
      <c r="F170" s="11">
        <v>103509</v>
      </c>
      <c r="G170" s="11">
        <f t="shared" si="4"/>
        <v>25152687</v>
      </c>
      <c r="H170" s="11"/>
      <c r="I170" s="11">
        <f t="shared" si="5"/>
        <v>0</v>
      </c>
    </row>
    <row r="171" spans="1:9" ht="36" x14ac:dyDescent="0.2">
      <c r="A171" s="38">
        <v>196</v>
      </c>
      <c r="B171" s="43" t="s">
        <v>1865</v>
      </c>
      <c r="C171" s="43" t="s">
        <v>87</v>
      </c>
      <c r="D171" s="40" t="s">
        <v>243</v>
      </c>
      <c r="E171" s="41">
        <v>53</v>
      </c>
      <c r="F171" s="11">
        <v>100141</v>
      </c>
      <c r="G171" s="11">
        <f t="shared" si="4"/>
        <v>5307473</v>
      </c>
      <c r="H171" s="11"/>
      <c r="I171" s="11">
        <f t="shared" si="5"/>
        <v>0</v>
      </c>
    </row>
    <row r="172" spans="1:9" ht="36" x14ac:dyDescent="0.2">
      <c r="A172" s="38">
        <v>197</v>
      </c>
      <c r="B172" s="43" t="s">
        <v>1866</v>
      </c>
      <c r="C172" s="43" t="s">
        <v>87</v>
      </c>
      <c r="D172" s="40" t="s">
        <v>243</v>
      </c>
      <c r="E172" s="41">
        <v>60</v>
      </c>
      <c r="F172" s="11">
        <v>204658</v>
      </c>
      <c r="G172" s="11">
        <f t="shared" si="4"/>
        <v>12279480</v>
      </c>
      <c r="H172" s="11"/>
      <c r="I172" s="11">
        <f t="shared" si="5"/>
        <v>0</v>
      </c>
    </row>
    <row r="173" spans="1:9" ht="36" x14ac:dyDescent="0.2">
      <c r="A173" s="38">
        <v>198</v>
      </c>
      <c r="B173" s="43" t="s">
        <v>1867</v>
      </c>
      <c r="C173" s="43" t="s">
        <v>87</v>
      </c>
      <c r="D173" s="40" t="s">
        <v>243</v>
      </c>
      <c r="E173" s="41">
        <v>10</v>
      </c>
      <c r="F173" s="11">
        <v>305833</v>
      </c>
      <c r="G173" s="11">
        <f t="shared" si="4"/>
        <v>3058330</v>
      </c>
      <c r="H173" s="11"/>
      <c r="I173" s="11">
        <f t="shared" si="5"/>
        <v>0</v>
      </c>
    </row>
    <row r="174" spans="1:9" ht="60" x14ac:dyDescent="0.2">
      <c r="A174" s="38">
        <v>200</v>
      </c>
      <c r="B174" s="42" t="s">
        <v>1868</v>
      </c>
      <c r="C174" s="40" t="s">
        <v>1869</v>
      </c>
      <c r="D174" s="40" t="s">
        <v>1672</v>
      </c>
      <c r="E174" s="41">
        <v>4</v>
      </c>
      <c r="F174" s="11">
        <v>832234</v>
      </c>
      <c r="G174" s="11">
        <f t="shared" si="4"/>
        <v>3328936</v>
      </c>
      <c r="H174" s="11"/>
      <c r="I174" s="11">
        <f t="shared" si="5"/>
        <v>0</v>
      </c>
    </row>
    <row r="175" spans="1:9" ht="48" x14ac:dyDescent="0.2">
      <c r="A175" s="38">
        <v>201</v>
      </c>
      <c r="B175" s="40" t="s">
        <v>1870</v>
      </c>
      <c r="C175" s="43" t="s">
        <v>1871</v>
      </c>
      <c r="D175" s="40" t="s">
        <v>1684</v>
      </c>
      <c r="E175" s="41">
        <v>4</v>
      </c>
      <c r="F175" s="11">
        <v>115134</v>
      </c>
      <c r="G175" s="11">
        <f t="shared" si="4"/>
        <v>460536</v>
      </c>
      <c r="H175" s="11"/>
      <c r="I175" s="11">
        <f t="shared" si="5"/>
        <v>0</v>
      </c>
    </row>
    <row r="176" spans="1:9" ht="24" x14ac:dyDescent="0.2">
      <c r="A176" s="38">
        <v>203</v>
      </c>
      <c r="B176" s="42" t="s">
        <v>1872</v>
      </c>
      <c r="C176" s="40" t="s">
        <v>1873</v>
      </c>
      <c r="D176" s="40" t="s">
        <v>243</v>
      </c>
      <c r="E176" s="41">
        <v>7</v>
      </c>
      <c r="F176" s="11">
        <v>629851</v>
      </c>
      <c r="G176" s="11">
        <f t="shared" si="4"/>
        <v>4408957</v>
      </c>
      <c r="H176" s="11"/>
      <c r="I176" s="11">
        <f t="shared" si="5"/>
        <v>0</v>
      </c>
    </row>
    <row r="177" spans="1:9" ht="36" x14ac:dyDescent="0.2">
      <c r="A177" s="38">
        <v>204</v>
      </c>
      <c r="B177" s="43" t="s">
        <v>1874</v>
      </c>
      <c r="C177" s="40" t="s">
        <v>1875</v>
      </c>
      <c r="D177" s="40" t="s">
        <v>1684</v>
      </c>
      <c r="E177" s="41">
        <v>11</v>
      </c>
      <c r="F177" s="11">
        <v>87267</v>
      </c>
      <c r="G177" s="11">
        <f t="shared" si="4"/>
        <v>959937</v>
      </c>
      <c r="H177" s="11"/>
      <c r="I177" s="11">
        <f t="shared" si="5"/>
        <v>0</v>
      </c>
    </row>
    <row r="178" spans="1:9" ht="24" x14ac:dyDescent="0.2">
      <c r="A178" s="38">
        <v>205</v>
      </c>
      <c r="B178" s="40" t="s">
        <v>1876</v>
      </c>
      <c r="C178" s="43" t="s">
        <v>1877</v>
      </c>
      <c r="D178" s="40" t="s">
        <v>243</v>
      </c>
      <c r="E178" s="41">
        <v>51</v>
      </c>
      <c r="F178" s="11">
        <v>21716</v>
      </c>
      <c r="G178" s="11">
        <f t="shared" si="4"/>
        <v>1107516</v>
      </c>
      <c r="H178" s="11"/>
      <c r="I178" s="11">
        <f t="shared" si="5"/>
        <v>0</v>
      </c>
    </row>
    <row r="179" spans="1:9" ht="24" x14ac:dyDescent="0.2">
      <c r="A179" s="46">
        <v>206</v>
      </c>
      <c r="B179" s="40" t="s">
        <v>1878</v>
      </c>
      <c r="C179" s="43" t="s">
        <v>1879</v>
      </c>
      <c r="D179" s="40" t="s">
        <v>243</v>
      </c>
      <c r="E179" s="41">
        <v>20</v>
      </c>
      <c r="F179" s="11">
        <v>29260</v>
      </c>
      <c r="G179" s="11">
        <f t="shared" si="4"/>
        <v>585200</v>
      </c>
      <c r="H179" s="11"/>
      <c r="I179" s="11">
        <f t="shared" si="5"/>
        <v>0</v>
      </c>
    </row>
    <row r="180" spans="1:9" ht="48" x14ac:dyDescent="0.2">
      <c r="A180" s="38">
        <v>207</v>
      </c>
      <c r="B180" s="40" t="s">
        <v>1880</v>
      </c>
      <c r="C180" s="43" t="s">
        <v>1881</v>
      </c>
      <c r="D180" s="40" t="s">
        <v>243</v>
      </c>
      <c r="E180" s="41">
        <v>55</v>
      </c>
      <c r="F180" s="11">
        <v>101068</v>
      </c>
      <c r="G180" s="11">
        <f t="shared" si="4"/>
        <v>5558740</v>
      </c>
      <c r="H180" s="11"/>
      <c r="I180" s="11">
        <f t="shared" si="5"/>
        <v>0</v>
      </c>
    </row>
    <row r="181" spans="1:9" ht="24" x14ac:dyDescent="0.2">
      <c r="A181" s="46">
        <v>208</v>
      </c>
      <c r="B181" s="40" t="s">
        <v>1882</v>
      </c>
      <c r="C181" s="43" t="s">
        <v>1883</v>
      </c>
      <c r="D181" s="40" t="s">
        <v>1884</v>
      </c>
      <c r="E181" s="41">
        <v>8</v>
      </c>
      <c r="F181" s="11">
        <v>344700</v>
      </c>
      <c r="G181" s="11">
        <f t="shared" si="4"/>
        <v>2757600</v>
      </c>
      <c r="H181" s="11"/>
      <c r="I181" s="11">
        <f t="shared" si="5"/>
        <v>0</v>
      </c>
    </row>
    <row r="182" spans="1:9" ht="24" x14ac:dyDescent="0.2">
      <c r="A182" s="38">
        <v>209</v>
      </c>
      <c r="B182" s="40" t="s">
        <v>1885</v>
      </c>
      <c r="C182" s="43" t="s">
        <v>1886</v>
      </c>
      <c r="D182" s="40" t="s">
        <v>243</v>
      </c>
      <c r="E182" s="41">
        <v>13</v>
      </c>
      <c r="F182" s="11">
        <v>27108</v>
      </c>
      <c r="G182" s="11">
        <f t="shared" si="4"/>
        <v>352404</v>
      </c>
      <c r="H182" s="11"/>
      <c r="I182" s="11">
        <f t="shared" si="5"/>
        <v>0</v>
      </c>
    </row>
    <row r="183" spans="1:9" ht="36" x14ac:dyDescent="0.2">
      <c r="A183" s="38">
        <v>210</v>
      </c>
      <c r="B183" s="40" t="s">
        <v>1887</v>
      </c>
      <c r="C183" s="43" t="s">
        <v>1888</v>
      </c>
      <c r="D183" s="40" t="s">
        <v>243</v>
      </c>
      <c r="E183" s="41">
        <v>15</v>
      </c>
      <c r="F183" s="11">
        <v>18407</v>
      </c>
      <c r="G183" s="11">
        <f t="shared" si="4"/>
        <v>276105</v>
      </c>
      <c r="H183" s="11"/>
      <c r="I183" s="11">
        <f t="shared" si="5"/>
        <v>0</v>
      </c>
    </row>
    <row r="184" spans="1:9" x14ac:dyDescent="0.2">
      <c r="A184" s="38">
        <v>213</v>
      </c>
      <c r="B184" s="40" t="s">
        <v>1889</v>
      </c>
      <c r="C184" s="43" t="s">
        <v>1890</v>
      </c>
      <c r="D184" s="40" t="s">
        <v>1891</v>
      </c>
      <c r="E184" s="41">
        <v>135</v>
      </c>
      <c r="F184" s="11">
        <v>30256</v>
      </c>
      <c r="G184" s="11">
        <f t="shared" si="4"/>
        <v>4084560</v>
      </c>
      <c r="H184" s="11"/>
      <c r="I184" s="11">
        <f t="shared" si="5"/>
        <v>0</v>
      </c>
    </row>
    <row r="185" spans="1:9" x14ac:dyDescent="0.2">
      <c r="A185" s="38">
        <v>214</v>
      </c>
      <c r="B185" s="40" t="s">
        <v>1892</v>
      </c>
      <c r="C185" s="40" t="s">
        <v>1890</v>
      </c>
      <c r="D185" s="40" t="s">
        <v>1891</v>
      </c>
      <c r="E185" s="41">
        <v>332</v>
      </c>
      <c r="F185" s="11">
        <v>29744</v>
      </c>
      <c r="G185" s="11">
        <f t="shared" si="4"/>
        <v>9875008</v>
      </c>
      <c r="H185" s="11"/>
      <c r="I185" s="11">
        <f t="shared" si="5"/>
        <v>0</v>
      </c>
    </row>
    <row r="186" spans="1:9" x14ac:dyDescent="0.2">
      <c r="A186" s="38">
        <v>215</v>
      </c>
      <c r="B186" s="40" t="s">
        <v>1893</v>
      </c>
      <c r="C186" s="40" t="s">
        <v>1890</v>
      </c>
      <c r="D186" s="40" t="s">
        <v>1891</v>
      </c>
      <c r="E186" s="41">
        <v>281</v>
      </c>
      <c r="F186" s="11">
        <v>40222</v>
      </c>
      <c r="G186" s="11">
        <f t="shared" si="4"/>
        <v>11302382</v>
      </c>
      <c r="H186" s="11"/>
      <c r="I186" s="11">
        <f t="shared" si="5"/>
        <v>0</v>
      </c>
    </row>
    <row r="187" spans="1:9" x14ac:dyDescent="0.2">
      <c r="A187" s="38">
        <v>217</v>
      </c>
      <c r="B187" s="40" t="s">
        <v>1894</v>
      </c>
      <c r="C187" s="40" t="s">
        <v>2646</v>
      </c>
      <c r="D187" s="40" t="s">
        <v>1896</v>
      </c>
      <c r="E187" s="41">
        <v>75</v>
      </c>
      <c r="F187" s="11">
        <v>63650</v>
      </c>
      <c r="G187" s="11">
        <f t="shared" si="4"/>
        <v>4773750</v>
      </c>
      <c r="H187" s="11"/>
      <c r="I187" s="11">
        <f t="shared" si="5"/>
        <v>0</v>
      </c>
    </row>
    <row r="188" spans="1:9" ht="24" x14ac:dyDescent="0.2">
      <c r="A188" s="38">
        <v>218</v>
      </c>
      <c r="B188" s="54" t="s">
        <v>1897</v>
      </c>
      <c r="C188" s="54" t="s">
        <v>1898</v>
      </c>
      <c r="D188" s="50" t="s">
        <v>1739</v>
      </c>
      <c r="E188" s="41">
        <v>9</v>
      </c>
      <c r="F188" s="11">
        <v>1249500</v>
      </c>
      <c r="G188" s="11">
        <f t="shared" si="4"/>
        <v>11245500</v>
      </c>
      <c r="H188" s="11"/>
      <c r="I188" s="11">
        <f t="shared" si="5"/>
        <v>0</v>
      </c>
    </row>
    <row r="189" spans="1:9" ht="24" x14ac:dyDescent="0.2">
      <c r="A189" s="38">
        <v>219</v>
      </c>
      <c r="B189" s="40" t="s">
        <v>1899</v>
      </c>
      <c r="C189" s="40" t="s">
        <v>87</v>
      </c>
      <c r="D189" s="40" t="s">
        <v>1739</v>
      </c>
      <c r="E189" s="41">
        <v>68</v>
      </c>
      <c r="F189" s="11">
        <v>25406</v>
      </c>
      <c r="G189" s="11">
        <f t="shared" si="4"/>
        <v>1727608</v>
      </c>
      <c r="H189" s="11"/>
      <c r="I189" s="11">
        <f t="shared" si="5"/>
        <v>0</v>
      </c>
    </row>
    <row r="190" spans="1:9" ht="24" x14ac:dyDescent="0.2">
      <c r="A190" s="38">
        <v>220</v>
      </c>
      <c r="B190" s="40" t="s">
        <v>1900</v>
      </c>
      <c r="C190" s="40" t="s">
        <v>87</v>
      </c>
      <c r="D190" s="40" t="s">
        <v>1901</v>
      </c>
      <c r="E190" s="41">
        <v>365</v>
      </c>
      <c r="F190" s="11">
        <v>66093</v>
      </c>
      <c r="G190" s="11">
        <f t="shared" si="4"/>
        <v>24123945</v>
      </c>
      <c r="H190" s="11"/>
      <c r="I190" s="11">
        <f t="shared" si="5"/>
        <v>0</v>
      </c>
    </row>
    <row r="191" spans="1:9" x14ac:dyDescent="0.2">
      <c r="A191" s="38">
        <v>221</v>
      </c>
      <c r="B191" s="40" t="s">
        <v>1902</v>
      </c>
      <c r="C191" s="43" t="s">
        <v>1903</v>
      </c>
      <c r="D191" s="40" t="s">
        <v>243</v>
      </c>
      <c r="E191" s="41">
        <v>10</v>
      </c>
      <c r="F191" s="11">
        <v>57331</v>
      </c>
      <c r="G191" s="11">
        <f t="shared" si="4"/>
        <v>573310</v>
      </c>
      <c r="H191" s="11"/>
      <c r="I191" s="11">
        <f t="shared" si="5"/>
        <v>0</v>
      </c>
    </row>
    <row r="192" spans="1:9" x14ac:dyDescent="0.2">
      <c r="A192" s="38">
        <v>222</v>
      </c>
      <c r="B192" s="40" t="s">
        <v>1904</v>
      </c>
      <c r="C192" s="40" t="s">
        <v>1905</v>
      </c>
      <c r="D192" s="40" t="s">
        <v>1906</v>
      </c>
      <c r="E192" s="41">
        <v>1</v>
      </c>
      <c r="F192" s="11">
        <v>3122533</v>
      </c>
      <c r="G192" s="11">
        <f t="shared" si="4"/>
        <v>3122533</v>
      </c>
      <c r="H192" s="11"/>
      <c r="I192" s="11">
        <f t="shared" si="5"/>
        <v>0</v>
      </c>
    </row>
    <row r="193" spans="1:9" ht="24" x14ac:dyDescent="0.2">
      <c r="A193" s="38">
        <v>225</v>
      </c>
      <c r="B193" s="40" t="s">
        <v>1907</v>
      </c>
      <c r="C193" s="40" t="s">
        <v>356</v>
      </c>
      <c r="D193" s="40" t="s">
        <v>243</v>
      </c>
      <c r="E193" s="41">
        <v>3</v>
      </c>
      <c r="F193" s="11">
        <v>95200</v>
      </c>
      <c r="G193" s="11">
        <f t="shared" si="4"/>
        <v>285600</v>
      </c>
      <c r="H193" s="11"/>
      <c r="I193" s="11">
        <f t="shared" si="5"/>
        <v>0</v>
      </c>
    </row>
    <row r="194" spans="1:9" x14ac:dyDescent="0.2">
      <c r="A194" s="38">
        <v>226</v>
      </c>
      <c r="B194" s="40" t="s">
        <v>1908</v>
      </c>
      <c r="C194" s="43" t="s">
        <v>87</v>
      </c>
      <c r="D194" s="40" t="s">
        <v>243</v>
      </c>
      <c r="E194" s="41">
        <v>3</v>
      </c>
      <c r="F194" s="11">
        <v>63169</v>
      </c>
      <c r="G194" s="11">
        <f t="shared" si="4"/>
        <v>189507</v>
      </c>
      <c r="H194" s="11"/>
      <c r="I194" s="11">
        <f t="shared" si="5"/>
        <v>0</v>
      </c>
    </row>
    <row r="195" spans="1:9" x14ac:dyDescent="0.2">
      <c r="A195" s="38">
        <v>227</v>
      </c>
      <c r="B195" s="40" t="s">
        <v>1909</v>
      </c>
      <c r="C195" s="40" t="s">
        <v>87</v>
      </c>
      <c r="D195" s="40" t="s">
        <v>243</v>
      </c>
      <c r="E195" s="41">
        <v>58</v>
      </c>
      <c r="F195" s="11">
        <v>61625</v>
      </c>
      <c r="G195" s="11">
        <f t="shared" si="4"/>
        <v>3574250</v>
      </c>
      <c r="H195" s="11"/>
      <c r="I195" s="11">
        <f t="shared" si="5"/>
        <v>0</v>
      </c>
    </row>
    <row r="196" spans="1:9" x14ac:dyDescent="0.2">
      <c r="A196" s="38">
        <v>230</v>
      </c>
      <c r="B196" s="57" t="s">
        <v>2647</v>
      </c>
      <c r="C196" s="58" t="s">
        <v>51</v>
      </c>
      <c r="D196" s="56" t="s">
        <v>1384</v>
      </c>
      <c r="E196" s="41">
        <v>1</v>
      </c>
      <c r="F196" s="11">
        <v>13367270</v>
      </c>
      <c r="G196" s="11">
        <f t="shared" si="4"/>
        <v>13367270</v>
      </c>
      <c r="H196" s="11"/>
      <c r="I196" s="11">
        <f t="shared" si="5"/>
        <v>0</v>
      </c>
    </row>
    <row r="197" spans="1:9" ht="24" x14ac:dyDescent="0.2">
      <c r="A197" s="38">
        <v>232</v>
      </c>
      <c r="B197" s="40" t="s">
        <v>1911</v>
      </c>
      <c r="C197" s="40"/>
      <c r="D197" s="40" t="s">
        <v>243</v>
      </c>
      <c r="E197" s="41">
        <v>1</v>
      </c>
      <c r="F197" s="11">
        <v>5708430</v>
      </c>
      <c r="G197" s="11">
        <f t="shared" si="4"/>
        <v>5708430</v>
      </c>
      <c r="H197" s="11"/>
      <c r="I197" s="11">
        <f t="shared" si="5"/>
        <v>0</v>
      </c>
    </row>
    <row r="198" spans="1:9" ht="24" x14ac:dyDescent="0.2">
      <c r="A198" s="38">
        <v>236</v>
      </c>
      <c r="B198" s="39" t="s">
        <v>1912</v>
      </c>
      <c r="C198" s="39" t="s">
        <v>1913</v>
      </c>
      <c r="D198" s="55" t="s">
        <v>243</v>
      </c>
      <c r="E198" s="41">
        <v>1</v>
      </c>
      <c r="F198" s="11">
        <v>11335636</v>
      </c>
      <c r="G198" s="11">
        <f t="shared" si="4"/>
        <v>11335636</v>
      </c>
      <c r="H198" s="11"/>
      <c r="I198" s="11">
        <f t="shared" si="5"/>
        <v>0</v>
      </c>
    </row>
    <row r="199" spans="1:9" ht="24" x14ac:dyDescent="0.2">
      <c r="A199" s="38">
        <v>238</v>
      </c>
      <c r="B199" s="205" t="s">
        <v>2850</v>
      </c>
      <c r="C199" s="39" t="s">
        <v>1914</v>
      </c>
      <c r="D199" s="55" t="s">
        <v>243</v>
      </c>
      <c r="E199" s="41">
        <v>1</v>
      </c>
      <c r="F199" s="11">
        <v>5281683</v>
      </c>
      <c r="G199" s="11">
        <f t="shared" si="4"/>
        <v>5281683</v>
      </c>
      <c r="H199" s="11"/>
      <c r="I199" s="11">
        <f t="shared" si="5"/>
        <v>0</v>
      </c>
    </row>
    <row r="200" spans="1:9" ht="24" x14ac:dyDescent="0.2">
      <c r="A200" s="38">
        <v>243</v>
      </c>
      <c r="B200" s="40" t="s">
        <v>1915</v>
      </c>
      <c r="C200" s="40" t="s">
        <v>1916</v>
      </c>
      <c r="D200" s="40" t="s">
        <v>243</v>
      </c>
      <c r="E200" s="41">
        <v>1</v>
      </c>
      <c r="F200" s="11">
        <v>7385140</v>
      </c>
      <c r="G200" s="11">
        <f t="shared" si="4"/>
        <v>7385140</v>
      </c>
      <c r="H200" s="11"/>
      <c r="I200" s="11">
        <f t="shared" si="5"/>
        <v>0</v>
      </c>
    </row>
    <row r="201" spans="1:9" ht="24" x14ac:dyDescent="0.2">
      <c r="A201" s="38">
        <v>245</v>
      </c>
      <c r="B201" s="40" t="s">
        <v>1917</v>
      </c>
      <c r="C201" s="43" t="s">
        <v>1918</v>
      </c>
      <c r="D201" s="40" t="s">
        <v>1919</v>
      </c>
      <c r="E201" s="41">
        <v>1</v>
      </c>
      <c r="F201" s="11">
        <v>2445993</v>
      </c>
      <c r="G201" s="11">
        <f t="shared" si="4"/>
        <v>2445993</v>
      </c>
      <c r="H201" s="11"/>
      <c r="I201" s="11">
        <f t="shared" si="5"/>
        <v>0</v>
      </c>
    </row>
    <row r="202" spans="1:9" x14ac:dyDescent="0.2">
      <c r="A202" s="38">
        <v>246</v>
      </c>
      <c r="B202" s="42" t="s">
        <v>1920</v>
      </c>
      <c r="C202" s="40" t="s">
        <v>87</v>
      </c>
      <c r="D202" s="40" t="s">
        <v>243</v>
      </c>
      <c r="E202" s="41">
        <v>4</v>
      </c>
      <c r="F202" s="11">
        <v>5224100</v>
      </c>
      <c r="G202" s="11">
        <f t="shared" si="4"/>
        <v>20896400</v>
      </c>
      <c r="H202" s="11"/>
      <c r="I202" s="11">
        <f t="shared" si="5"/>
        <v>0</v>
      </c>
    </row>
    <row r="203" spans="1:9" ht="24" x14ac:dyDescent="0.2">
      <c r="A203" s="38">
        <v>253</v>
      </c>
      <c r="B203" s="45" t="s">
        <v>2648</v>
      </c>
      <c r="C203" s="43" t="s">
        <v>1921</v>
      </c>
      <c r="D203" s="43" t="s">
        <v>243</v>
      </c>
      <c r="E203" s="41">
        <v>7</v>
      </c>
      <c r="F203" s="11">
        <v>1624826</v>
      </c>
      <c r="G203" s="11">
        <f t="shared" si="4"/>
        <v>11373782</v>
      </c>
      <c r="H203" s="11"/>
      <c r="I203" s="11">
        <f t="shared" si="5"/>
        <v>0</v>
      </c>
    </row>
    <row r="204" spans="1:9" ht="24" x14ac:dyDescent="0.2">
      <c r="A204" s="38">
        <v>254</v>
      </c>
      <c r="B204" s="42" t="s">
        <v>1922</v>
      </c>
      <c r="C204" s="40" t="s">
        <v>87</v>
      </c>
      <c r="D204" s="40" t="s">
        <v>243</v>
      </c>
      <c r="E204" s="41">
        <v>4</v>
      </c>
      <c r="F204" s="11">
        <v>2868340</v>
      </c>
      <c r="G204" s="11">
        <f t="shared" si="4"/>
        <v>11473360</v>
      </c>
      <c r="H204" s="11"/>
      <c r="I204" s="11">
        <f t="shared" si="5"/>
        <v>0</v>
      </c>
    </row>
    <row r="205" spans="1:9" ht="24" x14ac:dyDescent="0.2">
      <c r="A205" s="38">
        <v>255</v>
      </c>
      <c r="B205" s="40" t="s">
        <v>1923</v>
      </c>
      <c r="C205" s="43" t="s">
        <v>1924</v>
      </c>
      <c r="D205" s="43" t="s">
        <v>243</v>
      </c>
      <c r="E205" s="41">
        <v>18</v>
      </c>
      <c r="F205" s="11">
        <v>1071694</v>
      </c>
      <c r="G205" s="11">
        <f t="shared" si="4"/>
        <v>19290492</v>
      </c>
      <c r="H205" s="11"/>
      <c r="I205" s="11">
        <f t="shared" si="5"/>
        <v>0</v>
      </c>
    </row>
    <row r="206" spans="1:9" x14ac:dyDescent="0.2">
      <c r="A206" s="38">
        <v>256</v>
      </c>
      <c r="B206" s="40" t="s">
        <v>1925</v>
      </c>
      <c r="C206" s="40" t="s">
        <v>87</v>
      </c>
      <c r="D206" s="40" t="s">
        <v>243</v>
      </c>
      <c r="E206" s="41">
        <v>1</v>
      </c>
      <c r="F206" s="11">
        <v>1875767</v>
      </c>
      <c r="G206" s="11">
        <f t="shared" si="4"/>
        <v>1875767</v>
      </c>
      <c r="H206" s="11"/>
      <c r="I206" s="11">
        <f t="shared" si="5"/>
        <v>0</v>
      </c>
    </row>
    <row r="207" spans="1:9" ht="48" x14ac:dyDescent="0.2">
      <c r="A207" s="38">
        <v>258</v>
      </c>
      <c r="B207" s="43" t="s">
        <v>1926</v>
      </c>
      <c r="C207" s="43" t="s">
        <v>1927</v>
      </c>
      <c r="D207" s="40" t="s">
        <v>243</v>
      </c>
      <c r="E207" s="41">
        <v>37</v>
      </c>
      <c r="F207" s="11">
        <v>211537</v>
      </c>
      <c r="G207" s="11">
        <f t="shared" si="4"/>
        <v>7826869</v>
      </c>
      <c r="H207" s="11"/>
      <c r="I207" s="11">
        <f t="shared" si="5"/>
        <v>0</v>
      </c>
    </row>
    <row r="208" spans="1:9" ht="36" x14ac:dyDescent="0.2">
      <c r="A208" s="38">
        <v>259</v>
      </c>
      <c r="B208" s="40" t="s">
        <v>1928</v>
      </c>
      <c r="C208" s="43" t="s">
        <v>87</v>
      </c>
      <c r="D208" s="40" t="s">
        <v>243</v>
      </c>
      <c r="E208" s="41">
        <v>11</v>
      </c>
      <c r="F208" s="11">
        <v>196860</v>
      </c>
      <c r="G208" s="11">
        <f t="shared" si="4"/>
        <v>2165460</v>
      </c>
      <c r="H208" s="11"/>
      <c r="I208" s="11">
        <f t="shared" si="5"/>
        <v>0</v>
      </c>
    </row>
    <row r="209" spans="1:9" ht="36" x14ac:dyDescent="0.2">
      <c r="A209" s="38">
        <v>260</v>
      </c>
      <c r="B209" s="43" t="s">
        <v>1929</v>
      </c>
      <c r="C209" s="43" t="s">
        <v>1930</v>
      </c>
      <c r="D209" s="40" t="s">
        <v>243</v>
      </c>
      <c r="E209" s="41">
        <v>48</v>
      </c>
      <c r="F209" s="11">
        <v>134232</v>
      </c>
      <c r="G209" s="11">
        <f t="shared" si="4"/>
        <v>6443136</v>
      </c>
      <c r="H209" s="11"/>
      <c r="I209" s="11">
        <f t="shared" si="5"/>
        <v>0</v>
      </c>
    </row>
    <row r="210" spans="1:9" ht="48" x14ac:dyDescent="0.2">
      <c r="A210" s="38">
        <v>261</v>
      </c>
      <c r="B210" s="40" t="s">
        <v>1931</v>
      </c>
      <c r="C210" s="43" t="s">
        <v>1895</v>
      </c>
      <c r="D210" s="40" t="s">
        <v>243</v>
      </c>
      <c r="E210" s="41">
        <v>71</v>
      </c>
      <c r="F210" s="11">
        <v>113580</v>
      </c>
      <c r="G210" s="11">
        <f t="shared" si="4"/>
        <v>8064180</v>
      </c>
      <c r="H210" s="11"/>
      <c r="I210" s="11">
        <f t="shared" si="5"/>
        <v>0</v>
      </c>
    </row>
    <row r="211" spans="1:9" ht="48" x14ac:dyDescent="0.2">
      <c r="A211" s="38">
        <v>262</v>
      </c>
      <c r="B211" s="40" t="s">
        <v>1932</v>
      </c>
      <c r="C211" s="43" t="s">
        <v>1895</v>
      </c>
      <c r="D211" s="40" t="s">
        <v>243</v>
      </c>
      <c r="E211" s="41">
        <v>15</v>
      </c>
      <c r="F211" s="11">
        <v>153685</v>
      </c>
      <c r="G211" s="11">
        <f t="shared" ref="G211:G274" si="6">E211*F211</f>
        <v>2305275</v>
      </c>
      <c r="H211" s="11"/>
      <c r="I211" s="11">
        <f t="shared" ref="I211:I274" si="7">E211*H211</f>
        <v>0</v>
      </c>
    </row>
    <row r="212" spans="1:9" ht="48" x14ac:dyDescent="0.2">
      <c r="A212" s="38">
        <v>263</v>
      </c>
      <c r="B212" s="40" t="s">
        <v>1933</v>
      </c>
      <c r="C212" s="43" t="s">
        <v>1895</v>
      </c>
      <c r="D212" s="40" t="s">
        <v>243</v>
      </c>
      <c r="E212" s="41">
        <v>55</v>
      </c>
      <c r="F212" s="11">
        <v>203607</v>
      </c>
      <c r="G212" s="11">
        <f t="shared" si="6"/>
        <v>11198385</v>
      </c>
      <c r="H212" s="11"/>
      <c r="I212" s="11">
        <f t="shared" si="7"/>
        <v>0</v>
      </c>
    </row>
    <row r="213" spans="1:9" ht="48" x14ac:dyDescent="0.2">
      <c r="A213" s="38">
        <v>264</v>
      </c>
      <c r="B213" s="40" t="s">
        <v>1934</v>
      </c>
      <c r="C213" s="43" t="s">
        <v>1895</v>
      </c>
      <c r="D213" s="40" t="s">
        <v>243</v>
      </c>
      <c r="E213" s="41">
        <v>105</v>
      </c>
      <c r="F213" s="11">
        <v>107255</v>
      </c>
      <c r="G213" s="11">
        <f t="shared" si="6"/>
        <v>11261775</v>
      </c>
      <c r="H213" s="11"/>
      <c r="I213" s="11">
        <f t="shared" si="7"/>
        <v>0</v>
      </c>
    </row>
    <row r="214" spans="1:9" ht="48" x14ac:dyDescent="0.2">
      <c r="A214" s="38">
        <v>265</v>
      </c>
      <c r="B214" s="43" t="s">
        <v>1935</v>
      </c>
      <c r="C214" s="43" t="s">
        <v>1936</v>
      </c>
      <c r="D214" s="40" t="s">
        <v>1937</v>
      </c>
      <c r="E214" s="41">
        <v>2</v>
      </c>
      <c r="F214" s="11">
        <v>3376477</v>
      </c>
      <c r="G214" s="11">
        <f t="shared" si="6"/>
        <v>6752954</v>
      </c>
      <c r="H214" s="11"/>
      <c r="I214" s="11">
        <f t="shared" si="7"/>
        <v>0</v>
      </c>
    </row>
    <row r="215" spans="1:9" ht="60" x14ac:dyDescent="0.2">
      <c r="A215" s="38">
        <v>266</v>
      </c>
      <c r="B215" s="45" t="s">
        <v>2649</v>
      </c>
      <c r="C215" s="43" t="s">
        <v>1938</v>
      </c>
      <c r="D215" s="40" t="s">
        <v>1694</v>
      </c>
      <c r="E215" s="41">
        <v>13</v>
      </c>
      <c r="F215" s="11">
        <v>3134342</v>
      </c>
      <c r="G215" s="11">
        <f t="shared" si="6"/>
        <v>40746446</v>
      </c>
      <c r="H215" s="11"/>
      <c r="I215" s="11">
        <f t="shared" si="7"/>
        <v>0</v>
      </c>
    </row>
    <row r="216" spans="1:9" ht="36" x14ac:dyDescent="0.2">
      <c r="A216" s="38">
        <v>267</v>
      </c>
      <c r="B216" s="40" t="s">
        <v>1939</v>
      </c>
      <c r="C216" s="43" t="s">
        <v>1940</v>
      </c>
      <c r="D216" s="45" t="s">
        <v>2650</v>
      </c>
      <c r="E216" s="41">
        <v>2</v>
      </c>
      <c r="F216" s="11">
        <v>1750490</v>
      </c>
      <c r="G216" s="11">
        <f t="shared" si="6"/>
        <v>3500980</v>
      </c>
      <c r="H216" s="11"/>
      <c r="I216" s="11">
        <f t="shared" si="7"/>
        <v>0</v>
      </c>
    </row>
    <row r="217" spans="1:9" x14ac:dyDescent="0.2">
      <c r="A217" s="38">
        <v>268</v>
      </c>
      <c r="B217" s="39" t="s">
        <v>1941</v>
      </c>
      <c r="C217" s="39" t="s">
        <v>87</v>
      </c>
      <c r="D217" s="44" t="s">
        <v>243</v>
      </c>
      <c r="E217" s="41">
        <v>10</v>
      </c>
      <c r="F217" s="22">
        <v>655906</v>
      </c>
      <c r="G217" s="11">
        <f t="shared" si="6"/>
        <v>6559060</v>
      </c>
      <c r="H217" s="22"/>
      <c r="I217" s="11">
        <f t="shared" si="7"/>
        <v>0</v>
      </c>
    </row>
    <row r="218" spans="1:9" ht="24" x14ac:dyDescent="0.2">
      <c r="A218" s="38">
        <v>273</v>
      </c>
      <c r="B218" s="42" t="s">
        <v>1944</v>
      </c>
      <c r="C218" s="40" t="s">
        <v>87</v>
      </c>
      <c r="D218" s="40" t="s">
        <v>243</v>
      </c>
      <c r="E218" s="41">
        <v>2</v>
      </c>
      <c r="F218" s="22">
        <v>624750</v>
      </c>
      <c r="G218" s="11">
        <f t="shared" si="6"/>
        <v>1249500</v>
      </c>
      <c r="H218" s="22"/>
      <c r="I218" s="11">
        <f t="shared" si="7"/>
        <v>0</v>
      </c>
    </row>
    <row r="219" spans="1:9" ht="24" x14ac:dyDescent="0.2">
      <c r="A219" s="38">
        <v>275</v>
      </c>
      <c r="B219" s="40" t="s">
        <v>1945</v>
      </c>
      <c r="C219" s="40" t="s">
        <v>356</v>
      </c>
      <c r="D219" s="40" t="s">
        <v>243</v>
      </c>
      <c r="E219" s="41">
        <v>35</v>
      </c>
      <c r="F219" s="22">
        <v>52539</v>
      </c>
      <c r="G219" s="11">
        <f t="shared" si="6"/>
        <v>1838865</v>
      </c>
      <c r="H219" s="22"/>
      <c r="I219" s="11">
        <f t="shared" si="7"/>
        <v>0</v>
      </c>
    </row>
    <row r="220" spans="1:9" ht="24" x14ac:dyDescent="0.2">
      <c r="A220" s="38">
        <v>276</v>
      </c>
      <c r="B220" s="40" t="s">
        <v>1946</v>
      </c>
      <c r="C220" s="40" t="s">
        <v>356</v>
      </c>
      <c r="D220" s="40" t="s">
        <v>243</v>
      </c>
      <c r="E220" s="41">
        <v>23</v>
      </c>
      <c r="F220" s="22">
        <v>92043</v>
      </c>
      <c r="G220" s="11">
        <f t="shared" si="6"/>
        <v>2116989</v>
      </c>
      <c r="H220" s="22"/>
      <c r="I220" s="11">
        <f t="shared" si="7"/>
        <v>0</v>
      </c>
    </row>
    <row r="221" spans="1:9" ht="24" x14ac:dyDescent="0.2">
      <c r="A221" s="38">
        <v>277</v>
      </c>
      <c r="B221" s="40" t="s">
        <v>1947</v>
      </c>
      <c r="C221" s="40" t="s">
        <v>87</v>
      </c>
      <c r="D221" s="40" t="s">
        <v>1948</v>
      </c>
      <c r="E221" s="41">
        <v>36</v>
      </c>
      <c r="F221" s="22">
        <v>172759</v>
      </c>
      <c r="G221" s="11">
        <f t="shared" si="6"/>
        <v>6219324</v>
      </c>
      <c r="H221" s="22"/>
      <c r="I221" s="11">
        <f t="shared" si="7"/>
        <v>0</v>
      </c>
    </row>
    <row r="222" spans="1:9" ht="24" x14ac:dyDescent="0.2">
      <c r="A222" s="38">
        <v>278</v>
      </c>
      <c r="B222" s="40" t="s">
        <v>1949</v>
      </c>
      <c r="C222" s="43" t="s">
        <v>1950</v>
      </c>
      <c r="D222" s="40" t="s">
        <v>1090</v>
      </c>
      <c r="E222" s="41">
        <v>22</v>
      </c>
      <c r="F222" s="22">
        <v>88187</v>
      </c>
      <c r="G222" s="11">
        <f t="shared" si="6"/>
        <v>1940114</v>
      </c>
      <c r="H222" s="22"/>
      <c r="I222" s="11">
        <f t="shared" si="7"/>
        <v>0</v>
      </c>
    </row>
    <row r="223" spans="1:9" x14ac:dyDescent="0.2">
      <c r="A223" s="38">
        <v>279</v>
      </c>
      <c r="B223" s="40" t="s">
        <v>1951</v>
      </c>
      <c r="C223" s="43" t="s">
        <v>1952</v>
      </c>
      <c r="D223" s="40" t="s">
        <v>1090</v>
      </c>
      <c r="E223" s="41">
        <v>20</v>
      </c>
      <c r="F223" s="22">
        <v>88187</v>
      </c>
      <c r="G223" s="11">
        <f t="shared" si="6"/>
        <v>1763740</v>
      </c>
      <c r="H223" s="22"/>
      <c r="I223" s="11">
        <f t="shared" si="7"/>
        <v>0</v>
      </c>
    </row>
    <row r="224" spans="1:9" ht="24" x14ac:dyDescent="0.2">
      <c r="A224" s="46">
        <v>280</v>
      </c>
      <c r="B224" s="40" t="s">
        <v>1953</v>
      </c>
      <c r="C224" s="43" t="s">
        <v>1954</v>
      </c>
      <c r="D224" s="40" t="s">
        <v>1090</v>
      </c>
      <c r="E224" s="41">
        <v>10</v>
      </c>
      <c r="F224" s="22">
        <v>87561</v>
      </c>
      <c r="G224" s="11">
        <f t="shared" si="6"/>
        <v>875610</v>
      </c>
      <c r="H224" s="22"/>
      <c r="I224" s="11">
        <f t="shared" si="7"/>
        <v>0</v>
      </c>
    </row>
    <row r="225" spans="1:9" ht="24" x14ac:dyDescent="0.2">
      <c r="A225" s="38">
        <v>281</v>
      </c>
      <c r="B225" s="40" t="s">
        <v>1955</v>
      </c>
      <c r="C225" s="43" t="s">
        <v>1956</v>
      </c>
      <c r="D225" s="40" t="s">
        <v>1090</v>
      </c>
      <c r="E225" s="41">
        <v>107</v>
      </c>
      <c r="F225" s="22">
        <v>46017</v>
      </c>
      <c r="G225" s="11">
        <f t="shared" si="6"/>
        <v>4923819</v>
      </c>
      <c r="H225" s="22"/>
      <c r="I225" s="11">
        <f t="shared" si="7"/>
        <v>0</v>
      </c>
    </row>
    <row r="226" spans="1:9" ht="24" x14ac:dyDescent="0.2">
      <c r="A226" s="46">
        <v>282</v>
      </c>
      <c r="B226" s="40" t="s">
        <v>1957</v>
      </c>
      <c r="C226" s="43" t="s">
        <v>1958</v>
      </c>
      <c r="D226" s="40" t="s">
        <v>1090</v>
      </c>
      <c r="E226" s="41">
        <v>152</v>
      </c>
      <c r="F226" s="22">
        <v>87186</v>
      </c>
      <c r="G226" s="11">
        <f t="shared" si="6"/>
        <v>13252272</v>
      </c>
      <c r="H226" s="22"/>
      <c r="I226" s="11">
        <f t="shared" si="7"/>
        <v>0</v>
      </c>
    </row>
    <row r="227" spans="1:9" ht="24" x14ac:dyDescent="0.2">
      <c r="A227" s="38">
        <v>283</v>
      </c>
      <c r="B227" s="40" t="s">
        <v>1959</v>
      </c>
      <c r="C227" s="43" t="s">
        <v>1960</v>
      </c>
      <c r="D227" s="40" t="s">
        <v>1387</v>
      </c>
      <c r="E227" s="41">
        <v>13</v>
      </c>
      <c r="F227" s="22">
        <v>1974384</v>
      </c>
      <c r="G227" s="11">
        <f t="shared" si="6"/>
        <v>25666992</v>
      </c>
      <c r="H227" s="22"/>
      <c r="I227" s="11">
        <f t="shared" si="7"/>
        <v>0</v>
      </c>
    </row>
    <row r="228" spans="1:9" ht="24" x14ac:dyDescent="0.2">
      <c r="A228" s="38">
        <v>284</v>
      </c>
      <c r="B228" s="40" t="s">
        <v>1961</v>
      </c>
      <c r="C228" s="43" t="s">
        <v>1962</v>
      </c>
      <c r="D228" s="43" t="s">
        <v>243</v>
      </c>
      <c r="E228" s="41">
        <v>65</v>
      </c>
      <c r="F228" s="22">
        <v>193836</v>
      </c>
      <c r="G228" s="11">
        <f t="shared" si="6"/>
        <v>12599340</v>
      </c>
      <c r="H228" s="22"/>
      <c r="I228" s="11">
        <f t="shared" si="7"/>
        <v>0</v>
      </c>
    </row>
    <row r="229" spans="1:9" ht="24" x14ac:dyDescent="0.2">
      <c r="A229" s="38">
        <v>285</v>
      </c>
      <c r="B229" s="42" t="s">
        <v>1963</v>
      </c>
      <c r="C229" s="40" t="s">
        <v>1964</v>
      </c>
      <c r="D229" s="40" t="s">
        <v>243</v>
      </c>
      <c r="E229" s="41">
        <v>12</v>
      </c>
      <c r="F229" s="22">
        <v>80325</v>
      </c>
      <c r="G229" s="11">
        <f t="shared" si="6"/>
        <v>963900</v>
      </c>
      <c r="H229" s="22"/>
      <c r="I229" s="11">
        <f t="shared" si="7"/>
        <v>0</v>
      </c>
    </row>
    <row r="230" spans="1:9" ht="24" x14ac:dyDescent="0.2">
      <c r="A230" s="38">
        <v>286</v>
      </c>
      <c r="B230" s="40" t="s">
        <v>1965</v>
      </c>
      <c r="C230" s="43" t="s">
        <v>1964</v>
      </c>
      <c r="D230" s="40" t="s">
        <v>243</v>
      </c>
      <c r="E230" s="41">
        <v>12</v>
      </c>
      <c r="F230" s="22">
        <v>224679</v>
      </c>
      <c r="G230" s="11">
        <f t="shared" si="6"/>
        <v>2696148</v>
      </c>
      <c r="H230" s="22"/>
      <c r="I230" s="11">
        <f t="shared" si="7"/>
        <v>0</v>
      </c>
    </row>
    <row r="231" spans="1:9" ht="24" x14ac:dyDescent="0.2">
      <c r="A231" s="38">
        <v>287</v>
      </c>
      <c r="B231" s="40" t="s">
        <v>1966</v>
      </c>
      <c r="C231" s="40" t="s">
        <v>356</v>
      </c>
      <c r="D231" s="40" t="s">
        <v>243</v>
      </c>
      <c r="E231" s="41">
        <v>47</v>
      </c>
      <c r="F231" s="22">
        <v>77956</v>
      </c>
      <c r="G231" s="11">
        <f t="shared" si="6"/>
        <v>3663932</v>
      </c>
      <c r="H231" s="22"/>
      <c r="I231" s="11">
        <f t="shared" si="7"/>
        <v>0</v>
      </c>
    </row>
    <row r="232" spans="1:9" ht="24" x14ac:dyDescent="0.2">
      <c r="A232" s="38">
        <v>288</v>
      </c>
      <c r="B232" s="40" t="s">
        <v>1967</v>
      </c>
      <c r="C232" s="40" t="s">
        <v>356</v>
      </c>
      <c r="D232" s="40" t="s">
        <v>243</v>
      </c>
      <c r="E232" s="41">
        <v>1</v>
      </c>
      <c r="F232" s="22">
        <v>193269</v>
      </c>
      <c r="G232" s="11">
        <f t="shared" si="6"/>
        <v>193269</v>
      </c>
      <c r="H232" s="22"/>
      <c r="I232" s="11">
        <f t="shared" si="7"/>
        <v>0</v>
      </c>
    </row>
    <row r="233" spans="1:9" ht="132" x14ac:dyDescent="0.2">
      <c r="A233" s="38">
        <v>290</v>
      </c>
      <c r="B233" s="40" t="s">
        <v>1968</v>
      </c>
      <c r="C233" s="43" t="s">
        <v>1969</v>
      </c>
      <c r="D233" s="43" t="s">
        <v>243</v>
      </c>
      <c r="E233" s="41">
        <v>8</v>
      </c>
      <c r="F233" s="22">
        <v>3070334</v>
      </c>
      <c r="G233" s="11">
        <f t="shared" si="6"/>
        <v>24562672</v>
      </c>
      <c r="H233" s="22"/>
      <c r="I233" s="11">
        <f t="shared" si="7"/>
        <v>0</v>
      </c>
    </row>
    <row r="234" spans="1:9" ht="24" x14ac:dyDescent="0.2">
      <c r="A234" s="38">
        <v>291</v>
      </c>
      <c r="B234" s="59" t="s">
        <v>2651</v>
      </c>
      <c r="C234" s="43" t="s">
        <v>1970</v>
      </c>
      <c r="D234" s="40" t="s">
        <v>243</v>
      </c>
      <c r="E234" s="41">
        <v>4</v>
      </c>
      <c r="F234" s="22">
        <v>4652030</v>
      </c>
      <c r="G234" s="11">
        <f t="shared" si="6"/>
        <v>18608120</v>
      </c>
      <c r="H234" s="22"/>
      <c r="I234" s="11">
        <f t="shared" si="7"/>
        <v>0</v>
      </c>
    </row>
    <row r="235" spans="1:9" ht="24" x14ac:dyDescent="0.2">
      <c r="A235" s="38">
        <v>292</v>
      </c>
      <c r="B235" s="59" t="s">
        <v>2651</v>
      </c>
      <c r="C235" s="43" t="s">
        <v>87</v>
      </c>
      <c r="D235" s="40" t="s">
        <v>243</v>
      </c>
      <c r="E235" s="41">
        <v>1</v>
      </c>
      <c r="F235" s="22">
        <v>4416828</v>
      </c>
      <c r="G235" s="11">
        <f t="shared" si="6"/>
        <v>4416828</v>
      </c>
      <c r="H235" s="22"/>
      <c r="I235" s="11">
        <f t="shared" si="7"/>
        <v>0</v>
      </c>
    </row>
    <row r="236" spans="1:9" ht="36" x14ac:dyDescent="0.2">
      <c r="A236" s="38">
        <v>295</v>
      </c>
      <c r="B236" s="40" t="s">
        <v>1972</v>
      </c>
      <c r="C236" s="40" t="s">
        <v>1971</v>
      </c>
      <c r="D236" s="40" t="s">
        <v>243</v>
      </c>
      <c r="E236" s="41">
        <v>1</v>
      </c>
      <c r="F236" s="22">
        <v>6451844</v>
      </c>
      <c r="G236" s="11">
        <f t="shared" si="6"/>
        <v>6451844</v>
      </c>
      <c r="H236" s="22"/>
      <c r="I236" s="11">
        <f t="shared" si="7"/>
        <v>0</v>
      </c>
    </row>
    <row r="237" spans="1:9" x14ac:dyDescent="0.2">
      <c r="A237" s="38">
        <v>296</v>
      </c>
      <c r="B237" s="42" t="s">
        <v>1973</v>
      </c>
      <c r="C237" s="40" t="s">
        <v>87</v>
      </c>
      <c r="D237" s="40" t="s">
        <v>243</v>
      </c>
      <c r="E237" s="41">
        <v>1</v>
      </c>
      <c r="F237" s="22">
        <v>137117</v>
      </c>
      <c r="G237" s="11">
        <f t="shared" si="6"/>
        <v>137117</v>
      </c>
      <c r="H237" s="22"/>
      <c r="I237" s="11">
        <f t="shared" si="7"/>
        <v>0</v>
      </c>
    </row>
    <row r="238" spans="1:9" ht="24" x14ac:dyDescent="0.2">
      <c r="A238" s="38">
        <v>297</v>
      </c>
      <c r="B238" s="40" t="s">
        <v>1974</v>
      </c>
      <c r="C238" s="40" t="s">
        <v>1975</v>
      </c>
      <c r="D238" s="40" t="s">
        <v>1819</v>
      </c>
      <c r="E238" s="41">
        <v>1</v>
      </c>
      <c r="F238" s="22">
        <v>16065000</v>
      </c>
      <c r="G238" s="11">
        <f t="shared" si="6"/>
        <v>16065000</v>
      </c>
      <c r="H238" s="22"/>
      <c r="I238" s="11">
        <f t="shared" si="7"/>
        <v>0</v>
      </c>
    </row>
    <row r="239" spans="1:9" x14ac:dyDescent="0.2">
      <c r="A239" s="38">
        <v>301</v>
      </c>
      <c r="B239" s="40" t="s">
        <v>1977</v>
      </c>
      <c r="C239" s="43" t="s">
        <v>1978</v>
      </c>
      <c r="D239" s="40" t="s">
        <v>243</v>
      </c>
      <c r="E239" s="41">
        <v>2</v>
      </c>
      <c r="F239" s="22">
        <v>120920</v>
      </c>
      <c r="G239" s="11">
        <f t="shared" si="6"/>
        <v>241840</v>
      </c>
      <c r="H239" s="22"/>
      <c r="I239" s="11">
        <f t="shared" si="7"/>
        <v>0</v>
      </c>
    </row>
    <row r="240" spans="1:9" ht="24" x14ac:dyDescent="0.2">
      <c r="A240" s="38">
        <v>302</v>
      </c>
      <c r="B240" s="40" t="s">
        <v>1979</v>
      </c>
      <c r="C240" s="43" t="s">
        <v>1980</v>
      </c>
      <c r="D240" s="40" t="s">
        <v>1976</v>
      </c>
      <c r="E240" s="41">
        <v>3</v>
      </c>
      <c r="F240" s="22">
        <v>17028</v>
      </c>
      <c r="G240" s="11">
        <f t="shared" si="6"/>
        <v>51084</v>
      </c>
      <c r="H240" s="22"/>
      <c r="I240" s="11">
        <f t="shared" si="7"/>
        <v>0</v>
      </c>
    </row>
    <row r="241" spans="1:9" ht="24" x14ac:dyDescent="0.2">
      <c r="A241" s="38">
        <v>303</v>
      </c>
      <c r="B241" s="40" t="s">
        <v>1981</v>
      </c>
      <c r="C241" s="43" t="s">
        <v>1982</v>
      </c>
      <c r="D241" s="40" t="s">
        <v>1976</v>
      </c>
      <c r="E241" s="41">
        <v>3</v>
      </c>
      <c r="F241" s="22">
        <v>15637</v>
      </c>
      <c r="G241" s="11">
        <f t="shared" si="6"/>
        <v>46911</v>
      </c>
      <c r="H241" s="22"/>
      <c r="I241" s="11">
        <f t="shared" si="7"/>
        <v>0</v>
      </c>
    </row>
    <row r="242" spans="1:9" ht="24" x14ac:dyDescent="0.2">
      <c r="A242" s="38">
        <v>304</v>
      </c>
      <c r="B242" s="40" t="s">
        <v>1983</v>
      </c>
      <c r="C242" s="43" t="s">
        <v>1984</v>
      </c>
      <c r="D242" s="40" t="s">
        <v>243</v>
      </c>
      <c r="E242" s="41">
        <v>4</v>
      </c>
      <c r="F242" s="22">
        <v>45681</v>
      </c>
      <c r="G242" s="11">
        <f t="shared" si="6"/>
        <v>182724</v>
      </c>
      <c r="H242" s="22"/>
      <c r="I242" s="11">
        <f t="shared" si="7"/>
        <v>0</v>
      </c>
    </row>
    <row r="243" spans="1:9" ht="24" x14ac:dyDescent="0.2">
      <c r="A243" s="38">
        <v>305</v>
      </c>
      <c r="B243" s="40" t="s">
        <v>1985</v>
      </c>
      <c r="C243" s="43" t="s">
        <v>1986</v>
      </c>
      <c r="D243" s="40" t="s">
        <v>243</v>
      </c>
      <c r="E243" s="41">
        <v>8</v>
      </c>
      <c r="F243" s="22">
        <v>210116</v>
      </c>
      <c r="G243" s="11">
        <f t="shared" si="6"/>
        <v>1680928</v>
      </c>
      <c r="H243" s="22"/>
      <c r="I243" s="11">
        <f t="shared" si="7"/>
        <v>0</v>
      </c>
    </row>
    <row r="244" spans="1:9" ht="24" x14ac:dyDescent="0.2">
      <c r="A244" s="38">
        <v>306</v>
      </c>
      <c r="B244" s="40" t="s">
        <v>1987</v>
      </c>
      <c r="C244" s="43" t="s">
        <v>1988</v>
      </c>
      <c r="D244" s="43" t="s">
        <v>243</v>
      </c>
      <c r="E244" s="41">
        <v>18</v>
      </c>
      <c r="F244" s="22">
        <v>56892</v>
      </c>
      <c r="G244" s="11">
        <f t="shared" si="6"/>
        <v>1024056</v>
      </c>
      <c r="H244" s="22"/>
      <c r="I244" s="11">
        <f t="shared" si="7"/>
        <v>0</v>
      </c>
    </row>
    <row r="245" spans="1:9" x14ac:dyDescent="0.2">
      <c r="A245" s="38">
        <v>307</v>
      </c>
      <c r="B245" s="40" t="s">
        <v>1989</v>
      </c>
      <c r="C245" s="43" t="s">
        <v>1990</v>
      </c>
      <c r="D245" s="43" t="s">
        <v>243</v>
      </c>
      <c r="E245" s="41">
        <v>3</v>
      </c>
      <c r="F245" s="22">
        <v>30587</v>
      </c>
      <c r="G245" s="11">
        <f t="shared" si="6"/>
        <v>91761</v>
      </c>
      <c r="H245" s="22"/>
      <c r="I245" s="11">
        <f t="shared" si="7"/>
        <v>0</v>
      </c>
    </row>
    <row r="246" spans="1:9" ht="48" x14ac:dyDescent="0.2">
      <c r="A246" s="38">
        <v>310</v>
      </c>
      <c r="B246" s="40" t="s">
        <v>1991</v>
      </c>
      <c r="C246" s="43" t="s">
        <v>1992</v>
      </c>
      <c r="D246" s="43" t="s">
        <v>243</v>
      </c>
      <c r="E246" s="41">
        <v>15</v>
      </c>
      <c r="F246" s="22">
        <v>128978</v>
      </c>
      <c r="G246" s="11">
        <f t="shared" si="6"/>
        <v>1934670</v>
      </c>
      <c r="H246" s="22"/>
      <c r="I246" s="11">
        <f t="shared" si="7"/>
        <v>0</v>
      </c>
    </row>
    <row r="247" spans="1:9" ht="108" x14ac:dyDescent="0.2">
      <c r="A247" s="38">
        <v>311</v>
      </c>
      <c r="B247" s="40" t="s">
        <v>1993</v>
      </c>
      <c r="C247" s="40" t="s">
        <v>1994</v>
      </c>
      <c r="D247" s="40" t="s">
        <v>243</v>
      </c>
      <c r="E247" s="41">
        <v>12</v>
      </c>
      <c r="F247" s="22">
        <v>239974</v>
      </c>
      <c r="G247" s="11">
        <f t="shared" si="6"/>
        <v>2879688</v>
      </c>
      <c r="H247" s="22"/>
      <c r="I247" s="11">
        <f t="shared" si="7"/>
        <v>0</v>
      </c>
    </row>
    <row r="248" spans="1:9" ht="108" x14ac:dyDescent="0.2">
      <c r="A248" s="38">
        <v>312</v>
      </c>
      <c r="B248" s="40" t="s">
        <v>1995</v>
      </c>
      <c r="C248" s="43" t="s">
        <v>1996</v>
      </c>
      <c r="D248" s="40" t="s">
        <v>243</v>
      </c>
      <c r="E248" s="41">
        <v>25</v>
      </c>
      <c r="F248" s="22">
        <v>103817</v>
      </c>
      <c r="G248" s="11">
        <f t="shared" si="6"/>
        <v>2595425</v>
      </c>
      <c r="H248" s="22"/>
      <c r="I248" s="11">
        <f t="shared" si="7"/>
        <v>0</v>
      </c>
    </row>
    <row r="249" spans="1:9" ht="108" x14ac:dyDescent="0.2">
      <c r="A249" s="38">
        <v>314</v>
      </c>
      <c r="B249" s="43" t="s">
        <v>1997</v>
      </c>
      <c r="C249" s="43" t="s">
        <v>1998</v>
      </c>
      <c r="D249" s="40" t="s">
        <v>243</v>
      </c>
      <c r="E249" s="41">
        <v>33</v>
      </c>
      <c r="F249" s="22">
        <v>106624</v>
      </c>
      <c r="G249" s="11">
        <f t="shared" si="6"/>
        <v>3518592</v>
      </c>
      <c r="H249" s="22"/>
      <c r="I249" s="11">
        <f t="shared" si="7"/>
        <v>0</v>
      </c>
    </row>
    <row r="250" spans="1:9" ht="84" x14ac:dyDescent="0.2">
      <c r="A250" s="38">
        <v>315</v>
      </c>
      <c r="B250" s="204" t="s">
        <v>2851</v>
      </c>
      <c r="C250" s="40" t="s">
        <v>1999</v>
      </c>
      <c r="D250" s="40" t="s">
        <v>243</v>
      </c>
      <c r="E250" s="41">
        <v>2</v>
      </c>
      <c r="F250" s="22">
        <v>1045057</v>
      </c>
      <c r="G250" s="11">
        <f t="shared" si="6"/>
        <v>2090114</v>
      </c>
      <c r="H250" s="22"/>
      <c r="I250" s="11">
        <f t="shared" si="7"/>
        <v>0</v>
      </c>
    </row>
    <row r="251" spans="1:9" ht="108" x14ac:dyDescent="0.2">
      <c r="A251" s="38">
        <v>316</v>
      </c>
      <c r="B251" s="43" t="s">
        <v>2000</v>
      </c>
      <c r="C251" s="43" t="s">
        <v>2001</v>
      </c>
      <c r="D251" s="40" t="s">
        <v>243</v>
      </c>
      <c r="E251" s="41">
        <v>13</v>
      </c>
      <c r="F251" s="22">
        <v>151605</v>
      </c>
      <c r="G251" s="11">
        <f t="shared" si="6"/>
        <v>1970865</v>
      </c>
      <c r="H251" s="22"/>
      <c r="I251" s="11">
        <f t="shared" si="7"/>
        <v>0</v>
      </c>
    </row>
    <row r="252" spans="1:9" ht="36" x14ac:dyDescent="0.2">
      <c r="A252" s="38">
        <v>317</v>
      </c>
      <c r="B252" s="40" t="s">
        <v>2002</v>
      </c>
      <c r="C252" s="43" t="s">
        <v>2003</v>
      </c>
      <c r="D252" s="40" t="s">
        <v>243</v>
      </c>
      <c r="E252" s="41">
        <v>1</v>
      </c>
      <c r="F252" s="22">
        <v>297236</v>
      </c>
      <c r="G252" s="11">
        <f t="shared" si="6"/>
        <v>297236</v>
      </c>
      <c r="H252" s="22"/>
      <c r="I252" s="11">
        <f t="shared" si="7"/>
        <v>0</v>
      </c>
    </row>
    <row r="253" spans="1:9" ht="24" x14ac:dyDescent="0.2">
      <c r="A253" s="38">
        <v>320</v>
      </c>
      <c r="B253" s="39" t="s">
        <v>2004</v>
      </c>
      <c r="C253" s="39" t="s">
        <v>1709</v>
      </c>
      <c r="D253" s="55" t="s">
        <v>243</v>
      </c>
      <c r="E253" s="41">
        <v>1</v>
      </c>
      <c r="F253" s="22">
        <v>249609</v>
      </c>
      <c r="G253" s="11">
        <f t="shared" si="6"/>
        <v>249609</v>
      </c>
      <c r="H253" s="22"/>
      <c r="I253" s="11">
        <f t="shared" si="7"/>
        <v>0</v>
      </c>
    </row>
    <row r="254" spans="1:9" ht="36" x14ac:dyDescent="0.2">
      <c r="A254" s="38">
        <v>321</v>
      </c>
      <c r="B254" s="43" t="s">
        <v>2005</v>
      </c>
      <c r="C254" s="43" t="s">
        <v>2006</v>
      </c>
      <c r="D254" s="43" t="s">
        <v>1990</v>
      </c>
      <c r="E254" s="41">
        <v>5</v>
      </c>
      <c r="F254" s="22">
        <v>341900</v>
      </c>
      <c r="G254" s="11">
        <f t="shared" si="6"/>
        <v>1709500</v>
      </c>
      <c r="H254" s="22"/>
      <c r="I254" s="11">
        <f t="shared" si="7"/>
        <v>0</v>
      </c>
    </row>
    <row r="255" spans="1:9" x14ac:dyDescent="0.2">
      <c r="A255" s="38">
        <v>322</v>
      </c>
      <c r="B255" s="39" t="s">
        <v>2007</v>
      </c>
      <c r="C255" s="40" t="s">
        <v>87</v>
      </c>
      <c r="D255" s="44" t="s">
        <v>243</v>
      </c>
      <c r="E255" s="41">
        <v>1</v>
      </c>
      <c r="F255" s="22">
        <v>2160331</v>
      </c>
      <c r="G255" s="11">
        <f t="shared" si="6"/>
        <v>2160331</v>
      </c>
      <c r="H255" s="22"/>
      <c r="I255" s="11">
        <f t="shared" si="7"/>
        <v>0</v>
      </c>
    </row>
    <row r="256" spans="1:9" ht="48" x14ac:dyDescent="0.2">
      <c r="A256" s="38">
        <v>324</v>
      </c>
      <c r="B256" s="40" t="s">
        <v>2008</v>
      </c>
      <c r="C256" s="43" t="s">
        <v>87</v>
      </c>
      <c r="D256" s="40" t="s">
        <v>243</v>
      </c>
      <c r="E256" s="41">
        <v>12</v>
      </c>
      <c r="F256" s="22">
        <v>40776</v>
      </c>
      <c r="G256" s="11">
        <f t="shared" si="6"/>
        <v>489312</v>
      </c>
      <c r="H256" s="22"/>
      <c r="I256" s="11">
        <f t="shared" si="7"/>
        <v>0</v>
      </c>
    </row>
    <row r="257" spans="1:9" ht="36" x14ac:dyDescent="0.2">
      <c r="A257" s="38">
        <v>325</v>
      </c>
      <c r="B257" s="40" t="s">
        <v>2009</v>
      </c>
      <c r="C257" s="43" t="s">
        <v>2010</v>
      </c>
      <c r="D257" s="43" t="s">
        <v>2011</v>
      </c>
      <c r="E257" s="41">
        <v>13</v>
      </c>
      <c r="F257" s="22">
        <v>862784</v>
      </c>
      <c r="G257" s="11">
        <f t="shared" si="6"/>
        <v>11216192</v>
      </c>
      <c r="H257" s="22"/>
      <c r="I257" s="11">
        <f t="shared" si="7"/>
        <v>0</v>
      </c>
    </row>
    <row r="258" spans="1:9" x14ac:dyDescent="0.2">
      <c r="A258" s="38">
        <v>326</v>
      </c>
      <c r="B258" s="40" t="s">
        <v>2012</v>
      </c>
      <c r="C258" s="43" t="s">
        <v>2013</v>
      </c>
      <c r="D258" s="43" t="s">
        <v>243</v>
      </c>
      <c r="E258" s="41">
        <v>10</v>
      </c>
      <c r="F258" s="22">
        <v>167465</v>
      </c>
      <c r="G258" s="11">
        <f t="shared" si="6"/>
        <v>1674650</v>
      </c>
      <c r="H258" s="22"/>
      <c r="I258" s="11">
        <f t="shared" si="7"/>
        <v>0</v>
      </c>
    </row>
    <row r="259" spans="1:9" ht="36" x14ac:dyDescent="0.2">
      <c r="A259" s="38">
        <v>327</v>
      </c>
      <c r="B259" s="40" t="s">
        <v>2014</v>
      </c>
      <c r="C259" s="43" t="s">
        <v>2015</v>
      </c>
      <c r="D259" s="43" t="s">
        <v>243</v>
      </c>
      <c r="E259" s="41">
        <v>11</v>
      </c>
      <c r="F259" s="22">
        <v>167465</v>
      </c>
      <c r="G259" s="11">
        <f t="shared" si="6"/>
        <v>1842115</v>
      </c>
      <c r="H259" s="22"/>
      <c r="I259" s="11">
        <f t="shared" si="7"/>
        <v>0</v>
      </c>
    </row>
    <row r="260" spans="1:9" ht="24" x14ac:dyDescent="0.2">
      <c r="A260" s="38">
        <v>328</v>
      </c>
      <c r="B260" s="43" t="s">
        <v>2016</v>
      </c>
      <c r="C260" s="43" t="s">
        <v>2017</v>
      </c>
      <c r="D260" s="43" t="s">
        <v>243</v>
      </c>
      <c r="E260" s="41">
        <v>4</v>
      </c>
      <c r="F260" s="22">
        <v>226134</v>
      </c>
      <c r="G260" s="11">
        <f t="shared" si="6"/>
        <v>904536</v>
      </c>
      <c r="H260" s="22"/>
      <c r="I260" s="11">
        <f t="shared" si="7"/>
        <v>0</v>
      </c>
    </row>
    <row r="261" spans="1:9" x14ac:dyDescent="0.2">
      <c r="A261" s="38">
        <v>330</v>
      </c>
      <c r="B261" s="48" t="s">
        <v>2018</v>
      </c>
      <c r="C261" s="40" t="s">
        <v>87</v>
      </c>
      <c r="D261" s="43" t="s">
        <v>243</v>
      </c>
      <c r="E261" s="41">
        <v>24</v>
      </c>
      <c r="F261" s="22">
        <v>45163</v>
      </c>
      <c r="G261" s="11">
        <f t="shared" si="6"/>
        <v>1083912</v>
      </c>
      <c r="H261" s="22"/>
      <c r="I261" s="11">
        <f t="shared" si="7"/>
        <v>0</v>
      </c>
    </row>
    <row r="262" spans="1:9" x14ac:dyDescent="0.2">
      <c r="A262" s="38">
        <v>331</v>
      </c>
      <c r="B262" s="40" t="s">
        <v>2019</v>
      </c>
      <c r="C262" s="40" t="s">
        <v>356</v>
      </c>
      <c r="D262" s="43" t="s">
        <v>243</v>
      </c>
      <c r="E262" s="41">
        <v>1</v>
      </c>
      <c r="F262" s="22">
        <v>84171</v>
      </c>
      <c r="G262" s="11">
        <f t="shared" si="6"/>
        <v>84171</v>
      </c>
      <c r="H262" s="22"/>
      <c r="I262" s="11">
        <f t="shared" si="7"/>
        <v>0</v>
      </c>
    </row>
    <row r="263" spans="1:9" ht="24" x14ac:dyDescent="0.2">
      <c r="A263" s="38">
        <v>332</v>
      </c>
      <c r="B263" s="40" t="s">
        <v>2020</v>
      </c>
      <c r="C263" s="40" t="s">
        <v>87</v>
      </c>
      <c r="D263" s="43" t="s">
        <v>243</v>
      </c>
      <c r="E263" s="41">
        <v>24</v>
      </c>
      <c r="F263" s="22">
        <v>202170</v>
      </c>
      <c r="G263" s="11">
        <f t="shared" si="6"/>
        <v>4852080</v>
      </c>
      <c r="H263" s="22"/>
      <c r="I263" s="11">
        <f t="shared" si="7"/>
        <v>0</v>
      </c>
    </row>
    <row r="264" spans="1:9" ht="24" x14ac:dyDescent="0.2">
      <c r="A264" s="38">
        <v>336</v>
      </c>
      <c r="B264" s="40" t="s">
        <v>2021</v>
      </c>
      <c r="C264" s="43" t="s">
        <v>2022</v>
      </c>
      <c r="D264" s="40" t="s">
        <v>1090</v>
      </c>
      <c r="E264" s="41">
        <v>3</v>
      </c>
      <c r="F264" s="22">
        <v>1723365</v>
      </c>
      <c r="G264" s="11">
        <f t="shared" si="6"/>
        <v>5170095</v>
      </c>
      <c r="H264" s="22"/>
      <c r="I264" s="11">
        <f t="shared" si="7"/>
        <v>0</v>
      </c>
    </row>
    <row r="265" spans="1:9" ht="24" x14ac:dyDescent="0.2">
      <c r="A265" s="38">
        <v>338</v>
      </c>
      <c r="B265" s="60" t="s">
        <v>2652</v>
      </c>
      <c r="C265" s="40" t="s">
        <v>87</v>
      </c>
      <c r="D265" s="40" t="s">
        <v>243</v>
      </c>
      <c r="E265" s="41">
        <v>6</v>
      </c>
      <c r="F265" s="22">
        <v>2372650</v>
      </c>
      <c r="G265" s="11">
        <f t="shared" si="6"/>
        <v>14235900</v>
      </c>
      <c r="H265" s="22"/>
      <c r="I265" s="11">
        <f t="shared" si="7"/>
        <v>0</v>
      </c>
    </row>
    <row r="266" spans="1:9" x14ac:dyDescent="0.2">
      <c r="A266" s="38">
        <v>340</v>
      </c>
      <c r="B266" s="40" t="s">
        <v>2023</v>
      </c>
      <c r="C266" s="39" t="s">
        <v>87</v>
      </c>
      <c r="D266" s="40" t="s">
        <v>243</v>
      </c>
      <c r="E266" s="41">
        <v>30</v>
      </c>
      <c r="F266" s="22">
        <v>461482</v>
      </c>
      <c r="G266" s="11">
        <f t="shared" si="6"/>
        <v>13844460</v>
      </c>
      <c r="H266" s="22"/>
      <c r="I266" s="11">
        <f t="shared" si="7"/>
        <v>0</v>
      </c>
    </row>
    <row r="267" spans="1:9" x14ac:dyDescent="0.2">
      <c r="A267" s="38">
        <v>342</v>
      </c>
      <c r="B267" s="61" t="s">
        <v>2024</v>
      </c>
      <c r="C267" s="61" t="s">
        <v>2025</v>
      </c>
      <c r="D267" s="61" t="s">
        <v>2026</v>
      </c>
      <c r="E267" s="41">
        <v>3</v>
      </c>
      <c r="F267" s="22">
        <v>1097199</v>
      </c>
      <c r="G267" s="11">
        <f t="shared" si="6"/>
        <v>3291597</v>
      </c>
      <c r="H267" s="22"/>
      <c r="I267" s="11">
        <f t="shared" si="7"/>
        <v>0</v>
      </c>
    </row>
    <row r="268" spans="1:9" ht="24" x14ac:dyDescent="0.2">
      <c r="A268" s="38">
        <v>343</v>
      </c>
      <c r="B268" s="39" t="s">
        <v>2027</v>
      </c>
      <c r="C268" s="39" t="s">
        <v>1709</v>
      </c>
      <c r="D268" s="55" t="s">
        <v>2028</v>
      </c>
      <c r="E268" s="41">
        <v>2</v>
      </c>
      <c r="F268" s="22">
        <v>386750</v>
      </c>
      <c r="G268" s="11">
        <f t="shared" si="6"/>
        <v>773500</v>
      </c>
      <c r="H268" s="22"/>
      <c r="I268" s="11">
        <f t="shared" si="7"/>
        <v>0</v>
      </c>
    </row>
    <row r="269" spans="1:9" ht="48" x14ac:dyDescent="0.2">
      <c r="A269" s="38">
        <v>344</v>
      </c>
      <c r="B269" s="54" t="s">
        <v>2029</v>
      </c>
      <c r="C269" s="62" t="s">
        <v>2030</v>
      </c>
      <c r="D269" s="50" t="s">
        <v>243</v>
      </c>
      <c r="E269" s="41">
        <v>7</v>
      </c>
      <c r="F269" s="22">
        <v>1273484</v>
      </c>
      <c r="G269" s="11">
        <f t="shared" si="6"/>
        <v>8914388</v>
      </c>
      <c r="H269" s="22"/>
      <c r="I269" s="11">
        <f t="shared" si="7"/>
        <v>0</v>
      </c>
    </row>
    <row r="270" spans="1:9" ht="36" x14ac:dyDescent="0.2">
      <c r="A270" s="38">
        <v>354</v>
      </c>
      <c r="B270" s="192" t="s">
        <v>2852</v>
      </c>
      <c r="C270" s="63" t="s">
        <v>2031</v>
      </c>
      <c r="D270" s="206" t="s">
        <v>2853</v>
      </c>
      <c r="E270" s="41">
        <v>28</v>
      </c>
      <c r="F270" s="22">
        <v>2043525</v>
      </c>
      <c r="G270" s="11">
        <f t="shared" si="6"/>
        <v>57218700</v>
      </c>
      <c r="H270" s="22"/>
      <c r="I270" s="11">
        <f t="shared" si="7"/>
        <v>0</v>
      </c>
    </row>
    <row r="271" spans="1:9" ht="24" x14ac:dyDescent="0.2">
      <c r="A271" s="38">
        <v>355</v>
      </c>
      <c r="B271" s="39" t="s">
        <v>2032</v>
      </c>
      <c r="C271" s="63" t="s">
        <v>2653</v>
      </c>
      <c r="D271" s="207" t="s">
        <v>2658</v>
      </c>
      <c r="E271" s="41">
        <v>5</v>
      </c>
      <c r="F271" s="22">
        <v>2043525</v>
      </c>
      <c r="G271" s="11">
        <f t="shared" si="6"/>
        <v>10217625</v>
      </c>
      <c r="H271" s="22"/>
      <c r="I271" s="11">
        <f t="shared" si="7"/>
        <v>0</v>
      </c>
    </row>
    <row r="272" spans="1:9" ht="24" x14ac:dyDescent="0.2">
      <c r="A272" s="38">
        <v>356</v>
      </c>
      <c r="B272" s="40" t="s">
        <v>2033</v>
      </c>
      <c r="C272" s="43" t="s">
        <v>2034</v>
      </c>
      <c r="D272" s="40" t="s">
        <v>1090</v>
      </c>
      <c r="E272" s="41">
        <v>1</v>
      </c>
      <c r="F272" s="22">
        <v>1015243</v>
      </c>
      <c r="G272" s="11">
        <f t="shared" si="6"/>
        <v>1015243</v>
      </c>
      <c r="H272" s="22"/>
      <c r="I272" s="11">
        <f t="shared" si="7"/>
        <v>0</v>
      </c>
    </row>
    <row r="273" spans="1:9" ht="24" x14ac:dyDescent="0.2">
      <c r="A273" s="38">
        <v>357</v>
      </c>
      <c r="B273" s="40" t="s">
        <v>2035</v>
      </c>
      <c r="C273" s="40" t="s">
        <v>2036</v>
      </c>
      <c r="D273" s="40" t="s">
        <v>1672</v>
      </c>
      <c r="E273" s="41">
        <v>2</v>
      </c>
      <c r="F273" s="22">
        <v>1283968</v>
      </c>
      <c r="G273" s="11">
        <f t="shared" si="6"/>
        <v>2567936</v>
      </c>
      <c r="H273" s="22"/>
      <c r="I273" s="11">
        <f t="shared" si="7"/>
        <v>0</v>
      </c>
    </row>
    <row r="274" spans="1:9" ht="24" x14ac:dyDescent="0.2">
      <c r="A274" s="38">
        <v>358</v>
      </c>
      <c r="B274" s="40" t="s">
        <v>2035</v>
      </c>
      <c r="C274" s="43" t="s">
        <v>2037</v>
      </c>
      <c r="D274" s="40" t="s">
        <v>1672</v>
      </c>
      <c r="E274" s="41">
        <v>8</v>
      </c>
      <c r="F274" s="22">
        <v>1345372</v>
      </c>
      <c r="G274" s="11">
        <f t="shared" si="6"/>
        <v>10762976</v>
      </c>
      <c r="H274" s="22"/>
      <c r="I274" s="11">
        <f t="shared" si="7"/>
        <v>0</v>
      </c>
    </row>
    <row r="275" spans="1:9" ht="24" x14ac:dyDescent="0.2">
      <c r="A275" s="38">
        <v>359</v>
      </c>
      <c r="B275" s="40" t="s">
        <v>2038</v>
      </c>
      <c r="C275" s="43" t="s">
        <v>2039</v>
      </c>
      <c r="D275" s="40" t="s">
        <v>1387</v>
      </c>
      <c r="E275" s="41">
        <v>6</v>
      </c>
      <c r="F275" s="22">
        <v>1749059</v>
      </c>
      <c r="G275" s="11">
        <f t="shared" ref="G275:G338" si="8">E275*F275</f>
        <v>10494354</v>
      </c>
      <c r="H275" s="22"/>
      <c r="I275" s="11">
        <f t="shared" ref="I275:I338" si="9">E275*H275</f>
        <v>0</v>
      </c>
    </row>
    <row r="276" spans="1:9" ht="24" x14ac:dyDescent="0.2">
      <c r="A276" s="38">
        <v>362</v>
      </c>
      <c r="B276" s="42" t="s">
        <v>2040</v>
      </c>
      <c r="C276" s="40" t="s">
        <v>2041</v>
      </c>
      <c r="D276" s="40" t="s">
        <v>2042</v>
      </c>
      <c r="E276" s="41">
        <v>1</v>
      </c>
      <c r="F276" s="22">
        <v>75266</v>
      </c>
      <c r="G276" s="11">
        <f t="shared" si="8"/>
        <v>75266</v>
      </c>
      <c r="H276" s="22"/>
      <c r="I276" s="11">
        <f t="shared" si="9"/>
        <v>0</v>
      </c>
    </row>
    <row r="277" spans="1:9" ht="24" x14ac:dyDescent="0.2">
      <c r="A277" s="38">
        <v>365</v>
      </c>
      <c r="B277" s="63" t="s">
        <v>2654</v>
      </c>
      <c r="C277" s="39" t="s">
        <v>1971</v>
      </c>
      <c r="D277" s="44" t="s">
        <v>2043</v>
      </c>
      <c r="E277" s="41">
        <v>64</v>
      </c>
      <c r="F277" s="22">
        <v>288363</v>
      </c>
      <c r="G277" s="11">
        <f t="shared" si="8"/>
        <v>18455232</v>
      </c>
      <c r="H277" s="22"/>
      <c r="I277" s="11">
        <f t="shared" si="9"/>
        <v>0</v>
      </c>
    </row>
    <row r="278" spans="1:9" ht="60" x14ac:dyDescent="0.2">
      <c r="A278" s="38">
        <v>366</v>
      </c>
      <c r="B278" s="40" t="s">
        <v>2044</v>
      </c>
      <c r="C278" s="40" t="s">
        <v>2045</v>
      </c>
      <c r="D278" s="40" t="s">
        <v>243</v>
      </c>
      <c r="E278" s="41">
        <v>29</v>
      </c>
      <c r="F278" s="22">
        <v>6493</v>
      </c>
      <c r="G278" s="11">
        <f t="shared" si="8"/>
        <v>188297</v>
      </c>
      <c r="H278" s="22"/>
      <c r="I278" s="11">
        <f t="shared" si="9"/>
        <v>0</v>
      </c>
    </row>
    <row r="279" spans="1:9" ht="36" x14ac:dyDescent="0.2">
      <c r="A279" s="38">
        <v>367</v>
      </c>
      <c r="B279" s="40" t="s">
        <v>2046</v>
      </c>
      <c r="C279" s="43" t="s">
        <v>2047</v>
      </c>
      <c r="D279" s="43" t="s">
        <v>243</v>
      </c>
      <c r="E279" s="41">
        <v>17</v>
      </c>
      <c r="F279" s="22">
        <v>713490</v>
      </c>
      <c r="G279" s="11">
        <f t="shared" si="8"/>
        <v>12129330</v>
      </c>
      <c r="H279" s="22"/>
      <c r="I279" s="11">
        <f t="shared" si="9"/>
        <v>0</v>
      </c>
    </row>
    <row r="280" spans="1:9" ht="84" x14ac:dyDescent="0.2">
      <c r="A280" s="38">
        <v>369</v>
      </c>
      <c r="B280" s="40" t="s">
        <v>2049</v>
      </c>
      <c r="C280" s="40" t="s">
        <v>2050</v>
      </c>
      <c r="D280" s="40" t="s">
        <v>243</v>
      </c>
      <c r="E280" s="41">
        <v>10</v>
      </c>
      <c r="F280" s="22">
        <v>138460</v>
      </c>
      <c r="G280" s="11">
        <f t="shared" si="8"/>
        <v>1384600</v>
      </c>
      <c r="H280" s="22"/>
      <c r="I280" s="11">
        <f t="shared" si="9"/>
        <v>0</v>
      </c>
    </row>
    <row r="281" spans="1:9" ht="72" x14ac:dyDescent="0.2">
      <c r="A281" s="38">
        <v>370</v>
      </c>
      <c r="B281" s="43" t="s">
        <v>2051</v>
      </c>
      <c r="C281" s="43" t="s">
        <v>2052</v>
      </c>
      <c r="D281" s="43" t="s">
        <v>243</v>
      </c>
      <c r="E281" s="41">
        <v>27</v>
      </c>
      <c r="F281" s="22">
        <v>620638</v>
      </c>
      <c r="G281" s="11">
        <f t="shared" si="8"/>
        <v>16757226</v>
      </c>
      <c r="H281" s="22"/>
      <c r="I281" s="11">
        <f t="shared" si="9"/>
        <v>0</v>
      </c>
    </row>
    <row r="282" spans="1:9" ht="24" x14ac:dyDescent="0.2">
      <c r="A282" s="38">
        <v>371</v>
      </c>
      <c r="B282" s="40" t="s">
        <v>2053</v>
      </c>
      <c r="C282" s="40" t="s">
        <v>87</v>
      </c>
      <c r="D282" s="40" t="s">
        <v>243</v>
      </c>
      <c r="E282" s="41">
        <v>1000</v>
      </c>
      <c r="F282" s="22">
        <v>52620</v>
      </c>
      <c r="G282" s="11">
        <f t="shared" si="8"/>
        <v>52620000</v>
      </c>
      <c r="H282" s="22"/>
      <c r="I282" s="11">
        <f t="shared" si="9"/>
        <v>0</v>
      </c>
    </row>
    <row r="283" spans="1:9" ht="36" x14ac:dyDescent="0.2">
      <c r="A283" s="38">
        <v>372</v>
      </c>
      <c r="B283" s="40" t="s">
        <v>2629</v>
      </c>
      <c r="C283" s="40" t="s">
        <v>87</v>
      </c>
      <c r="D283" s="40" t="s">
        <v>1090</v>
      </c>
      <c r="E283" s="41">
        <v>2</v>
      </c>
      <c r="F283" s="22">
        <v>228725</v>
      </c>
      <c r="G283" s="11">
        <f t="shared" si="8"/>
        <v>457450</v>
      </c>
      <c r="H283" s="22"/>
      <c r="I283" s="11">
        <f t="shared" si="9"/>
        <v>0</v>
      </c>
    </row>
    <row r="284" spans="1:9" x14ac:dyDescent="0.2">
      <c r="A284" s="38">
        <v>373</v>
      </c>
      <c r="B284" s="39" t="s">
        <v>2054</v>
      </c>
      <c r="C284" s="39" t="s">
        <v>2055</v>
      </c>
      <c r="D284" s="44" t="s">
        <v>2056</v>
      </c>
      <c r="E284" s="41">
        <v>1</v>
      </c>
      <c r="F284" s="22">
        <v>55689</v>
      </c>
      <c r="G284" s="11">
        <f t="shared" si="8"/>
        <v>55689</v>
      </c>
      <c r="H284" s="22"/>
      <c r="I284" s="11">
        <f t="shared" si="9"/>
        <v>0</v>
      </c>
    </row>
    <row r="285" spans="1:9" ht="24" x14ac:dyDescent="0.2">
      <c r="A285" s="38">
        <v>374</v>
      </c>
      <c r="B285" s="40" t="s">
        <v>2057</v>
      </c>
      <c r="C285" s="40" t="s">
        <v>356</v>
      </c>
      <c r="D285" s="40" t="s">
        <v>2058</v>
      </c>
      <c r="E285" s="41">
        <v>5</v>
      </c>
      <c r="F285" s="22">
        <v>142671</v>
      </c>
      <c r="G285" s="11">
        <f t="shared" si="8"/>
        <v>713355</v>
      </c>
      <c r="H285" s="22"/>
      <c r="I285" s="11">
        <f t="shared" si="9"/>
        <v>0</v>
      </c>
    </row>
    <row r="286" spans="1:9" ht="24" x14ac:dyDescent="0.2">
      <c r="A286" s="38">
        <v>375</v>
      </c>
      <c r="B286" s="192" t="s">
        <v>2854</v>
      </c>
      <c r="C286" s="39" t="s">
        <v>87</v>
      </c>
      <c r="D286" s="44" t="s">
        <v>1090</v>
      </c>
      <c r="E286" s="41">
        <v>1</v>
      </c>
      <c r="F286" s="22">
        <v>465290</v>
      </c>
      <c r="G286" s="11">
        <f t="shared" si="8"/>
        <v>465290</v>
      </c>
      <c r="H286" s="22"/>
      <c r="I286" s="11">
        <f t="shared" si="9"/>
        <v>0</v>
      </c>
    </row>
    <row r="287" spans="1:9" ht="72" x14ac:dyDescent="0.2">
      <c r="A287" s="38">
        <v>376</v>
      </c>
      <c r="B287" s="43" t="s">
        <v>2059</v>
      </c>
      <c r="C287" s="43" t="s">
        <v>2060</v>
      </c>
      <c r="D287" s="40" t="s">
        <v>243</v>
      </c>
      <c r="E287" s="41">
        <v>25</v>
      </c>
      <c r="F287" s="22">
        <v>415951</v>
      </c>
      <c r="G287" s="11">
        <f t="shared" si="8"/>
        <v>10398775</v>
      </c>
      <c r="H287" s="22"/>
      <c r="I287" s="11">
        <f t="shared" si="9"/>
        <v>0</v>
      </c>
    </row>
    <row r="288" spans="1:9" ht="72" x14ac:dyDescent="0.2">
      <c r="A288" s="38">
        <v>377</v>
      </c>
      <c r="B288" s="40" t="s">
        <v>2061</v>
      </c>
      <c r="C288" s="43" t="s">
        <v>2062</v>
      </c>
      <c r="D288" s="40" t="s">
        <v>243</v>
      </c>
      <c r="E288" s="41">
        <v>19</v>
      </c>
      <c r="F288" s="22">
        <v>275289</v>
      </c>
      <c r="G288" s="11">
        <f t="shared" si="8"/>
        <v>5230491</v>
      </c>
      <c r="H288" s="22"/>
      <c r="I288" s="11">
        <f t="shared" si="9"/>
        <v>0</v>
      </c>
    </row>
    <row r="289" spans="1:9" ht="72" x14ac:dyDescent="0.2">
      <c r="A289" s="38">
        <v>378</v>
      </c>
      <c r="B289" s="40" t="s">
        <v>2063</v>
      </c>
      <c r="C289" s="40" t="s">
        <v>2064</v>
      </c>
      <c r="D289" s="40" t="s">
        <v>243</v>
      </c>
      <c r="E289" s="41">
        <v>15</v>
      </c>
      <c r="F289" s="22">
        <v>827205</v>
      </c>
      <c r="G289" s="11">
        <f t="shared" si="8"/>
        <v>12408075</v>
      </c>
      <c r="H289" s="22"/>
      <c r="I289" s="11">
        <f t="shared" si="9"/>
        <v>0</v>
      </c>
    </row>
    <row r="290" spans="1:9" ht="72" x14ac:dyDescent="0.2">
      <c r="A290" s="38">
        <v>379</v>
      </c>
      <c r="B290" s="43" t="s">
        <v>2065</v>
      </c>
      <c r="C290" s="43" t="s">
        <v>2048</v>
      </c>
      <c r="D290" s="40" t="s">
        <v>243</v>
      </c>
      <c r="E290" s="41">
        <v>6</v>
      </c>
      <c r="F290" s="22">
        <v>117397</v>
      </c>
      <c r="G290" s="11">
        <f t="shared" si="8"/>
        <v>704382</v>
      </c>
      <c r="H290" s="22"/>
      <c r="I290" s="11">
        <f t="shared" si="9"/>
        <v>0</v>
      </c>
    </row>
    <row r="291" spans="1:9" ht="72" x14ac:dyDescent="0.2">
      <c r="A291" s="38">
        <v>380</v>
      </c>
      <c r="B291" s="43" t="s">
        <v>2066</v>
      </c>
      <c r="C291" s="43" t="s">
        <v>2067</v>
      </c>
      <c r="D291" s="40" t="s">
        <v>243</v>
      </c>
      <c r="E291" s="41">
        <v>23</v>
      </c>
      <c r="F291" s="22">
        <v>212309</v>
      </c>
      <c r="G291" s="11">
        <f t="shared" si="8"/>
        <v>4883107</v>
      </c>
      <c r="H291" s="22"/>
      <c r="I291" s="11">
        <f t="shared" si="9"/>
        <v>0</v>
      </c>
    </row>
    <row r="292" spans="1:9" ht="72" x14ac:dyDescent="0.2">
      <c r="A292" s="38">
        <v>381</v>
      </c>
      <c r="B292" s="43" t="s">
        <v>2068</v>
      </c>
      <c r="C292" s="43" t="s">
        <v>2048</v>
      </c>
      <c r="D292" s="40" t="s">
        <v>243</v>
      </c>
      <c r="E292" s="41">
        <v>39</v>
      </c>
      <c r="F292" s="22">
        <v>133886</v>
      </c>
      <c r="G292" s="11">
        <f t="shared" si="8"/>
        <v>5221554</v>
      </c>
      <c r="H292" s="22"/>
      <c r="I292" s="11">
        <f t="shared" si="9"/>
        <v>0</v>
      </c>
    </row>
    <row r="293" spans="1:9" ht="84" x14ac:dyDescent="0.2">
      <c r="A293" s="38">
        <v>382</v>
      </c>
      <c r="B293" s="43" t="s">
        <v>2069</v>
      </c>
      <c r="C293" s="43" t="s">
        <v>2070</v>
      </c>
      <c r="D293" s="40" t="s">
        <v>243</v>
      </c>
      <c r="E293" s="41">
        <v>26</v>
      </c>
      <c r="F293" s="22">
        <v>248577</v>
      </c>
      <c r="G293" s="11">
        <f t="shared" si="8"/>
        <v>6463002</v>
      </c>
      <c r="H293" s="22"/>
      <c r="I293" s="11">
        <f t="shared" si="9"/>
        <v>0</v>
      </c>
    </row>
    <row r="294" spans="1:9" ht="24" x14ac:dyDescent="0.2">
      <c r="A294" s="38">
        <v>383</v>
      </c>
      <c r="B294" s="40" t="s">
        <v>2071</v>
      </c>
      <c r="C294" s="43" t="s">
        <v>2072</v>
      </c>
      <c r="D294" s="40" t="s">
        <v>243</v>
      </c>
      <c r="E294" s="41">
        <v>2600</v>
      </c>
      <c r="F294" s="22">
        <v>4805</v>
      </c>
      <c r="G294" s="11">
        <f t="shared" si="8"/>
        <v>12493000</v>
      </c>
      <c r="H294" s="22"/>
      <c r="I294" s="11">
        <f t="shared" si="9"/>
        <v>0</v>
      </c>
    </row>
    <row r="295" spans="1:9" ht="24" x14ac:dyDescent="0.2">
      <c r="A295" s="38">
        <v>385</v>
      </c>
      <c r="B295" s="40" t="s">
        <v>2073</v>
      </c>
      <c r="C295" s="43" t="s">
        <v>87</v>
      </c>
      <c r="D295" s="40" t="s">
        <v>243</v>
      </c>
      <c r="E295" s="41">
        <v>27</v>
      </c>
      <c r="F295" s="22">
        <v>19664</v>
      </c>
      <c r="G295" s="11">
        <f t="shared" si="8"/>
        <v>530928</v>
      </c>
      <c r="H295" s="22"/>
      <c r="I295" s="11">
        <f t="shared" si="9"/>
        <v>0</v>
      </c>
    </row>
    <row r="296" spans="1:9" ht="24" x14ac:dyDescent="0.2">
      <c r="A296" s="38">
        <v>386</v>
      </c>
      <c r="B296" s="40" t="s">
        <v>2074</v>
      </c>
      <c r="C296" s="43" t="s">
        <v>2075</v>
      </c>
      <c r="D296" s="40" t="s">
        <v>1651</v>
      </c>
      <c r="E296" s="41">
        <v>10</v>
      </c>
      <c r="F296" s="22">
        <v>356264</v>
      </c>
      <c r="G296" s="11">
        <f t="shared" si="8"/>
        <v>3562640</v>
      </c>
      <c r="H296" s="22"/>
      <c r="I296" s="11">
        <f t="shared" si="9"/>
        <v>0</v>
      </c>
    </row>
    <row r="297" spans="1:9" ht="24" x14ac:dyDescent="0.2">
      <c r="A297" s="38">
        <v>387</v>
      </c>
      <c r="B297" s="40" t="s">
        <v>2076</v>
      </c>
      <c r="C297" s="43" t="s">
        <v>2077</v>
      </c>
      <c r="D297" s="40" t="s">
        <v>1651</v>
      </c>
      <c r="E297" s="41">
        <v>1</v>
      </c>
      <c r="F297" s="22">
        <v>356264</v>
      </c>
      <c r="G297" s="11">
        <f t="shared" si="8"/>
        <v>356264</v>
      </c>
      <c r="H297" s="22"/>
      <c r="I297" s="11">
        <f t="shared" si="9"/>
        <v>0</v>
      </c>
    </row>
    <row r="298" spans="1:9" ht="36" x14ac:dyDescent="0.2">
      <c r="A298" s="38">
        <v>388</v>
      </c>
      <c r="B298" s="40" t="s">
        <v>2078</v>
      </c>
      <c r="C298" s="40" t="s">
        <v>2079</v>
      </c>
      <c r="D298" s="40" t="s">
        <v>243</v>
      </c>
      <c r="E298" s="41">
        <v>5</v>
      </c>
      <c r="F298" s="22">
        <v>66303</v>
      </c>
      <c r="G298" s="11">
        <f t="shared" si="8"/>
        <v>331515</v>
      </c>
      <c r="H298" s="22"/>
      <c r="I298" s="11">
        <f t="shared" si="9"/>
        <v>0</v>
      </c>
    </row>
    <row r="299" spans="1:9" ht="24" x14ac:dyDescent="0.2">
      <c r="A299" s="38">
        <v>389</v>
      </c>
      <c r="B299" s="39" t="s">
        <v>2080</v>
      </c>
      <c r="C299" s="47" t="s">
        <v>87</v>
      </c>
      <c r="D299" s="47" t="s">
        <v>243</v>
      </c>
      <c r="E299" s="41">
        <v>13</v>
      </c>
      <c r="F299" s="22">
        <v>82785</v>
      </c>
      <c r="G299" s="11">
        <f t="shared" si="8"/>
        <v>1076205</v>
      </c>
      <c r="H299" s="22"/>
      <c r="I299" s="11">
        <f t="shared" si="9"/>
        <v>0</v>
      </c>
    </row>
    <row r="300" spans="1:9" ht="24" x14ac:dyDescent="0.2">
      <c r="A300" s="38">
        <v>390</v>
      </c>
      <c r="B300" s="204" t="s">
        <v>2855</v>
      </c>
      <c r="C300" s="43" t="s">
        <v>87</v>
      </c>
      <c r="D300" s="40" t="s">
        <v>243</v>
      </c>
      <c r="E300" s="41">
        <v>2</v>
      </c>
      <c r="F300" s="22">
        <v>72782</v>
      </c>
      <c r="G300" s="11">
        <f t="shared" si="8"/>
        <v>145564</v>
      </c>
      <c r="H300" s="22"/>
      <c r="I300" s="11">
        <f t="shared" si="9"/>
        <v>0</v>
      </c>
    </row>
    <row r="301" spans="1:9" ht="24" x14ac:dyDescent="0.2">
      <c r="A301" s="38">
        <v>391</v>
      </c>
      <c r="B301" s="40" t="s">
        <v>2081</v>
      </c>
      <c r="C301" s="43" t="s">
        <v>2082</v>
      </c>
      <c r="D301" s="40" t="s">
        <v>1090</v>
      </c>
      <c r="E301" s="41">
        <v>1</v>
      </c>
      <c r="F301" s="22">
        <v>2461033</v>
      </c>
      <c r="G301" s="11">
        <f t="shared" si="8"/>
        <v>2461033</v>
      </c>
      <c r="H301" s="22"/>
      <c r="I301" s="11">
        <f t="shared" si="9"/>
        <v>0</v>
      </c>
    </row>
    <row r="302" spans="1:9" ht="24" x14ac:dyDescent="0.2">
      <c r="A302" s="38">
        <v>392</v>
      </c>
      <c r="B302" s="40" t="s">
        <v>2083</v>
      </c>
      <c r="C302" s="43" t="s">
        <v>2084</v>
      </c>
      <c r="D302" s="40" t="s">
        <v>1700</v>
      </c>
      <c r="E302" s="41">
        <v>1</v>
      </c>
      <c r="F302" s="22">
        <v>4646278</v>
      </c>
      <c r="G302" s="11">
        <f t="shared" si="8"/>
        <v>4646278</v>
      </c>
      <c r="H302" s="22"/>
      <c r="I302" s="11">
        <f t="shared" si="9"/>
        <v>0</v>
      </c>
    </row>
    <row r="303" spans="1:9" x14ac:dyDescent="0.2">
      <c r="A303" s="38">
        <v>394</v>
      </c>
      <c r="B303" s="40" t="s">
        <v>2085</v>
      </c>
      <c r="C303" s="43" t="s">
        <v>87</v>
      </c>
      <c r="D303" s="40" t="s">
        <v>1684</v>
      </c>
      <c r="E303" s="41">
        <v>2</v>
      </c>
      <c r="F303" s="22">
        <v>21188</v>
      </c>
      <c r="G303" s="11">
        <f t="shared" si="8"/>
        <v>42376</v>
      </c>
      <c r="H303" s="22"/>
      <c r="I303" s="11">
        <f t="shared" si="9"/>
        <v>0</v>
      </c>
    </row>
    <row r="304" spans="1:9" ht="36" x14ac:dyDescent="0.2">
      <c r="A304" s="38">
        <v>397</v>
      </c>
      <c r="B304" s="42" t="s">
        <v>2086</v>
      </c>
      <c r="C304" s="40" t="s">
        <v>2087</v>
      </c>
      <c r="D304" s="56" t="s">
        <v>1684</v>
      </c>
      <c r="E304" s="41">
        <v>6</v>
      </c>
      <c r="F304" s="22">
        <v>20627</v>
      </c>
      <c r="G304" s="11">
        <f t="shared" si="8"/>
        <v>123762</v>
      </c>
      <c r="H304" s="22"/>
      <c r="I304" s="11">
        <f t="shared" si="9"/>
        <v>0</v>
      </c>
    </row>
    <row r="305" spans="1:9" ht="48" x14ac:dyDescent="0.2">
      <c r="A305" s="38">
        <v>398</v>
      </c>
      <c r="B305" s="40" t="s">
        <v>2088</v>
      </c>
      <c r="C305" s="43" t="s">
        <v>1971</v>
      </c>
      <c r="D305" s="40" t="s">
        <v>2089</v>
      </c>
      <c r="E305" s="41">
        <v>60</v>
      </c>
      <c r="F305" s="22">
        <v>552636</v>
      </c>
      <c r="G305" s="11">
        <f t="shared" si="8"/>
        <v>33158160</v>
      </c>
      <c r="H305" s="22"/>
      <c r="I305" s="11">
        <f t="shared" si="9"/>
        <v>0</v>
      </c>
    </row>
    <row r="306" spans="1:9" ht="24" x14ac:dyDescent="0.2">
      <c r="A306" s="38">
        <v>402</v>
      </c>
      <c r="B306" s="204" t="s">
        <v>2856</v>
      </c>
      <c r="C306" s="40" t="s">
        <v>2090</v>
      </c>
      <c r="D306" s="40" t="s">
        <v>243</v>
      </c>
      <c r="E306" s="41">
        <v>40</v>
      </c>
      <c r="F306" s="22">
        <v>76024</v>
      </c>
      <c r="G306" s="11">
        <f t="shared" si="8"/>
        <v>3040960</v>
      </c>
      <c r="H306" s="22"/>
      <c r="I306" s="11">
        <f t="shared" si="9"/>
        <v>0</v>
      </c>
    </row>
    <row r="307" spans="1:9" ht="24" x14ac:dyDescent="0.2">
      <c r="A307" s="38">
        <v>404</v>
      </c>
      <c r="B307" s="40" t="s">
        <v>2091</v>
      </c>
      <c r="C307" s="40" t="s">
        <v>87</v>
      </c>
      <c r="D307" s="40" t="s">
        <v>243</v>
      </c>
      <c r="E307" s="41">
        <v>100</v>
      </c>
      <c r="F307" s="22">
        <v>18842</v>
      </c>
      <c r="G307" s="11">
        <f t="shared" si="8"/>
        <v>1884200</v>
      </c>
      <c r="H307" s="22"/>
      <c r="I307" s="11">
        <f t="shared" si="9"/>
        <v>0</v>
      </c>
    </row>
    <row r="308" spans="1:9" x14ac:dyDescent="0.2">
      <c r="A308" s="38">
        <v>405</v>
      </c>
      <c r="B308" s="44" t="s">
        <v>2092</v>
      </c>
      <c r="C308" s="39" t="s">
        <v>2093</v>
      </c>
      <c r="D308" s="55" t="s">
        <v>2094</v>
      </c>
      <c r="E308" s="41">
        <v>2</v>
      </c>
      <c r="F308" s="22">
        <v>1190000</v>
      </c>
      <c r="G308" s="11">
        <f t="shared" si="8"/>
        <v>2380000</v>
      </c>
      <c r="H308" s="22"/>
      <c r="I308" s="11">
        <f t="shared" si="9"/>
        <v>0</v>
      </c>
    </row>
    <row r="309" spans="1:9" x14ac:dyDescent="0.2">
      <c r="A309" s="38">
        <v>406</v>
      </c>
      <c r="B309" s="40" t="s">
        <v>2095</v>
      </c>
      <c r="C309" s="40" t="s">
        <v>2096</v>
      </c>
      <c r="D309" s="40" t="s">
        <v>243</v>
      </c>
      <c r="E309" s="41">
        <v>433</v>
      </c>
      <c r="F309" s="22">
        <v>1298</v>
      </c>
      <c r="G309" s="11">
        <f t="shared" si="8"/>
        <v>562034</v>
      </c>
      <c r="H309" s="22"/>
      <c r="I309" s="11">
        <f t="shared" si="9"/>
        <v>0</v>
      </c>
    </row>
    <row r="310" spans="1:9" x14ac:dyDescent="0.2">
      <c r="A310" s="38">
        <v>408</v>
      </c>
      <c r="B310" s="40" t="s">
        <v>2097</v>
      </c>
      <c r="C310" s="43" t="s">
        <v>2098</v>
      </c>
      <c r="D310" s="40" t="s">
        <v>2099</v>
      </c>
      <c r="E310" s="41">
        <v>76</v>
      </c>
      <c r="F310" s="22">
        <v>152146</v>
      </c>
      <c r="G310" s="11">
        <f t="shared" si="8"/>
        <v>11563096</v>
      </c>
      <c r="H310" s="22"/>
      <c r="I310" s="11">
        <f t="shared" si="9"/>
        <v>0</v>
      </c>
    </row>
    <row r="311" spans="1:9" ht="48" x14ac:dyDescent="0.2">
      <c r="A311" s="38">
        <v>409</v>
      </c>
      <c r="B311" s="40" t="s">
        <v>2100</v>
      </c>
      <c r="C311" s="43" t="s">
        <v>2101</v>
      </c>
      <c r="D311" s="40" t="s">
        <v>243</v>
      </c>
      <c r="E311" s="41">
        <v>3</v>
      </c>
      <c r="F311" s="22">
        <v>535500</v>
      </c>
      <c r="G311" s="11">
        <f t="shared" si="8"/>
        <v>1606500</v>
      </c>
      <c r="H311" s="22"/>
      <c r="I311" s="11">
        <f t="shared" si="9"/>
        <v>0</v>
      </c>
    </row>
    <row r="312" spans="1:9" ht="36" x14ac:dyDescent="0.2">
      <c r="A312" s="38">
        <v>410</v>
      </c>
      <c r="B312" s="40" t="s">
        <v>2102</v>
      </c>
      <c r="C312" s="40" t="s">
        <v>87</v>
      </c>
      <c r="D312" s="40" t="s">
        <v>2103</v>
      </c>
      <c r="E312" s="41">
        <v>26</v>
      </c>
      <c r="F312" s="22">
        <v>268980</v>
      </c>
      <c r="G312" s="11">
        <f t="shared" si="8"/>
        <v>6993480</v>
      </c>
      <c r="H312" s="22"/>
      <c r="I312" s="11">
        <f t="shared" si="9"/>
        <v>0</v>
      </c>
    </row>
    <row r="313" spans="1:9" ht="24" x14ac:dyDescent="0.2">
      <c r="A313" s="38">
        <v>411</v>
      </c>
      <c r="B313" s="40" t="s">
        <v>2104</v>
      </c>
      <c r="C313" s="40" t="s">
        <v>87</v>
      </c>
      <c r="D313" s="40" t="s">
        <v>2105</v>
      </c>
      <c r="E313" s="41">
        <v>35</v>
      </c>
      <c r="F313" s="22">
        <v>357000</v>
      </c>
      <c r="G313" s="11">
        <f t="shared" si="8"/>
        <v>12495000</v>
      </c>
      <c r="H313" s="22"/>
      <c r="I313" s="11">
        <f t="shared" si="9"/>
        <v>0</v>
      </c>
    </row>
    <row r="314" spans="1:9" ht="24" x14ac:dyDescent="0.2">
      <c r="A314" s="38">
        <v>413</v>
      </c>
      <c r="B314" s="40" t="s">
        <v>2106</v>
      </c>
      <c r="C314" s="40" t="s">
        <v>87</v>
      </c>
      <c r="D314" s="40" t="s">
        <v>243</v>
      </c>
      <c r="E314" s="41">
        <v>1</v>
      </c>
      <c r="F314" s="22">
        <v>41009</v>
      </c>
      <c r="G314" s="11">
        <f t="shared" si="8"/>
        <v>41009</v>
      </c>
      <c r="H314" s="22"/>
      <c r="I314" s="11">
        <f t="shared" si="9"/>
        <v>0</v>
      </c>
    </row>
    <row r="315" spans="1:9" ht="24" x14ac:dyDescent="0.2">
      <c r="A315" s="38">
        <v>414</v>
      </c>
      <c r="B315" s="40" t="s">
        <v>2107</v>
      </c>
      <c r="C315" s="43" t="s">
        <v>2108</v>
      </c>
      <c r="D315" s="43" t="s">
        <v>2109</v>
      </c>
      <c r="E315" s="41">
        <v>16</v>
      </c>
      <c r="F315" s="22">
        <v>409458</v>
      </c>
      <c r="G315" s="11">
        <f t="shared" si="8"/>
        <v>6551328</v>
      </c>
      <c r="H315" s="22"/>
      <c r="I315" s="11">
        <f t="shared" si="9"/>
        <v>0</v>
      </c>
    </row>
    <row r="316" spans="1:9" ht="24" x14ac:dyDescent="0.2">
      <c r="A316" s="38">
        <v>415</v>
      </c>
      <c r="B316" s="40" t="s">
        <v>2110</v>
      </c>
      <c r="C316" s="43" t="s">
        <v>2111</v>
      </c>
      <c r="D316" s="43" t="s">
        <v>243</v>
      </c>
      <c r="E316" s="41">
        <v>27</v>
      </c>
      <c r="F316" s="22">
        <v>449232</v>
      </c>
      <c r="G316" s="11">
        <f t="shared" si="8"/>
        <v>12129264</v>
      </c>
      <c r="H316" s="22"/>
      <c r="I316" s="11">
        <f t="shared" si="9"/>
        <v>0</v>
      </c>
    </row>
    <row r="317" spans="1:9" ht="24" x14ac:dyDescent="0.2">
      <c r="A317" s="38">
        <v>417</v>
      </c>
      <c r="B317" s="204" t="s">
        <v>2857</v>
      </c>
      <c r="C317" s="40" t="s">
        <v>1905</v>
      </c>
      <c r="D317" s="40" t="s">
        <v>1194</v>
      </c>
      <c r="E317" s="41">
        <v>1</v>
      </c>
      <c r="F317" s="22">
        <v>1955316</v>
      </c>
      <c r="G317" s="11">
        <f t="shared" si="8"/>
        <v>1955316</v>
      </c>
      <c r="H317" s="22"/>
      <c r="I317" s="11">
        <f t="shared" si="9"/>
        <v>0</v>
      </c>
    </row>
    <row r="318" spans="1:9" ht="24" x14ac:dyDescent="0.2">
      <c r="A318" s="38">
        <v>418</v>
      </c>
      <c r="B318" s="208" t="s">
        <v>2858</v>
      </c>
      <c r="C318" s="43" t="s">
        <v>2111</v>
      </c>
      <c r="D318" s="43" t="s">
        <v>243</v>
      </c>
      <c r="E318" s="41">
        <v>26</v>
      </c>
      <c r="F318" s="22">
        <v>120991</v>
      </c>
      <c r="G318" s="11">
        <f t="shared" si="8"/>
        <v>3145766</v>
      </c>
      <c r="H318" s="22"/>
      <c r="I318" s="11">
        <f t="shared" si="9"/>
        <v>0</v>
      </c>
    </row>
    <row r="319" spans="1:9" ht="36" x14ac:dyDescent="0.2">
      <c r="A319" s="38">
        <v>419</v>
      </c>
      <c r="B319" s="40" t="s">
        <v>2112</v>
      </c>
      <c r="C319" s="43" t="s">
        <v>2113</v>
      </c>
      <c r="D319" s="40" t="s">
        <v>243</v>
      </c>
      <c r="E319" s="41">
        <v>5</v>
      </c>
      <c r="F319" s="22">
        <v>245616</v>
      </c>
      <c r="G319" s="11">
        <f t="shared" si="8"/>
        <v>1228080</v>
      </c>
      <c r="H319" s="22"/>
      <c r="I319" s="11">
        <f t="shared" si="9"/>
        <v>0</v>
      </c>
    </row>
    <row r="320" spans="1:9" ht="36" x14ac:dyDescent="0.2">
      <c r="A320" s="38">
        <v>420</v>
      </c>
      <c r="B320" s="40" t="s">
        <v>2114</v>
      </c>
      <c r="C320" s="43" t="s">
        <v>2115</v>
      </c>
      <c r="D320" s="40" t="s">
        <v>243</v>
      </c>
      <c r="E320" s="41">
        <v>5</v>
      </c>
      <c r="F320" s="22">
        <v>279696</v>
      </c>
      <c r="G320" s="11">
        <f t="shared" si="8"/>
        <v>1398480</v>
      </c>
      <c r="H320" s="22"/>
      <c r="I320" s="11">
        <f t="shared" si="9"/>
        <v>0</v>
      </c>
    </row>
    <row r="321" spans="1:9" ht="24" x14ac:dyDescent="0.2">
      <c r="A321" s="38">
        <v>421</v>
      </c>
      <c r="B321" s="40" t="s">
        <v>2116</v>
      </c>
      <c r="C321" s="43" t="s">
        <v>2117</v>
      </c>
      <c r="D321" s="40" t="s">
        <v>1976</v>
      </c>
      <c r="E321" s="41">
        <v>6</v>
      </c>
      <c r="F321" s="22">
        <v>2395370</v>
      </c>
      <c r="G321" s="11">
        <f t="shared" si="8"/>
        <v>14372220</v>
      </c>
      <c r="H321" s="22"/>
      <c r="I321" s="11">
        <f t="shared" si="9"/>
        <v>0</v>
      </c>
    </row>
    <row r="322" spans="1:9" ht="24" x14ac:dyDescent="0.2">
      <c r="A322" s="38">
        <v>423</v>
      </c>
      <c r="B322" s="40" t="s">
        <v>2118</v>
      </c>
      <c r="C322" s="43" t="s">
        <v>2119</v>
      </c>
      <c r="D322" s="40" t="s">
        <v>1684</v>
      </c>
      <c r="E322" s="41">
        <v>22</v>
      </c>
      <c r="F322" s="22">
        <v>224563</v>
      </c>
      <c r="G322" s="11">
        <f t="shared" si="8"/>
        <v>4940386</v>
      </c>
      <c r="H322" s="22"/>
      <c r="I322" s="11">
        <f t="shared" si="9"/>
        <v>0</v>
      </c>
    </row>
    <row r="323" spans="1:9" x14ac:dyDescent="0.2">
      <c r="A323" s="38">
        <v>425</v>
      </c>
      <c r="B323" s="40" t="s">
        <v>2120</v>
      </c>
      <c r="C323" s="40" t="s">
        <v>356</v>
      </c>
      <c r="D323" s="40" t="s">
        <v>243</v>
      </c>
      <c r="E323" s="41">
        <v>29</v>
      </c>
      <c r="F323" s="22">
        <v>127255</v>
      </c>
      <c r="G323" s="11">
        <f t="shared" si="8"/>
        <v>3690395</v>
      </c>
      <c r="H323" s="22"/>
      <c r="I323" s="11">
        <f t="shared" si="9"/>
        <v>0</v>
      </c>
    </row>
    <row r="324" spans="1:9" ht="36" x14ac:dyDescent="0.2">
      <c r="A324" s="38">
        <v>426</v>
      </c>
      <c r="B324" s="45" t="s">
        <v>2655</v>
      </c>
      <c r="C324" s="43" t="s">
        <v>2121</v>
      </c>
      <c r="D324" s="43" t="s">
        <v>243</v>
      </c>
      <c r="E324" s="41">
        <v>11</v>
      </c>
      <c r="F324" s="22">
        <v>1142728</v>
      </c>
      <c r="G324" s="11">
        <f t="shared" si="8"/>
        <v>12570008</v>
      </c>
      <c r="H324" s="22"/>
      <c r="I324" s="11">
        <f t="shared" si="9"/>
        <v>0</v>
      </c>
    </row>
    <row r="325" spans="1:9" ht="24" x14ac:dyDescent="0.2">
      <c r="A325" s="38">
        <v>427</v>
      </c>
      <c r="B325" s="40" t="s">
        <v>2122</v>
      </c>
      <c r="C325" s="43" t="s">
        <v>2123</v>
      </c>
      <c r="D325" s="43" t="s">
        <v>243</v>
      </c>
      <c r="E325" s="41">
        <v>10</v>
      </c>
      <c r="F325" s="22">
        <v>93203</v>
      </c>
      <c r="G325" s="11">
        <f t="shared" si="8"/>
        <v>932030</v>
      </c>
      <c r="H325" s="22"/>
      <c r="I325" s="11">
        <f t="shared" si="9"/>
        <v>0</v>
      </c>
    </row>
    <row r="326" spans="1:9" ht="36" x14ac:dyDescent="0.2">
      <c r="A326" s="38">
        <v>428</v>
      </c>
      <c r="B326" s="39" t="s">
        <v>2124</v>
      </c>
      <c r="C326" s="47" t="s">
        <v>87</v>
      </c>
      <c r="D326" s="47" t="s">
        <v>243</v>
      </c>
      <c r="E326" s="41">
        <v>14</v>
      </c>
      <c r="F326" s="22">
        <v>142251</v>
      </c>
      <c r="G326" s="11">
        <f t="shared" si="8"/>
        <v>1991514</v>
      </c>
      <c r="H326" s="22"/>
      <c r="I326" s="11">
        <f t="shared" si="9"/>
        <v>0</v>
      </c>
    </row>
    <row r="327" spans="1:9" ht="48" x14ac:dyDescent="0.2">
      <c r="A327" s="38">
        <v>429</v>
      </c>
      <c r="B327" s="39" t="s">
        <v>2125</v>
      </c>
      <c r="C327" s="47" t="s">
        <v>87</v>
      </c>
      <c r="D327" s="47" t="s">
        <v>243</v>
      </c>
      <c r="E327" s="41">
        <v>3</v>
      </c>
      <c r="F327" s="22">
        <v>1517250</v>
      </c>
      <c r="G327" s="11">
        <f t="shared" si="8"/>
        <v>4551750</v>
      </c>
      <c r="H327" s="22"/>
      <c r="I327" s="11">
        <f t="shared" si="9"/>
        <v>0</v>
      </c>
    </row>
    <row r="328" spans="1:9" ht="24" x14ac:dyDescent="0.2">
      <c r="A328" s="38">
        <v>430</v>
      </c>
      <c r="B328" s="63" t="s">
        <v>2656</v>
      </c>
      <c r="C328" s="39" t="s">
        <v>2126</v>
      </c>
      <c r="D328" s="44" t="s">
        <v>243</v>
      </c>
      <c r="E328" s="41">
        <v>1</v>
      </c>
      <c r="F328" s="22">
        <v>2534105</v>
      </c>
      <c r="G328" s="11">
        <f t="shared" si="8"/>
        <v>2534105</v>
      </c>
      <c r="H328" s="22"/>
      <c r="I328" s="11">
        <f t="shared" si="9"/>
        <v>0</v>
      </c>
    </row>
    <row r="329" spans="1:9" ht="24" x14ac:dyDescent="0.2">
      <c r="A329" s="38">
        <v>431</v>
      </c>
      <c r="B329" s="63" t="s">
        <v>2657</v>
      </c>
      <c r="C329" s="39" t="s">
        <v>2126</v>
      </c>
      <c r="D329" s="44" t="s">
        <v>243</v>
      </c>
      <c r="E329" s="41">
        <v>1</v>
      </c>
      <c r="F329" s="22">
        <v>2534105</v>
      </c>
      <c r="G329" s="11">
        <f t="shared" si="8"/>
        <v>2534105</v>
      </c>
      <c r="H329" s="22"/>
      <c r="I329" s="11">
        <f t="shared" si="9"/>
        <v>0</v>
      </c>
    </row>
    <row r="330" spans="1:9" x14ac:dyDescent="0.2">
      <c r="A330" s="38">
        <v>432</v>
      </c>
      <c r="B330" s="42" t="s">
        <v>2127</v>
      </c>
      <c r="C330" s="40" t="s">
        <v>2128</v>
      </c>
      <c r="D330" s="40" t="s">
        <v>2129</v>
      </c>
      <c r="E330" s="41">
        <v>1</v>
      </c>
      <c r="F330" s="22">
        <v>644241</v>
      </c>
      <c r="G330" s="11">
        <f t="shared" si="8"/>
        <v>644241</v>
      </c>
      <c r="H330" s="22"/>
      <c r="I330" s="11">
        <f t="shared" si="9"/>
        <v>0</v>
      </c>
    </row>
    <row r="331" spans="1:9" ht="96" x14ac:dyDescent="0.2">
      <c r="A331" s="38">
        <v>433</v>
      </c>
      <c r="B331" s="39" t="s">
        <v>2130</v>
      </c>
      <c r="C331" s="39" t="s">
        <v>87</v>
      </c>
      <c r="D331" s="44" t="s">
        <v>1733</v>
      </c>
      <c r="E331" s="41">
        <v>2</v>
      </c>
      <c r="F331" s="22">
        <v>142800</v>
      </c>
      <c r="G331" s="11">
        <f t="shared" si="8"/>
        <v>285600</v>
      </c>
      <c r="H331" s="22"/>
      <c r="I331" s="11">
        <f t="shared" si="9"/>
        <v>0</v>
      </c>
    </row>
    <row r="332" spans="1:9" x14ac:dyDescent="0.2">
      <c r="A332" s="38">
        <v>434</v>
      </c>
      <c r="B332" s="40" t="s">
        <v>2131</v>
      </c>
      <c r="C332" s="40" t="s">
        <v>356</v>
      </c>
      <c r="D332" s="40" t="s">
        <v>2132</v>
      </c>
      <c r="E332" s="41">
        <v>20</v>
      </c>
      <c r="F332" s="22">
        <v>107398</v>
      </c>
      <c r="G332" s="11">
        <f t="shared" si="8"/>
        <v>2147960</v>
      </c>
      <c r="H332" s="22"/>
      <c r="I332" s="11">
        <f t="shared" si="9"/>
        <v>0</v>
      </c>
    </row>
    <row r="333" spans="1:9" x14ac:dyDescent="0.2">
      <c r="A333" s="38">
        <v>435</v>
      </c>
      <c r="B333" s="40" t="s">
        <v>2133</v>
      </c>
      <c r="C333" s="40" t="s">
        <v>87</v>
      </c>
      <c r="D333" s="40" t="s">
        <v>2134</v>
      </c>
      <c r="E333" s="41">
        <v>1</v>
      </c>
      <c r="F333" s="22">
        <v>426300</v>
      </c>
      <c r="G333" s="11">
        <f t="shared" si="8"/>
        <v>426300</v>
      </c>
      <c r="H333" s="22"/>
      <c r="I333" s="11">
        <f t="shared" si="9"/>
        <v>0</v>
      </c>
    </row>
    <row r="334" spans="1:9" ht="24" x14ac:dyDescent="0.2">
      <c r="A334" s="38">
        <v>437</v>
      </c>
      <c r="B334" s="40" t="s">
        <v>2135</v>
      </c>
      <c r="C334" s="40" t="s">
        <v>356</v>
      </c>
      <c r="D334" s="40" t="s">
        <v>1063</v>
      </c>
      <c r="E334" s="41">
        <v>25</v>
      </c>
      <c r="F334" s="22">
        <v>107398</v>
      </c>
      <c r="G334" s="11">
        <f t="shared" si="8"/>
        <v>2684950</v>
      </c>
      <c r="H334" s="22"/>
      <c r="I334" s="11">
        <f t="shared" si="9"/>
        <v>0</v>
      </c>
    </row>
    <row r="335" spans="1:9" ht="96" x14ac:dyDescent="0.2">
      <c r="A335" s="38">
        <v>439</v>
      </c>
      <c r="B335" s="42" t="s">
        <v>2136</v>
      </c>
      <c r="C335" s="40" t="s">
        <v>2137</v>
      </c>
      <c r="D335" s="40" t="s">
        <v>2138</v>
      </c>
      <c r="E335" s="41">
        <v>471</v>
      </c>
      <c r="F335" s="22">
        <v>133450</v>
      </c>
      <c r="G335" s="11">
        <f t="shared" si="8"/>
        <v>62854950</v>
      </c>
      <c r="H335" s="22"/>
      <c r="I335" s="11">
        <f t="shared" si="9"/>
        <v>0</v>
      </c>
    </row>
    <row r="336" spans="1:9" ht="96" x14ac:dyDescent="0.2">
      <c r="A336" s="38">
        <v>440</v>
      </c>
      <c r="B336" s="42" t="s">
        <v>2139</v>
      </c>
      <c r="C336" s="40" t="s">
        <v>2137</v>
      </c>
      <c r="D336" s="40" t="s">
        <v>2138</v>
      </c>
      <c r="E336" s="41">
        <v>499</v>
      </c>
      <c r="F336" s="22">
        <v>118678</v>
      </c>
      <c r="G336" s="11">
        <f t="shared" si="8"/>
        <v>59220322</v>
      </c>
      <c r="H336" s="22"/>
      <c r="I336" s="11">
        <f t="shared" si="9"/>
        <v>0</v>
      </c>
    </row>
    <row r="337" spans="1:9" ht="96" x14ac:dyDescent="0.2">
      <c r="A337" s="38">
        <v>441</v>
      </c>
      <c r="B337" s="42" t="s">
        <v>2140</v>
      </c>
      <c r="C337" s="40" t="s">
        <v>2137</v>
      </c>
      <c r="D337" s="40" t="s">
        <v>2138</v>
      </c>
      <c r="E337" s="41">
        <v>48</v>
      </c>
      <c r="F337" s="22">
        <v>142800</v>
      </c>
      <c r="G337" s="11">
        <f t="shared" si="8"/>
        <v>6854400</v>
      </c>
      <c r="H337" s="22"/>
      <c r="I337" s="11">
        <f t="shared" si="9"/>
        <v>0</v>
      </c>
    </row>
    <row r="338" spans="1:9" ht="96" x14ac:dyDescent="0.2">
      <c r="A338" s="38">
        <v>442</v>
      </c>
      <c r="B338" s="42" t="s">
        <v>2141</v>
      </c>
      <c r="C338" s="40" t="s">
        <v>2137</v>
      </c>
      <c r="D338" s="40" t="s">
        <v>2138</v>
      </c>
      <c r="E338" s="41">
        <v>152</v>
      </c>
      <c r="F338" s="22">
        <v>118678</v>
      </c>
      <c r="G338" s="11">
        <f t="shared" si="8"/>
        <v>18039056</v>
      </c>
      <c r="H338" s="22"/>
      <c r="I338" s="11">
        <f t="shared" si="9"/>
        <v>0</v>
      </c>
    </row>
    <row r="339" spans="1:9" ht="96" x14ac:dyDescent="0.2">
      <c r="A339" s="38">
        <v>443</v>
      </c>
      <c r="B339" s="42" t="s">
        <v>2142</v>
      </c>
      <c r="C339" s="40" t="s">
        <v>2137</v>
      </c>
      <c r="D339" s="40" t="s">
        <v>2138</v>
      </c>
      <c r="E339" s="41">
        <v>107</v>
      </c>
      <c r="F339" s="22">
        <v>142800</v>
      </c>
      <c r="G339" s="11">
        <f t="shared" ref="G339:G402" si="10">E339*F339</f>
        <v>15279600</v>
      </c>
      <c r="H339" s="22"/>
      <c r="I339" s="11">
        <f t="shared" ref="I339:I402" si="11">E339*H339</f>
        <v>0</v>
      </c>
    </row>
    <row r="340" spans="1:9" x14ac:dyDescent="0.2">
      <c r="A340" s="38">
        <v>446</v>
      </c>
      <c r="B340" s="49" t="s">
        <v>2143</v>
      </c>
      <c r="C340" s="49" t="s">
        <v>87</v>
      </c>
      <c r="D340" s="50" t="s">
        <v>243</v>
      </c>
      <c r="E340" s="41">
        <v>31</v>
      </c>
      <c r="F340" s="22">
        <v>24664</v>
      </c>
      <c r="G340" s="11">
        <f t="shared" si="10"/>
        <v>764584</v>
      </c>
      <c r="H340" s="22"/>
      <c r="I340" s="11">
        <f t="shared" si="11"/>
        <v>0</v>
      </c>
    </row>
    <row r="341" spans="1:9" x14ac:dyDescent="0.2">
      <c r="A341" s="38">
        <v>447</v>
      </c>
      <c r="B341" s="49" t="s">
        <v>2144</v>
      </c>
      <c r="C341" s="49" t="s">
        <v>87</v>
      </c>
      <c r="D341" s="50" t="s">
        <v>243</v>
      </c>
      <c r="E341" s="41">
        <v>4</v>
      </c>
      <c r="F341" s="22">
        <v>45175</v>
      </c>
      <c r="G341" s="11">
        <f t="shared" si="10"/>
        <v>180700</v>
      </c>
      <c r="H341" s="22"/>
      <c r="I341" s="11">
        <f t="shared" si="11"/>
        <v>0</v>
      </c>
    </row>
    <row r="342" spans="1:9" x14ac:dyDescent="0.2">
      <c r="A342" s="38">
        <v>448</v>
      </c>
      <c r="B342" s="39" t="s">
        <v>2145</v>
      </c>
      <c r="C342" s="47" t="s">
        <v>87</v>
      </c>
      <c r="D342" s="47" t="s">
        <v>243</v>
      </c>
      <c r="E342" s="41">
        <v>21</v>
      </c>
      <c r="F342" s="22">
        <v>45175</v>
      </c>
      <c r="G342" s="11">
        <f t="shared" si="10"/>
        <v>948675</v>
      </c>
      <c r="H342" s="22"/>
      <c r="I342" s="11">
        <f t="shared" si="11"/>
        <v>0</v>
      </c>
    </row>
    <row r="343" spans="1:9" ht="36" x14ac:dyDescent="0.2">
      <c r="A343" s="38">
        <v>449</v>
      </c>
      <c r="B343" s="204" t="s">
        <v>2859</v>
      </c>
      <c r="C343" s="43" t="s">
        <v>1964</v>
      </c>
      <c r="D343" s="40" t="s">
        <v>243</v>
      </c>
      <c r="E343" s="41">
        <v>3</v>
      </c>
      <c r="F343" s="22">
        <v>119102</v>
      </c>
      <c r="G343" s="11">
        <f t="shared" si="10"/>
        <v>357306</v>
      </c>
      <c r="H343" s="22"/>
      <c r="I343" s="11">
        <f t="shared" si="11"/>
        <v>0</v>
      </c>
    </row>
    <row r="344" spans="1:9" ht="24" x14ac:dyDescent="0.2">
      <c r="A344" s="38">
        <v>451</v>
      </c>
      <c r="B344" s="40" t="s">
        <v>2146</v>
      </c>
      <c r="C344" s="40" t="s">
        <v>2147</v>
      </c>
      <c r="D344" s="40" t="s">
        <v>1747</v>
      </c>
      <c r="E344" s="41">
        <v>13</v>
      </c>
      <c r="F344" s="22">
        <v>218107</v>
      </c>
      <c r="G344" s="11">
        <f t="shared" si="10"/>
        <v>2835391</v>
      </c>
      <c r="H344" s="22"/>
      <c r="I344" s="11">
        <f t="shared" si="11"/>
        <v>0</v>
      </c>
    </row>
    <row r="345" spans="1:9" ht="24" x14ac:dyDescent="0.2">
      <c r="A345" s="38">
        <v>452</v>
      </c>
      <c r="B345" s="40" t="s">
        <v>2148</v>
      </c>
      <c r="C345" s="40" t="s">
        <v>2149</v>
      </c>
      <c r="D345" s="40" t="s">
        <v>1700</v>
      </c>
      <c r="E345" s="41">
        <v>1</v>
      </c>
      <c r="F345" s="22">
        <v>1090535</v>
      </c>
      <c r="G345" s="11">
        <f t="shared" si="10"/>
        <v>1090535</v>
      </c>
      <c r="H345" s="22"/>
      <c r="I345" s="11">
        <f t="shared" si="11"/>
        <v>0</v>
      </c>
    </row>
    <row r="346" spans="1:9" ht="24" x14ac:dyDescent="0.2">
      <c r="A346" s="38">
        <v>453</v>
      </c>
      <c r="B346" s="40" t="s">
        <v>2150</v>
      </c>
      <c r="C346" s="43" t="s">
        <v>87</v>
      </c>
      <c r="D346" s="40" t="s">
        <v>1672</v>
      </c>
      <c r="E346" s="41">
        <v>21</v>
      </c>
      <c r="F346" s="22">
        <v>466415</v>
      </c>
      <c r="G346" s="11">
        <f t="shared" si="10"/>
        <v>9794715</v>
      </c>
      <c r="H346" s="22"/>
      <c r="I346" s="11">
        <f t="shared" si="11"/>
        <v>0</v>
      </c>
    </row>
    <row r="347" spans="1:9" x14ac:dyDescent="0.2">
      <c r="A347" s="38">
        <v>454</v>
      </c>
      <c r="B347" s="48" t="s">
        <v>2151</v>
      </c>
      <c r="C347" s="56" t="s">
        <v>87</v>
      </c>
      <c r="D347" s="56" t="s">
        <v>1762</v>
      </c>
      <c r="E347" s="41">
        <v>2</v>
      </c>
      <c r="F347" s="22">
        <v>7049179</v>
      </c>
      <c r="G347" s="11">
        <f t="shared" si="10"/>
        <v>14098358</v>
      </c>
      <c r="H347" s="22"/>
      <c r="I347" s="11">
        <f t="shared" si="11"/>
        <v>0</v>
      </c>
    </row>
    <row r="348" spans="1:9" ht="36" x14ac:dyDescent="0.2">
      <c r="A348" s="38">
        <v>457</v>
      </c>
      <c r="B348" s="39" t="s">
        <v>2152</v>
      </c>
      <c r="C348" s="209" t="s">
        <v>2860</v>
      </c>
      <c r="D348" s="210" t="s">
        <v>2861</v>
      </c>
      <c r="E348" s="41">
        <v>1</v>
      </c>
      <c r="F348" s="22">
        <v>12144268</v>
      </c>
      <c r="G348" s="11">
        <f t="shared" si="10"/>
        <v>12144268</v>
      </c>
      <c r="H348" s="22"/>
      <c r="I348" s="11">
        <f t="shared" si="11"/>
        <v>0</v>
      </c>
    </row>
    <row r="349" spans="1:9" ht="24" x14ac:dyDescent="0.2">
      <c r="A349" s="38">
        <v>458</v>
      </c>
      <c r="B349" s="40" t="s">
        <v>2153</v>
      </c>
      <c r="C349" s="43" t="s">
        <v>2154</v>
      </c>
      <c r="D349" s="40" t="s">
        <v>1672</v>
      </c>
      <c r="E349" s="41">
        <v>8</v>
      </c>
      <c r="F349" s="22">
        <v>248710</v>
      </c>
      <c r="G349" s="11">
        <f t="shared" si="10"/>
        <v>1989680</v>
      </c>
      <c r="H349" s="22"/>
      <c r="I349" s="11">
        <f t="shared" si="11"/>
        <v>0</v>
      </c>
    </row>
    <row r="350" spans="1:9" ht="24" x14ac:dyDescent="0.2">
      <c r="A350" s="38">
        <v>461</v>
      </c>
      <c r="B350" s="40" t="s">
        <v>2155</v>
      </c>
      <c r="C350" s="43" t="s">
        <v>2156</v>
      </c>
      <c r="D350" s="40" t="s">
        <v>243</v>
      </c>
      <c r="E350" s="41">
        <v>4</v>
      </c>
      <c r="F350" s="22">
        <v>2357065</v>
      </c>
      <c r="G350" s="11">
        <f t="shared" si="10"/>
        <v>9428260</v>
      </c>
      <c r="H350" s="22"/>
      <c r="I350" s="11">
        <f t="shared" si="11"/>
        <v>0</v>
      </c>
    </row>
    <row r="351" spans="1:9" x14ac:dyDescent="0.2">
      <c r="A351" s="38">
        <v>463</v>
      </c>
      <c r="B351" s="40" t="s">
        <v>2157</v>
      </c>
      <c r="C351" s="43" t="s">
        <v>87</v>
      </c>
      <c r="D351" s="40" t="s">
        <v>243</v>
      </c>
      <c r="E351" s="41">
        <v>1</v>
      </c>
      <c r="F351" s="22">
        <v>182890</v>
      </c>
      <c r="G351" s="11">
        <f t="shared" si="10"/>
        <v>182890</v>
      </c>
      <c r="H351" s="22"/>
      <c r="I351" s="11">
        <f t="shared" si="11"/>
        <v>0</v>
      </c>
    </row>
    <row r="352" spans="1:9" ht="84" x14ac:dyDescent="0.2">
      <c r="A352" s="38">
        <v>464</v>
      </c>
      <c r="B352" s="40" t="s">
        <v>2158</v>
      </c>
      <c r="C352" s="43" t="s">
        <v>1658</v>
      </c>
      <c r="D352" s="43" t="s">
        <v>243</v>
      </c>
      <c r="E352" s="41">
        <v>3</v>
      </c>
      <c r="F352" s="22">
        <v>735712</v>
      </c>
      <c r="G352" s="11">
        <f t="shared" si="10"/>
        <v>2207136</v>
      </c>
      <c r="H352" s="22"/>
      <c r="I352" s="11">
        <f t="shared" si="11"/>
        <v>0</v>
      </c>
    </row>
    <row r="353" spans="1:9" ht="24" x14ac:dyDescent="0.2">
      <c r="A353" s="38">
        <v>466</v>
      </c>
      <c r="B353" s="40" t="s">
        <v>2159</v>
      </c>
      <c r="C353" s="43" t="s">
        <v>2160</v>
      </c>
      <c r="D353" s="40" t="s">
        <v>1747</v>
      </c>
      <c r="E353" s="41">
        <v>10</v>
      </c>
      <c r="F353" s="22">
        <v>180030</v>
      </c>
      <c r="G353" s="11">
        <f t="shared" si="10"/>
        <v>1800300</v>
      </c>
      <c r="H353" s="22"/>
      <c r="I353" s="11">
        <f t="shared" si="11"/>
        <v>0</v>
      </c>
    </row>
    <row r="354" spans="1:9" ht="24" x14ac:dyDescent="0.2">
      <c r="A354" s="38">
        <v>467</v>
      </c>
      <c r="B354" s="40" t="s">
        <v>2161</v>
      </c>
      <c r="C354" s="43" t="s">
        <v>2162</v>
      </c>
      <c r="D354" s="43" t="s">
        <v>1747</v>
      </c>
      <c r="E354" s="41">
        <v>22</v>
      </c>
      <c r="F354" s="22">
        <v>161175</v>
      </c>
      <c r="G354" s="11">
        <f t="shared" si="10"/>
        <v>3545850</v>
      </c>
      <c r="H354" s="22"/>
      <c r="I354" s="11">
        <f t="shared" si="11"/>
        <v>0</v>
      </c>
    </row>
    <row r="355" spans="1:9" ht="24" x14ac:dyDescent="0.2">
      <c r="A355" s="38">
        <v>468</v>
      </c>
      <c r="B355" s="40" t="s">
        <v>2163</v>
      </c>
      <c r="C355" s="43" t="s">
        <v>2164</v>
      </c>
      <c r="D355" s="40" t="s">
        <v>1747</v>
      </c>
      <c r="E355" s="41">
        <v>18</v>
      </c>
      <c r="F355" s="22">
        <v>112817</v>
      </c>
      <c r="G355" s="11">
        <f t="shared" si="10"/>
        <v>2030706</v>
      </c>
      <c r="H355" s="22"/>
      <c r="I355" s="11">
        <f t="shared" si="11"/>
        <v>0</v>
      </c>
    </row>
    <row r="356" spans="1:9" ht="24" x14ac:dyDescent="0.2">
      <c r="A356" s="38">
        <v>469</v>
      </c>
      <c r="B356" s="40" t="s">
        <v>2165</v>
      </c>
      <c r="C356" s="40" t="s">
        <v>1663</v>
      </c>
      <c r="D356" s="40" t="s">
        <v>1090</v>
      </c>
      <c r="E356" s="41">
        <v>4</v>
      </c>
      <c r="F356" s="22">
        <v>113160</v>
      </c>
      <c r="G356" s="11">
        <f t="shared" si="10"/>
        <v>452640</v>
      </c>
      <c r="H356" s="22"/>
      <c r="I356" s="11">
        <f t="shared" si="11"/>
        <v>0</v>
      </c>
    </row>
    <row r="357" spans="1:9" ht="24" x14ac:dyDescent="0.2">
      <c r="A357" s="38">
        <v>470</v>
      </c>
      <c r="B357" s="40" t="s">
        <v>2166</v>
      </c>
      <c r="C357" s="43" t="s">
        <v>2167</v>
      </c>
      <c r="D357" s="40" t="s">
        <v>1747</v>
      </c>
      <c r="E357" s="41">
        <v>66</v>
      </c>
      <c r="F357" s="22">
        <v>120816</v>
      </c>
      <c r="G357" s="11">
        <f t="shared" si="10"/>
        <v>7973856</v>
      </c>
      <c r="H357" s="22"/>
      <c r="I357" s="11">
        <f t="shared" si="11"/>
        <v>0</v>
      </c>
    </row>
    <row r="358" spans="1:9" ht="24" x14ac:dyDescent="0.2">
      <c r="A358" s="38">
        <v>472</v>
      </c>
      <c r="B358" s="40" t="s">
        <v>2168</v>
      </c>
      <c r="C358" s="40" t="s">
        <v>2169</v>
      </c>
      <c r="D358" s="40" t="s">
        <v>2170</v>
      </c>
      <c r="E358" s="41">
        <v>2</v>
      </c>
      <c r="F358" s="22">
        <v>1570907</v>
      </c>
      <c r="G358" s="11">
        <f t="shared" si="10"/>
        <v>3141814</v>
      </c>
      <c r="H358" s="22"/>
      <c r="I358" s="11">
        <f t="shared" si="11"/>
        <v>0</v>
      </c>
    </row>
    <row r="359" spans="1:9" ht="24" x14ac:dyDescent="0.2">
      <c r="A359" s="38">
        <v>473</v>
      </c>
      <c r="B359" s="40" t="s">
        <v>2171</v>
      </c>
      <c r="C359" s="43" t="s">
        <v>2172</v>
      </c>
      <c r="D359" s="43" t="s">
        <v>2173</v>
      </c>
      <c r="E359" s="41">
        <v>3</v>
      </c>
      <c r="F359" s="22">
        <v>160423</v>
      </c>
      <c r="G359" s="11">
        <f t="shared" si="10"/>
        <v>481269</v>
      </c>
      <c r="H359" s="22"/>
      <c r="I359" s="11">
        <f t="shared" si="11"/>
        <v>0</v>
      </c>
    </row>
    <row r="360" spans="1:9" x14ac:dyDescent="0.2">
      <c r="A360" s="38">
        <v>479</v>
      </c>
      <c r="B360" s="40" t="s">
        <v>2174</v>
      </c>
      <c r="C360" s="43" t="s">
        <v>87</v>
      </c>
      <c r="D360" s="43" t="s">
        <v>2175</v>
      </c>
      <c r="E360" s="41">
        <v>1</v>
      </c>
      <c r="F360" s="22">
        <v>1566477</v>
      </c>
      <c r="G360" s="11">
        <f t="shared" si="10"/>
        <v>1566477</v>
      </c>
      <c r="H360" s="22"/>
      <c r="I360" s="11">
        <f t="shared" si="11"/>
        <v>0</v>
      </c>
    </row>
    <row r="361" spans="1:9" ht="24" x14ac:dyDescent="0.2">
      <c r="A361" s="38">
        <v>480</v>
      </c>
      <c r="B361" s="64" t="s">
        <v>2176</v>
      </c>
      <c r="C361" s="40" t="s">
        <v>2177</v>
      </c>
      <c r="D361" s="40" t="s">
        <v>2178</v>
      </c>
      <c r="E361" s="41">
        <v>4</v>
      </c>
      <c r="F361" s="22">
        <v>157853</v>
      </c>
      <c r="G361" s="11">
        <f t="shared" si="10"/>
        <v>631412</v>
      </c>
      <c r="H361" s="22"/>
      <c r="I361" s="11">
        <f t="shared" si="11"/>
        <v>0</v>
      </c>
    </row>
    <row r="362" spans="1:9" ht="132" x14ac:dyDescent="0.2">
      <c r="A362" s="38">
        <v>482</v>
      </c>
      <c r="B362" s="40" t="s">
        <v>2179</v>
      </c>
      <c r="C362" s="40" t="s">
        <v>2180</v>
      </c>
      <c r="D362" s="40" t="s">
        <v>243</v>
      </c>
      <c r="E362" s="41">
        <v>10</v>
      </c>
      <c r="F362" s="22">
        <v>1208064</v>
      </c>
      <c r="G362" s="11">
        <f t="shared" si="10"/>
        <v>12080640</v>
      </c>
      <c r="H362" s="22"/>
      <c r="I362" s="11">
        <f t="shared" si="11"/>
        <v>0</v>
      </c>
    </row>
    <row r="363" spans="1:9" ht="132" x14ac:dyDescent="0.2">
      <c r="A363" s="38">
        <v>483</v>
      </c>
      <c r="B363" s="204" t="s">
        <v>2862</v>
      </c>
      <c r="C363" s="40" t="s">
        <v>2181</v>
      </c>
      <c r="D363" s="40" t="s">
        <v>243</v>
      </c>
      <c r="E363" s="41">
        <v>15</v>
      </c>
      <c r="F363" s="22">
        <v>1842767</v>
      </c>
      <c r="G363" s="11">
        <f t="shared" si="10"/>
        <v>27641505</v>
      </c>
      <c r="H363" s="22"/>
      <c r="I363" s="11">
        <f t="shared" si="11"/>
        <v>0</v>
      </c>
    </row>
    <row r="364" spans="1:9" ht="120" x14ac:dyDescent="0.2">
      <c r="A364" s="38">
        <v>484</v>
      </c>
      <c r="B364" s="40" t="s">
        <v>2182</v>
      </c>
      <c r="C364" s="40" t="s">
        <v>87</v>
      </c>
      <c r="D364" s="40" t="s">
        <v>243</v>
      </c>
      <c r="E364" s="41">
        <v>10</v>
      </c>
      <c r="F364" s="22">
        <v>724686</v>
      </c>
      <c r="G364" s="11">
        <f t="shared" si="10"/>
        <v>7246860</v>
      </c>
      <c r="H364" s="22"/>
      <c r="I364" s="11">
        <f t="shared" si="11"/>
        <v>0</v>
      </c>
    </row>
    <row r="365" spans="1:9" ht="132" x14ac:dyDescent="0.2">
      <c r="A365" s="38">
        <v>485</v>
      </c>
      <c r="B365" s="43" t="s">
        <v>2183</v>
      </c>
      <c r="C365" s="43" t="s">
        <v>87</v>
      </c>
      <c r="D365" s="43" t="s">
        <v>379</v>
      </c>
      <c r="E365" s="41">
        <v>3</v>
      </c>
      <c r="F365" s="22">
        <v>2409750</v>
      </c>
      <c r="G365" s="11">
        <f t="shared" si="10"/>
        <v>7229250</v>
      </c>
      <c r="H365" s="22"/>
      <c r="I365" s="11">
        <f t="shared" si="11"/>
        <v>0</v>
      </c>
    </row>
    <row r="366" spans="1:9" ht="144" x14ac:dyDescent="0.2">
      <c r="A366" s="38">
        <v>486</v>
      </c>
      <c r="B366" s="43" t="s">
        <v>2184</v>
      </c>
      <c r="C366" s="40" t="s">
        <v>87</v>
      </c>
      <c r="D366" s="40" t="s">
        <v>379</v>
      </c>
      <c r="E366" s="41">
        <v>10</v>
      </c>
      <c r="F366" s="22">
        <v>920132</v>
      </c>
      <c r="G366" s="11">
        <f t="shared" si="10"/>
        <v>9201320</v>
      </c>
      <c r="H366" s="22"/>
      <c r="I366" s="11">
        <f t="shared" si="11"/>
        <v>0</v>
      </c>
    </row>
    <row r="367" spans="1:9" x14ac:dyDescent="0.2">
      <c r="A367" s="38">
        <v>487</v>
      </c>
      <c r="B367" s="39" t="s">
        <v>2185</v>
      </c>
      <c r="C367" s="39" t="s">
        <v>2186</v>
      </c>
      <c r="D367" s="55" t="s">
        <v>1819</v>
      </c>
      <c r="E367" s="41">
        <v>1</v>
      </c>
      <c r="F367" s="22">
        <v>3243773</v>
      </c>
      <c r="G367" s="11">
        <f t="shared" si="10"/>
        <v>3243773</v>
      </c>
      <c r="H367" s="22"/>
      <c r="I367" s="11">
        <f t="shared" si="11"/>
        <v>0</v>
      </c>
    </row>
    <row r="368" spans="1:9" ht="36" x14ac:dyDescent="0.2">
      <c r="A368" s="38">
        <v>488</v>
      </c>
      <c r="B368" s="52" t="s">
        <v>2187</v>
      </c>
      <c r="C368" s="43" t="s">
        <v>2188</v>
      </c>
      <c r="D368" s="40" t="s">
        <v>2189</v>
      </c>
      <c r="E368" s="41">
        <v>5</v>
      </c>
      <c r="F368" s="22">
        <v>2430570</v>
      </c>
      <c r="G368" s="11">
        <f t="shared" si="10"/>
        <v>12152850</v>
      </c>
      <c r="H368" s="22"/>
      <c r="I368" s="11">
        <f t="shared" si="11"/>
        <v>0</v>
      </c>
    </row>
    <row r="369" spans="1:9" ht="24" x14ac:dyDescent="0.2">
      <c r="A369" s="38">
        <v>489</v>
      </c>
      <c r="B369" s="52" t="s">
        <v>2190</v>
      </c>
      <c r="C369" s="43" t="s">
        <v>87</v>
      </c>
      <c r="D369" s="43" t="s">
        <v>2191</v>
      </c>
      <c r="E369" s="41">
        <v>83</v>
      </c>
      <c r="F369" s="22">
        <v>15907</v>
      </c>
      <c r="G369" s="11">
        <f t="shared" si="10"/>
        <v>1320281</v>
      </c>
      <c r="H369" s="22"/>
      <c r="I369" s="11">
        <f t="shared" si="11"/>
        <v>0</v>
      </c>
    </row>
    <row r="370" spans="1:9" ht="24" x14ac:dyDescent="0.2">
      <c r="A370" s="38">
        <v>490</v>
      </c>
      <c r="B370" s="40" t="s">
        <v>2192</v>
      </c>
      <c r="C370" s="43" t="s">
        <v>2193</v>
      </c>
      <c r="D370" s="40" t="s">
        <v>2191</v>
      </c>
      <c r="E370" s="41">
        <v>32</v>
      </c>
      <c r="F370" s="22">
        <v>29796</v>
      </c>
      <c r="G370" s="11">
        <f t="shared" si="10"/>
        <v>953472</v>
      </c>
      <c r="H370" s="22"/>
      <c r="I370" s="11">
        <f t="shared" si="11"/>
        <v>0</v>
      </c>
    </row>
    <row r="371" spans="1:9" ht="24" x14ac:dyDescent="0.2">
      <c r="A371" s="38">
        <v>491</v>
      </c>
      <c r="B371" s="52" t="s">
        <v>2194</v>
      </c>
      <c r="C371" s="43" t="s">
        <v>2195</v>
      </c>
      <c r="D371" s="43" t="s">
        <v>2191</v>
      </c>
      <c r="E371" s="41">
        <v>8</v>
      </c>
      <c r="F371" s="22">
        <v>32779</v>
      </c>
      <c r="G371" s="11">
        <f t="shared" si="10"/>
        <v>262232</v>
      </c>
      <c r="H371" s="22"/>
      <c r="I371" s="11">
        <f t="shared" si="11"/>
        <v>0</v>
      </c>
    </row>
    <row r="372" spans="1:9" x14ac:dyDescent="0.2">
      <c r="A372" s="38">
        <v>494</v>
      </c>
      <c r="B372" s="52" t="s">
        <v>2196</v>
      </c>
      <c r="C372" s="43" t="s">
        <v>2197</v>
      </c>
      <c r="D372" s="43" t="s">
        <v>1090</v>
      </c>
      <c r="E372" s="41">
        <v>6</v>
      </c>
      <c r="F372" s="22">
        <v>353024</v>
      </c>
      <c r="G372" s="11">
        <f t="shared" si="10"/>
        <v>2118144</v>
      </c>
      <c r="H372" s="22"/>
      <c r="I372" s="11">
        <f t="shared" si="11"/>
        <v>0</v>
      </c>
    </row>
    <row r="373" spans="1:9" ht="24" x14ac:dyDescent="0.2">
      <c r="A373" s="38">
        <v>495</v>
      </c>
      <c r="B373" s="40" t="s">
        <v>2198</v>
      </c>
      <c r="C373" s="40" t="s">
        <v>2199</v>
      </c>
      <c r="D373" s="40" t="s">
        <v>1747</v>
      </c>
      <c r="E373" s="41">
        <v>30</v>
      </c>
      <c r="F373" s="22">
        <v>16842</v>
      </c>
      <c r="G373" s="11">
        <f t="shared" si="10"/>
        <v>505260</v>
      </c>
      <c r="H373" s="22"/>
      <c r="I373" s="11">
        <f t="shared" si="11"/>
        <v>0</v>
      </c>
    </row>
    <row r="374" spans="1:9" x14ac:dyDescent="0.2">
      <c r="A374" s="38">
        <v>496</v>
      </c>
      <c r="B374" s="42" t="s">
        <v>2200</v>
      </c>
      <c r="C374" s="43" t="s">
        <v>2201</v>
      </c>
      <c r="D374" s="40" t="s">
        <v>1747</v>
      </c>
      <c r="E374" s="41">
        <v>124</v>
      </c>
      <c r="F374" s="22">
        <v>10672</v>
      </c>
      <c r="G374" s="11">
        <f t="shared" si="10"/>
        <v>1323328</v>
      </c>
      <c r="H374" s="22"/>
      <c r="I374" s="11">
        <f t="shared" si="11"/>
        <v>0</v>
      </c>
    </row>
    <row r="375" spans="1:9" x14ac:dyDescent="0.2">
      <c r="A375" s="38">
        <v>497</v>
      </c>
      <c r="B375" s="40" t="s">
        <v>2202</v>
      </c>
      <c r="C375" s="40" t="s">
        <v>2203</v>
      </c>
      <c r="D375" s="40" t="s">
        <v>1747</v>
      </c>
      <c r="E375" s="41">
        <v>27</v>
      </c>
      <c r="F375" s="22">
        <v>73977</v>
      </c>
      <c r="G375" s="11">
        <f t="shared" si="10"/>
        <v>1997379</v>
      </c>
      <c r="H375" s="22"/>
      <c r="I375" s="11">
        <f t="shared" si="11"/>
        <v>0</v>
      </c>
    </row>
    <row r="376" spans="1:9" x14ac:dyDescent="0.2">
      <c r="A376" s="38">
        <v>498</v>
      </c>
      <c r="B376" s="40" t="s">
        <v>2204</v>
      </c>
      <c r="C376" s="43" t="s">
        <v>87</v>
      </c>
      <c r="D376" s="43" t="s">
        <v>2191</v>
      </c>
      <c r="E376" s="41">
        <v>1</v>
      </c>
      <c r="F376" s="22">
        <v>212955</v>
      </c>
      <c r="G376" s="11">
        <f t="shared" si="10"/>
        <v>212955</v>
      </c>
      <c r="H376" s="22"/>
      <c r="I376" s="11">
        <f t="shared" si="11"/>
        <v>0</v>
      </c>
    </row>
    <row r="377" spans="1:9" x14ac:dyDescent="0.2">
      <c r="A377" s="38">
        <v>499</v>
      </c>
      <c r="B377" s="40" t="s">
        <v>2205</v>
      </c>
      <c r="C377" s="43" t="s">
        <v>2206</v>
      </c>
      <c r="D377" s="40" t="s">
        <v>2207</v>
      </c>
      <c r="E377" s="41">
        <v>12</v>
      </c>
      <c r="F377" s="22">
        <v>97642</v>
      </c>
      <c r="G377" s="11">
        <f t="shared" si="10"/>
        <v>1171704</v>
      </c>
      <c r="H377" s="22"/>
      <c r="I377" s="11">
        <f t="shared" si="11"/>
        <v>0</v>
      </c>
    </row>
    <row r="378" spans="1:9" ht="24" x14ac:dyDescent="0.2">
      <c r="A378" s="38">
        <v>500</v>
      </c>
      <c r="B378" s="40" t="s">
        <v>2208</v>
      </c>
      <c r="C378" s="43" t="s">
        <v>87</v>
      </c>
      <c r="D378" s="43" t="s">
        <v>243</v>
      </c>
      <c r="E378" s="41">
        <v>5</v>
      </c>
      <c r="F378" s="22">
        <v>7025975</v>
      </c>
      <c r="G378" s="11">
        <f t="shared" si="10"/>
        <v>35129875</v>
      </c>
      <c r="H378" s="22"/>
      <c r="I378" s="11">
        <f t="shared" si="11"/>
        <v>0</v>
      </c>
    </row>
    <row r="379" spans="1:9" ht="36" x14ac:dyDescent="0.2">
      <c r="A379" s="38">
        <v>502</v>
      </c>
      <c r="B379" s="40" t="s">
        <v>2209</v>
      </c>
      <c r="C379" s="43" t="s">
        <v>2210</v>
      </c>
      <c r="D379" s="43" t="s">
        <v>243</v>
      </c>
      <c r="E379" s="41">
        <v>3</v>
      </c>
      <c r="F379" s="22">
        <v>534091</v>
      </c>
      <c r="G379" s="11">
        <f t="shared" si="10"/>
        <v>1602273</v>
      </c>
      <c r="H379" s="22"/>
      <c r="I379" s="11">
        <f t="shared" si="11"/>
        <v>0</v>
      </c>
    </row>
    <row r="380" spans="1:9" ht="24" x14ac:dyDescent="0.2">
      <c r="A380" s="38">
        <v>506</v>
      </c>
      <c r="B380" s="40" t="s">
        <v>2211</v>
      </c>
      <c r="C380" s="40" t="s">
        <v>2177</v>
      </c>
      <c r="D380" s="43" t="s">
        <v>243</v>
      </c>
      <c r="E380" s="41">
        <v>27</v>
      </c>
      <c r="F380" s="22">
        <v>6662</v>
      </c>
      <c r="G380" s="11">
        <f t="shared" si="10"/>
        <v>179874</v>
      </c>
      <c r="H380" s="22"/>
      <c r="I380" s="11">
        <f t="shared" si="11"/>
        <v>0</v>
      </c>
    </row>
    <row r="381" spans="1:9" ht="24" x14ac:dyDescent="0.2">
      <c r="A381" s="38">
        <v>507</v>
      </c>
      <c r="B381" s="64" t="s">
        <v>2212</v>
      </c>
      <c r="C381" s="40" t="s">
        <v>2177</v>
      </c>
      <c r="D381" s="43" t="s">
        <v>243</v>
      </c>
      <c r="E381" s="41">
        <v>27</v>
      </c>
      <c r="F381" s="22">
        <v>4107</v>
      </c>
      <c r="G381" s="11">
        <f t="shared" si="10"/>
        <v>110889</v>
      </c>
      <c r="H381" s="22"/>
      <c r="I381" s="11">
        <f t="shared" si="11"/>
        <v>0</v>
      </c>
    </row>
    <row r="382" spans="1:9" ht="24" x14ac:dyDescent="0.2">
      <c r="A382" s="38">
        <v>508</v>
      </c>
      <c r="B382" s="40" t="s">
        <v>2213</v>
      </c>
      <c r="C382" s="40" t="s">
        <v>2177</v>
      </c>
      <c r="D382" s="43" t="s">
        <v>243</v>
      </c>
      <c r="E382" s="41">
        <v>31</v>
      </c>
      <c r="F382" s="22">
        <v>4060</v>
      </c>
      <c r="G382" s="11">
        <f t="shared" si="10"/>
        <v>125860</v>
      </c>
      <c r="H382" s="22"/>
      <c r="I382" s="11">
        <f t="shared" si="11"/>
        <v>0</v>
      </c>
    </row>
    <row r="383" spans="1:9" x14ac:dyDescent="0.2">
      <c r="A383" s="38">
        <v>509</v>
      </c>
      <c r="B383" s="39" t="s">
        <v>2630</v>
      </c>
      <c r="C383" s="47" t="s">
        <v>87</v>
      </c>
      <c r="D383" s="47" t="s">
        <v>243</v>
      </c>
      <c r="E383" s="41">
        <v>4</v>
      </c>
      <c r="F383" s="22">
        <v>390320</v>
      </c>
      <c r="G383" s="11">
        <f t="shared" si="10"/>
        <v>1561280</v>
      </c>
      <c r="H383" s="22"/>
      <c r="I383" s="11">
        <f t="shared" si="11"/>
        <v>0</v>
      </c>
    </row>
    <row r="384" spans="1:9" x14ac:dyDescent="0.2">
      <c r="A384" s="38">
        <v>511</v>
      </c>
      <c r="B384" s="40" t="s">
        <v>2214</v>
      </c>
      <c r="C384" s="40" t="s">
        <v>2215</v>
      </c>
      <c r="D384" s="40" t="s">
        <v>243</v>
      </c>
      <c r="E384" s="41">
        <v>51</v>
      </c>
      <c r="F384" s="22">
        <v>106410</v>
      </c>
      <c r="G384" s="11">
        <f t="shared" si="10"/>
        <v>5426910</v>
      </c>
      <c r="H384" s="22"/>
      <c r="I384" s="11">
        <f t="shared" si="11"/>
        <v>0</v>
      </c>
    </row>
    <row r="385" spans="1:9" ht="132" x14ac:dyDescent="0.2">
      <c r="A385" s="38">
        <v>512</v>
      </c>
      <c r="B385" s="42" t="s">
        <v>2216</v>
      </c>
      <c r="C385" s="40" t="s">
        <v>87</v>
      </c>
      <c r="D385" s="40" t="s">
        <v>243</v>
      </c>
      <c r="E385" s="41">
        <v>11</v>
      </c>
      <c r="F385" s="22">
        <v>83300</v>
      </c>
      <c r="G385" s="11">
        <f t="shared" si="10"/>
        <v>916300</v>
      </c>
      <c r="H385" s="22"/>
      <c r="I385" s="11">
        <f t="shared" si="11"/>
        <v>0</v>
      </c>
    </row>
    <row r="386" spans="1:9" x14ac:dyDescent="0.2">
      <c r="A386" s="38">
        <v>514</v>
      </c>
      <c r="B386" s="42" t="s">
        <v>2217</v>
      </c>
      <c r="C386" s="40" t="s">
        <v>2218</v>
      </c>
      <c r="D386" s="45" t="s">
        <v>2414</v>
      </c>
      <c r="E386" s="41">
        <v>3</v>
      </c>
      <c r="F386" s="22">
        <v>4550330</v>
      </c>
      <c r="G386" s="11">
        <f t="shared" si="10"/>
        <v>13650990</v>
      </c>
      <c r="H386" s="22"/>
      <c r="I386" s="11">
        <f t="shared" si="11"/>
        <v>0</v>
      </c>
    </row>
    <row r="387" spans="1:9" ht="24" x14ac:dyDescent="0.2">
      <c r="A387" s="38">
        <v>515</v>
      </c>
      <c r="B387" s="40" t="s">
        <v>2219</v>
      </c>
      <c r="C387" s="43" t="s">
        <v>2220</v>
      </c>
      <c r="D387" s="40" t="s">
        <v>2089</v>
      </c>
      <c r="E387" s="41">
        <v>3</v>
      </c>
      <c r="F387" s="22">
        <v>173203</v>
      </c>
      <c r="G387" s="11">
        <f t="shared" si="10"/>
        <v>519609</v>
      </c>
      <c r="H387" s="22"/>
      <c r="I387" s="11">
        <f t="shared" si="11"/>
        <v>0</v>
      </c>
    </row>
    <row r="388" spans="1:9" x14ac:dyDescent="0.2">
      <c r="A388" s="38">
        <v>518</v>
      </c>
      <c r="B388" s="43" t="s">
        <v>2221</v>
      </c>
      <c r="C388" s="43" t="s">
        <v>2222</v>
      </c>
      <c r="D388" s="40" t="s">
        <v>243</v>
      </c>
      <c r="E388" s="41">
        <v>42</v>
      </c>
      <c r="F388" s="22">
        <v>13391</v>
      </c>
      <c r="G388" s="11">
        <f t="shared" si="10"/>
        <v>562422</v>
      </c>
      <c r="H388" s="22"/>
      <c r="I388" s="11">
        <f t="shared" si="11"/>
        <v>0</v>
      </c>
    </row>
    <row r="389" spans="1:9" x14ac:dyDescent="0.2">
      <c r="A389" s="38">
        <v>519</v>
      </c>
      <c r="B389" s="40" t="s">
        <v>2223</v>
      </c>
      <c r="C389" s="40" t="s">
        <v>2222</v>
      </c>
      <c r="D389" s="40" t="s">
        <v>243</v>
      </c>
      <c r="E389" s="41">
        <v>167</v>
      </c>
      <c r="F389" s="22">
        <v>46667</v>
      </c>
      <c r="G389" s="11">
        <f t="shared" si="10"/>
        <v>7793389</v>
      </c>
      <c r="H389" s="22"/>
      <c r="I389" s="11">
        <f t="shared" si="11"/>
        <v>0</v>
      </c>
    </row>
    <row r="390" spans="1:9" x14ac:dyDescent="0.2">
      <c r="A390" s="38">
        <v>523</v>
      </c>
      <c r="B390" s="40" t="s">
        <v>2224</v>
      </c>
      <c r="C390" s="40" t="s">
        <v>2225</v>
      </c>
      <c r="D390" s="40" t="s">
        <v>2226</v>
      </c>
      <c r="E390" s="41">
        <v>22</v>
      </c>
      <c r="F390" s="22">
        <v>162718</v>
      </c>
      <c r="G390" s="11">
        <f t="shared" si="10"/>
        <v>3579796</v>
      </c>
      <c r="H390" s="22"/>
      <c r="I390" s="11">
        <f t="shared" si="11"/>
        <v>0</v>
      </c>
    </row>
    <row r="391" spans="1:9" ht="144" x14ac:dyDescent="0.2">
      <c r="A391" s="38">
        <v>525</v>
      </c>
      <c r="B391" s="39" t="s">
        <v>2227</v>
      </c>
      <c r="C391" s="47" t="s">
        <v>87</v>
      </c>
      <c r="D391" s="47" t="s">
        <v>243</v>
      </c>
      <c r="E391" s="41">
        <v>7</v>
      </c>
      <c r="F391" s="22">
        <v>1192868</v>
      </c>
      <c r="G391" s="11">
        <f t="shared" si="10"/>
        <v>8350076</v>
      </c>
      <c r="H391" s="22"/>
      <c r="I391" s="11">
        <f t="shared" si="11"/>
        <v>0</v>
      </c>
    </row>
    <row r="392" spans="1:9" x14ac:dyDescent="0.2">
      <c r="A392" s="38">
        <v>526</v>
      </c>
      <c r="B392" s="40" t="s">
        <v>2228</v>
      </c>
      <c r="C392" s="43" t="s">
        <v>2229</v>
      </c>
      <c r="D392" s="40" t="s">
        <v>2230</v>
      </c>
      <c r="E392" s="41">
        <v>23</v>
      </c>
      <c r="F392" s="22">
        <v>26907</v>
      </c>
      <c r="G392" s="11">
        <f t="shared" si="10"/>
        <v>618861</v>
      </c>
      <c r="H392" s="22"/>
      <c r="I392" s="11">
        <f t="shared" si="11"/>
        <v>0</v>
      </c>
    </row>
    <row r="393" spans="1:9" ht="36" x14ac:dyDescent="0.2">
      <c r="A393" s="38">
        <v>527</v>
      </c>
      <c r="B393" s="42" t="s">
        <v>2231</v>
      </c>
      <c r="C393" s="40" t="s">
        <v>2232</v>
      </c>
      <c r="D393" s="40" t="s">
        <v>2658</v>
      </c>
      <c r="E393" s="41">
        <v>1</v>
      </c>
      <c r="F393" s="22">
        <v>2206737</v>
      </c>
      <c r="G393" s="11">
        <f t="shared" si="10"/>
        <v>2206737</v>
      </c>
      <c r="H393" s="22"/>
      <c r="I393" s="11">
        <f t="shared" si="11"/>
        <v>0</v>
      </c>
    </row>
    <row r="394" spans="1:9" ht="36" x14ac:dyDescent="0.2">
      <c r="A394" s="38">
        <v>529</v>
      </c>
      <c r="B394" s="45" t="s">
        <v>2233</v>
      </c>
      <c r="C394" s="43" t="s">
        <v>2234</v>
      </c>
      <c r="D394" s="40" t="s">
        <v>2235</v>
      </c>
      <c r="E394" s="41">
        <v>2</v>
      </c>
      <c r="F394" s="22">
        <v>1454661</v>
      </c>
      <c r="G394" s="11">
        <f t="shared" si="10"/>
        <v>2909322</v>
      </c>
      <c r="H394" s="22"/>
      <c r="I394" s="11">
        <f t="shared" si="11"/>
        <v>0</v>
      </c>
    </row>
    <row r="395" spans="1:9" ht="36" x14ac:dyDescent="0.2">
      <c r="A395" s="38">
        <v>531</v>
      </c>
      <c r="B395" s="40" t="s">
        <v>2236</v>
      </c>
      <c r="C395" s="43" t="s">
        <v>2237</v>
      </c>
      <c r="D395" s="43" t="s">
        <v>243</v>
      </c>
      <c r="E395" s="41">
        <v>6</v>
      </c>
      <c r="F395" s="22">
        <v>13945</v>
      </c>
      <c r="G395" s="11">
        <f t="shared" si="10"/>
        <v>83670</v>
      </c>
      <c r="H395" s="22"/>
      <c r="I395" s="11">
        <f t="shared" si="11"/>
        <v>0</v>
      </c>
    </row>
    <row r="396" spans="1:9" ht="36" x14ac:dyDescent="0.2">
      <c r="A396" s="38">
        <v>532</v>
      </c>
      <c r="B396" s="42" t="s">
        <v>2238</v>
      </c>
      <c r="C396" s="40" t="s">
        <v>2239</v>
      </c>
      <c r="D396" s="43" t="s">
        <v>243</v>
      </c>
      <c r="E396" s="41">
        <v>2</v>
      </c>
      <c r="F396" s="22">
        <v>2026112</v>
      </c>
      <c r="G396" s="11">
        <f t="shared" si="10"/>
        <v>4052224</v>
      </c>
      <c r="H396" s="22"/>
      <c r="I396" s="11">
        <f t="shared" si="11"/>
        <v>0</v>
      </c>
    </row>
    <row r="397" spans="1:9" ht="36" x14ac:dyDescent="0.2">
      <c r="A397" s="38">
        <v>533</v>
      </c>
      <c r="B397" s="40" t="s">
        <v>2240</v>
      </c>
      <c r="C397" s="43" t="s">
        <v>2241</v>
      </c>
      <c r="D397" s="43" t="s">
        <v>243</v>
      </c>
      <c r="E397" s="41">
        <v>8</v>
      </c>
      <c r="F397" s="22">
        <v>1857884</v>
      </c>
      <c r="G397" s="11">
        <f t="shared" si="10"/>
        <v>14863072</v>
      </c>
      <c r="H397" s="22"/>
      <c r="I397" s="11">
        <f t="shared" si="11"/>
        <v>0</v>
      </c>
    </row>
    <row r="398" spans="1:9" ht="36" x14ac:dyDescent="0.2">
      <c r="A398" s="38">
        <v>534</v>
      </c>
      <c r="B398" s="42" t="s">
        <v>2242</v>
      </c>
      <c r="C398" s="40" t="s">
        <v>2243</v>
      </c>
      <c r="D398" s="43" t="s">
        <v>243</v>
      </c>
      <c r="E398" s="41">
        <v>1</v>
      </c>
      <c r="F398" s="22">
        <v>2204092</v>
      </c>
      <c r="G398" s="11">
        <f t="shared" si="10"/>
        <v>2204092</v>
      </c>
      <c r="H398" s="22"/>
      <c r="I398" s="11">
        <f t="shared" si="11"/>
        <v>0</v>
      </c>
    </row>
    <row r="399" spans="1:9" ht="36" x14ac:dyDescent="0.2">
      <c r="A399" s="38">
        <v>535</v>
      </c>
      <c r="B399" s="40" t="s">
        <v>2244</v>
      </c>
      <c r="C399" s="43" t="s">
        <v>2245</v>
      </c>
      <c r="D399" s="43" t="s">
        <v>243</v>
      </c>
      <c r="E399" s="41">
        <v>6</v>
      </c>
      <c r="F399" s="22">
        <v>1856958</v>
      </c>
      <c r="G399" s="11">
        <f t="shared" si="10"/>
        <v>11141748</v>
      </c>
      <c r="H399" s="22"/>
      <c r="I399" s="11">
        <f t="shared" si="11"/>
        <v>0</v>
      </c>
    </row>
    <row r="400" spans="1:9" ht="36" x14ac:dyDescent="0.2">
      <c r="A400" s="38">
        <v>536</v>
      </c>
      <c r="B400" s="40" t="s">
        <v>2246</v>
      </c>
      <c r="C400" s="43" t="s">
        <v>2247</v>
      </c>
      <c r="D400" s="43" t="s">
        <v>243</v>
      </c>
      <c r="E400" s="41">
        <v>8</v>
      </c>
      <c r="F400" s="22">
        <v>2126123</v>
      </c>
      <c r="G400" s="11">
        <f t="shared" si="10"/>
        <v>17008984</v>
      </c>
      <c r="H400" s="22"/>
      <c r="I400" s="11">
        <f t="shared" si="11"/>
        <v>0</v>
      </c>
    </row>
    <row r="401" spans="1:9" ht="36" x14ac:dyDescent="0.2">
      <c r="A401" s="38">
        <v>537</v>
      </c>
      <c r="B401" s="39" t="s">
        <v>2248</v>
      </c>
      <c r="C401" s="39" t="s">
        <v>2249</v>
      </c>
      <c r="D401" s="44" t="s">
        <v>243</v>
      </c>
      <c r="E401" s="41">
        <v>2</v>
      </c>
      <c r="F401" s="22">
        <v>537782</v>
      </c>
      <c r="G401" s="11">
        <f t="shared" si="10"/>
        <v>1075564</v>
      </c>
      <c r="H401" s="22"/>
      <c r="I401" s="11">
        <f t="shared" si="11"/>
        <v>0</v>
      </c>
    </row>
    <row r="402" spans="1:9" ht="36" x14ac:dyDescent="0.2">
      <c r="A402" s="38">
        <v>538</v>
      </c>
      <c r="B402" s="40" t="s">
        <v>2250</v>
      </c>
      <c r="C402" s="43" t="s">
        <v>2251</v>
      </c>
      <c r="D402" s="43" t="s">
        <v>243</v>
      </c>
      <c r="E402" s="41">
        <v>4</v>
      </c>
      <c r="F402" s="22">
        <v>2302106</v>
      </c>
      <c r="G402" s="11">
        <f t="shared" si="10"/>
        <v>9208424</v>
      </c>
      <c r="H402" s="22"/>
      <c r="I402" s="11">
        <f t="shared" si="11"/>
        <v>0</v>
      </c>
    </row>
    <row r="403" spans="1:9" ht="36" x14ac:dyDescent="0.2">
      <c r="A403" s="38">
        <v>539</v>
      </c>
      <c r="B403" s="40" t="s">
        <v>2252</v>
      </c>
      <c r="C403" s="43" t="s">
        <v>2253</v>
      </c>
      <c r="D403" s="43" t="s">
        <v>243</v>
      </c>
      <c r="E403" s="41">
        <v>4</v>
      </c>
      <c r="F403" s="22">
        <v>2405793</v>
      </c>
      <c r="G403" s="11">
        <f t="shared" ref="G403:G466" si="12">E403*F403</f>
        <v>9623172</v>
      </c>
      <c r="H403" s="22"/>
      <c r="I403" s="11">
        <f t="shared" ref="I403:I466" si="13">E403*H403</f>
        <v>0</v>
      </c>
    </row>
    <row r="404" spans="1:9" ht="36" x14ac:dyDescent="0.2">
      <c r="A404" s="38">
        <v>542</v>
      </c>
      <c r="B404" s="42" t="s">
        <v>2254</v>
      </c>
      <c r="C404" s="40" t="s">
        <v>2255</v>
      </c>
      <c r="D404" s="43" t="s">
        <v>243</v>
      </c>
      <c r="E404" s="41">
        <v>4</v>
      </c>
      <c r="F404" s="22">
        <v>2313780</v>
      </c>
      <c r="G404" s="11">
        <f t="shared" si="12"/>
        <v>9255120</v>
      </c>
      <c r="H404" s="22"/>
      <c r="I404" s="11">
        <f t="shared" si="13"/>
        <v>0</v>
      </c>
    </row>
    <row r="405" spans="1:9" ht="36" x14ac:dyDescent="0.2">
      <c r="A405" s="38">
        <v>551</v>
      </c>
      <c r="B405" s="42" t="s">
        <v>2257</v>
      </c>
      <c r="C405" s="40" t="s">
        <v>2256</v>
      </c>
      <c r="D405" s="43" t="s">
        <v>243</v>
      </c>
      <c r="E405" s="41">
        <v>3</v>
      </c>
      <c r="F405" s="22">
        <v>7537749</v>
      </c>
      <c r="G405" s="11">
        <f t="shared" si="12"/>
        <v>22613247</v>
      </c>
      <c r="H405" s="22"/>
      <c r="I405" s="11">
        <f t="shared" si="13"/>
        <v>0</v>
      </c>
    </row>
    <row r="406" spans="1:9" ht="24" x14ac:dyDescent="0.2">
      <c r="A406" s="38">
        <v>555</v>
      </c>
      <c r="B406" s="52" t="s">
        <v>2258</v>
      </c>
      <c r="C406" s="43" t="s">
        <v>2259</v>
      </c>
      <c r="D406" s="43" t="s">
        <v>2260</v>
      </c>
      <c r="E406" s="41">
        <v>5</v>
      </c>
      <c r="F406" s="22">
        <v>6048347</v>
      </c>
      <c r="G406" s="11">
        <f t="shared" si="12"/>
        <v>30241735</v>
      </c>
      <c r="H406" s="22"/>
      <c r="I406" s="11">
        <f t="shared" si="13"/>
        <v>0</v>
      </c>
    </row>
    <row r="407" spans="1:9" ht="48" x14ac:dyDescent="0.2">
      <c r="A407" s="38">
        <v>557</v>
      </c>
      <c r="B407" s="40" t="s">
        <v>2261</v>
      </c>
      <c r="C407" s="43" t="s">
        <v>2262</v>
      </c>
      <c r="D407" s="40" t="s">
        <v>1387</v>
      </c>
      <c r="E407" s="41">
        <v>7</v>
      </c>
      <c r="F407" s="22">
        <v>1973740</v>
      </c>
      <c r="G407" s="11">
        <f t="shared" si="12"/>
        <v>13816180</v>
      </c>
      <c r="H407" s="22"/>
      <c r="I407" s="11">
        <f t="shared" si="13"/>
        <v>0</v>
      </c>
    </row>
    <row r="408" spans="1:9" ht="24" x14ac:dyDescent="0.2">
      <c r="A408" s="38">
        <v>558</v>
      </c>
      <c r="B408" s="40" t="s">
        <v>2263</v>
      </c>
      <c r="C408" s="43" t="s">
        <v>2264</v>
      </c>
      <c r="D408" s="40" t="s">
        <v>2191</v>
      </c>
      <c r="E408" s="41">
        <v>4</v>
      </c>
      <c r="F408" s="22">
        <v>1304855</v>
      </c>
      <c r="G408" s="11">
        <f t="shared" si="12"/>
        <v>5219420</v>
      </c>
      <c r="H408" s="22"/>
      <c r="I408" s="11">
        <f t="shared" si="13"/>
        <v>0</v>
      </c>
    </row>
    <row r="409" spans="1:9" ht="36" x14ac:dyDescent="0.2">
      <c r="A409" s="38">
        <v>559</v>
      </c>
      <c r="B409" s="45" t="s">
        <v>2659</v>
      </c>
      <c r="C409" s="43" t="s">
        <v>2265</v>
      </c>
      <c r="D409" s="40" t="s">
        <v>1747</v>
      </c>
      <c r="E409" s="41">
        <v>5</v>
      </c>
      <c r="F409" s="22">
        <v>2538542</v>
      </c>
      <c r="G409" s="11">
        <f t="shared" si="12"/>
        <v>12692710</v>
      </c>
      <c r="H409" s="22"/>
      <c r="I409" s="11">
        <f t="shared" si="13"/>
        <v>0</v>
      </c>
    </row>
    <row r="410" spans="1:9" x14ac:dyDescent="0.2">
      <c r="A410" s="38">
        <v>561</v>
      </c>
      <c r="B410" s="40" t="s">
        <v>2266</v>
      </c>
      <c r="C410" s="43" t="s">
        <v>2267</v>
      </c>
      <c r="D410" s="40" t="s">
        <v>2268</v>
      </c>
      <c r="E410" s="41">
        <v>17</v>
      </c>
      <c r="F410" s="22">
        <v>4328930</v>
      </c>
      <c r="G410" s="11">
        <f t="shared" si="12"/>
        <v>73591810</v>
      </c>
      <c r="H410" s="22"/>
      <c r="I410" s="11">
        <f t="shared" si="13"/>
        <v>0</v>
      </c>
    </row>
    <row r="411" spans="1:9" ht="24" x14ac:dyDescent="0.2">
      <c r="A411" s="38">
        <v>562</v>
      </c>
      <c r="B411" s="40" t="s">
        <v>2269</v>
      </c>
      <c r="C411" s="43" t="s">
        <v>2270</v>
      </c>
      <c r="D411" s="53" t="s">
        <v>1387</v>
      </c>
      <c r="E411" s="41">
        <v>13</v>
      </c>
      <c r="F411" s="22">
        <v>2673232</v>
      </c>
      <c r="G411" s="11">
        <f t="shared" si="12"/>
        <v>34752016</v>
      </c>
      <c r="H411" s="22"/>
      <c r="I411" s="11">
        <f t="shared" si="13"/>
        <v>0</v>
      </c>
    </row>
    <row r="412" spans="1:9" ht="36" x14ac:dyDescent="0.2">
      <c r="A412" s="38">
        <v>563</v>
      </c>
      <c r="B412" s="203" t="s">
        <v>2863</v>
      </c>
      <c r="C412" s="40" t="s">
        <v>2271</v>
      </c>
      <c r="D412" s="40" t="s">
        <v>1387</v>
      </c>
      <c r="E412" s="41">
        <v>6</v>
      </c>
      <c r="F412" s="22">
        <v>4200993</v>
      </c>
      <c r="G412" s="11">
        <f t="shared" si="12"/>
        <v>25205958</v>
      </c>
      <c r="H412" s="22"/>
      <c r="I412" s="11">
        <f t="shared" si="13"/>
        <v>0</v>
      </c>
    </row>
    <row r="413" spans="1:9" x14ac:dyDescent="0.2">
      <c r="A413" s="38">
        <v>565</v>
      </c>
      <c r="B413" s="40" t="s">
        <v>2273</v>
      </c>
      <c r="C413" s="40" t="s">
        <v>87</v>
      </c>
      <c r="D413" s="40" t="s">
        <v>1791</v>
      </c>
      <c r="E413" s="41">
        <v>163</v>
      </c>
      <c r="F413" s="22">
        <v>274320</v>
      </c>
      <c r="G413" s="11">
        <f t="shared" si="12"/>
        <v>44714160</v>
      </c>
      <c r="H413" s="22"/>
      <c r="I413" s="11">
        <f t="shared" si="13"/>
        <v>0</v>
      </c>
    </row>
    <row r="414" spans="1:9" ht="24" x14ac:dyDescent="0.2">
      <c r="A414" s="38">
        <v>566</v>
      </c>
      <c r="B414" s="40" t="s">
        <v>2274</v>
      </c>
      <c r="C414" s="40" t="s">
        <v>2275</v>
      </c>
      <c r="D414" s="40" t="s">
        <v>1700</v>
      </c>
      <c r="E414" s="41">
        <v>2</v>
      </c>
      <c r="F414" s="22">
        <v>92327</v>
      </c>
      <c r="G414" s="11">
        <f t="shared" si="12"/>
        <v>184654</v>
      </c>
      <c r="H414" s="22"/>
      <c r="I414" s="11">
        <f t="shared" si="13"/>
        <v>0</v>
      </c>
    </row>
    <row r="415" spans="1:9" ht="24" x14ac:dyDescent="0.2">
      <c r="A415" s="38">
        <v>570</v>
      </c>
      <c r="B415" s="39" t="s">
        <v>2276</v>
      </c>
      <c r="C415" s="39" t="s">
        <v>87</v>
      </c>
      <c r="D415" s="44" t="s">
        <v>243</v>
      </c>
      <c r="E415" s="41">
        <v>11</v>
      </c>
      <c r="F415" s="22">
        <v>151856</v>
      </c>
      <c r="G415" s="11">
        <f t="shared" si="12"/>
        <v>1670416</v>
      </c>
      <c r="H415" s="22"/>
      <c r="I415" s="11">
        <f t="shared" si="13"/>
        <v>0</v>
      </c>
    </row>
    <row r="416" spans="1:9" ht="36" x14ac:dyDescent="0.2">
      <c r="A416" s="38">
        <v>571</v>
      </c>
      <c r="B416" s="40" t="s">
        <v>2277</v>
      </c>
      <c r="C416" s="43" t="s">
        <v>87</v>
      </c>
      <c r="D416" s="43" t="s">
        <v>243</v>
      </c>
      <c r="E416" s="41">
        <v>19</v>
      </c>
      <c r="F416" s="22">
        <v>63938</v>
      </c>
      <c r="G416" s="11">
        <f t="shared" si="12"/>
        <v>1214822</v>
      </c>
      <c r="H416" s="22"/>
      <c r="I416" s="11">
        <f t="shared" si="13"/>
        <v>0</v>
      </c>
    </row>
    <row r="417" spans="1:9" ht="24" x14ac:dyDescent="0.2">
      <c r="A417" s="38">
        <v>573</v>
      </c>
      <c r="B417" s="192" t="s">
        <v>2864</v>
      </c>
      <c r="C417" s="39" t="s">
        <v>87</v>
      </c>
      <c r="D417" s="55" t="s">
        <v>243</v>
      </c>
      <c r="E417" s="41">
        <v>22</v>
      </c>
      <c r="F417" s="22">
        <v>166346</v>
      </c>
      <c r="G417" s="11">
        <f t="shared" si="12"/>
        <v>3659612</v>
      </c>
      <c r="H417" s="22"/>
      <c r="I417" s="11">
        <f t="shared" si="13"/>
        <v>0</v>
      </c>
    </row>
    <row r="418" spans="1:9" ht="36" x14ac:dyDescent="0.2">
      <c r="A418" s="38">
        <v>575</v>
      </c>
      <c r="B418" s="39" t="s">
        <v>2278</v>
      </c>
      <c r="C418" s="47" t="s">
        <v>87</v>
      </c>
      <c r="D418" s="47" t="s">
        <v>243</v>
      </c>
      <c r="E418" s="41">
        <v>6</v>
      </c>
      <c r="F418" s="22">
        <v>166346</v>
      </c>
      <c r="G418" s="11">
        <f t="shared" si="12"/>
        <v>998076</v>
      </c>
      <c r="H418" s="22"/>
      <c r="I418" s="11">
        <f t="shared" si="13"/>
        <v>0</v>
      </c>
    </row>
    <row r="419" spans="1:9" x14ac:dyDescent="0.2">
      <c r="A419" s="38">
        <v>582</v>
      </c>
      <c r="B419" s="40" t="s">
        <v>2279</v>
      </c>
      <c r="C419" s="40" t="s">
        <v>87</v>
      </c>
      <c r="D419" s="40" t="s">
        <v>2280</v>
      </c>
      <c r="E419" s="41">
        <v>1</v>
      </c>
      <c r="F419" s="22">
        <v>68782</v>
      </c>
      <c r="G419" s="11">
        <f t="shared" si="12"/>
        <v>68782</v>
      </c>
      <c r="H419" s="22"/>
      <c r="I419" s="11">
        <f t="shared" si="13"/>
        <v>0</v>
      </c>
    </row>
    <row r="420" spans="1:9" ht="36" x14ac:dyDescent="0.2">
      <c r="A420" s="38">
        <v>583</v>
      </c>
      <c r="B420" s="40" t="s">
        <v>2281</v>
      </c>
      <c r="C420" s="43" t="s">
        <v>2282</v>
      </c>
      <c r="D420" s="40" t="s">
        <v>2283</v>
      </c>
      <c r="E420" s="41">
        <v>11</v>
      </c>
      <c r="F420" s="22">
        <v>6211748</v>
      </c>
      <c r="G420" s="11">
        <f t="shared" si="12"/>
        <v>68329228</v>
      </c>
      <c r="H420" s="22"/>
      <c r="I420" s="11">
        <f t="shared" si="13"/>
        <v>0</v>
      </c>
    </row>
    <row r="421" spans="1:9" ht="36" x14ac:dyDescent="0.2">
      <c r="A421" s="38">
        <v>584</v>
      </c>
      <c r="B421" s="40" t="s">
        <v>2284</v>
      </c>
      <c r="C421" s="43" t="s">
        <v>2285</v>
      </c>
      <c r="D421" s="40" t="s">
        <v>2286</v>
      </c>
      <c r="E421" s="41">
        <v>12</v>
      </c>
      <c r="F421" s="22">
        <v>2957547</v>
      </c>
      <c r="G421" s="11">
        <f t="shared" si="12"/>
        <v>35490564</v>
      </c>
      <c r="H421" s="22"/>
      <c r="I421" s="11">
        <f t="shared" si="13"/>
        <v>0</v>
      </c>
    </row>
    <row r="422" spans="1:9" x14ac:dyDescent="0.2">
      <c r="A422" s="38">
        <v>586</v>
      </c>
      <c r="B422" s="40" t="s">
        <v>2287</v>
      </c>
      <c r="C422" s="40" t="s">
        <v>87</v>
      </c>
      <c r="D422" s="40" t="s">
        <v>2288</v>
      </c>
      <c r="E422" s="41">
        <v>310</v>
      </c>
      <c r="F422" s="22">
        <v>31357</v>
      </c>
      <c r="G422" s="11">
        <f t="shared" si="12"/>
        <v>9720670</v>
      </c>
      <c r="H422" s="22"/>
      <c r="I422" s="11">
        <f t="shared" si="13"/>
        <v>0</v>
      </c>
    </row>
    <row r="423" spans="1:9" x14ac:dyDescent="0.2">
      <c r="A423" s="38">
        <v>587</v>
      </c>
      <c r="B423" s="40" t="s">
        <v>2289</v>
      </c>
      <c r="C423" s="40" t="s">
        <v>87</v>
      </c>
      <c r="D423" s="40" t="s">
        <v>2290</v>
      </c>
      <c r="E423" s="41">
        <v>69</v>
      </c>
      <c r="F423" s="22">
        <v>175152</v>
      </c>
      <c r="G423" s="11">
        <f t="shared" si="12"/>
        <v>12085488</v>
      </c>
      <c r="H423" s="22"/>
      <c r="I423" s="11">
        <f t="shared" si="13"/>
        <v>0</v>
      </c>
    </row>
    <row r="424" spans="1:9" ht="36" x14ac:dyDescent="0.2">
      <c r="A424" s="38">
        <v>588</v>
      </c>
      <c r="B424" s="40" t="s">
        <v>2291</v>
      </c>
      <c r="C424" s="40" t="s">
        <v>2292</v>
      </c>
      <c r="D424" s="43" t="s">
        <v>2293</v>
      </c>
      <c r="E424" s="41">
        <v>5</v>
      </c>
      <c r="F424" s="22">
        <v>371285</v>
      </c>
      <c r="G424" s="11">
        <f t="shared" si="12"/>
        <v>1856425</v>
      </c>
      <c r="H424" s="22"/>
      <c r="I424" s="11">
        <f t="shared" si="13"/>
        <v>0</v>
      </c>
    </row>
    <row r="425" spans="1:9" ht="24" x14ac:dyDescent="0.2">
      <c r="A425" s="38">
        <v>589</v>
      </c>
      <c r="B425" s="40" t="s">
        <v>2294</v>
      </c>
      <c r="C425" s="43" t="s">
        <v>2295</v>
      </c>
      <c r="D425" s="40" t="s">
        <v>1090</v>
      </c>
      <c r="E425" s="41">
        <v>7</v>
      </c>
      <c r="F425" s="22">
        <v>116903</v>
      </c>
      <c r="G425" s="11">
        <f t="shared" si="12"/>
        <v>818321</v>
      </c>
      <c r="H425" s="22"/>
      <c r="I425" s="11">
        <f t="shared" si="13"/>
        <v>0</v>
      </c>
    </row>
    <row r="426" spans="1:9" ht="24" x14ac:dyDescent="0.2">
      <c r="A426" s="38">
        <v>590</v>
      </c>
      <c r="B426" s="40" t="s">
        <v>2296</v>
      </c>
      <c r="C426" s="43" t="s">
        <v>2297</v>
      </c>
      <c r="D426" s="40" t="s">
        <v>1747</v>
      </c>
      <c r="E426" s="41">
        <v>5</v>
      </c>
      <c r="F426" s="22">
        <v>211508</v>
      </c>
      <c r="G426" s="11">
        <f t="shared" si="12"/>
        <v>1057540</v>
      </c>
      <c r="H426" s="22"/>
      <c r="I426" s="11">
        <f t="shared" si="13"/>
        <v>0</v>
      </c>
    </row>
    <row r="427" spans="1:9" ht="24" x14ac:dyDescent="0.2">
      <c r="A427" s="38">
        <v>591</v>
      </c>
      <c r="B427" s="40" t="s">
        <v>2298</v>
      </c>
      <c r="C427" s="43" t="s">
        <v>2299</v>
      </c>
      <c r="D427" s="40" t="s">
        <v>1747</v>
      </c>
      <c r="E427" s="41">
        <v>5</v>
      </c>
      <c r="F427" s="22">
        <v>254407</v>
      </c>
      <c r="G427" s="11">
        <f t="shared" si="12"/>
        <v>1272035</v>
      </c>
      <c r="H427" s="22"/>
      <c r="I427" s="11">
        <f t="shared" si="13"/>
        <v>0</v>
      </c>
    </row>
    <row r="428" spans="1:9" ht="24" x14ac:dyDescent="0.2">
      <c r="A428" s="38">
        <v>592</v>
      </c>
      <c r="B428" s="40" t="s">
        <v>2300</v>
      </c>
      <c r="C428" s="43" t="s">
        <v>2301</v>
      </c>
      <c r="D428" s="40" t="s">
        <v>1090</v>
      </c>
      <c r="E428" s="41">
        <v>9</v>
      </c>
      <c r="F428" s="22">
        <v>105264</v>
      </c>
      <c r="G428" s="11">
        <f t="shared" si="12"/>
        <v>947376</v>
      </c>
      <c r="H428" s="22"/>
      <c r="I428" s="11">
        <f t="shared" si="13"/>
        <v>0</v>
      </c>
    </row>
    <row r="429" spans="1:9" x14ac:dyDescent="0.2">
      <c r="A429" s="38">
        <v>595</v>
      </c>
      <c r="B429" s="40" t="s">
        <v>2302</v>
      </c>
      <c r="C429" s="43" t="s">
        <v>2303</v>
      </c>
      <c r="D429" s="43" t="s">
        <v>1090</v>
      </c>
      <c r="E429" s="41">
        <v>3</v>
      </c>
      <c r="F429" s="22">
        <v>457730</v>
      </c>
      <c r="G429" s="11">
        <f t="shared" si="12"/>
        <v>1373190</v>
      </c>
      <c r="H429" s="22"/>
      <c r="I429" s="11">
        <f t="shared" si="13"/>
        <v>0</v>
      </c>
    </row>
    <row r="430" spans="1:9" x14ac:dyDescent="0.2">
      <c r="A430" s="38">
        <v>596</v>
      </c>
      <c r="B430" s="40" t="s">
        <v>2304</v>
      </c>
      <c r="C430" s="43" t="s">
        <v>2305</v>
      </c>
      <c r="D430" s="43" t="s">
        <v>1694</v>
      </c>
      <c r="E430" s="41">
        <v>40</v>
      </c>
      <c r="F430" s="22">
        <v>1154151</v>
      </c>
      <c r="G430" s="11">
        <f t="shared" si="12"/>
        <v>46166040</v>
      </c>
      <c r="H430" s="22"/>
      <c r="I430" s="11">
        <f t="shared" si="13"/>
        <v>0</v>
      </c>
    </row>
    <row r="431" spans="1:9" x14ac:dyDescent="0.2">
      <c r="A431" s="38">
        <v>597</v>
      </c>
      <c r="B431" s="40" t="s">
        <v>2306</v>
      </c>
      <c r="C431" s="43" t="s">
        <v>2305</v>
      </c>
      <c r="D431" s="43" t="s">
        <v>1694</v>
      </c>
      <c r="E431" s="41">
        <v>40</v>
      </c>
      <c r="F431" s="22">
        <v>3347461</v>
      </c>
      <c r="G431" s="11">
        <f t="shared" si="12"/>
        <v>133898440</v>
      </c>
      <c r="H431" s="22"/>
      <c r="I431" s="11">
        <f t="shared" si="13"/>
        <v>0</v>
      </c>
    </row>
    <row r="432" spans="1:9" ht="24" x14ac:dyDescent="0.2">
      <c r="A432" s="38">
        <v>600</v>
      </c>
      <c r="B432" s="192" t="s">
        <v>2865</v>
      </c>
      <c r="C432" s="47" t="s">
        <v>87</v>
      </c>
      <c r="D432" s="47" t="s">
        <v>243</v>
      </c>
      <c r="E432" s="41">
        <v>1</v>
      </c>
      <c r="F432" s="22">
        <v>1329986</v>
      </c>
      <c r="G432" s="11">
        <f t="shared" si="12"/>
        <v>1329986</v>
      </c>
      <c r="H432" s="22"/>
      <c r="I432" s="11">
        <f t="shared" si="13"/>
        <v>0</v>
      </c>
    </row>
    <row r="433" spans="1:9" x14ac:dyDescent="0.2">
      <c r="A433" s="38">
        <v>602</v>
      </c>
      <c r="B433" s="39" t="s">
        <v>2307</v>
      </c>
      <c r="C433" s="47" t="s">
        <v>87</v>
      </c>
      <c r="D433" s="47" t="s">
        <v>243</v>
      </c>
      <c r="E433" s="41">
        <v>3</v>
      </c>
      <c r="F433" s="22">
        <v>116903</v>
      </c>
      <c r="G433" s="11">
        <f t="shared" si="12"/>
        <v>350709</v>
      </c>
      <c r="H433" s="22"/>
      <c r="I433" s="11">
        <f t="shared" si="13"/>
        <v>0</v>
      </c>
    </row>
    <row r="434" spans="1:9" ht="24" x14ac:dyDescent="0.2">
      <c r="A434" s="38">
        <v>606</v>
      </c>
      <c r="B434" s="40" t="s">
        <v>2308</v>
      </c>
      <c r="C434" s="43" t="s">
        <v>2309</v>
      </c>
      <c r="D434" s="40" t="s">
        <v>2310</v>
      </c>
      <c r="E434" s="41">
        <v>11</v>
      </c>
      <c r="F434" s="22">
        <v>330892</v>
      </c>
      <c r="G434" s="11">
        <f t="shared" si="12"/>
        <v>3639812</v>
      </c>
      <c r="H434" s="22"/>
      <c r="I434" s="11">
        <f t="shared" si="13"/>
        <v>0</v>
      </c>
    </row>
    <row r="435" spans="1:9" ht="36" x14ac:dyDescent="0.2">
      <c r="A435" s="38">
        <v>607</v>
      </c>
      <c r="B435" s="43" t="s">
        <v>2311</v>
      </c>
      <c r="C435" s="43" t="s">
        <v>87</v>
      </c>
      <c r="D435" s="43" t="s">
        <v>2312</v>
      </c>
      <c r="E435" s="41">
        <v>133</v>
      </c>
      <c r="F435" s="22">
        <v>170814</v>
      </c>
      <c r="G435" s="11">
        <f t="shared" si="12"/>
        <v>22718262</v>
      </c>
      <c r="H435" s="22"/>
      <c r="I435" s="11">
        <f t="shared" si="13"/>
        <v>0</v>
      </c>
    </row>
    <row r="436" spans="1:9" ht="24" x14ac:dyDescent="0.2">
      <c r="A436" s="38">
        <v>610</v>
      </c>
      <c r="B436" s="40" t="s">
        <v>2313</v>
      </c>
      <c r="C436" s="40" t="s">
        <v>87</v>
      </c>
      <c r="D436" s="55" t="s">
        <v>2314</v>
      </c>
      <c r="E436" s="41">
        <v>7</v>
      </c>
      <c r="F436" s="22">
        <v>156535</v>
      </c>
      <c r="G436" s="11">
        <f t="shared" si="12"/>
        <v>1095745</v>
      </c>
      <c r="H436" s="22"/>
      <c r="I436" s="11">
        <f t="shared" si="13"/>
        <v>0</v>
      </c>
    </row>
    <row r="437" spans="1:9" ht="24" x14ac:dyDescent="0.2">
      <c r="A437" s="38">
        <v>611</v>
      </c>
      <c r="B437" s="40" t="s">
        <v>2313</v>
      </c>
      <c r="C437" s="40" t="s">
        <v>87</v>
      </c>
      <c r="D437" s="55" t="s">
        <v>2315</v>
      </c>
      <c r="E437" s="41">
        <v>7</v>
      </c>
      <c r="F437" s="22">
        <v>243882</v>
      </c>
      <c r="G437" s="11">
        <f t="shared" si="12"/>
        <v>1707174</v>
      </c>
      <c r="H437" s="22"/>
      <c r="I437" s="11">
        <f t="shared" si="13"/>
        <v>0</v>
      </c>
    </row>
    <row r="438" spans="1:9" x14ac:dyDescent="0.2">
      <c r="A438" s="38">
        <v>613</v>
      </c>
      <c r="B438" s="40" t="s">
        <v>2316</v>
      </c>
      <c r="C438" s="40" t="s">
        <v>1971</v>
      </c>
      <c r="D438" s="40" t="s">
        <v>2317</v>
      </c>
      <c r="E438" s="41">
        <v>33</v>
      </c>
      <c r="F438" s="22">
        <v>261417</v>
      </c>
      <c r="G438" s="11">
        <f t="shared" si="12"/>
        <v>8626761</v>
      </c>
      <c r="H438" s="22"/>
      <c r="I438" s="11">
        <f t="shared" si="13"/>
        <v>0</v>
      </c>
    </row>
    <row r="439" spans="1:9" x14ac:dyDescent="0.2">
      <c r="A439" s="38">
        <v>614</v>
      </c>
      <c r="B439" s="40" t="s">
        <v>2318</v>
      </c>
      <c r="C439" s="40" t="s">
        <v>1910</v>
      </c>
      <c r="D439" s="40" t="s">
        <v>1739</v>
      </c>
      <c r="E439" s="41">
        <v>26</v>
      </c>
      <c r="F439" s="22">
        <v>707765</v>
      </c>
      <c r="G439" s="11">
        <f t="shared" si="12"/>
        <v>18401890</v>
      </c>
      <c r="H439" s="22"/>
      <c r="I439" s="11">
        <f t="shared" si="13"/>
        <v>0</v>
      </c>
    </row>
    <row r="440" spans="1:9" x14ac:dyDescent="0.2">
      <c r="A440" s="38">
        <v>615</v>
      </c>
      <c r="B440" s="39" t="s">
        <v>2319</v>
      </c>
      <c r="C440" s="39" t="s">
        <v>448</v>
      </c>
      <c r="D440" s="44" t="s">
        <v>1684</v>
      </c>
      <c r="E440" s="41">
        <v>1</v>
      </c>
      <c r="F440" s="22">
        <v>1174613</v>
      </c>
      <c r="G440" s="11">
        <f t="shared" si="12"/>
        <v>1174613</v>
      </c>
      <c r="H440" s="22"/>
      <c r="I440" s="11">
        <f t="shared" si="13"/>
        <v>0</v>
      </c>
    </row>
    <row r="441" spans="1:9" x14ac:dyDescent="0.2">
      <c r="A441" s="38">
        <v>616</v>
      </c>
      <c r="B441" s="39" t="s">
        <v>2320</v>
      </c>
      <c r="C441" s="39" t="s">
        <v>448</v>
      </c>
      <c r="D441" s="44" t="s">
        <v>243</v>
      </c>
      <c r="E441" s="41">
        <v>1</v>
      </c>
      <c r="F441" s="22">
        <v>1174613</v>
      </c>
      <c r="G441" s="11">
        <f t="shared" si="12"/>
        <v>1174613</v>
      </c>
      <c r="H441" s="22"/>
      <c r="I441" s="11">
        <f t="shared" si="13"/>
        <v>0</v>
      </c>
    </row>
    <row r="442" spans="1:9" x14ac:dyDescent="0.2">
      <c r="A442" s="38">
        <v>619</v>
      </c>
      <c r="B442" s="40" t="s">
        <v>2321</v>
      </c>
      <c r="C442" s="43" t="s">
        <v>2322</v>
      </c>
      <c r="D442" s="40" t="s">
        <v>608</v>
      </c>
      <c r="E442" s="41">
        <v>5</v>
      </c>
      <c r="F442" s="22">
        <v>322769</v>
      </c>
      <c r="G442" s="11">
        <f t="shared" si="12"/>
        <v>1613845</v>
      </c>
      <c r="H442" s="22"/>
      <c r="I442" s="11">
        <f t="shared" si="13"/>
        <v>0</v>
      </c>
    </row>
    <row r="443" spans="1:9" x14ac:dyDescent="0.2">
      <c r="A443" s="38">
        <v>625</v>
      </c>
      <c r="B443" s="65" t="s">
        <v>2323</v>
      </c>
      <c r="C443" s="40" t="s">
        <v>87</v>
      </c>
      <c r="D443" s="43" t="s">
        <v>243</v>
      </c>
      <c r="E443" s="41">
        <v>8</v>
      </c>
      <c r="F443" s="22">
        <v>178641</v>
      </c>
      <c r="G443" s="11">
        <f t="shared" si="12"/>
        <v>1429128</v>
      </c>
      <c r="H443" s="22"/>
      <c r="I443" s="11">
        <f t="shared" si="13"/>
        <v>0</v>
      </c>
    </row>
    <row r="444" spans="1:9" x14ac:dyDescent="0.2">
      <c r="A444" s="38">
        <v>626</v>
      </c>
      <c r="B444" s="40" t="s">
        <v>2324</v>
      </c>
      <c r="C444" s="40" t="s">
        <v>356</v>
      </c>
      <c r="D444" s="40" t="s">
        <v>1194</v>
      </c>
      <c r="E444" s="41">
        <v>2</v>
      </c>
      <c r="F444" s="22">
        <v>95200</v>
      </c>
      <c r="G444" s="11">
        <f t="shared" si="12"/>
        <v>190400</v>
      </c>
      <c r="H444" s="22"/>
      <c r="I444" s="11">
        <f t="shared" si="13"/>
        <v>0</v>
      </c>
    </row>
    <row r="445" spans="1:9" x14ac:dyDescent="0.2">
      <c r="A445" s="38">
        <v>627</v>
      </c>
      <c r="B445" s="40" t="s">
        <v>2325</v>
      </c>
      <c r="C445" s="40" t="s">
        <v>87</v>
      </c>
      <c r="D445" s="40" t="s">
        <v>243</v>
      </c>
      <c r="E445" s="41">
        <v>58</v>
      </c>
      <c r="F445" s="22">
        <v>12245</v>
      </c>
      <c r="G445" s="11">
        <f t="shared" si="12"/>
        <v>710210</v>
      </c>
      <c r="H445" s="22"/>
      <c r="I445" s="11">
        <f t="shared" si="13"/>
        <v>0</v>
      </c>
    </row>
    <row r="446" spans="1:9" x14ac:dyDescent="0.2">
      <c r="A446" s="38">
        <v>628</v>
      </c>
      <c r="B446" s="40" t="s">
        <v>2326</v>
      </c>
      <c r="C446" s="43" t="s">
        <v>87</v>
      </c>
      <c r="D446" s="43" t="s">
        <v>243</v>
      </c>
      <c r="E446" s="41">
        <v>6</v>
      </c>
      <c r="F446" s="22">
        <v>35553</v>
      </c>
      <c r="G446" s="11">
        <f t="shared" si="12"/>
        <v>213318</v>
      </c>
      <c r="H446" s="22"/>
      <c r="I446" s="11">
        <f t="shared" si="13"/>
        <v>0</v>
      </c>
    </row>
    <row r="447" spans="1:9" x14ac:dyDescent="0.2">
      <c r="A447" s="38">
        <v>630</v>
      </c>
      <c r="B447" s="42" t="s">
        <v>2327</v>
      </c>
      <c r="C447" s="40" t="s">
        <v>87</v>
      </c>
      <c r="D447" s="40" t="s">
        <v>243</v>
      </c>
      <c r="E447" s="41">
        <v>42</v>
      </c>
      <c r="F447" s="22">
        <v>50344</v>
      </c>
      <c r="G447" s="11">
        <f t="shared" si="12"/>
        <v>2114448</v>
      </c>
      <c r="H447" s="22"/>
      <c r="I447" s="11">
        <f t="shared" si="13"/>
        <v>0</v>
      </c>
    </row>
    <row r="448" spans="1:9" ht="24" x14ac:dyDescent="0.2">
      <c r="A448" s="38">
        <v>631</v>
      </c>
      <c r="B448" s="43" t="s">
        <v>2328</v>
      </c>
      <c r="C448" s="43" t="s">
        <v>2329</v>
      </c>
      <c r="D448" s="40" t="s">
        <v>243</v>
      </c>
      <c r="E448" s="41">
        <v>4</v>
      </c>
      <c r="F448" s="22">
        <v>61876</v>
      </c>
      <c r="G448" s="11">
        <f t="shared" si="12"/>
        <v>247504</v>
      </c>
      <c r="H448" s="22"/>
      <c r="I448" s="11">
        <f t="shared" si="13"/>
        <v>0</v>
      </c>
    </row>
    <row r="449" spans="1:9" ht="24" x14ac:dyDescent="0.2">
      <c r="A449" s="38">
        <v>632</v>
      </c>
      <c r="B449" s="40" t="s">
        <v>2330</v>
      </c>
      <c r="C449" s="40" t="s">
        <v>2331</v>
      </c>
      <c r="D449" s="40" t="s">
        <v>243</v>
      </c>
      <c r="E449" s="41">
        <v>155</v>
      </c>
      <c r="F449" s="22">
        <v>21762</v>
      </c>
      <c r="G449" s="11">
        <f t="shared" si="12"/>
        <v>3373110</v>
      </c>
      <c r="H449" s="22"/>
      <c r="I449" s="11">
        <f t="shared" si="13"/>
        <v>0</v>
      </c>
    </row>
    <row r="450" spans="1:9" ht="24" x14ac:dyDescent="0.2">
      <c r="A450" s="38">
        <v>633</v>
      </c>
      <c r="B450" s="40" t="s">
        <v>2332</v>
      </c>
      <c r="C450" s="40" t="s">
        <v>2333</v>
      </c>
      <c r="D450" s="40" t="s">
        <v>243</v>
      </c>
      <c r="E450" s="41">
        <v>173</v>
      </c>
      <c r="F450" s="22">
        <v>20245</v>
      </c>
      <c r="G450" s="11">
        <f t="shared" si="12"/>
        <v>3502385</v>
      </c>
      <c r="H450" s="22"/>
      <c r="I450" s="11">
        <f t="shared" si="13"/>
        <v>0</v>
      </c>
    </row>
    <row r="451" spans="1:9" ht="24" x14ac:dyDescent="0.2">
      <c r="A451" s="38">
        <v>634</v>
      </c>
      <c r="B451" s="40" t="s">
        <v>2334</v>
      </c>
      <c r="C451" s="40" t="s">
        <v>2329</v>
      </c>
      <c r="D451" s="40" t="s">
        <v>243</v>
      </c>
      <c r="E451" s="41">
        <v>24</v>
      </c>
      <c r="F451" s="22">
        <v>36804</v>
      </c>
      <c r="G451" s="11">
        <f t="shared" si="12"/>
        <v>883296</v>
      </c>
      <c r="H451" s="22"/>
      <c r="I451" s="11">
        <f t="shared" si="13"/>
        <v>0</v>
      </c>
    </row>
    <row r="452" spans="1:9" ht="24" x14ac:dyDescent="0.2">
      <c r="A452" s="38">
        <v>635</v>
      </c>
      <c r="B452" s="40" t="s">
        <v>2335</v>
      </c>
      <c r="C452" s="40" t="s">
        <v>2329</v>
      </c>
      <c r="D452" s="40" t="s">
        <v>243</v>
      </c>
      <c r="E452" s="41">
        <v>6</v>
      </c>
      <c r="F452" s="22">
        <v>62794</v>
      </c>
      <c r="G452" s="11">
        <f t="shared" si="12"/>
        <v>376764</v>
      </c>
      <c r="H452" s="22"/>
      <c r="I452" s="11">
        <f t="shared" si="13"/>
        <v>0</v>
      </c>
    </row>
    <row r="453" spans="1:9" x14ac:dyDescent="0.2">
      <c r="A453" s="38">
        <v>636</v>
      </c>
      <c r="B453" s="40" t="s">
        <v>2336</v>
      </c>
      <c r="C453" s="43" t="s">
        <v>87</v>
      </c>
      <c r="D453" s="43" t="s">
        <v>243</v>
      </c>
      <c r="E453" s="41">
        <v>33</v>
      </c>
      <c r="F453" s="22">
        <v>78264</v>
      </c>
      <c r="G453" s="11">
        <f t="shared" si="12"/>
        <v>2582712</v>
      </c>
      <c r="H453" s="22"/>
      <c r="I453" s="11">
        <f t="shared" si="13"/>
        <v>0</v>
      </c>
    </row>
    <row r="454" spans="1:9" x14ac:dyDescent="0.2">
      <c r="A454" s="38">
        <v>637</v>
      </c>
      <c r="B454" s="40" t="s">
        <v>2337</v>
      </c>
      <c r="C454" s="43" t="s">
        <v>87</v>
      </c>
      <c r="D454" s="43" t="s">
        <v>243</v>
      </c>
      <c r="E454" s="41">
        <v>1</v>
      </c>
      <c r="F454" s="22">
        <v>154700</v>
      </c>
      <c r="G454" s="11">
        <f t="shared" si="12"/>
        <v>154700</v>
      </c>
      <c r="H454" s="22"/>
      <c r="I454" s="11">
        <f t="shared" si="13"/>
        <v>0</v>
      </c>
    </row>
    <row r="455" spans="1:9" x14ac:dyDescent="0.2">
      <c r="A455" s="38">
        <v>639</v>
      </c>
      <c r="B455" s="39" t="s">
        <v>2338</v>
      </c>
      <c r="C455" s="39" t="s">
        <v>87</v>
      </c>
      <c r="D455" s="44" t="s">
        <v>243</v>
      </c>
      <c r="E455" s="41">
        <v>2</v>
      </c>
      <c r="F455" s="22">
        <v>521537</v>
      </c>
      <c r="G455" s="11">
        <f t="shared" si="12"/>
        <v>1043074</v>
      </c>
      <c r="H455" s="22"/>
      <c r="I455" s="11">
        <f t="shared" si="13"/>
        <v>0</v>
      </c>
    </row>
    <row r="456" spans="1:9" ht="24" x14ac:dyDescent="0.2">
      <c r="A456" s="38">
        <v>640</v>
      </c>
      <c r="B456" s="40" t="s">
        <v>2339</v>
      </c>
      <c r="C456" s="40" t="s">
        <v>2340</v>
      </c>
      <c r="D456" s="40" t="s">
        <v>243</v>
      </c>
      <c r="E456" s="41">
        <v>87</v>
      </c>
      <c r="F456" s="22">
        <v>56349</v>
      </c>
      <c r="G456" s="11">
        <f t="shared" si="12"/>
        <v>4902363</v>
      </c>
      <c r="H456" s="22"/>
      <c r="I456" s="11">
        <f t="shared" si="13"/>
        <v>0</v>
      </c>
    </row>
    <row r="457" spans="1:9" x14ac:dyDescent="0.2">
      <c r="A457" s="38">
        <v>641</v>
      </c>
      <c r="B457" s="40" t="s">
        <v>2341</v>
      </c>
      <c r="C457" s="43" t="s">
        <v>2340</v>
      </c>
      <c r="D457" s="43" t="s">
        <v>243</v>
      </c>
      <c r="E457" s="41">
        <v>5</v>
      </c>
      <c r="F457" s="22">
        <v>61920</v>
      </c>
      <c r="G457" s="11">
        <f t="shared" si="12"/>
        <v>309600</v>
      </c>
      <c r="H457" s="22"/>
      <c r="I457" s="11">
        <f t="shared" si="13"/>
        <v>0</v>
      </c>
    </row>
    <row r="458" spans="1:9" ht="24" x14ac:dyDescent="0.2">
      <c r="A458" s="38">
        <v>642</v>
      </c>
      <c r="B458" s="40" t="s">
        <v>2342</v>
      </c>
      <c r="C458" s="40" t="s">
        <v>2340</v>
      </c>
      <c r="D458" s="40" t="s">
        <v>243</v>
      </c>
      <c r="E458" s="41">
        <v>40</v>
      </c>
      <c r="F458" s="22">
        <v>103323</v>
      </c>
      <c r="G458" s="11">
        <f t="shared" si="12"/>
        <v>4132920</v>
      </c>
      <c r="H458" s="22"/>
      <c r="I458" s="11">
        <f t="shared" si="13"/>
        <v>0</v>
      </c>
    </row>
    <row r="459" spans="1:9" ht="24" x14ac:dyDescent="0.2">
      <c r="A459" s="38">
        <v>644</v>
      </c>
      <c r="B459" s="40" t="s">
        <v>2343</v>
      </c>
      <c r="C459" s="43" t="s">
        <v>2340</v>
      </c>
      <c r="D459" s="43" t="s">
        <v>243</v>
      </c>
      <c r="E459" s="41">
        <v>1</v>
      </c>
      <c r="F459" s="22">
        <v>130900</v>
      </c>
      <c r="G459" s="11">
        <f t="shared" si="12"/>
        <v>130900</v>
      </c>
      <c r="H459" s="22"/>
      <c r="I459" s="11">
        <f t="shared" si="13"/>
        <v>0</v>
      </c>
    </row>
    <row r="460" spans="1:9" ht="24" x14ac:dyDescent="0.2">
      <c r="A460" s="38">
        <v>645</v>
      </c>
      <c r="B460" s="40" t="s">
        <v>2344</v>
      </c>
      <c r="C460" s="40" t="s">
        <v>2340</v>
      </c>
      <c r="D460" s="40" t="s">
        <v>243</v>
      </c>
      <c r="E460" s="41">
        <v>30</v>
      </c>
      <c r="F460" s="22">
        <v>93353</v>
      </c>
      <c r="G460" s="11">
        <f t="shared" si="12"/>
        <v>2800590</v>
      </c>
      <c r="H460" s="22"/>
      <c r="I460" s="11">
        <f t="shared" si="13"/>
        <v>0</v>
      </c>
    </row>
    <row r="461" spans="1:9" ht="24" x14ac:dyDescent="0.2">
      <c r="A461" s="38">
        <v>647</v>
      </c>
      <c r="B461" s="39" t="s">
        <v>2345</v>
      </c>
      <c r="C461" s="39" t="s">
        <v>1653</v>
      </c>
      <c r="D461" s="44" t="s">
        <v>2346</v>
      </c>
      <c r="E461" s="41">
        <v>2</v>
      </c>
      <c r="F461" s="22">
        <v>232632</v>
      </c>
      <c r="G461" s="11">
        <f t="shared" si="12"/>
        <v>465264</v>
      </c>
      <c r="H461" s="22"/>
      <c r="I461" s="11">
        <f t="shared" si="13"/>
        <v>0</v>
      </c>
    </row>
    <row r="462" spans="1:9" x14ac:dyDescent="0.2">
      <c r="A462" s="38">
        <v>649</v>
      </c>
      <c r="B462" s="42" t="s">
        <v>2347</v>
      </c>
      <c r="C462" s="40" t="s">
        <v>87</v>
      </c>
      <c r="D462" s="40" t="s">
        <v>243</v>
      </c>
      <c r="E462" s="41">
        <v>2</v>
      </c>
      <c r="F462" s="22">
        <v>278354</v>
      </c>
      <c r="G462" s="11">
        <f t="shared" si="12"/>
        <v>556708</v>
      </c>
      <c r="H462" s="22"/>
      <c r="I462" s="11">
        <f t="shared" si="13"/>
        <v>0</v>
      </c>
    </row>
    <row r="463" spans="1:9" x14ac:dyDescent="0.2">
      <c r="A463" s="38">
        <v>651</v>
      </c>
      <c r="B463" s="42" t="s">
        <v>2348</v>
      </c>
      <c r="C463" s="40" t="s">
        <v>87</v>
      </c>
      <c r="D463" s="40" t="s">
        <v>243</v>
      </c>
      <c r="E463" s="41">
        <v>17</v>
      </c>
      <c r="F463" s="22">
        <v>16757</v>
      </c>
      <c r="G463" s="11">
        <f t="shared" si="12"/>
        <v>284869</v>
      </c>
      <c r="H463" s="22"/>
      <c r="I463" s="11">
        <f t="shared" si="13"/>
        <v>0</v>
      </c>
    </row>
    <row r="464" spans="1:9" ht="60" x14ac:dyDescent="0.2">
      <c r="A464" s="38">
        <v>652</v>
      </c>
      <c r="B464" s="42" t="s">
        <v>2349</v>
      </c>
      <c r="C464" s="40" t="s">
        <v>2350</v>
      </c>
      <c r="D464" s="40" t="s">
        <v>243</v>
      </c>
      <c r="E464" s="41">
        <v>10</v>
      </c>
      <c r="F464" s="22">
        <v>50859</v>
      </c>
      <c r="G464" s="11">
        <f t="shared" si="12"/>
        <v>508590</v>
      </c>
      <c r="H464" s="22"/>
      <c r="I464" s="11">
        <f t="shared" si="13"/>
        <v>0</v>
      </c>
    </row>
    <row r="465" spans="1:9" ht="60" x14ac:dyDescent="0.2">
      <c r="A465" s="38">
        <v>653</v>
      </c>
      <c r="B465" s="42" t="s">
        <v>2351</v>
      </c>
      <c r="C465" s="40" t="s">
        <v>2350</v>
      </c>
      <c r="D465" s="40" t="s">
        <v>243</v>
      </c>
      <c r="E465" s="41">
        <v>1</v>
      </c>
      <c r="F465" s="22">
        <v>84495</v>
      </c>
      <c r="G465" s="11">
        <f t="shared" si="12"/>
        <v>84495</v>
      </c>
      <c r="H465" s="22"/>
      <c r="I465" s="11">
        <f t="shared" si="13"/>
        <v>0</v>
      </c>
    </row>
    <row r="466" spans="1:9" ht="24" x14ac:dyDescent="0.2">
      <c r="A466" s="38">
        <v>657</v>
      </c>
      <c r="B466" s="40" t="s">
        <v>2352</v>
      </c>
      <c r="C466" s="40" t="s">
        <v>2353</v>
      </c>
      <c r="D466" s="40" t="s">
        <v>243</v>
      </c>
      <c r="E466" s="41">
        <v>10</v>
      </c>
      <c r="F466" s="22">
        <v>178500</v>
      </c>
      <c r="G466" s="11">
        <f t="shared" si="12"/>
        <v>1785000</v>
      </c>
      <c r="H466" s="22"/>
      <c r="I466" s="11">
        <f t="shared" si="13"/>
        <v>0</v>
      </c>
    </row>
    <row r="467" spans="1:9" x14ac:dyDescent="0.2">
      <c r="A467" s="38">
        <v>660</v>
      </c>
      <c r="B467" s="40" t="s">
        <v>2631</v>
      </c>
      <c r="C467" s="43" t="s">
        <v>2354</v>
      </c>
      <c r="D467" s="40" t="s">
        <v>1700</v>
      </c>
      <c r="E467" s="41">
        <v>1</v>
      </c>
      <c r="F467" s="22">
        <v>642488</v>
      </c>
      <c r="G467" s="11">
        <f t="shared" ref="G467:G530" si="14">E467*F467</f>
        <v>642488</v>
      </c>
      <c r="H467" s="22"/>
      <c r="I467" s="11">
        <f t="shared" ref="I467:I530" si="15">E467*H467</f>
        <v>0</v>
      </c>
    </row>
    <row r="468" spans="1:9" x14ac:dyDescent="0.2">
      <c r="A468" s="38">
        <v>661</v>
      </c>
      <c r="B468" s="40" t="s">
        <v>2355</v>
      </c>
      <c r="C468" s="43" t="s">
        <v>2356</v>
      </c>
      <c r="D468" s="40" t="s">
        <v>1700</v>
      </c>
      <c r="E468" s="41">
        <v>16</v>
      </c>
      <c r="F468" s="22">
        <v>390097</v>
      </c>
      <c r="G468" s="11">
        <f t="shared" si="14"/>
        <v>6241552</v>
      </c>
      <c r="H468" s="22"/>
      <c r="I468" s="11">
        <f t="shared" si="15"/>
        <v>0</v>
      </c>
    </row>
    <row r="469" spans="1:9" ht="24" x14ac:dyDescent="0.2">
      <c r="A469" s="38">
        <v>662</v>
      </c>
      <c r="B469" s="204" t="s">
        <v>2866</v>
      </c>
      <c r="C469" s="43" t="s">
        <v>2357</v>
      </c>
      <c r="D469" s="40" t="s">
        <v>1700</v>
      </c>
      <c r="E469" s="41">
        <v>16</v>
      </c>
      <c r="F469" s="22">
        <v>248744</v>
      </c>
      <c r="G469" s="11">
        <f t="shared" si="14"/>
        <v>3979904</v>
      </c>
      <c r="H469" s="22"/>
      <c r="I469" s="11">
        <f t="shared" si="15"/>
        <v>0</v>
      </c>
    </row>
    <row r="470" spans="1:9" x14ac:dyDescent="0.2">
      <c r="A470" s="38">
        <v>663</v>
      </c>
      <c r="B470" s="40" t="s">
        <v>2358</v>
      </c>
      <c r="C470" s="43" t="s">
        <v>87</v>
      </c>
      <c r="D470" s="40" t="s">
        <v>1700</v>
      </c>
      <c r="E470" s="41">
        <v>1</v>
      </c>
      <c r="F470" s="22">
        <v>228087</v>
      </c>
      <c r="G470" s="11">
        <f t="shared" si="14"/>
        <v>228087</v>
      </c>
      <c r="H470" s="22"/>
      <c r="I470" s="11">
        <f t="shared" si="15"/>
        <v>0</v>
      </c>
    </row>
    <row r="471" spans="1:9" ht="24" x14ac:dyDescent="0.2">
      <c r="A471" s="38">
        <v>664</v>
      </c>
      <c r="B471" s="211" t="s">
        <v>2867</v>
      </c>
      <c r="C471" s="66" t="s">
        <v>87</v>
      </c>
      <c r="D471" s="50" t="s">
        <v>2359</v>
      </c>
      <c r="E471" s="41">
        <v>2</v>
      </c>
      <c r="F471" s="22">
        <v>105910</v>
      </c>
      <c r="G471" s="11">
        <f t="shared" si="14"/>
        <v>211820</v>
      </c>
      <c r="H471" s="22"/>
      <c r="I471" s="11">
        <f t="shared" si="15"/>
        <v>0</v>
      </c>
    </row>
    <row r="472" spans="1:9" ht="24" x14ac:dyDescent="0.2">
      <c r="A472" s="38">
        <v>665</v>
      </c>
      <c r="B472" s="40" t="s">
        <v>2360</v>
      </c>
      <c r="C472" s="43" t="s">
        <v>87</v>
      </c>
      <c r="D472" s="40" t="s">
        <v>1744</v>
      </c>
      <c r="E472" s="41">
        <v>9</v>
      </c>
      <c r="F472" s="22">
        <v>454390</v>
      </c>
      <c r="G472" s="11">
        <f t="shared" si="14"/>
        <v>4089510</v>
      </c>
      <c r="H472" s="22"/>
      <c r="I472" s="11">
        <f t="shared" si="15"/>
        <v>0</v>
      </c>
    </row>
    <row r="473" spans="1:9" ht="24" x14ac:dyDescent="0.2">
      <c r="A473" s="38">
        <v>666</v>
      </c>
      <c r="B473" s="40" t="s">
        <v>2361</v>
      </c>
      <c r="C473" s="43" t="s">
        <v>87</v>
      </c>
      <c r="D473" s="40" t="s">
        <v>1744</v>
      </c>
      <c r="E473" s="41">
        <v>4</v>
      </c>
      <c r="F473" s="22">
        <v>1154859</v>
      </c>
      <c r="G473" s="11">
        <f t="shared" si="14"/>
        <v>4619436</v>
      </c>
      <c r="H473" s="22"/>
      <c r="I473" s="11">
        <f t="shared" si="15"/>
        <v>0</v>
      </c>
    </row>
    <row r="474" spans="1:9" ht="24" x14ac:dyDescent="0.2">
      <c r="A474" s="38">
        <v>667</v>
      </c>
      <c r="B474" s="40" t="s">
        <v>2362</v>
      </c>
      <c r="C474" s="43" t="s">
        <v>87</v>
      </c>
      <c r="D474" s="40" t="s">
        <v>1744</v>
      </c>
      <c r="E474" s="41">
        <v>8</v>
      </c>
      <c r="F474" s="22">
        <v>368084</v>
      </c>
      <c r="G474" s="11">
        <f t="shared" si="14"/>
        <v>2944672</v>
      </c>
      <c r="H474" s="22"/>
      <c r="I474" s="11">
        <f t="shared" si="15"/>
        <v>0</v>
      </c>
    </row>
    <row r="475" spans="1:9" ht="24" x14ac:dyDescent="0.2">
      <c r="A475" s="38">
        <v>669</v>
      </c>
      <c r="B475" s="40" t="s">
        <v>2363</v>
      </c>
      <c r="C475" s="40" t="s">
        <v>2364</v>
      </c>
      <c r="D475" s="40" t="s">
        <v>2365</v>
      </c>
      <c r="E475" s="41">
        <v>2</v>
      </c>
      <c r="F475" s="22">
        <v>168900</v>
      </c>
      <c r="G475" s="11">
        <f t="shared" si="14"/>
        <v>337800</v>
      </c>
      <c r="H475" s="22"/>
      <c r="I475" s="11">
        <f t="shared" si="15"/>
        <v>0</v>
      </c>
    </row>
    <row r="476" spans="1:9" ht="24" x14ac:dyDescent="0.2">
      <c r="A476" s="38">
        <v>670</v>
      </c>
      <c r="B476" s="42" t="s">
        <v>2366</v>
      </c>
      <c r="C476" s="40" t="s">
        <v>87</v>
      </c>
      <c r="D476" s="40" t="s">
        <v>1700</v>
      </c>
      <c r="E476" s="41">
        <v>1</v>
      </c>
      <c r="F476" s="22">
        <v>635968</v>
      </c>
      <c r="G476" s="11">
        <f t="shared" si="14"/>
        <v>635968</v>
      </c>
      <c r="H476" s="22"/>
      <c r="I476" s="11">
        <f t="shared" si="15"/>
        <v>0</v>
      </c>
    </row>
    <row r="477" spans="1:9" ht="60" x14ac:dyDescent="0.2">
      <c r="A477" s="38">
        <v>672</v>
      </c>
      <c r="B477" s="40" t="s">
        <v>2367</v>
      </c>
      <c r="C477" s="43" t="s">
        <v>1971</v>
      </c>
      <c r="D477" s="40" t="s">
        <v>243</v>
      </c>
      <c r="E477" s="41">
        <v>3</v>
      </c>
      <c r="F477" s="22">
        <v>4654924</v>
      </c>
      <c r="G477" s="11">
        <f t="shared" si="14"/>
        <v>13964772</v>
      </c>
      <c r="H477" s="22"/>
      <c r="I477" s="11">
        <f t="shared" si="15"/>
        <v>0</v>
      </c>
    </row>
    <row r="478" spans="1:9" ht="24" x14ac:dyDescent="0.2">
      <c r="A478" s="38">
        <v>676</v>
      </c>
      <c r="B478" s="42" t="s">
        <v>2368</v>
      </c>
      <c r="C478" s="40" t="s">
        <v>2369</v>
      </c>
      <c r="D478" s="40" t="s">
        <v>243</v>
      </c>
      <c r="E478" s="41">
        <v>18</v>
      </c>
      <c r="F478" s="22">
        <v>292856</v>
      </c>
      <c r="G478" s="11">
        <f t="shared" si="14"/>
        <v>5271408</v>
      </c>
      <c r="H478" s="22"/>
      <c r="I478" s="11">
        <f t="shared" si="15"/>
        <v>0</v>
      </c>
    </row>
    <row r="479" spans="1:9" ht="48" x14ac:dyDescent="0.2">
      <c r="A479" s="38">
        <v>680</v>
      </c>
      <c r="B479" s="40" t="s">
        <v>2370</v>
      </c>
      <c r="C479" s="43" t="s">
        <v>2371</v>
      </c>
      <c r="D479" s="40" t="s">
        <v>2372</v>
      </c>
      <c r="E479" s="41">
        <v>2</v>
      </c>
      <c r="F479" s="22">
        <v>399781</v>
      </c>
      <c r="G479" s="11">
        <f t="shared" si="14"/>
        <v>799562</v>
      </c>
      <c r="H479" s="22"/>
      <c r="I479" s="11">
        <f t="shared" si="15"/>
        <v>0</v>
      </c>
    </row>
    <row r="480" spans="1:9" ht="24" x14ac:dyDescent="0.2">
      <c r="A480" s="38">
        <v>681</v>
      </c>
      <c r="B480" s="40" t="s">
        <v>2373</v>
      </c>
      <c r="C480" s="40" t="s">
        <v>87</v>
      </c>
      <c r="D480" s="40" t="s">
        <v>2374</v>
      </c>
      <c r="E480" s="41">
        <v>6</v>
      </c>
      <c r="F480" s="22">
        <v>716839</v>
      </c>
      <c r="G480" s="11">
        <f t="shared" si="14"/>
        <v>4301034</v>
      </c>
      <c r="H480" s="22"/>
      <c r="I480" s="11">
        <f t="shared" si="15"/>
        <v>0</v>
      </c>
    </row>
    <row r="481" spans="1:9" ht="72" x14ac:dyDescent="0.2">
      <c r="A481" s="38">
        <v>683</v>
      </c>
      <c r="B481" s="43" t="s">
        <v>2375</v>
      </c>
      <c r="C481" s="43" t="s">
        <v>2376</v>
      </c>
      <c r="D481" s="40" t="s">
        <v>243</v>
      </c>
      <c r="E481" s="41">
        <v>6</v>
      </c>
      <c r="F481" s="22">
        <v>94889</v>
      </c>
      <c r="G481" s="11">
        <f t="shared" si="14"/>
        <v>569334</v>
      </c>
      <c r="H481" s="22"/>
      <c r="I481" s="11">
        <f t="shared" si="15"/>
        <v>0</v>
      </c>
    </row>
    <row r="482" spans="1:9" ht="36" x14ac:dyDescent="0.2">
      <c r="A482" s="38">
        <v>684</v>
      </c>
      <c r="B482" s="40" t="s">
        <v>2377</v>
      </c>
      <c r="C482" s="43" t="s">
        <v>2376</v>
      </c>
      <c r="D482" s="40" t="s">
        <v>243</v>
      </c>
      <c r="E482" s="41">
        <v>49</v>
      </c>
      <c r="F482" s="22">
        <v>105264</v>
      </c>
      <c r="G482" s="11">
        <f t="shared" si="14"/>
        <v>5157936</v>
      </c>
      <c r="H482" s="22"/>
      <c r="I482" s="11">
        <f t="shared" si="15"/>
        <v>0</v>
      </c>
    </row>
    <row r="483" spans="1:9" ht="36" x14ac:dyDescent="0.2">
      <c r="A483" s="38">
        <v>685</v>
      </c>
      <c r="B483" s="40" t="s">
        <v>2378</v>
      </c>
      <c r="C483" s="43" t="s">
        <v>2376</v>
      </c>
      <c r="D483" s="40" t="s">
        <v>243</v>
      </c>
      <c r="E483" s="41">
        <v>22</v>
      </c>
      <c r="F483" s="22">
        <v>192294</v>
      </c>
      <c r="G483" s="11">
        <f t="shared" si="14"/>
        <v>4230468</v>
      </c>
      <c r="H483" s="22"/>
      <c r="I483" s="11">
        <f t="shared" si="15"/>
        <v>0</v>
      </c>
    </row>
    <row r="484" spans="1:9" x14ac:dyDescent="0.2">
      <c r="A484" s="38">
        <v>686</v>
      </c>
      <c r="B484" s="45" t="s">
        <v>2660</v>
      </c>
      <c r="C484" s="40" t="s">
        <v>87</v>
      </c>
      <c r="D484" s="40" t="s">
        <v>243</v>
      </c>
      <c r="E484" s="41">
        <v>7</v>
      </c>
      <c r="F484" s="22">
        <v>406166</v>
      </c>
      <c r="G484" s="11">
        <f t="shared" si="14"/>
        <v>2843162</v>
      </c>
      <c r="H484" s="22"/>
      <c r="I484" s="11">
        <f t="shared" si="15"/>
        <v>0</v>
      </c>
    </row>
    <row r="485" spans="1:9" ht="24" x14ac:dyDescent="0.2">
      <c r="A485" s="38">
        <v>687</v>
      </c>
      <c r="B485" s="45" t="s">
        <v>2661</v>
      </c>
      <c r="C485" s="43" t="s">
        <v>2376</v>
      </c>
      <c r="D485" s="40" t="s">
        <v>243</v>
      </c>
      <c r="E485" s="41">
        <v>12</v>
      </c>
      <c r="F485" s="22">
        <v>75126</v>
      </c>
      <c r="G485" s="11">
        <f t="shared" si="14"/>
        <v>901512</v>
      </c>
      <c r="H485" s="22"/>
      <c r="I485" s="11">
        <f t="shared" si="15"/>
        <v>0</v>
      </c>
    </row>
    <row r="486" spans="1:9" ht="24" x14ac:dyDescent="0.2">
      <c r="A486" s="38">
        <v>688</v>
      </c>
      <c r="B486" s="45" t="s">
        <v>2662</v>
      </c>
      <c r="C486" s="43" t="s">
        <v>2376</v>
      </c>
      <c r="D486" s="40" t="s">
        <v>243</v>
      </c>
      <c r="E486" s="41">
        <v>1</v>
      </c>
      <c r="F486" s="22">
        <v>64787</v>
      </c>
      <c r="G486" s="11">
        <f t="shared" si="14"/>
        <v>64787</v>
      </c>
      <c r="H486" s="22"/>
      <c r="I486" s="11">
        <f t="shared" si="15"/>
        <v>0</v>
      </c>
    </row>
    <row r="487" spans="1:9" ht="24" x14ac:dyDescent="0.2">
      <c r="A487" s="38">
        <v>689</v>
      </c>
      <c r="B487" s="45" t="s">
        <v>2663</v>
      </c>
      <c r="C487" s="43" t="s">
        <v>2376</v>
      </c>
      <c r="D487" s="40" t="s">
        <v>243</v>
      </c>
      <c r="E487" s="41">
        <v>4</v>
      </c>
      <c r="F487" s="22">
        <v>180118</v>
      </c>
      <c r="G487" s="11">
        <f t="shared" si="14"/>
        <v>720472</v>
      </c>
      <c r="H487" s="22"/>
      <c r="I487" s="11">
        <f t="shared" si="15"/>
        <v>0</v>
      </c>
    </row>
    <row r="488" spans="1:9" ht="24" x14ac:dyDescent="0.2">
      <c r="A488" s="38">
        <v>690</v>
      </c>
      <c r="B488" s="60" t="s">
        <v>2664</v>
      </c>
      <c r="C488" s="40" t="s">
        <v>2379</v>
      </c>
      <c r="D488" s="40" t="s">
        <v>243</v>
      </c>
      <c r="E488" s="41">
        <v>10</v>
      </c>
      <c r="F488" s="22">
        <v>66717</v>
      </c>
      <c r="G488" s="11">
        <f t="shared" si="14"/>
        <v>667170</v>
      </c>
      <c r="H488" s="22"/>
      <c r="I488" s="11">
        <f t="shared" si="15"/>
        <v>0</v>
      </c>
    </row>
    <row r="489" spans="1:9" ht="84" x14ac:dyDescent="0.2">
      <c r="A489" s="38">
        <v>691</v>
      </c>
      <c r="B489" s="43" t="s">
        <v>2380</v>
      </c>
      <c r="C489" s="43" t="s">
        <v>2376</v>
      </c>
      <c r="D489" s="40" t="s">
        <v>243</v>
      </c>
      <c r="E489" s="41">
        <v>11</v>
      </c>
      <c r="F489" s="22">
        <v>91744</v>
      </c>
      <c r="G489" s="11">
        <f t="shared" si="14"/>
        <v>1009184</v>
      </c>
      <c r="H489" s="22"/>
      <c r="I489" s="11">
        <f t="shared" si="15"/>
        <v>0</v>
      </c>
    </row>
    <row r="490" spans="1:9" ht="84" x14ac:dyDescent="0.2">
      <c r="A490" s="38">
        <v>692</v>
      </c>
      <c r="B490" s="43" t="s">
        <v>2381</v>
      </c>
      <c r="C490" s="43" t="s">
        <v>2376</v>
      </c>
      <c r="D490" s="40" t="s">
        <v>243</v>
      </c>
      <c r="E490" s="41">
        <v>12</v>
      </c>
      <c r="F490" s="22">
        <v>108302</v>
      </c>
      <c r="G490" s="11">
        <f t="shared" si="14"/>
        <v>1299624</v>
      </c>
      <c r="H490" s="22"/>
      <c r="I490" s="11">
        <f t="shared" si="15"/>
        <v>0</v>
      </c>
    </row>
    <row r="491" spans="1:9" ht="60" x14ac:dyDescent="0.2">
      <c r="A491" s="38">
        <v>693</v>
      </c>
      <c r="B491" s="43" t="s">
        <v>2382</v>
      </c>
      <c r="C491" s="43" t="s">
        <v>2376</v>
      </c>
      <c r="D491" s="40" t="s">
        <v>243</v>
      </c>
      <c r="E491" s="41">
        <v>3</v>
      </c>
      <c r="F491" s="22">
        <v>884746</v>
      </c>
      <c r="G491" s="11">
        <f t="shared" si="14"/>
        <v>2654238</v>
      </c>
      <c r="H491" s="22"/>
      <c r="I491" s="11">
        <f t="shared" si="15"/>
        <v>0</v>
      </c>
    </row>
    <row r="492" spans="1:9" ht="72" x14ac:dyDescent="0.2">
      <c r="A492" s="38">
        <v>695</v>
      </c>
      <c r="B492" s="43" t="s">
        <v>2383</v>
      </c>
      <c r="C492" s="43" t="s">
        <v>2376</v>
      </c>
      <c r="D492" s="40" t="s">
        <v>243</v>
      </c>
      <c r="E492" s="41">
        <v>7</v>
      </c>
      <c r="F492" s="22">
        <v>517715</v>
      </c>
      <c r="G492" s="11">
        <f t="shared" si="14"/>
        <v>3624005</v>
      </c>
      <c r="H492" s="22"/>
      <c r="I492" s="11">
        <f t="shared" si="15"/>
        <v>0</v>
      </c>
    </row>
    <row r="493" spans="1:9" ht="72" x14ac:dyDescent="0.2">
      <c r="A493" s="38">
        <v>696</v>
      </c>
      <c r="B493" s="43" t="s">
        <v>2384</v>
      </c>
      <c r="C493" s="43" t="s">
        <v>2376</v>
      </c>
      <c r="D493" s="40" t="s">
        <v>243</v>
      </c>
      <c r="E493" s="41">
        <v>2</v>
      </c>
      <c r="F493" s="22">
        <v>203070</v>
      </c>
      <c r="G493" s="11">
        <f t="shared" si="14"/>
        <v>406140</v>
      </c>
      <c r="H493" s="22"/>
      <c r="I493" s="11">
        <f t="shared" si="15"/>
        <v>0</v>
      </c>
    </row>
    <row r="494" spans="1:9" ht="72" x14ac:dyDescent="0.2">
      <c r="A494" s="38">
        <v>697</v>
      </c>
      <c r="B494" s="43" t="s">
        <v>2385</v>
      </c>
      <c r="C494" s="43" t="s">
        <v>2376</v>
      </c>
      <c r="D494" s="40" t="s">
        <v>243</v>
      </c>
      <c r="E494" s="41">
        <v>3</v>
      </c>
      <c r="F494" s="22">
        <v>319448</v>
      </c>
      <c r="G494" s="11">
        <f t="shared" si="14"/>
        <v>958344</v>
      </c>
      <c r="H494" s="22"/>
      <c r="I494" s="11">
        <f t="shared" si="15"/>
        <v>0</v>
      </c>
    </row>
    <row r="495" spans="1:9" ht="84" x14ac:dyDescent="0.2">
      <c r="A495" s="38">
        <v>700</v>
      </c>
      <c r="B495" s="43" t="s">
        <v>2386</v>
      </c>
      <c r="C495" s="43" t="s">
        <v>2376</v>
      </c>
      <c r="D495" s="40" t="s">
        <v>243</v>
      </c>
      <c r="E495" s="41">
        <v>3</v>
      </c>
      <c r="F495" s="22">
        <v>103491</v>
      </c>
      <c r="G495" s="11">
        <f t="shared" si="14"/>
        <v>310473</v>
      </c>
      <c r="H495" s="22"/>
      <c r="I495" s="11">
        <f t="shared" si="15"/>
        <v>0</v>
      </c>
    </row>
    <row r="496" spans="1:9" ht="24" x14ac:dyDescent="0.2">
      <c r="A496" s="38">
        <v>701</v>
      </c>
      <c r="B496" s="40" t="s">
        <v>2387</v>
      </c>
      <c r="C496" s="43" t="s">
        <v>2388</v>
      </c>
      <c r="D496" s="40" t="s">
        <v>243</v>
      </c>
      <c r="E496" s="41">
        <v>2</v>
      </c>
      <c r="F496" s="22">
        <v>29720</v>
      </c>
      <c r="G496" s="11">
        <f t="shared" si="14"/>
        <v>59440</v>
      </c>
      <c r="H496" s="22"/>
      <c r="I496" s="11">
        <f t="shared" si="15"/>
        <v>0</v>
      </c>
    </row>
    <row r="497" spans="1:9" ht="24" x14ac:dyDescent="0.2">
      <c r="A497" s="38">
        <v>702</v>
      </c>
      <c r="B497" s="40" t="s">
        <v>2389</v>
      </c>
      <c r="C497" s="43" t="s">
        <v>2390</v>
      </c>
      <c r="D497" s="40" t="s">
        <v>243</v>
      </c>
      <c r="E497" s="41">
        <v>20</v>
      </c>
      <c r="F497" s="22">
        <v>23471</v>
      </c>
      <c r="G497" s="11">
        <f t="shared" si="14"/>
        <v>469420</v>
      </c>
      <c r="H497" s="22"/>
      <c r="I497" s="11">
        <f t="shared" si="15"/>
        <v>0</v>
      </c>
    </row>
    <row r="498" spans="1:9" ht="24" x14ac:dyDescent="0.2">
      <c r="A498" s="38">
        <v>703</v>
      </c>
      <c r="B498" s="40" t="s">
        <v>2391</v>
      </c>
      <c r="C498" s="43" t="s">
        <v>2388</v>
      </c>
      <c r="D498" s="40" t="s">
        <v>243</v>
      </c>
      <c r="E498" s="41">
        <v>2</v>
      </c>
      <c r="F498" s="22">
        <v>123583</v>
      </c>
      <c r="G498" s="11">
        <f t="shared" si="14"/>
        <v>247166</v>
      </c>
      <c r="H498" s="22"/>
      <c r="I498" s="11">
        <f t="shared" si="15"/>
        <v>0</v>
      </c>
    </row>
    <row r="499" spans="1:9" ht="24" x14ac:dyDescent="0.2">
      <c r="A499" s="38">
        <v>705</v>
      </c>
      <c r="B499" s="40" t="s">
        <v>2392</v>
      </c>
      <c r="C499" s="43" t="s">
        <v>2390</v>
      </c>
      <c r="D499" s="40" t="s">
        <v>243</v>
      </c>
      <c r="E499" s="41">
        <v>18</v>
      </c>
      <c r="F499" s="22">
        <v>61566</v>
      </c>
      <c r="G499" s="11">
        <f t="shared" si="14"/>
        <v>1108188</v>
      </c>
      <c r="H499" s="22"/>
      <c r="I499" s="11">
        <f t="shared" si="15"/>
        <v>0</v>
      </c>
    </row>
    <row r="500" spans="1:9" ht="24" x14ac:dyDescent="0.2">
      <c r="A500" s="38">
        <v>706</v>
      </c>
      <c r="B500" s="40" t="s">
        <v>2393</v>
      </c>
      <c r="C500" s="43" t="s">
        <v>2388</v>
      </c>
      <c r="D500" s="40" t="s">
        <v>243</v>
      </c>
      <c r="E500" s="41">
        <v>1</v>
      </c>
      <c r="F500" s="22">
        <v>27657</v>
      </c>
      <c r="G500" s="11">
        <f t="shared" si="14"/>
        <v>27657</v>
      </c>
      <c r="H500" s="22"/>
      <c r="I500" s="11">
        <f t="shared" si="15"/>
        <v>0</v>
      </c>
    </row>
    <row r="501" spans="1:9" ht="36" x14ac:dyDescent="0.2">
      <c r="A501" s="38">
        <v>707</v>
      </c>
      <c r="B501" s="40" t="s">
        <v>2394</v>
      </c>
      <c r="C501" s="43" t="s">
        <v>2395</v>
      </c>
      <c r="D501" s="40" t="s">
        <v>2396</v>
      </c>
      <c r="E501" s="41">
        <v>32</v>
      </c>
      <c r="F501" s="22">
        <v>1030010</v>
      </c>
      <c r="G501" s="11">
        <f t="shared" si="14"/>
        <v>32960320</v>
      </c>
      <c r="H501" s="22"/>
      <c r="I501" s="11">
        <f t="shared" si="15"/>
        <v>0</v>
      </c>
    </row>
    <row r="502" spans="1:9" ht="48" x14ac:dyDescent="0.2">
      <c r="A502" s="38">
        <v>708</v>
      </c>
      <c r="B502" s="40" t="s">
        <v>2397</v>
      </c>
      <c r="C502" s="43" t="s">
        <v>2398</v>
      </c>
      <c r="D502" s="40" t="s">
        <v>2396</v>
      </c>
      <c r="E502" s="41">
        <v>51</v>
      </c>
      <c r="F502" s="22">
        <v>1128312</v>
      </c>
      <c r="G502" s="11">
        <f t="shared" si="14"/>
        <v>57543912</v>
      </c>
      <c r="H502" s="22"/>
      <c r="I502" s="11">
        <f t="shared" si="15"/>
        <v>0</v>
      </c>
    </row>
    <row r="503" spans="1:9" ht="36" x14ac:dyDescent="0.2">
      <c r="A503" s="38">
        <v>709</v>
      </c>
      <c r="B503" s="43" t="s">
        <v>2399</v>
      </c>
      <c r="C503" s="43" t="s">
        <v>2400</v>
      </c>
      <c r="D503" s="40" t="s">
        <v>2396</v>
      </c>
      <c r="E503" s="41">
        <v>6</v>
      </c>
      <c r="F503" s="22">
        <v>927610</v>
      </c>
      <c r="G503" s="11">
        <f t="shared" si="14"/>
        <v>5565660</v>
      </c>
      <c r="H503" s="22"/>
      <c r="I503" s="11">
        <f t="shared" si="15"/>
        <v>0</v>
      </c>
    </row>
    <row r="504" spans="1:9" ht="36" x14ac:dyDescent="0.2">
      <c r="A504" s="38">
        <v>710</v>
      </c>
      <c r="B504" s="40" t="s">
        <v>2401</v>
      </c>
      <c r="C504" s="43" t="s">
        <v>2402</v>
      </c>
      <c r="D504" s="40" t="s">
        <v>2403</v>
      </c>
      <c r="E504" s="41">
        <v>16</v>
      </c>
      <c r="F504" s="22">
        <v>1086610</v>
      </c>
      <c r="G504" s="11">
        <f t="shared" si="14"/>
        <v>17385760</v>
      </c>
      <c r="H504" s="22"/>
      <c r="I504" s="11">
        <f t="shared" si="15"/>
        <v>0</v>
      </c>
    </row>
    <row r="505" spans="1:9" ht="36" x14ac:dyDescent="0.2">
      <c r="A505" s="38">
        <v>711</v>
      </c>
      <c r="B505" s="40" t="s">
        <v>2404</v>
      </c>
      <c r="C505" s="40" t="s">
        <v>2405</v>
      </c>
      <c r="D505" s="40" t="s">
        <v>2396</v>
      </c>
      <c r="E505" s="41">
        <v>28</v>
      </c>
      <c r="F505" s="22">
        <v>1031230</v>
      </c>
      <c r="G505" s="11">
        <f t="shared" si="14"/>
        <v>28874440</v>
      </c>
      <c r="H505" s="22"/>
      <c r="I505" s="11">
        <f t="shared" si="15"/>
        <v>0</v>
      </c>
    </row>
    <row r="506" spans="1:9" ht="36" x14ac:dyDescent="0.2">
      <c r="A506" s="38">
        <v>712</v>
      </c>
      <c r="B506" s="43" t="s">
        <v>2632</v>
      </c>
      <c r="C506" s="45" t="s">
        <v>2665</v>
      </c>
      <c r="D506" s="40" t="s">
        <v>2280</v>
      </c>
      <c r="E506" s="41">
        <v>17</v>
      </c>
      <c r="F506" s="22">
        <v>189268</v>
      </c>
      <c r="G506" s="11">
        <f t="shared" si="14"/>
        <v>3217556</v>
      </c>
      <c r="H506" s="22"/>
      <c r="I506" s="11">
        <f t="shared" si="15"/>
        <v>0</v>
      </c>
    </row>
    <row r="507" spans="1:9" x14ac:dyDescent="0.2">
      <c r="A507" s="38">
        <v>714</v>
      </c>
      <c r="B507" s="60" t="s">
        <v>2666</v>
      </c>
      <c r="C507" s="40" t="s">
        <v>2272</v>
      </c>
      <c r="D507" s="40" t="s">
        <v>2406</v>
      </c>
      <c r="E507" s="41">
        <v>2</v>
      </c>
      <c r="F507" s="22">
        <v>560052</v>
      </c>
      <c r="G507" s="11">
        <f t="shared" si="14"/>
        <v>1120104</v>
      </c>
      <c r="H507" s="22"/>
      <c r="I507" s="11">
        <f t="shared" si="15"/>
        <v>0</v>
      </c>
    </row>
    <row r="508" spans="1:9" ht="48" x14ac:dyDescent="0.2">
      <c r="A508" s="38">
        <v>715</v>
      </c>
      <c r="B508" s="40" t="s">
        <v>2407</v>
      </c>
      <c r="C508" s="43" t="s">
        <v>2408</v>
      </c>
      <c r="D508" s="40" t="s">
        <v>2409</v>
      </c>
      <c r="E508" s="41">
        <v>1</v>
      </c>
      <c r="F508" s="22">
        <v>471844</v>
      </c>
      <c r="G508" s="11">
        <f t="shared" si="14"/>
        <v>471844</v>
      </c>
      <c r="H508" s="22"/>
      <c r="I508" s="11">
        <f t="shared" si="15"/>
        <v>0</v>
      </c>
    </row>
    <row r="509" spans="1:9" ht="24" x14ac:dyDescent="0.2">
      <c r="A509" s="38">
        <v>716</v>
      </c>
      <c r="B509" s="42" t="s">
        <v>2633</v>
      </c>
      <c r="C509" s="40" t="s">
        <v>2272</v>
      </c>
      <c r="D509" s="40" t="s">
        <v>2410</v>
      </c>
      <c r="E509" s="41">
        <v>77</v>
      </c>
      <c r="F509" s="22">
        <v>516588</v>
      </c>
      <c r="G509" s="11">
        <f t="shared" si="14"/>
        <v>39777276</v>
      </c>
      <c r="H509" s="22"/>
      <c r="I509" s="11">
        <f t="shared" si="15"/>
        <v>0</v>
      </c>
    </row>
    <row r="510" spans="1:9" ht="24" x14ac:dyDescent="0.2">
      <c r="A510" s="38">
        <v>717</v>
      </c>
      <c r="B510" s="42" t="s">
        <v>2634</v>
      </c>
      <c r="C510" s="40" t="s">
        <v>2272</v>
      </c>
      <c r="D510" s="40" t="s">
        <v>2411</v>
      </c>
      <c r="E510" s="41">
        <v>29</v>
      </c>
      <c r="F510" s="22">
        <v>453150</v>
      </c>
      <c r="G510" s="11">
        <f t="shared" si="14"/>
        <v>13141350</v>
      </c>
      <c r="H510" s="22"/>
      <c r="I510" s="11">
        <f t="shared" si="15"/>
        <v>0</v>
      </c>
    </row>
    <row r="511" spans="1:9" ht="24" x14ac:dyDescent="0.2">
      <c r="A511" s="38">
        <v>719</v>
      </c>
      <c r="B511" s="40" t="s">
        <v>2412</v>
      </c>
      <c r="C511" s="43" t="s">
        <v>2413</v>
      </c>
      <c r="D511" s="43" t="s">
        <v>2403</v>
      </c>
      <c r="E511" s="41">
        <v>9</v>
      </c>
      <c r="F511" s="22">
        <v>1972518</v>
      </c>
      <c r="G511" s="11">
        <f t="shared" si="14"/>
        <v>17752662</v>
      </c>
      <c r="H511" s="22"/>
      <c r="I511" s="11">
        <f t="shared" si="15"/>
        <v>0</v>
      </c>
    </row>
    <row r="512" spans="1:9" ht="36" x14ac:dyDescent="0.2">
      <c r="A512" s="38">
        <v>721</v>
      </c>
      <c r="B512" s="40" t="s">
        <v>2415</v>
      </c>
      <c r="C512" s="43" t="s">
        <v>2416</v>
      </c>
      <c r="D512" s="40" t="s">
        <v>2396</v>
      </c>
      <c r="E512" s="41">
        <v>53</v>
      </c>
      <c r="F512" s="22">
        <v>1123393</v>
      </c>
      <c r="G512" s="11">
        <f t="shared" si="14"/>
        <v>59539829</v>
      </c>
      <c r="H512" s="22"/>
      <c r="I512" s="11">
        <f t="shared" si="15"/>
        <v>0</v>
      </c>
    </row>
    <row r="513" spans="1:9" ht="36" x14ac:dyDescent="0.2">
      <c r="A513" s="38">
        <v>724</v>
      </c>
      <c r="B513" s="43" t="s">
        <v>2417</v>
      </c>
      <c r="C513" s="43" t="s">
        <v>2418</v>
      </c>
      <c r="D513" s="40" t="s">
        <v>2280</v>
      </c>
      <c r="E513" s="41">
        <v>290</v>
      </c>
      <c r="F513" s="22">
        <v>345837</v>
      </c>
      <c r="G513" s="11">
        <f t="shared" si="14"/>
        <v>100292730</v>
      </c>
      <c r="H513" s="22"/>
      <c r="I513" s="11">
        <f t="shared" si="15"/>
        <v>0</v>
      </c>
    </row>
    <row r="514" spans="1:9" ht="48" x14ac:dyDescent="0.2">
      <c r="A514" s="38">
        <v>725</v>
      </c>
      <c r="B514" s="59" t="s">
        <v>2667</v>
      </c>
      <c r="C514" s="43" t="s">
        <v>2419</v>
      </c>
      <c r="D514" s="40" t="s">
        <v>2280</v>
      </c>
      <c r="E514" s="41">
        <v>45</v>
      </c>
      <c r="F514" s="22">
        <v>625931</v>
      </c>
      <c r="G514" s="11">
        <f t="shared" si="14"/>
        <v>28166895</v>
      </c>
      <c r="H514" s="22"/>
      <c r="I514" s="11">
        <f t="shared" si="15"/>
        <v>0</v>
      </c>
    </row>
    <row r="515" spans="1:9" ht="36" x14ac:dyDescent="0.2">
      <c r="A515" s="38">
        <v>727</v>
      </c>
      <c r="B515" s="42" t="s">
        <v>2420</v>
      </c>
      <c r="C515" s="40" t="s">
        <v>2421</v>
      </c>
      <c r="D515" s="40" t="s">
        <v>2396</v>
      </c>
      <c r="E515" s="41">
        <v>10</v>
      </c>
      <c r="F515" s="22">
        <v>1359776</v>
      </c>
      <c r="G515" s="11">
        <f t="shared" si="14"/>
        <v>13597760</v>
      </c>
      <c r="H515" s="22"/>
      <c r="I515" s="11">
        <f t="shared" si="15"/>
        <v>0</v>
      </c>
    </row>
    <row r="516" spans="1:9" ht="36" x14ac:dyDescent="0.2">
      <c r="A516" s="38">
        <v>728</v>
      </c>
      <c r="B516" s="204" t="s">
        <v>2868</v>
      </c>
      <c r="C516" s="40" t="s">
        <v>2422</v>
      </c>
      <c r="D516" s="40" t="s">
        <v>2423</v>
      </c>
      <c r="E516" s="41">
        <v>15</v>
      </c>
      <c r="F516" s="22">
        <v>722517</v>
      </c>
      <c r="G516" s="11">
        <f t="shared" si="14"/>
        <v>10837755</v>
      </c>
      <c r="H516" s="22"/>
      <c r="I516" s="11">
        <f t="shared" si="15"/>
        <v>0</v>
      </c>
    </row>
    <row r="517" spans="1:9" ht="48" x14ac:dyDescent="0.2">
      <c r="A517" s="38">
        <v>729</v>
      </c>
      <c r="B517" s="40" t="s">
        <v>2424</v>
      </c>
      <c r="C517" s="43" t="s">
        <v>2425</v>
      </c>
      <c r="D517" s="43" t="s">
        <v>2396</v>
      </c>
      <c r="E517" s="41">
        <v>127</v>
      </c>
      <c r="F517" s="22">
        <v>1210620</v>
      </c>
      <c r="G517" s="11">
        <f t="shared" si="14"/>
        <v>153748740</v>
      </c>
      <c r="H517" s="22"/>
      <c r="I517" s="11">
        <f t="shared" si="15"/>
        <v>0</v>
      </c>
    </row>
    <row r="518" spans="1:9" ht="36" x14ac:dyDescent="0.2">
      <c r="A518" s="38">
        <v>730</v>
      </c>
      <c r="B518" s="43" t="s">
        <v>2426</v>
      </c>
      <c r="C518" s="43" t="s">
        <v>2427</v>
      </c>
      <c r="D518" s="40" t="s">
        <v>2280</v>
      </c>
      <c r="E518" s="41">
        <v>3</v>
      </c>
      <c r="F518" s="22">
        <v>177559</v>
      </c>
      <c r="G518" s="11">
        <f t="shared" si="14"/>
        <v>532677</v>
      </c>
      <c r="H518" s="22"/>
      <c r="I518" s="11">
        <f t="shared" si="15"/>
        <v>0</v>
      </c>
    </row>
    <row r="519" spans="1:9" ht="36" x14ac:dyDescent="0.2">
      <c r="A519" s="38">
        <v>732</v>
      </c>
      <c r="B519" s="40" t="s">
        <v>2428</v>
      </c>
      <c r="C519" s="40" t="s">
        <v>356</v>
      </c>
      <c r="D519" s="40" t="s">
        <v>2429</v>
      </c>
      <c r="E519" s="41">
        <v>116</v>
      </c>
      <c r="F519" s="22">
        <v>171363</v>
      </c>
      <c r="G519" s="11">
        <f t="shared" si="14"/>
        <v>19878108</v>
      </c>
      <c r="H519" s="22"/>
      <c r="I519" s="11">
        <f t="shared" si="15"/>
        <v>0</v>
      </c>
    </row>
    <row r="520" spans="1:9" ht="24" x14ac:dyDescent="0.2">
      <c r="A520" s="38">
        <v>739</v>
      </c>
      <c r="B520" s="42" t="s">
        <v>2430</v>
      </c>
      <c r="C520" s="40" t="s">
        <v>2431</v>
      </c>
      <c r="D520" s="40" t="s">
        <v>243</v>
      </c>
      <c r="E520" s="41">
        <v>2</v>
      </c>
      <c r="F520" s="22">
        <v>561379</v>
      </c>
      <c r="G520" s="11">
        <f t="shared" si="14"/>
        <v>1122758</v>
      </c>
      <c r="H520" s="22"/>
      <c r="I520" s="11">
        <f t="shared" si="15"/>
        <v>0</v>
      </c>
    </row>
    <row r="521" spans="1:9" ht="36" x14ac:dyDescent="0.2">
      <c r="A521" s="38">
        <v>744</v>
      </c>
      <c r="B521" s="203" t="s">
        <v>2869</v>
      </c>
      <c r="C521" s="40" t="s">
        <v>356</v>
      </c>
      <c r="D521" s="40" t="s">
        <v>2432</v>
      </c>
      <c r="E521" s="41">
        <v>9</v>
      </c>
      <c r="F521" s="22">
        <v>471033</v>
      </c>
      <c r="G521" s="11">
        <f t="shared" si="14"/>
        <v>4239297</v>
      </c>
      <c r="H521" s="22"/>
      <c r="I521" s="11">
        <f t="shared" si="15"/>
        <v>0</v>
      </c>
    </row>
    <row r="522" spans="1:9" ht="24" x14ac:dyDescent="0.2">
      <c r="A522" s="38">
        <v>745</v>
      </c>
      <c r="B522" s="40" t="s">
        <v>2433</v>
      </c>
      <c r="C522" s="43" t="s">
        <v>87</v>
      </c>
      <c r="D522" s="40" t="s">
        <v>243</v>
      </c>
      <c r="E522" s="41">
        <v>18</v>
      </c>
      <c r="F522" s="22">
        <v>22266</v>
      </c>
      <c r="G522" s="11">
        <f t="shared" si="14"/>
        <v>400788</v>
      </c>
      <c r="H522" s="22"/>
      <c r="I522" s="11">
        <f t="shared" si="15"/>
        <v>0</v>
      </c>
    </row>
    <row r="523" spans="1:9" ht="24" x14ac:dyDescent="0.2">
      <c r="A523" s="38">
        <v>749</v>
      </c>
      <c r="B523" s="40" t="s">
        <v>2434</v>
      </c>
      <c r="C523" s="59" t="s">
        <v>2870</v>
      </c>
      <c r="D523" s="40" t="s">
        <v>2435</v>
      </c>
      <c r="E523" s="41">
        <v>19</v>
      </c>
      <c r="F523" s="22">
        <v>280123</v>
      </c>
      <c r="G523" s="11">
        <f t="shared" si="14"/>
        <v>5322337</v>
      </c>
      <c r="H523" s="22"/>
      <c r="I523" s="11">
        <f t="shared" si="15"/>
        <v>0</v>
      </c>
    </row>
    <row r="524" spans="1:9" x14ac:dyDescent="0.2">
      <c r="A524" s="38">
        <v>750</v>
      </c>
      <c r="B524" s="40" t="s">
        <v>2436</v>
      </c>
      <c r="C524" s="43" t="s">
        <v>2437</v>
      </c>
      <c r="D524" s="40" t="s">
        <v>1656</v>
      </c>
      <c r="E524" s="41">
        <v>3</v>
      </c>
      <c r="F524" s="22">
        <v>534845</v>
      </c>
      <c r="G524" s="11">
        <f t="shared" si="14"/>
        <v>1604535</v>
      </c>
      <c r="H524" s="22"/>
      <c r="I524" s="11">
        <f t="shared" si="15"/>
        <v>0</v>
      </c>
    </row>
    <row r="525" spans="1:9" ht="48" x14ac:dyDescent="0.2">
      <c r="A525" s="38">
        <v>751</v>
      </c>
      <c r="B525" s="40" t="s">
        <v>2438</v>
      </c>
      <c r="C525" s="40" t="s">
        <v>2439</v>
      </c>
      <c r="D525" s="40" t="s">
        <v>2440</v>
      </c>
      <c r="E525" s="41">
        <v>21</v>
      </c>
      <c r="F525" s="22">
        <v>362444</v>
      </c>
      <c r="G525" s="11">
        <f t="shared" si="14"/>
        <v>7611324</v>
      </c>
      <c r="H525" s="22"/>
      <c r="I525" s="11">
        <f t="shared" si="15"/>
        <v>0</v>
      </c>
    </row>
    <row r="526" spans="1:9" ht="132" x14ac:dyDescent="0.2">
      <c r="A526" s="38">
        <v>760</v>
      </c>
      <c r="B526" s="45" t="s">
        <v>2668</v>
      </c>
      <c r="C526" s="43" t="s">
        <v>87</v>
      </c>
      <c r="D526" s="40" t="s">
        <v>243</v>
      </c>
      <c r="E526" s="41">
        <v>1</v>
      </c>
      <c r="F526" s="22">
        <v>5058447</v>
      </c>
      <c r="G526" s="11">
        <f t="shared" si="14"/>
        <v>5058447</v>
      </c>
      <c r="H526" s="22"/>
      <c r="I526" s="11">
        <f t="shared" si="15"/>
        <v>0</v>
      </c>
    </row>
    <row r="527" spans="1:9" x14ac:dyDescent="0.2">
      <c r="A527" s="38">
        <v>763</v>
      </c>
      <c r="B527" s="48" t="s">
        <v>2442</v>
      </c>
      <c r="C527" s="56" t="s">
        <v>1658</v>
      </c>
      <c r="D527" s="56" t="s">
        <v>2443</v>
      </c>
      <c r="E527" s="41">
        <v>2</v>
      </c>
      <c r="F527" s="22">
        <v>253300</v>
      </c>
      <c r="G527" s="11">
        <f t="shared" si="14"/>
        <v>506600</v>
      </c>
      <c r="H527" s="22"/>
      <c r="I527" s="11">
        <f t="shared" si="15"/>
        <v>0</v>
      </c>
    </row>
    <row r="528" spans="1:9" ht="24" x14ac:dyDescent="0.2">
      <c r="A528" s="38">
        <v>765</v>
      </c>
      <c r="B528" s="40" t="s">
        <v>2444</v>
      </c>
      <c r="C528" s="43" t="s">
        <v>2445</v>
      </c>
      <c r="D528" s="40" t="s">
        <v>243</v>
      </c>
      <c r="E528" s="41">
        <v>9</v>
      </c>
      <c r="F528" s="22">
        <v>751547</v>
      </c>
      <c r="G528" s="11">
        <f t="shared" si="14"/>
        <v>6763923</v>
      </c>
      <c r="H528" s="22"/>
      <c r="I528" s="11">
        <f t="shared" si="15"/>
        <v>0</v>
      </c>
    </row>
    <row r="529" spans="1:9" ht="24" x14ac:dyDescent="0.2">
      <c r="A529" s="38">
        <v>766</v>
      </c>
      <c r="B529" s="40" t="s">
        <v>2446</v>
      </c>
      <c r="C529" s="43" t="s">
        <v>2447</v>
      </c>
      <c r="D529" s="43" t="s">
        <v>243</v>
      </c>
      <c r="E529" s="41">
        <v>8</v>
      </c>
      <c r="F529" s="22">
        <v>470671</v>
      </c>
      <c r="G529" s="11">
        <f t="shared" si="14"/>
        <v>3765368</v>
      </c>
      <c r="H529" s="22"/>
      <c r="I529" s="11">
        <f t="shared" si="15"/>
        <v>0</v>
      </c>
    </row>
    <row r="530" spans="1:9" ht="48" x14ac:dyDescent="0.2">
      <c r="A530" s="38">
        <v>767</v>
      </c>
      <c r="B530" s="40" t="s">
        <v>2448</v>
      </c>
      <c r="C530" s="40" t="s">
        <v>356</v>
      </c>
      <c r="D530" s="40" t="s">
        <v>243</v>
      </c>
      <c r="E530" s="41">
        <v>1</v>
      </c>
      <c r="F530" s="22">
        <v>188966</v>
      </c>
      <c r="G530" s="11">
        <f t="shared" si="14"/>
        <v>188966</v>
      </c>
      <c r="H530" s="22"/>
      <c r="I530" s="11">
        <f t="shared" si="15"/>
        <v>0</v>
      </c>
    </row>
    <row r="531" spans="1:9" x14ac:dyDescent="0.2">
      <c r="A531" s="38">
        <v>770</v>
      </c>
      <c r="B531" s="42" t="s">
        <v>2449</v>
      </c>
      <c r="C531" s="40" t="s">
        <v>1971</v>
      </c>
      <c r="D531" s="40" t="s">
        <v>243</v>
      </c>
      <c r="E531" s="41">
        <v>6</v>
      </c>
      <c r="F531" s="22">
        <v>247622</v>
      </c>
      <c r="G531" s="11">
        <f t="shared" ref="G531:G594" si="16">E531*F531</f>
        <v>1485732</v>
      </c>
      <c r="H531" s="22"/>
      <c r="I531" s="11">
        <f t="shared" ref="I531:I594" si="17">E531*H531</f>
        <v>0</v>
      </c>
    </row>
    <row r="532" spans="1:9" ht="24" x14ac:dyDescent="0.2">
      <c r="A532" s="38">
        <v>773</v>
      </c>
      <c r="B532" s="40" t="s">
        <v>2450</v>
      </c>
      <c r="C532" s="43" t="s">
        <v>2451</v>
      </c>
      <c r="D532" s="204" t="s">
        <v>2871</v>
      </c>
      <c r="E532" s="41">
        <v>1</v>
      </c>
      <c r="F532" s="22">
        <v>1806061</v>
      </c>
      <c r="G532" s="11">
        <f t="shared" si="16"/>
        <v>1806061</v>
      </c>
      <c r="H532" s="22"/>
      <c r="I532" s="11">
        <f t="shared" si="17"/>
        <v>0</v>
      </c>
    </row>
    <row r="533" spans="1:9" ht="24" x14ac:dyDescent="0.2">
      <c r="A533" s="38">
        <v>775</v>
      </c>
      <c r="B533" s="42" t="s">
        <v>2452</v>
      </c>
      <c r="C533" s="40" t="s">
        <v>2453</v>
      </c>
      <c r="D533" s="40" t="s">
        <v>243</v>
      </c>
      <c r="E533" s="41">
        <v>2</v>
      </c>
      <c r="F533" s="22">
        <v>471432</v>
      </c>
      <c r="G533" s="11">
        <f t="shared" si="16"/>
        <v>942864</v>
      </c>
      <c r="H533" s="22"/>
      <c r="I533" s="11">
        <f t="shared" si="17"/>
        <v>0</v>
      </c>
    </row>
    <row r="534" spans="1:9" x14ac:dyDescent="0.2">
      <c r="A534" s="38">
        <v>776</v>
      </c>
      <c r="B534" s="39" t="s">
        <v>2454</v>
      </c>
      <c r="C534" s="39" t="s">
        <v>2453</v>
      </c>
      <c r="D534" s="44" t="s">
        <v>243</v>
      </c>
      <c r="E534" s="41">
        <v>2</v>
      </c>
      <c r="F534" s="22">
        <v>471432</v>
      </c>
      <c r="G534" s="11">
        <f t="shared" si="16"/>
        <v>942864</v>
      </c>
      <c r="H534" s="22"/>
      <c r="I534" s="11">
        <f t="shared" si="17"/>
        <v>0</v>
      </c>
    </row>
    <row r="535" spans="1:9" ht="48" x14ac:dyDescent="0.2">
      <c r="A535" s="38">
        <v>777</v>
      </c>
      <c r="B535" s="42" t="s">
        <v>2455</v>
      </c>
      <c r="C535" s="40" t="s">
        <v>2453</v>
      </c>
      <c r="D535" s="40" t="s">
        <v>243</v>
      </c>
      <c r="E535" s="41">
        <v>5</v>
      </c>
      <c r="F535" s="22">
        <v>471432</v>
      </c>
      <c r="G535" s="11">
        <f t="shared" si="16"/>
        <v>2357160</v>
      </c>
      <c r="H535" s="22"/>
      <c r="I535" s="11">
        <f t="shared" si="17"/>
        <v>0</v>
      </c>
    </row>
    <row r="536" spans="1:9" ht="48" x14ac:dyDescent="0.2">
      <c r="A536" s="38">
        <v>778</v>
      </c>
      <c r="B536" s="42" t="s">
        <v>2456</v>
      </c>
      <c r="C536" s="40" t="s">
        <v>2453</v>
      </c>
      <c r="D536" s="40" t="s">
        <v>243</v>
      </c>
      <c r="E536" s="41">
        <v>1</v>
      </c>
      <c r="F536" s="22">
        <v>533219</v>
      </c>
      <c r="G536" s="11">
        <f t="shared" si="16"/>
        <v>533219</v>
      </c>
      <c r="H536" s="22"/>
      <c r="I536" s="11">
        <f t="shared" si="17"/>
        <v>0</v>
      </c>
    </row>
    <row r="537" spans="1:9" ht="48" x14ac:dyDescent="0.2">
      <c r="A537" s="38">
        <v>779</v>
      </c>
      <c r="B537" s="42" t="s">
        <v>2457</v>
      </c>
      <c r="C537" s="40" t="s">
        <v>2453</v>
      </c>
      <c r="D537" s="40" t="s">
        <v>243</v>
      </c>
      <c r="E537" s="41">
        <v>2</v>
      </c>
      <c r="F537" s="22">
        <v>911887</v>
      </c>
      <c r="G537" s="11">
        <f t="shared" si="16"/>
        <v>1823774</v>
      </c>
      <c r="H537" s="22"/>
      <c r="I537" s="11">
        <f t="shared" si="17"/>
        <v>0</v>
      </c>
    </row>
    <row r="538" spans="1:9" ht="48" x14ac:dyDescent="0.2">
      <c r="A538" s="38">
        <v>780</v>
      </c>
      <c r="B538" s="48" t="s">
        <v>2458</v>
      </c>
      <c r="C538" s="56" t="s">
        <v>2453</v>
      </c>
      <c r="D538" s="56" t="s">
        <v>243</v>
      </c>
      <c r="E538" s="41">
        <v>1</v>
      </c>
      <c r="F538" s="22">
        <v>623250</v>
      </c>
      <c r="G538" s="11">
        <f t="shared" si="16"/>
        <v>623250</v>
      </c>
      <c r="H538" s="22"/>
      <c r="I538" s="11">
        <f t="shared" si="17"/>
        <v>0</v>
      </c>
    </row>
    <row r="539" spans="1:9" ht="48" x14ac:dyDescent="0.2">
      <c r="A539" s="38">
        <v>781</v>
      </c>
      <c r="B539" s="42" t="s">
        <v>2459</v>
      </c>
      <c r="C539" s="40" t="s">
        <v>2453</v>
      </c>
      <c r="D539" s="40" t="s">
        <v>243</v>
      </c>
      <c r="E539" s="41">
        <v>3</v>
      </c>
      <c r="F539" s="22">
        <v>534676</v>
      </c>
      <c r="G539" s="11">
        <f t="shared" si="16"/>
        <v>1604028</v>
      </c>
      <c r="H539" s="22"/>
      <c r="I539" s="11">
        <f t="shared" si="17"/>
        <v>0</v>
      </c>
    </row>
    <row r="540" spans="1:9" ht="36" x14ac:dyDescent="0.2">
      <c r="A540" s="38">
        <v>783</v>
      </c>
      <c r="B540" s="40" t="s">
        <v>2460</v>
      </c>
      <c r="C540" s="40" t="s">
        <v>2453</v>
      </c>
      <c r="D540" s="40" t="s">
        <v>243</v>
      </c>
      <c r="E540" s="41">
        <v>4</v>
      </c>
      <c r="F540" s="22">
        <v>482329</v>
      </c>
      <c r="G540" s="11">
        <f t="shared" si="16"/>
        <v>1929316</v>
      </c>
      <c r="H540" s="22"/>
      <c r="I540" s="11">
        <f t="shared" si="17"/>
        <v>0</v>
      </c>
    </row>
    <row r="541" spans="1:9" ht="36" x14ac:dyDescent="0.2">
      <c r="A541" s="38">
        <v>784</v>
      </c>
      <c r="B541" s="40" t="s">
        <v>2461</v>
      </c>
      <c r="C541" s="40" t="s">
        <v>2453</v>
      </c>
      <c r="D541" s="40" t="s">
        <v>243</v>
      </c>
      <c r="E541" s="41">
        <v>4</v>
      </c>
      <c r="F541" s="22">
        <v>718339</v>
      </c>
      <c r="G541" s="11">
        <f t="shared" si="16"/>
        <v>2873356</v>
      </c>
      <c r="H541" s="22"/>
      <c r="I541" s="11">
        <f t="shared" si="17"/>
        <v>0</v>
      </c>
    </row>
    <row r="542" spans="1:9" ht="24" x14ac:dyDescent="0.2">
      <c r="A542" s="38">
        <v>787</v>
      </c>
      <c r="B542" s="40" t="s">
        <v>2462</v>
      </c>
      <c r="C542" s="40" t="s">
        <v>87</v>
      </c>
      <c r="D542" s="40" t="s">
        <v>243</v>
      </c>
      <c r="E542" s="41">
        <v>1</v>
      </c>
      <c r="F542" s="22">
        <v>13077269</v>
      </c>
      <c r="G542" s="11">
        <f t="shared" si="16"/>
        <v>13077269</v>
      </c>
      <c r="H542" s="22"/>
      <c r="I542" s="11">
        <f t="shared" si="17"/>
        <v>0</v>
      </c>
    </row>
    <row r="543" spans="1:9" ht="24" x14ac:dyDescent="0.2">
      <c r="A543" s="38">
        <v>788</v>
      </c>
      <c r="B543" s="40" t="s">
        <v>2463</v>
      </c>
      <c r="C543" s="43" t="s">
        <v>87</v>
      </c>
      <c r="D543" s="40" t="s">
        <v>1694</v>
      </c>
      <c r="E543" s="41">
        <v>1</v>
      </c>
      <c r="F543" s="22">
        <v>6540955</v>
      </c>
      <c r="G543" s="11">
        <f t="shared" si="16"/>
        <v>6540955</v>
      </c>
      <c r="H543" s="22"/>
      <c r="I543" s="11">
        <f t="shared" si="17"/>
        <v>0</v>
      </c>
    </row>
    <row r="544" spans="1:9" ht="24" x14ac:dyDescent="0.2">
      <c r="A544" s="38">
        <v>789</v>
      </c>
      <c r="B544" s="40" t="s">
        <v>2464</v>
      </c>
      <c r="C544" s="43" t="s">
        <v>2465</v>
      </c>
      <c r="D544" s="40" t="s">
        <v>1684</v>
      </c>
      <c r="E544" s="41">
        <v>10</v>
      </c>
      <c r="F544" s="22">
        <v>19743</v>
      </c>
      <c r="G544" s="11">
        <f t="shared" si="16"/>
        <v>197430</v>
      </c>
      <c r="H544" s="22"/>
      <c r="I544" s="11">
        <f t="shared" si="17"/>
        <v>0</v>
      </c>
    </row>
    <row r="545" spans="1:9" ht="24" x14ac:dyDescent="0.2">
      <c r="A545" s="38">
        <v>790</v>
      </c>
      <c r="B545" s="40" t="s">
        <v>2466</v>
      </c>
      <c r="C545" s="43" t="s">
        <v>2467</v>
      </c>
      <c r="D545" s="43" t="s">
        <v>1684</v>
      </c>
      <c r="E545" s="41">
        <v>15</v>
      </c>
      <c r="F545" s="22">
        <v>21684</v>
      </c>
      <c r="G545" s="11">
        <f t="shared" si="16"/>
        <v>325260</v>
      </c>
      <c r="H545" s="22"/>
      <c r="I545" s="11">
        <f t="shared" si="17"/>
        <v>0</v>
      </c>
    </row>
    <row r="546" spans="1:9" ht="24" x14ac:dyDescent="0.2">
      <c r="A546" s="38">
        <v>797</v>
      </c>
      <c r="B546" s="40" t="s">
        <v>2468</v>
      </c>
      <c r="C546" s="67" t="s">
        <v>356</v>
      </c>
      <c r="D546" s="67" t="s">
        <v>243</v>
      </c>
      <c r="E546" s="41">
        <v>20</v>
      </c>
      <c r="F546" s="22">
        <v>49159</v>
      </c>
      <c r="G546" s="11">
        <f t="shared" si="16"/>
        <v>983180</v>
      </c>
      <c r="H546" s="22"/>
      <c r="I546" s="11">
        <f t="shared" si="17"/>
        <v>0</v>
      </c>
    </row>
    <row r="547" spans="1:9" ht="60" x14ac:dyDescent="0.2">
      <c r="A547" s="38">
        <v>800</v>
      </c>
      <c r="B547" s="68" t="s">
        <v>2469</v>
      </c>
      <c r="C547" s="69" t="s">
        <v>2470</v>
      </c>
      <c r="D547" s="70" t="s">
        <v>243</v>
      </c>
      <c r="E547" s="41">
        <v>11</v>
      </c>
      <c r="F547" s="22">
        <v>982941</v>
      </c>
      <c r="G547" s="11">
        <f t="shared" si="16"/>
        <v>10812351</v>
      </c>
      <c r="H547" s="22"/>
      <c r="I547" s="11">
        <f t="shared" si="17"/>
        <v>0</v>
      </c>
    </row>
    <row r="548" spans="1:9" ht="84" x14ac:dyDescent="0.2">
      <c r="A548" s="38">
        <v>801</v>
      </c>
      <c r="B548" s="71" t="s">
        <v>2669</v>
      </c>
      <c r="C548" s="69" t="s">
        <v>2471</v>
      </c>
      <c r="D548" s="69" t="s">
        <v>243</v>
      </c>
      <c r="E548" s="41">
        <v>4</v>
      </c>
      <c r="F548" s="22">
        <v>728863</v>
      </c>
      <c r="G548" s="11">
        <f t="shared" si="16"/>
        <v>2915452</v>
      </c>
      <c r="H548" s="22"/>
      <c r="I548" s="11">
        <f t="shared" si="17"/>
        <v>0</v>
      </c>
    </row>
    <row r="549" spans="1:9" ht="120" x14ac:dyDescent="0.2">
      <c r="A549" s="38">
        <v>802</v>
      </c>
      <c r="B549" s="72" t="s">
        <v>2472</v>
      </c>
      <c r="C549" s="69" t="s">
        <v>2473</v>
      </c>
      <c r="D549" s="69" t="s">
        <v>1684</v>
      </c>
      <c r="E549" s="41">
        <v>1</v>
      </c>
      <c r="F549" s="22">
        <v>2330582</v>
      </c>
      <c r="G549" s="11">
        <f t="shared" si="16"/>
        <v>2330582</v>
      </c>
      <c r="H549" s="22"/>
      <c r="I549" s="11">
        <f t="shared" si="17"/>
        <v>0</v>
      </c>
    </row>
    <row r="550" spans="1:9" ht="60" x14ac:dyDescent="0.2">
      <c r="A550" s="38">
        <v>807</v>
      </c>
      <c r="B550" s="71" t="s">
        <v>2670</v>
      </c>
      <c r="C550" s="70" t="s">
        <v>2474</v>
      </c>
      <c r="D550" s="70" t="s">
        <v>243</v>
      </c>
      <c r="E550" s="41">
        <v>8</v>
      </c>
      <c r="F550" s="22">
        <v>2669616</v>
      </c>
      <c r="G550" s="11">
        <f t="shared" si="16"/>
        <v>21356928</v>
      </c>
      <c r="H550" s="22"/>
      <c r="I550" s="11">
        <f t="shared" si="17"/>
        <v>0</v>
      </c>
    </row>
    <row r="551" spans="1:9" ht="48" x14ac:dyDescent="0.2">
      <c r="A551" s="38">
        <v>808</v>
      </c>
      <c r="B551" s="73" t="s">
        <v>2671</v>
      </c>
      <c r="C551" s="70" t="s">
        <v>87</v>
      </c>
      <c r="D551" s="70" t="s">
        <v>243</v>
      </c>
      <c r="E551" s="41">
        <v>2</v>
      </c>
      <c r="F551" s="22">
        <v>1921512</v>
      </c>
      <c r="G551" s="11">
        <f t="shared" si="16"/>
        <v>3843024</v>
      </c>
      <c r="H551" s="22"/>
      <c r="I551" s="11">
        <f t="shared" si="17"/>
        <v>0</v>
      </c>
    </row>
    <row r="552" spans="1:9" ht="48" x14ac:dyDescent="0.2">
      <c r="A552" s="38">
        <v>809</v>
      </c>
      <c r="B552" s="68" t="s">
        <v>2475</v>
      </c>
      <c r="C552" s="43" t="s">
        <v>2476</v>
      </c>
      <c r="D552" s="40" t="s">
        <v>243</v>
      </c>
      <c r="E552" s="41">
        <v>4</v>
      </c>
      <c r="F552" s="22">
        <v>1799689</v>
      </c>
      <c r="G552" s="11">
        <f t="shared" si="16"/>
        <v>7198756</v>
      </c>
      <c r="H552" s="22"/>
      <c r="I552" s="11">
        <f t="shared" si="17"/>
        <v>0</v>
      </c>
    </row>
    <row r="553" spans="1:9" ht="216" x14ac:dyDescent="0.2">
      <c r="A553" s="38">
        <v>814</v>
      </c>
      <c r="B553" s="71" t="s">
        <v>2672</v>
      </c>
      <c r="C553" s="40" t="s">
        <v>2477</v>
      </c>
      <c r="D553" s="40" t="s">
        <v>243</v>
      </c>
      <c r="E553" s="41">
        <v>8</v>
      </c>
      <c r="F553" s="22">
        <v>785351</v>
      </c>
      <c r="G553" s="11">
        <f t="shared" si="16"/>
        <v>6282808</v>
      </c>
      <c r="H553" s="22"/>
      <c r="I553" s="11">
        <f t="shared" si="17"/>
        <v>0</v>
      </c>
    </row>
    <row r="554" spans="1:9" x14ac:dyDescent="0.2">
      <c r="A554" s="38">
        <v>819</v>
      </c>
      <c r="B554" s="72" t="s">
        <v>2478</v>
      </c>
      <c r="C554" s="204" t="s">
        <v>2872</v>
      </c>
      <c r="D554" s="40" t="s">
        <v>243</v>
      </c>
      <c r="E554" s="41">
        <v>60</v>
      </c>
      <c r="F554" s="22">
        <v>177333</v>
      </c>
      <c r="G554" s="11">
        <f t="shared" si="16"/>
        <v>10639980</v>
      </c>
      <c r="H554" s="22"/>
      <c r="I554" s="11">
        <f t="shared" si="17"/>
        <v>0</v>
      </c>
    </row>
    <row r="555" spans="1:9" x14ac:dyDescent="0.2">
      <c r="A555" s="38">
        <v>820</v>
      </c>
      <c r="B555" s="72" t="s">
        <v>2479</v>
      </c>
      <c r="C555" s="204" t="s">
        <v>2873</v>
      </c>
      <c r="D555" s="40" t="s">
        <v>243</v>
      </c>
      <c r="E555" s="41">
        <v>77</v>
      </c>
      <c r="F555" s="22">
        <v>40221</v>
      </c>
      <c r="G555" s="11">
        <f t="shared" si="16"/>
        <v>3097017</v>
      </c>
      <c r="H555" s="22"/>
      <c r="I555" s="11">
        <f t="shared" si="17"/>
        <v>0</v>
      </c>
    </row>
    <row r="556" spans="1:9" ht="24" x14ac:dyDescent="0.2">
      <c r="A556" s="38">
        <v>821</v>
      </c>
      <c r="B556" s="72" t="s">
        <v>2480</v>
      </c>
      <c r="C556" s="40" t="s">
        <v>2481</v>
      </c>
      <c r="D556" s="40" t="s">
        <v>243</v>
      </c>
      <c r="E556" s="41">
        <v>35</v>
      </c>
      <c r="F556" s="22">
        <v>212444</v>
      </c>
      <c r="G556" s="11">
        <f t="shared" si="16"/>
        <v>7435540</v>
      </c>
      <c r="H556" s="22"/>
      <c r="I556" s="11">
        <f t="shared" si="17"/>
        <v>0</v>
      </c>
    </row>
    <row r="557" spans="1:9" x14ac:dyDescent="0.2">
      <c r="A557" s="38">
        <v>822</v>
      </c>
      <c r="B557" s="72" t="s">
        <v>2482</v>
      </c>
      <c r="C557" s="40" t="s">
        <v>2481</v>
      </c>
      <c r="D557" s="40" t="s">
        <v>243</v>
      </c>
      <c r="E557" s="41">
        <v>40</v>
      </c>
      <c r="F557" s="22">
        <v>40199</v>
      </c>
      <c r="G557" s="11">
        <f t="shared" si="16"/>
        <v>1607960</v>
      </c>
      <c r="H557" s="22"/>
      <c r="I557" s="11">
        <f t="shared" si="17"/>
        <v>0</v>
      </c>
    </row>
    <row r="558" spans="1:9" ht="36" x14ac:dyDescent="0.2">
      <c r="A558" s="38">
        <v>824</v>
      </c>
      <c r="B558" s="72" t="s">
        <v>2483</v>
      </c>
      <c r="C558" s="43" t="s">
        <v>2484</v>
      </c>
      <c r="D558" s="70" t="s">
        <v>243</v>
      </c>
      <c r="E558" s="41">
        <v>1</v>
      </c>
      <c r="F558" s="22">
        <v>441783</v>
      </c>
      <c r="G558" s="11">
        <f t="shared" si="16"/>
        <v>441783</v>
      </c>
      <c r="H558" s="22"/>
      <c r="I558" s="11">
        <f t="shared" si="17"/>
        <v>0</v>
      </c>
    </row>
    <row r="559" spans="1:9" x14ac:dyDescent="0.2">
      <c r="A559" s="38">
        <v>826</v>
      </c>
      <c r="B559" s="72" t="s">
        <v>2485</v>
      </c>
      <c r="C559" s="40" t="s">
        <v>1964</v>
      </c>
      <c r="D559" s="70" t="s">
        <v>243</v>
      </c>
      <c r="E559" s="41">
        <v>3</v>
      </c>
      <c r="F559" s="22">
        <v>82743</v>
      </c>
      <c r="G559" s="11">
        <f t="shared" si="16"/>
        <v>248229</v>
      </c>
      <c r="H559" s="22"/>
      <c r="I559" s="11">
        <f t="shared" si="17"/>
        <v>0</v>
      </c>
    </row>
    <row r="560" spans="1:9" ht="24" x14ac:dyDescent="0.2">
      <c r="A560" s="38">
        <v>828</v>
      </c>
      <c r="B560" s="72" t="s">
        <v>2486</v>
      </c>
      <c r="C560" s="40" t="s">
        <v>2487</v>
      </c>
      <c r="D560" s="70" t="s">
        <v>243</v>
      </c>
      <c r="E560" s="41">
        <v>32</v>
      </c>
      <c r="F560" s="22">
        <v>243049</v>
      </c>
      <c r="G560" s="11">
        <f t="shared" si="16"/>
        <v>7777568</v>
      </c>
      <c r="H560" s="22"/>
      <c r="I560" s="11">
        <f t="shared" si="17"/>
        <v>0</v>
      </c>
    </row>
    <row r="561" spans="1:9" x14ac:dyDescent="0.2">
      <c r="A561" s="38">
        <v>829</v>
      </c>
      <c r="B561" s="72" t="s">
        <v>2488</v>
      </c>
      <c r="C561" s="43" t="s">
        <v>2489</v>
      </c>
      <c r="D561" s="69" t="s">
        <v>243</v>
      </c>
      <c r="E561" s="41">
        <v>4</v>
      </c>
      <c r="F561" s="22">
        <v>422069</v>
      </c>
      <c r="G561" s="11">
        <f t="shared" si="16"/>
        <v>1688276</v>
      </c>
      <c r="H561" s="22"/>
      <c r="I561" s="11">
        <f t="shared" si="17"/>
        <v>0</v>
      </c>
    </row>
    <row r="562" spans="1:9" ht="24" x14ac:dyDescent="0.2">
      <c r="A562" s="38">
        <v>832</v>
      </c>
      <c r="B562" s="72" t="s">
        <v>2490</v>
      </c>
      <c r="C562" s="69" t="s">
        <v>2491</v>
      </c>
      <c r="D562" s="70" t="s">
        <v>2492</v>
      </c>
      <c r="E562" s="41">
        <v>8</v>
      </c>
      <c r="F562" s="22">
        <v>159260</v>
      </c>
      <c r="G562" s="11">
        <f t="shared" si="16"/>
        <v>1274080</v>
      </c>
      <c r="H562" s="22"/>
      <c r="I562" s="11">
        <f t="shared" si="17"/>
        <v>0</v>
      </c>
    </row>
    <row r="563" spans="1:9" ht="24" x14ac:dyDescent="0.2">
      <c r="A563" s="38">
        <v>834</v>
      </c>
      <c r="B563" s="72" t="s">
        <v>2493</v>
      </c>
      <c r="C563" s="70" t="s">
        <v>2494</v>
      </c>
      <c r="D563" s="70" t="s">
        <v>2441</v>
      </c>
      <c r="E563" s="41">
        <v>4</v>
      </c>
      <c r="F563" s="22">
        <v>168453</v>
      </c>
      <c r="G563" s="11">
        <f t="shared" si="16"/>
        <v>673812</v>
      </c>
      <c r="H563" s="22"/>
      <c r="I563" s="11">
        <f t="shared" si="17"/>
        <v>0</v>
      </c>
    </row>
    <row r="564" spans="1:9" ht="24" x14ac:dyDescent="0.2">
      <c r="A564" s="38">
        <v>835</v>
      </c>
      <c r="B564" s="72" t="s">
        <v>2495</v>
      </c>
      <c r="C564" s="70" t="s">
        <v>2496</v>
      </c>
      <c r="D564" s="70" t="s">
        <v>1739</v>
      </c>
      <c r="E564" s="41">
        <v>922</v>
      </c>
      <c r="F564" s="22">
        <v>32371</v>
      </c>
      <c r="G564" s="11">
        <f t="shared" si="16"/>
        <v>29846062</v>
      </c>
      <c r="H564" s="22"/>
      <c r="I564" s="11">
        <f t="shared" si="17"/>
        <v>0</v>
      </c>
    </row>
    <row r="565" spans="1:9" x14ac:dyDescent="0.2">
      <c r="A565" s="38">
        <v>836</v>
      </c>
      <c r="B565" s="72" t="s">
        <v>2497</v>
      </c>
      <c r="C565" s="70" t="s">
        <v>2498</v>
      </c>
      <c r="D565" s="70" t="s">
        <v>2499</v>
      </c>
      <c r="E565" s="41">
        <v>128</v>
      </c>
      <c r="F565" s="22">
        <v>527233</v>
      </c>
      <c r="G565" s="11">
        <f t="shared" si="16"/>
        <v>67485824</v>
      </c>
      <c r="H565" s="22"/>
      <c r="I565" s="11">
        <f t="shared" si="17"/>
        <v>0</v>
      </c>
    </row>
    <row r="566" spans="1:9" ht="60" x14ac:dyDescent="0.2">
      <c r="A566" s="38">
        <v>838</v>
      </c>
      <c r="B566" s="212" t="s">
        <v>2874</v>
      </c>
      <c r="C566" s="69" t="s">
        <v>2500</v>
      </c>
      <c r="D566" s="69" t="s">
        <v>2501</v>
      </c>
      <c r="E566" s="41">
        <v>14</v>
      </c>
      <c r="F566" s="22">
        <v>395165</v>
      </c>
      <c r="G566" s="11">
        <f t="shared" si="16"/>
        <v>5532310</v>
      </c>
      <c r="H566" s="22"/>
      <c r="I566" s="11">
        <f t="shared" si="17"/>
        <v>0</v>
      </c>
    </row>
    <row r="567" spans="1:9" ht="60" x14ac:dyDescent="0.2">
      <c r="A567" s="38">
        <v>839</v>
      </c>
      <c r="B567" s="68" t="s">
        <v>2502</v>
      </c>
      <c r="C567" s="69" t="s">
        <v>2503</v>
      </c>
      <c r="D567" s="70" t="s">
        <v>2501</v>
      </c>
      <c r="E567" s="41">
        <v>104</v>
      </c>
      <c r="F567" s="22">
        <v>260751</v>
      </c>
      <c r="G567" s="11">
        <f t="shared" si="16"/>
        <v>27118104</v>
      </c>
      <c r="H567" s="22"/>
      <c r="I567" s="11">
        <f t="shared" si="17"/>
        <v>0</v>
      </c>
    </row>
    <row r="568" spans="1:9" ht="48" x14ac:dyDescent="0.2">
      <c r="A568" s="38">
        <v>840</v>
      </c>
      <c r="B568" s="72" t="s">
        <v>2504</v>
      </c>
      <c r="C568" s="70" t="s">
        <v>2505</v>
      </c>
      <c r="D568" s="70" t="s">
        <v>1700</v>
      </c>
      <c r="E568" s="41">
        <v>19</v>
      </c>
      <c r="F568" s="22">
        <v>946541</v>
      </c>
      <c r="G568" s="11">
        <f t="shared" si="16"/>
        <v>17984279</v>
      </c>
      <c r="H568" s="22"/>
      <c r="I568" s="11">
        <f t="shared" si="17"/>
        <v>0</v>
      </c>
    </row>
    <row r="569" spans="1:9" ht="60" x14ac:dyDescent="0.2">
      <c r="A569" s="38">
        <v>841</v>
      </c>
      <c r="B569" s="72" t="s">
        <v>2506</v>
      </c>
      <c r="C569" s="69" t="s">
        <v>2507</v>
      </c>
      <c r="D569" s="69" t="s">
        <v>1700</v>
      </c>
      <c r="E569" s="41">
        <v>21</v>
      </c>
      <c r="F569" s="22">
        <v>1136926</v>
      </c>
      <c r="G569" s="11">
        <f t="shared" si="16"/>
        <v>23875446</v>
      </c>
      <c r="H569" s="22"/>
      <c r="I569" s="11">
        <f t="shared" si="17"/>
        <v>0</v>
      </c>
    </row>
    <row r="570" spans="1:9" ht="24" x14ac:dyDescent="0.2">
      <c r="A570" s="38">
        <v>843</v>
      </c>
      <c r="B570" s="71" t="s">
        <v>2875</v>
      </c>
      <c r="C570" s="40" t="s">
        <v>2508</v>
      </c>
      <c r="D570" s="70" t="s">
        <v>2509</v>
      </c>
      <c r="E570" s="41">
        <v>1</v>
      </c>
      <c r="F570" s="22">
        <v>81567</v>
      </c>
      <c r="G570" s="11">
        <f t="shared" si="16"/>
        <v>81567</v>
      </c>
      <c r="H570" s="22"/>
      <c r="I570" s="11">
        <f t="shared" si="17"/>
        <v>0</v>
      </c>
    </row>
    <row r="571" spans="1:9" ht="24" x14ac:dyDescent="0.2">
      <c r="A571" s="38">
        <v>845</v>
      </c>
      <c r="B571" s="72" t="s">
        <v>2510</v>
      </c>
      <c r="C571" s="69" t="s">
        <v>2511</v>
      </c>
      <c r="D571" s="40" t="s">
        <v>2512</v>
      </c>
      <c r="E571" s="41">
        <v>6</v>
      </c>
      <c r="F571" s="22">
        <v>1431988</v>
      </c>
      <c r="G571" s="11">
        <f t="shared" si="16"/>
        <v>8591928</v>
      </c>
      <c r="H571" s="22"/>
      <c r="I571" s="11">
        <f t="shared" si="17"/>
        <v>0</v>
      </c>
    </row>
    <row r="572" spans="1:9" ht="24" x14ac:dyDescent="0.2">
      <c r="A572" s="38">
        <v>853</v>
      </c>
      <c r="B572" s="72" t="s">
        <v>2513</v>
      </c>
      <c r="C572" s="69" t="s">
        <v>2514</v>
      </c>
      <c r="D572" s="70" t="s">
        <v>2515</v>
      </c>
      <c r="E572" s="41">
        <v>13</v>
      </c>
      <c r="F572" s="22">
        <v>375382</v>
      </c>
      <c r="G572" s="11">
        <f t="shared" si="16"/>
        <v>4879966</v>
      </c>
      <c r="H572" s="22"/>
      <c r="I572" s="11">
        <f t="shared" si="17"/>
        <v>0</v>
      </c>
    </row>
    <row r="573" spans="1:9" ht="24" x14ac:dyDescent="0.2">
      <c r="A573" s="38">
        <v>854</v>
      </c>
      <c r="B573" s="72" t="s">
        <v>2516</v>
      </c>
      <c r="C573" s="69" t="s">
        <v>2517</v>
      </c>
      <c r="D573" s="70" t="s">
        <v>2501</v>
      </c>
      <c r="E573" s="41">
        <v>2</v>
      </c>
      <c r="F573" s="22">
        <v>2128244</v>
      </c>
      <c r="G573" s="11">
        <f t="shared" si="16"/>
        <v>4256488</v>
      </c>
      <c r="H573" s="22"/>
      <c r="I573" s="11">
        <f t="shared" si="17"/>
        <v>0</v>
      </c>
    </row>
    <row r="574" spans="1:9" ht="24" x14ac:dyDescent="0.2">
      <c r="A574" s="38">
        <v>856</v>
      </c>
      <c r="B574" s="72" t="s">
        <v>2518</v>
      </c>
      <c r="C574" s="69" t="s">
        <v>2519</v>
      </c>
      <c r="D574" s="70" t="s">
        <v>2280</v>
      </c>
      <c r="E574" s="41">
        <v>53</v>
      </c>
      <c r="F574" s="22">
        <v>558748</v>
      </c>
      <c r="G574" s="11">
        <f t="shared" si="16"/>
        <v>29613644</v>
      </c>
      <c r="H574" s="22"/>
      <c r="I574" s="11">
        <f t="shared" si="17"/>
        <v>0</v>
      </c>
    </row>
    <row r="575" spans="1:9" ht="36" x14ac:dyDescent="0.2">
      <c r="A575" s="38">
        <v>858</v>
      </c>
      <c r="B575" s="74" t="s">
        <v>2520</v>
      </c>
      <c r="C575" s="75" t="s">
        <v>2521</v>
      </c>
      <c r="D575" s="75" t="s">
        <v>2522</v>
      </c>
      <c r="E575" s="41">
        <v>552</v>
      </c>
      <c r="F575" s="22">
        <v>89250</v>
      </c>
      <c r="G575" s="11">
        <f t="shared" si="16"/>
        <v>49266000</v>
      </c>
      <c r="H575" s="22"/>
      <c r="I575" s="11">
        <f t="shared" si="17"/>
        <v>0</v>
      </c>
    </row>
    <row r="576" spans="1:9" ht="36" x14ac:dyDescent="0.2">
      <c r="A576" s="38">
        <v>861</v>
      </c>
      <c r="B576" s="72" t="s">
        <v>2523</v>
      </c>
      <c r="C576" s="70" t="s">
        <v>2524</v>
      </c>
      <c r="D576" s="70" t="s">
        <v>2501</v>
      </c>
      <c r="E576" s="41">
        <v>53</v>
      </c>
      <c r="F576" s="22">
        <v>353558</v>
      </c>
      <c r="G576" s="11">
        <f t="shared" si="16"/>
        <v>18738574</v>
      </c>
      <c r="H576" s="22"/>
      <c r="I576" s="11">
        <f t="shared" si="17"/>
        <v>0</v>
      </c>
    </row>
    <row r="577" spans="1:9" ht="24" x14ac:dyDescent="0.2">
      <c r="A577" s="38">
        <v>862</v>
      </c>
      <c r="B577" s="72" t="s">
        <v>2525</v>
      </c>
      <c r="C577" s="69" t="s">
        <v>2526</v>
      </c>
      <c r="D577" s="70" t="s">
        <v>2414</v>
      </c>
      <c r="E577" s="41">
        <v>4</v>
      </c>
      <c r="F577" s="22">
        <v>1063501</v>
      </c>
      <c r="G577" s="11">
        <f t="shared" si="16"/>
        <v>4254004</v>
      </c>
      <c r="H577" s="22"/>
      <c r="I577" s="11">
        <f t="shared" si="17"/>
        <v>0</v>
      </c>
    </row>
    <row r="578" spans="1:9" ht="72" x14ac:dyDescent="0.2">
      <c r="A578" s="38">
        <v>863</v>
      </c>
      <c r="B578" s="213" t="s">
        <v>2876</v>
      </c>
      <c r="C578" s="214" t="s">
        <v>2877</v>
      </c>
      <c r="D578" s="78" t="s">
        <v>1943</v>
      </c>
      <c r="E578" s="41">
        <v>1</v>
      </c>
      <c r="F578" s="22">
        <v>6514060</v>
      </c>
      <c r="G578" s="11">
        <f t="shared" si="16"/>
        <v>6514060</v>
      </c>
      <c r="H578" s="22"/>
      <c r="I578" s="11">
        <f t="shared" si="17"/>
        <v>0</v>
      </c>
    </row>
    <row r="579" spans="1:9" ht="24" x14ac:dyDescent="0.2">
      <c r="A579" s="38">
        <v>865</v>
      </c>
      <c r="B579" s="68" t="s">
        <v>2527</v>
      </c>
      <c r="C579" s="69" t="s">
        <v>2528</v>
      </c>
      <c r="D579" s="79" t="s">
        <v>2673</v>
      </c>
      <c r="E579" s="41">
        <v>12</v>
      </c>
      <c r="F579" s="22">
        <v>905531</v>
      </c>
      <c r="G579" s="11">
        <f t="shared" si="16"/>
        <v>10866372</v>
      </c>
      <c r="H579" s="22"/>
      <c r="I579" s="11">
        <f t="shared" si="17"/>
        <v>0</v>
      </c>
    </row>
    <row r="580" spans="1:9" ht="48" x14ac:dyDescent="0.2">
      <c r="A580" s="38">
        <v>867</v>
      </c>
      <c r="B580" s="72" t="s">
        <v>2529</v>
      </c>
      <c r="C580" s="69" t="s">
        <v>2530</v>
      </c>
      <c r="D580" s="70" t="s">
        <v>1688</v>
      </c>
      <c r="E580" s="41">
        <v>3</v>
      </c>
      <c r="F580" s="22">
        <v>420102</v>
      </c>
      <c r="G580" s="11">
        <f t="shared" si="16"/>
        <v>1260306</v>
      </c>
      <c r="H580" s="22"/>
      <c r="I580" s="11">
        <f t="shared" si="17"/>
        <v>0</v>
      </c>
    </row>
    <row r="581" spans="1:9" x14ac:dyDescent="0.2">
      <c r="A581" s="38">
        <v>869</v>
      </c>
      <c r="B581" s="76" t="s">
        <v>2531</v>
      </c>
      <c r="C581" s="77" t="s">
        <v>2532</v>
      </c>
      <c r="D581" s="55" t="s">
        <v>243</v>
      </c>
      <c r="E581" s="41">
        <v>2</v>
      </c>
      <c r="F581" s="22">
        <v>4541004</v>
      </c>
      <c r="G581" s="11">
        <f t="shared" si="16"/>
        <v>9082008</v>
      </c>
      <c r="H581" s="22"/>
      <c r="I581" s="11">
        <f t="shared" si="17"/>
        <v>0</v>
      </c>
    </row>
    <row r="582" spans="1:9" ht="48" x14ac:dyDescent="0.2">
      <c r="A582" s="38">
        <v>870</v>
      </c>
      <c r="B582" s="72" t="s">
        <v>2533</v>
      </c>
      <c r="C582" s="70" t="s">
        <v>2534</v>
      </c>
      <c r="D582" s="40" t="s">
        <v>1656</v>
      </c>
      <c r="E582" s="41">
        <v>1</v>
      </c>
      <c r="F582" s="22">
        <v>3567242</v>
      </c>
      <c r="G582" s="11">
        <f t="shared" si="16"/>
        <v>3567242</v>
      </c>
      <c r="H582" s="22"/>
      <c r="I582" s="11">
        <f t="shared" si="17"/>
        <v>0</v>
      </c>
    </row>
    <row r="583" spans="1:9" ht="36" x14ac:dyDescent="0.2">
      <c r="A583" s="38">
        <v>871</v>
      </c>
      <c r="B583" s="72" t="s">
        <v>2535</v>
      </c>
      <c r="C583" s="70" t="s">
        <v>2536</v>
      </c>
      <c r="D583" s="40" t="s">
        <v>243</v>
      </c>
      <c r="E583" s="41">
        <v>4</v>
      </c>
      <c r="F583" s="22">
        <v>274752</v>
      </c>
      <c r="G583" s="11">
        <f t="shared" si="16"/>
        <v>1099008</v>
      </c>
      <c r="H583" s="22"/>
      <c r="I583" s="11">
        <f t="shared" si="17"/>
        <v>0</v>
      </c>
    </row>
    <row r="584" spans="1:9" x14ac:dyDescent="0.2">
      <c r="A584" s="38">
        <v>873</v>
      </c>
      <c r="B584" s="72" t="s">
        <v>2537</v>
      </c>
      <c r="C584" s="69" t="s">
        <v>2538</v>
      </c>
      <c r="D584" s="40" t="s">
        <v>1194</v>
      </c>
      <c r="E584" s="41">
        <v>7</v>
      </c>
      <c r="F584" s="22">
        <v>14360</v>
      </c>
      <c r="G584" s="11">
        <f t="shared" si="16"/>
        <v>100520</v>
      </c>
      <c r="H584" s="22"/>
      <c r="I584" s="11">
        <f t="shared" si="17"/>
        <v>0</v>
      </c>
    </row>
    <row r="585" spans="1:9" x14ac:dyDescent="0.2">
      <c r="A585" s="38">
        <v>874</v>
      </c>
      <c r="B585" s="72" t="s">
        <v>2539</v>
      </c>
      <c r="C585" s="69" t="s">
        <v>2540</v>
      </c>
      <c r="D585" s="40" t="s">
        <v>243</v>
      </c>
      <c r="E585" s="41">
        <v>2</v>
      </c>
      <c r="F585" s="22">
        <v>109480</v>
      </c>
      <c r="G585" s="11">
        <f t="shared" si="16"/>
        <v>218960</v>
      </c>
      <c r="H585" s="22"/>
      <c r="I585" s="11">
        <f t="shared" si="17"/>
        <v>0</v>
      </c>
    </row>
    <row r="586" spans="1:9" ht="24" x14ac:dyDescent="0.2">
      <c r="A586" s="38">
        <v>875</v>
      </c>
      <c r="B586" s="72" t="s">
        <v>2541</v>
      </c>
      <c r="C586" s="69" t="s">
        <v>2542</v>
      </c>
      <c r="D586" s="43" t="s">
        <v>1684</v>
      </c>
      <c r="E586" s="41">
        <v>5</v>
      </c>
      <c r="F586" s="22">
        <v>1038112</v>
      </c>
      <c r="G586" s="11">
        <f t="shared" si="16"/>
        <v>5190560</v>
      </c>
      <c r="H586" s="22"/>
      <c r="I586" s="11">
        <f t="shared" si="17"/>
        <v>0</v>
      </c>
    </row>
    <row r="587" spans="1:9" x14ac:dyDescent="0.2">
      <c r="A587" s="38">
        <v>876</v>
      </c>
      <c r="B587" s="73" t="s">
        <v>2878</v>
      </c>
      <c r="C587" s="70" t="s">
        <v>2543</v>
      </c>
      <c r="D587" s="40" t="s">
        <v>243</v>
      </c>
      <c r="E587" s="41">
        <v>7</v>
      </c>
      <c r="F587" s="22">
        <v>83320</v>
      </c>
      <c r="G587" s="11">
        <f t="shared" si="16"/>
        <v>583240</v>
      </c>
      <c r="H587" s="22"/>
      <c r="I587" s="11">
        <f t="shared" si="17"/>
        <v>0</v>
      </c>
    </row>
    <row r="588" spans="1:9" ht="60" x14ac:dyDescent="0.2">
      <c r="A588" s="38">
        <v>877</v>
      </c>
      <c r="B588" s="72" t="s">
        <v>2544</v>
      </c>
      <c r="C588" s="69" t="s">
        <v>2545</v>
      </c>
      <c r="D588" s="43" t="s">
        <v>1684</v>
      </c>
      <c r="E588" s="41">
        <v>29</v>
      </c>
      <c r="F588" s="22">
        <v>99444</v>
      </c>
      <c r="G588" s="11">
        <f t="shared" si="16"/>
        <v>2883876</v>
      </c>
      <c r="H588" s="22"/>
      <c r="I588" s="11">
        <f t="shared" si="17"/>
        <v>0</v>
      </c>
    </row>
    <row r="589" spans="1:9" ht="60" x14ac:dyDescent="0.2">
      <c r="A589" s="38">
        <v>878</v>
      </c>
      <c r="B589" s="72" t="s">
        <v>2546</v>
      </c>
      <c r="C589" s="69" t="s">
        <v>2545</v>
      </c>
      <c r="D589" s="40" t="s">
        <v>243</v>
      </c>
      <c r="E589" s="41">
        <v>19</v>
      </c>
      <c r="F589" s="22">
        <v>81323</v>
      </c>
      <c r="G589" s="11">
        <f t="shared" si="16"/>
        <v>1545137</v>
      </c>
      <c r="H589" s="22"/>
      <c r="I589" s="11">
        <f t="shared" si="17"/>
        <v>0</v>
      </c>
    </row>
    <row r="590" spans="1:9" ht="48" x14ac:dyDescent="0.2">
      <c r="A590" s="38">
        <v>879</v>
      </c>
      <c r="B590" s="68" t="s">
        <v>2547</v>
      </c>
      <c r="C590" s="69" t="s">
        <v>2545</v>
      </c>
      <c r="D590" s="40" t="s">
        <v>243</v>
      </c>
      <c r="E590" s="41">
        <v>7</v>
      </c>
      <c r="F590" s="22">
        <v>188990</v>
      </c>
      <c r="G590" s="11">
        <f t="shared" si="16"/>
        <v>1322930</v>
      </c>
      <c r="H590" s="22"/>
      <c r="I590" s="11">
        <f t="shared" si="17"/>
        <v>0</v>
      </c>
    </row>
    <row r="591" spans="1:9" x14ac:dyDescent="0.2">
      <c r="A591" s="38">
        <v>881</v>
      </c>
      <c r="B591" s="72" t="s">
        <v>2548</v>
      </c>
      <c r="C591" s="69" t="s">
        <v>1942</v>
      </c>
      <c r="D591" s="40" t="s">
        <v>2549</v>
      </c>
      <c r="E591" s="41">
        <v>6</v>
      </c>
      <c r="F591" s="22">
        <v>113475</v>
      </c>
      <c r="G591" s="11">
        <f t="shared" si="16"/>
        <v>680850</v>
      </c>
      <c r="H591" s="22"/>
      <c r="I591" s="11">
        <f t="shared" si="17"/>
        <v>0</v>
      </c>
    </row>
    <row r="592" spans="1:9" x14ac:dyDescent="0.2">
      <c r="A592" s="38">
        <v>882</v>
      </c>
      <c r="B592" s="212" t="s">
        <v>2879</v>
      </c>
      <c r="C592" s="69" t="s">
        <v>1942</v>
      </c>
      <c r="D592" s="40" t="s">
        <v>243</v>
      </c>
      <c r="E592" s="41">
        <v>7</v>
      </c>
      <c r="F592" s="22">
        <v>32180</v>
      </c>
      <c r="G592" s="11">
        <f t="shared" si="16"/>
        <v>225260</v>
      </c>
      <c r="H592" s="22"/>
      <c r="I592" s="11">
        <f t="shared" si="17"/>
        <v>0</v>
      </c>
    </row>
    <row r="593" spans="1:9" x14ac:dyDescent="0.2">
      <c r="A593" s="38">
        <v>883</v>
      </c>
      <c r="B593" s="72" t="s">
        <v>2550</v>
      </c>
      <c r="C593" s="69" t="s">
        <v>1942</v>
      </c>
      <c r="D593" s="40" t="s">
        <v>1884</v>
      </c>
      <c r="E593" s="41">
        <v>2</v>
      </c>
      <c r="F593" s="22">
        <v>155647</v>
      </c>
      <c r="G593" s="11">
        <f t="shared" si="16"/>
        <v>311294</v>
      </c>
      <c r="H593" s="22"/>
      <c r="I593" s="11">
        <f t="shared" si="17"/>
        <v>0</v>
      </c>
    </row>
    <row r="594" spans="1:9" ht="24" x14ac:dyDescent="0.2">
      <c r="A594" s="38">
        <v>884</v>
      </c>
      <c r="B594" s="72" t="s">
        <v>2551</v>
      </c>
      <c r="C594" s="69" t="s">
        <v>2552</v>
      </c>
      <c r="D594" s="40" t="s">
        <v>243</v>
      </c>
      <c r="E594" s="41">
        <v>3</v>
      </c>
      <c r="F594" s="22">
        <v>241791</v>
      </c>
      <c r="G594" s="11">
        <f t="shared" si="16"/>
        <v>725373</v>
      </c>
      <c r="H594" s="22"/>
      <c r="I594" s="11">
        <f t="shared" si="17"/>
        <v>0</v>
      </c>
    </row>
    <row r="595" spans="1:9" x14ac:dyDescent="0.2">
      <c r="A595" s="38">
        <v>885</v>
      </c>
      <c r="B595" s="72" t="s">
        <v>2553</v>
      </c>
      <c r="C595" s="69" t="s">
        <v>1942</v>
      </c>
      <c r="D595" s="40" t="s">
        <v>2554</v>
      </c>
      <c r="E595" s="41">
        <v>7</v>
      </c>
      <c r="F595" s="22">
        <v>123807</v>
      </c>
      <c r="G595" s="11">
        <f t="shared" ref="G595:G616" si="18">E595*F595</f>
        <v>866649</v>
      </c>
      <c r="H595" s="22"/>
      <c r="I595" s="11">
        <f t="shared" ref="I595:I616" si="19">E595*H595</f>
        <v>0</v>
      </c>
    </row>
    <row r="596" spans="1:9" ht="60" x14ac:dyDescent="0.2">
      <c r="A596" s="38">
        <v>886</v>
      </c>
      <c r="B596" s="72" t="s">
        <v>2555</v>
      </c>
      <c r="C596" s="69" t="s">
        <v>2556</v>
      </c>
      <c r="D596" s="40" t="s">
        <v>243</v>
      </c>
      <c r="E596" s="41">
        <v>22</v>
      </c>
      <c r="F596" s="22">
        <v>194258</v>
      </c>
      <c r="G596" s="11">
        <f t="shared" si="18"/>
        <v>4273676</v>
      </c>
      <c r="H596" s="22"/>
      <c r="I596" s="11">
        <f t="shared" si="19"/>
        <v>0</v>
      </c>
    </row>
    <row r="597" spans="1:9" ht="48" x14ac:dyDescent="0.2">
      <c r="A597" s="38">
        <v>887</v>
      </c>
      <c r="B597" s="72" t="s">
        <v>2557</v>
      </c>
      <c r="C597" s="69" t="s">
        <v>2556</v>
      </c>
      <c r="D597" s="40" t="s">
        <v>243</v>
      </c>
      <c r="E597" s="41">
        <v>2</v>
      </c>
      <c r="F597" s="22">
        <v>331643</v>
      </c>
      <c r="G597" s="11">
        <f t="shared" si="18"/>
        <v>663286</v>
      </c>
      <c r="H597" s="22"/>
      <c r="I597" s="11">
        <f t="shared" si="19"/>
        <v>0</v>
      </c>
    </row>
    <row r="598" spans="1:9" ht="24" x14ac:dyDescent="0.2">
      <c r="A598" s="38">
        <v>888</v>
      </c>
      <c r="B598" s="72" t="s">
        <v>2558</v>
      </c>
      <c r="C598" s="69" t="s">
        <v>2556</v>
      </c>
      <c r="D598" s="40" t="s">
        <v>243</v>
      </c>
      <c r="E598" s="41">
        <v>1</v>
      </c>
      <c r="F598" s="22">
        <v>1038112</v>
      </c>
      <c r="G598" s="11">
        <f t="shared" si="18"/>
        <v>1038112</v>
      </c>
      <c r="H598" s="22"/>
      <c r="I598" s="11">
        <f t="shared" si="19"/>
        <v>0</v>
      </c>
    </row>
    <row r="599" spans="1:9" ht="48" x14ac:dyDescent="0.2">
      <c r="A599" s="38">
        <v>889</v>
      </c>
      <c r="B599" s="80" t="s">
        <v>2559</v>
      </c>
      <c r="C599" s="81" t="s">
        <v>2556</v>
      </c>
      <c r="D599" s="80" t="s">
        <v>243</v>
      </c>
      <c r="E599" s="41">
        <v>24</v>
      </c>
      <c r="F599" s="22">
        <v>35564</v>
      </c>
      <c r="G599" s="11">
        <f t="shared" si="18"/>
        <v>853536</v>
      </c>
      <c r="H599" s="22"/>
      <c r="I599" s="11">
        <f t="shared" si="19"/>
        <v>0</v>
      </c>
    </row>
    <row r="600" spans="1:9" ht="48" x14ac:dyDescent="0.2">
      <c r="A600" s="38">
        <v>890</v>
      </c>
      <c r="B600" s="82" t="s">
        <v>2560</v>
      </c>
      <c r="C600" s="80" t="s">
        <v>2545</v>
      </c>
      <c r="D600" s="80" t="s">
        <v>243</v>
      </c>
      <c r="E600" s="41">
        <v>18</v>
      </c>
      <c r="F600" s="22">
        <v>83080</v>
      </c>
      <c r="G600" s="11">
        <f t="shared" si="18"/>
        <v>1495440</v>
      </c>
      <c r="H600" s="22"/>
      <c r="I600" s="11">
        <f t="shared" si="19"/>
        <v>0</v>
      </c>
    </row>
    <row r="601" spans="1:9" ht="60" x14ac:dyDescent="0.2">
      <c r="A601" s="38">
        <v>891</v>
      </c>
      <c r="B601" s="83" t="s">
        <v>2561</v>
      </c>
      <c r="C601" s="80" t="s">
        <v>2545</v>
      </c>
      <c r="D601" s="80" t="s">
        <v>243</v>
      </c>
      <c r="E601" s="41">
        <v>2</v>
      </c>
      <c r="F601" s="22">
        <v>88213</v>
      </c>
      <c r="G601" s="11">
        <f t="shared" si="18"/>
        <v>176426</v>
      </c>
      <c r="H601" s="22"/>
      <c r="I601" s="11">
        <f t="shared" si="19"/>
        <v>0</v>
      </c>
    </row>
    <row r="602" spans="1:9" ht="48" x14ac:dyDescent="0.2">
      <c r="A602" s="38">
        <v>892</v>
      </c>
      <c r="B602" s="83" t="s">
        <v>2562</v>
      </c>
      <c r="C602" s="80" t="s">
        <v>2545</v>
      </c>
      <c r="D602" s="80" t="s">
        <v>243</v>
      </c>
      <c r="E602" s="41">
        <v>2</v>
      </c>
      <c r="F602" s="22">
        <v>143196</v>
      </c>
      <c r="G602" s="11">
        <f t="shared" si="18"/>
        <v>286392</v>
      </c>
      <c r="H602" s="22"/>
      <c r="I602" s="11">
        <f t="shared" si="19"/>
        <v>0</v>
      </c>
    </row>
    <row r="603" spans="1:9" ht="36" x14ac:dyDescent="0.2">
      <c r="A603" s="38">
        <v>893</v>
      </c>
      <c r="B603" s="42" t="s">
        <v>2563</v>
      </c>
      <c r="C603" s="80" t="s">
        <v>2545</v>
      </c>
      <c r="D603" s="80" t="s">
        <v>243</v>
      </c>
      <c r="E603" s="41">
        <v>15</v>
      </c>
      <c r="F603" s="22">
        <v>68653</v>
      </c>
      <c r="G603" s="11">
        <f t="shared" si="18"/>
        <v>1029795</v>
      </c>
      <c r="H603" s="22"/>
      <c r="I603" s="11">
        <f t="shared" si="19"/>
        <v>0</v>
      </c>
    </row>
    <row r="604" spans="1:9" ht="60" x14ac:dyDescent="0.2">
      <c r="A604" s="38">
        <v>896</v>
      </c>
      <c r="B604" s="60" t="s">
        <v>2674</v>
      </c>
      <c r="C604" s="84" t="s">
        <v>87</v>
      </c>
      <c r="D604" s="85" t="s">
        <v>2675</v>
      </c>
      <c r="E604" s="41">
        <v>10</v>
      </c>
      <c r="F604" s="22">
        <v>383586</v>
      </c>
      <c r="G604" s="11">
        <f t="shared" si="18"/>
        <v>3835860</v>
      </c>
      <c r="H604" s="22"/>
      <c r="I604" s="11">
        <f t="shared" si="19"/>
        <v>0</v>
      </c>
    </row>
    <row r="605" spans="1:9" ht="24" x14ac:dyDescent="0.2">
      <c r="A605" s="38">
        <v>898</v>
      </c>
      <c r="B605" s="80" t="s">
        <v>2564</v>
      </c>
      <c r="C605" s="81" t="s">
        <v>356</v>
      </c>
      <c r="D605" s="80" t="s">
        <v>1090</v>
      </c>
      <c r="E605" s="41">
        <v>1</v>
      </c>
      <c r="F605" s="22">
        <v>600216</v>
      </c>
      <c r="G605" s="11">
        <f t="shared" si="18"/>
        <v>600216</v>
      </c>
      <c r="H605" s="22"/>
      <c r="I605" s="11">
        <f t="shared" si="19"/>
        <v>0</v>
      </c>
    </row>
    <row r="606" spans="1:9" ht="24" x14ac:dyDescent="0.2">
      <c r="A606" s="38">
        <v>899</v>
      </c>
      <c r="B606" s="86" t="s">
        <v>2676</v>
      </c>
      <c r="C606" s="80" t="s">
        <v>2565</v>
      </c>
      <c r="D606" s="86" t="s">
        <v>2880</v>
      </c>
      <c r="E606" s="41">
        <v>9</v>
      </c>
      <c r="F606" s="22">
        <v>1108978</v>
      </c>
      <c r="G606" s="11">
        <f t="shared" si="18"/>
        <v>9980802</v>
      </c>
      <c r="H606" s="22"/>
      <c r="I606" s="11">
        <f t="shared" si="19"/>
        <v>0</v>
      </c>
    </row>
    <row r="607" spans="1:9" ht="24" x14ac:dyDescent="0.2">
      <c r="A607" s="38">
        <v>900</v>
      </c>
      <c r="B607" s="86" t="s">
        <v>2566</v>
      </c>
      <c r="C607" s="80" t="s">
        <v>87</v>
      </c>
      <c r="D607" s="86" t="s">
        <v>2881</v>
      </c>
      <c r="E607" s="41">
        <v>5</v>
      </c>
      <c r="F607" s="22">
        <v>1654838</v>
      </c>
      <c r="G607" s="11">
        <f t="shared" si="18"/>
        <v>8274190</v>
      </c>
      <c r="H607" s="22"/>
      <c r="I607" s="11">
        <f t="shared" si="19"/>
        <v>0</v>
      </c>
    </row>
    <row r="608" spans="1:9" x14ac:dyDescent="0.2">
      <c r="A608" s="38">
        <v>901</v>
      </c>
      <c r="B608" s="80" t="s">
        <v>2567</v>
      </c>
      <c r="C608" s="81" t="s">
        <v>87</v>
      </c>
      <c r="D608" s="87" t="s">
        <v>1090</v>
      </c>
      <c r="E608" s="41">
        <v>3</v>
      </c>
      <c r="F608" s="22">
        <v>1492486</v>
      </c>
      <c r="G608" s="11">
        <f t="shared" si="18"/>
        <v>4477458</v>
      </c>
      <c r="H608" s="22"/>
      <c r="I608" s="11">
        <f t="shared" si="19"/>
        <v>0</v>
      </c>
    </row>
    <row r="609" spans="1:22" x14ac:dyDescent="0.2">
      <c r="A609" s="38">
        <v>902</v>
      </c>
      <c r="B609" s="80" t="s">
        <v>2568</v>
      </c>
      <c r="C609" s="80" t="s">
        <v>2569</v>
      </c>
      <c r="D609" s="87" t="s">
        <v>2359</v>
      </c>
      <c r="E609" s="41">
        <v>5</v>
      </c>
      <c r="F609" s="22">
        <v>4783359</v>
      </c>
      <c r="G609" s="11">
        <f t="shared" si="18"/>
        <v>23916795</v>
      </c>
      <c r="H609" s="22"/>
      <c r="I609" s="11">
        <f t="shared" si="19"/>
        <v>0</v>
      </c>
    </row>
    <row r="610" spans="1:22" ht="24" x14ac:dyDescent="0.2">
      <c r="A610" s="38">
        <v>903</v>
      </c>
      <c r="B610" s="80" t="s">
        <v>2570</v>
      </c>
      <c r="C610" s="81" t="s">
        <v>87</v>
      </c>
      <c r="D610" s="87" t="s">
        <v>1090</v>
      </c>
      <c r="E610" s="41">
        <v>1</v>
      </c>
      <c r="F610" s="22">
        <v>656772</v>
      </c>
      <c r="G610" s="11">
        <f t="shared" si="18"/>
        <v>656772</v>
      </c>
      <c r="H610" s="22"/>
      <c r="I610" s="11">
        <f t="shared" si="19"/>
        <v>0</v>
      </c>
    </row>
    <row r="611" spans="1:22" ht="24" x14ac:dyDescent="0.2">
      <c r="A611" s="38">
        <v>907</v>
      </c>
      <c r="B611" s="88" t="s">
        <v>2571</v>
      </c>
      <c r="C611" s="88" t="s">
        <v>2572</v>
      </c>
      <c r="D611" s="89" t="s">
        <v>2573</v>
      </c>
      <c r="E611" s="41">
        <v>2</v>
      </c>
      <c r="F611" s="22">
        <v>1841997</v>
      </c>
      <c r="G611" s="11">
        <f t="shared" si="18"/>
        <v>3683994</v>
      </c>
      <c r="H611" s="22"/>
      <c r="I611" s="11">
        <f t="shared" si="19"/>
        <v>0</v>
      </c>
    </row>
    <row r="612" spans="1:22" ht="36" x14ac:dyDescent="0.2">
      <c r="A612" s="38">
        <v>908</v>
      </c>
      <c r="B612" s="88" t="s">
        <v>2574</v>
      </c>
      <c r="C612" s="88" t="s">
        <v>2572</v>
      </c>
      <c r="D612" s="89" t="s">
        <v>2573</v>
      </c>
      <c r="E612" s="41">
        <v>2</v>
      </c>
      <c r="F612" s="22">
        <v>670409</v>
      </c>
      <c r="G612" s="11">
        <f t="shared" si="18"/>
        <v>1340818</v>
      </c>
      <c r="H612" s="22"/>
      <c r="I612" s="11">
        <f t="shared" si="19"/>
        <v>0</v>
      </c>
    </row>
    <row r="613" spans="1:22" ht="36" x14ac:dyDescent="0.2">
      <c r="A613" s="38">
        <v>909</v>
      </c>
      <c r="B613" s="42" t="s">
        <v>2575</v>
      </c>
      <c r="C613" s="80" t="s">
        <v>87</v>
      </c>
      <c r="D613" s="87" t="s">
        <v>243</v>
      </c>
      <c r="E613" s="41">
        <v>4</v>
      </c>
      <c r="F613" s="22">
        <v>360000</v>
      </c>
      <c r="G613" s="11">
        <f t="shared" si="18"/>
        <v>1440000</v>
      </c>
      <c r="H613" s="22"/>
      <c r="I613" s="11">
        <f t="shared" si="19"/>
        <v>0</v>
      </c>
    </row>
    <row r="614" spans="1:22" x14ac:dyDescent="0.2">
      <c r="A614" s="38">
        <v>917</v>
      </c>
      <c r="B614" s="39" t="s">
        <v>2576</v>
      </c>
      <c r="C614" s="77" t="s">
        <v>87</v>
      </c>
      <c r="D614" s="44" t="s">
        <v>2577</v>
      </c>
      <c r="E614" s="41">
        <v>4</v>
      </c>
      <c r="F614" s="22">
        <v>104125</v>
      </c>
      <c r="G614" s="11">
        <f t="shared" si="18"/>
        <v>416500</v>
      </c>
      <c r="H614" s="22"/>
      <c r="I614" s="11">
        <f t="shared" si="19"/>
        <v>0</v>
      </c>
    </row>
    <row r="615" spans="1:22" x14ac:dyDescent="0.2">
      <c r="A615" s="38">
        <v>918</v>
      </c>
      <c r="B615" s="40" t="s">
        <v>2578</v>
      </c>
      <c r="C615" s="69" t="s">
        <v>87</v>
      </c>
      <c r="D615" s="40" t="s">
        <v>243</v>
      </c>
      <c r="E615" s="41">
        <v>16</v>
      </c>
      <c r="F615" s="22">
        <v>22689</v>
      </c>
      <c r="G615" s="11">
        <f t="shared" si="18"/>
        <v>363024</v>
      </c>
      <c r="H615" s="22"/>
      <c r="I615" s="11">
        <f t="shared" si="19"/>
        <v>0</v>
      </c>
    </row>
    <row r="616" spans="1:22" ht="12.75" thickBot="1" x14ac:dyDescent="0.25">
      <c r="A616" s="38">
        <v>919</v>
      </c>
      <c r="B616" s="40" t="s">
        <v>2579</v>
      </c>
      <c r="C616" s="70" t="s">
        <v>322</v>
      </c>
      <c r="D616" s="40" t="s">
        <v>2580</v>
      </c>
      <c r="E616" s="41">
        <v>186</v>
      </c>
      <c r="F616" s="22">
        <v>70044</v>
      </c>
      <c r="G616" s="11">
        <f t="shared" si="18"/>
        <v>13028184</v>
      </c>
      <c r="H616" s="22"/>
      <c r="I616" s="11">
        <f t="shared" si="19"/>
        <v>0</v>
      </c>
    </row>
    <row r="617" spans="1:22" s="8" customFormat="1" ht="12.75" customHeight="1" thickBot="1" x14ac:dyDescent="0.3">
      <c r="A617" s="159" t="s">
        <v>1</v>
      </c>
      <c r="B617" s="160"/>
      <c r="C617" s="160"/>
      <c r="D617" s="160"/>
      <c r="E617" s="160"/>
      <c r="F617" s="12">
        <f>SUM(F17:F616)</f>
        <v>525153190</v>
      </c>
      <c r="G617" s="12">
        <f>SUM(G17:G616)</f>
        <v>4594766212</v>
      </c>
      <c r="H617" s="12">
        <f t="shared" ref="H617:I617" si="20">SUM(H17:H616)</f>
        <v>0</v>
      </c>
      <c r="I617" s="12">
        <f t="shared" si="20"/>
        <v>0</v>
      </c>
    </row>
    <row r="618" spans="1:22" s="9" customFormat="1" ht="12.75" thickBot="1" x14ac:dyDescent="0.3"/>
    <row r="619" spans="1:22" s="9" customFormat="1" ht="19.5" customHeight="1" thickBot="1" x14ac:dyDescent="0.3">
      <c r="A619" s="167" t="s">
        <v>1650</v>
      </c>
      <c r="B619" s="168"/>
      <c r="C619" s="168"/>
      <c r="D619" s="168"/>
      <c r="E619" s="168"/>
      <c r="F619" s="155">
        <f>G617</f>
        <v>4594766212</v>
      </c>
      <c r="G619" s="156"/>
      <c r="H619" s="155">
        <f>I617</f>
        <v>0</v>
      </c>
      <c r="I619" s="181"/>
    </row>
    <row r="620" spans="1:22" s="15" customFormat="1" ht="19.5" customHeight="1" x14ac:dyDescent="0.25">
      <c r="A620" s="13"/>
      <c r="B620" s="13"/>
      <c r="C620" s="13"/>
      <c r="D620" s="13"/>
      <c r="E620" s="13"/>
      <c r="F620" s="13"/>
      <c r="G620" s="13"/>
      <c r="H620" s="13"/>
      <c r="I620" s="13"/>
      <c r="J620" s="14"/>
      <c r="K620" s="13"/>
      <c r="L620" s="13"/>
      <c r="M620" s="13"/>
      <c r="N620" s="13"/>
      <c r="O620" s="13"/>
      <c r="P620" s="13"/>
      <c r="Q620" s="13"/>
      <c r="R620" s="13"/>
      <c r="S620" s="13"/>
      <c r="T620" s="13"/>
      <c r="U620" s="13"/>
      <c r="V620" s="13"/>
    </row>
    <row r="621" spans="1:22" s="19" customFormat="1" ht="24" customHeight="1" x14ac:dyDescent="0.25">
      <c r="A621" s="142" t="s">
        <v>2609</v>
      </c>
      <c r="B621" s="142"/>
      <c r="C621" s="142"/>
      <c r="D621" s="142"/>
      <c r="E621" s="142"/>
      <c r="F621" s="142"/>
      <c r="G621" s="142"/>
      <c r="H621" s="142"/>
      <c r="I621" s="142"/>
      <c r="J621" s="142"/>
      <c r="K621" s="142"/>
      <c r="L621" s="142"/>
      <c r="M621" s="18"/>
      <c r="N621" s="18"/>
      <c r="O621" s="18"/>
      <c r="P621" s="18"/>
      <c r="Q621" s="18"/>
      <c r="R621" s="18"/>
    </row>
    <row r="622" spans="1:22" s="19" customFormat="1" ht="21" customHeight="1" x14ac:dyDescent="0.25">
      <c r="A622" s="142" t="s">
        <v>2610</v>
      </c>
      <c r="B622" s="142"/>
      <c r="C622" s="142"/>
      <c r="D622" s="142"/>
      <c r="E622" s="142"/>
      <c r="F622" s="142"/>
      <c r="G622" s="142"/>
      <c r="H622" s="142"/>
      <c r="I622" s="142"/>
      <c r="J622" s="142"/>
      <c r="K622" s="142"/>
      <c r="L622" s="142"/>
      <c r="M622" s="18"/>
      <c r="N622" s="18"/>
      <c r="O622" s="18"/>
      <c r="P622" s="18"/>
      <c r="Q622" s="18"/>
      <c r="R622" s="18"/>
    </row>
    <row r="623" spans="1:22" s="19" customFormat="1" ht="34.5" customHeight="1" x14ac:dyDescent="0.25">
      <c r="A623" s="142" t="s">
        <v>2636</v>
      </c>
      <c r="B623" s="142"/>
      <c r="C623" s="142"/>
      <c r="D623" s="142"/>
      <c r="E623" s="142"/>
      <c r="F623" s="142"/>
      <c r="G623" s="142"/>
      <c r="H623" s="142"/>
      <c r="I623" s="142"/>
      <c r="J623" s="142"/>
      <c r="K623" s="142"/>
      <c r="L623" s="142"/>
      <c r="M623" s="18"/>
      <c r="N623" s="18"/>
      <c r="O623" s="18"/>
      <c r="P623" s="18"/>
      <c r="Q623" s="18"/>
      <c r="R623" s="18"/>
    </row>
    <row r="624" spans="1:22" s="19" customFormat="1" ht="21" customHeight="1" x14ac:dyDescent="0.25">
      <c r="A624" s="141" t="s">
        <v>2611</v>
      </c>
      <c r="B624" s="142"/>
      <c r="C624" s="142"/>
      <c r="D624" s="142"/>
      <c r="E624" s="142"/>
      <c r="F624" s="142"/>
      <c r="G624" s="142"/>
      <c r="H624" s="142"/>
      <c r="I624" s="142"/>
      <c r="J624" s="142"/>
      <c r="K624" s="142"/>
      <c r="L624" s="142"/>
      <c r="M624" s="18"/>
      <c r="N624" s="18"/>
      <c r="O624" s="18"/>
      <c r="P624" s="18"/>
      <c r="Q624" s="18"/>
      <c r="R624" s="18"/>
    </row>
    <row r="625" spans="1:18" s="19" customFormat="1" ht="21" customHeight="1" x14ac:dyDescent="0.25">
      <c r="A625" s="141" t="s">
        <v>2612</v>
      </c>
      <c r="B625" s="142"/>
      <c r="C625" s="142"/>
      <c r="D625" s="142"/>
      <c r="E625" s="142"/>
      <c r="F625" s="142"/>
      <c r="G625" s="142"/>
      <c r="H625" s="142"/>
      <c r="I625" s="142"/>
      <c r="J625" s="142"/>
      <c r="K625" s="142"/>
      <c r="L625" s="142"/>
      <c r="M625" s="18"/>
      <c r="N625" s="18"/>
      <c r="O625" s="18"/>
      <c r="P625" s="18"/>
      <c r="Q625" s="18"/>
      <c r="R625" s="18"/>
    </row>
    <row r="626" spans="1:18" s="19" customFormat="1" ht="21" customHeight="1" x14ac:dyDescent="0.25">
      <c r="A626" s="141" t="s">
        <v>2613</v>
      </c>
      <c r="B626" s="142"/>
      <c r="C626" s="142"/>
      <c r="D626" s="142"/>
      <c r="E626" s="142"/>
      <c r="F626" s="142"/>
      <c r="G626" s="142"/>
      <c r="H626" s="142"/>
      <c r="I626" s="142"/>
      <c r="J626" s="142"/>
      <c r="K626" s="142"/>
      <c r="L626" s="142"/>
      <c r="M626" s="18"/>
      <c r="N626" s="18"/>
      <c r="O626" s="18"/>
      <c r="P626" s="18"/>
      <c r="Q626" s="18"/>
      <c r="R626" s="18"/>
    </row>
    <row r="627" spans="1:18" s="19" customFormat="1" ht="27" customHeight="1" x14ac:dyDescent="0.25">
      <c r="A627" s="141" t="s">
        <v>2614</v>
      </c>
      <c r="B627" s="142"/>
      <c r="C627" s="142"/>
      <c r="D627" s="142"/>
      <c r="E627" s="142"/>
      <c r="F627" s="142"/>
      <c r="G627" s="142"/>
      <c r="H627" s="142"/>
      <c r="I627" s="142"/>
      <c r="J627" s="142"/>
      <c r="K627" s="142"/>
      <c r="L627" s="142"/>
      <c r="M627" s="18"/>
      <c r="N627" s="18"/>
      <c r="O627" s="18"/>
      <c r="P627" s="18"/>
      <c r="Q627" s="18"/>
      <c r="R627" s="18"/>
    </row>
    <row r="628" spans="1:18" s="19" customFormat="1" ht="22.5" customHeight="1" x14ac:dyDescent="0.25">
      <c r="A628" s="141" t="s">
        <v>2615</v>
      </c>
      <c r="B628" s="142"/>
      <c r="C628" s="142"/>
      <c r="D628" s="142"/>
      <c r="E628" s="142"/>
      <c r="F628" s="142"/>
      <c r="G628" s="142"/>
      <c r="H628" s="142"/>
      <c r="I628" s="142"/>
      <c r="J628" s="142"/>
      <c r="K628" s="142"/>
      <c r="L628" s="142"/>
      <c r="M628" s="18"/>
      <c r="N628" s="18"/>
      <c r="O628" s="18"/>
      <c r="P628" s="18"/>
      <c r="Q628" s="18"/>
      <c r="R628" s="18"/>
    </row>
    <row r="629" spans="1:18" s="19" customFormat="1" ht="27" customHeight="1" x14ac:dyDescent="0.25">
      <c r="A629" s="141" t="s">
        <v>2616</v>
      </c>
      <c r="B629" s="142"/>
      <c r="C629" s="142"/>
      <c r="D629" s="142"/>
      <c r="E629" s="142"/>
      <c r="F629" s="142"/>
      <c r="G629" s="142"/>
      <c r="H629" s="142"/>
      <c r="I629" s="142"/>
      <c r="J629" s="142"/>
      <c r="K629" s="142"/>
      <c r="L629" s="142"/>
      <c r="M629" s="18"/>
      <c r="N629" s="18"/>
      <c r="O629" s="18"/>
      <c r="P629" s="18"/>
      <c r="Q629" s="18"/>
      <c r="R629" s="18"/>
    </row>
    <row r="630" spans="1:18" s="19" customFormat="1" ht="21" customHeight="1" x14ac:dyDescent="0.25">
      <c r="A630" s="20"/>
      <c r="B630" s="18"/>
      <c r="C630" s="18"/>
      <c r="D630" s="18"/>
      <c r="E630" s="18"/>
      <c r="F630" s="18"/>
      <c r="G630" s="18"/>
      <c r="H630" s="18"/>
      <c r="I630" s="18"/>
      <c r="J630" s="18"/>
      <c r="K630" s="18"/>
      <c r="L630" s="18"/>
      <c r="M630" s="18"/>
      <c r="N630" s="18"/>
      <c r="O630" s="18"/>
      <c r="P630" s="18"/>
      <c r="Q630" s="18"/>
      <c r="R630" s="18"/>
    </row>
    <row r="631" spans="1:18" s="3" customFormat="1" x14ac:dyDescent="0.25">
      <c r="A631" s="25" t="s">
        <v>2617</v>
      </c>
      <c r="E631" s="26"/>
    </row>
    <row r="632" spans="1:18" s="3" customFormat="1" x14ac:dyDescent="0.25">
      <c r="A632" s="25"/>
      <c r="E632" s="26"/>
    </row>
    <row r="633" spans="1:18" s="3" customFormat="1" x14ac:dyDescent="0.25">
      <c r="A633" s="27"/>
      <c r="E633" s="26"/>
    </row>
    <row r="634" spans="1:18" s="3" customFormat="1" x14ac:dyDescent="0.25">
      <c r="A634" s="28"/>
      <c r="B634" s="29"/>
      <c r="C634" s="29"/>
      <c r="E634" s="26"/>
    </row>
    <row r="635" spans="1:18" s="3" customFormat="1" x14ac:dyDescent="0.25">
      <c r="A635" s="27" t="s">
        <v>2618</v>
      </c>
      <c r="E635" s="26"/>
    </row>
  </sheetData>
  <mergeCells count="31">
    <mergeCell ref="A626:L626"/>
    <mergeCell ref="A627:L627"/>
    <mergeCell ref="A628:L628"/>
    <mergeCell ref="A629:L629"/>
    <mergeCell ref="A621:L621"/>
    <mergeCell ref="A622:L622"/>
    <mergeCell ref="A623:L623"/>
    <mergeCell ref="A624:L624"/>
    <mergeCell ref="A625:L625"/>
    <mergeCell ref="A1:B5"/>
    <mergeCell ref="C1:I5"/>
    <mergeCell ref="A6:I6"/>
    <mergeCell ref="A7:I7"/>
    <mergeCell ref="A14:I14"/>
    <mergeCell ref="A9:B9"/>
    <mergeCell ref="A10:B10"/>
    <mergeCell ref="A11:B11"/>
    <mergeCell ref="A12:B12"/>
    <mergeCell ref="F619:G619"/>
    <mergeCell ref="H619:I619"/>
    <mergeCell ref="F15:F16"/>
    <mergeCell ref="H15:H16"/>
    <mergeCell ref="A15:A16"/>
    <mergeCell ref="B15:B16"/>
    <mergeCell ref="C15:C16"/>
    <mergeCell ref="D15:D16"/>
    <mergeCell ref="E15:E16"/>
    <mergeCell ref="G15:G16"/>
    <mergeCell ref="I15:I16"/>
    <mergeCell ref="A617:E617"/>
    <mergeCell ref="A619:E619"/>
  </mergeCells>
  <pageMargins left="0.7" right="0.7" top="0.75" bottom="0.75" header="0.3" footer="0.3"/>
  <pageSetup paperSize="9" orientation="portrait"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7A68DEFE62455E479CDA059E0B3D10DF" ma:contentTypeVersion="18" ma:contentTypeDescription="Crear nuevo documento." ma:contentTypeScope="" ma:versionID="3947b0a9b10a8ee52c9a22391abaf2ad">
  <xsd:schema xmlns:xsd="http://www.w3.org/2001/XMLSchema" xmlns:xs="http://www.w3.org/2001/XMLSchema" xmlns:p="http://schemas.microsoft.com/office/2006/metadata/properties" xmlns:ns2="6bd64bee-747a-4257-ac2c-022ce70e2643" xmlns:ns3="49568fc9-c75b-4056-ba7b-120608bf9c50" targetNamespace="http://schemas.microsoft.com/office/2006/metadata/properties" ma:root="true" ma:fieldsID="97ee6d4b05bc516e8a1436f4a82ab588" ns2:_="" ns3:_="">
    <xsd:import namespace="6bd64bee-747a-4257-ac2c-022ce70e2643"/>
    <xsd:import namespace="49568fc9-c75b-4056-ba7b-120608bf9c50"/>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bd64bee-747a-4257-ac2c-022ce70e2643"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6d9c9809-49be-4da3-9f79-7e1076cf47f5}" ma:internalName="TaxCatchAll" ma:showField="CatchAllData" ma:web="6bd64bee-747a-4257-ac2c-022ce70e2643">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49568fc9-c75b-4056-ba7b-120608bf9c50"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c13af8aa-4373-474f-ae2e-dcebb9a41e41"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6bd64bee-747a-4257-ac2c-022ce70e2643" xsi:nil="true"/>
    <lcf76f155ced4ddcb4097134ff3c332f xmlns="49568fc9-c75b-4056-ba7b-120608bf9c5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B6D2138-7E8C-424D-BC24-E84C4F296B3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bd64bee-747a-4257-ac2c-022ce70e2643"/>
    <ds:schemaRef ds:uri="49568fc9-c75b-4056-ba7b-120608bf9c5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819B686-091D-4AFE-93DC-5E8C5A26EDB8}">
  <ds:schemaRefs>
    <ds:schemaRef ds:uri="http://schemas.microsoft.com/sharepoint/v3/contenttype/forms"/>
  </ds:schemaRefs>
</ds:datastoreItem>
</file>

<file path=customXml/itemProps3.xml><?xml version="1.0" encoding="utf-8"?>
<ds:datastoreItem xmlns:ds="http://schemas.openxmlformats.org/officeDocument/2006/customXml" ds:itemID="{B2B0CA31-2340-4476-8DBF-ED1A11D192D7}">
  <ds:schemaRefs>
    <ds:schemaRef ds:uri="http://schemas.microsoft.com/office/2006/metadata/properties"/>
    <ds:schemaRef ds:uri="http://schemas.microsoft.com/office/infopath/2007/PartnerControls"/>
    <ds:schemaRef ds:uri="6bd64bee-747a-4257-ac2c-022ce70e2643"/>
    <ds:schemaRef ds:uri="49568fc9-c75b-4056-ba7b-120608bf9c5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Reactivos</vt:lpstr>
      <vt:lpstr>Elementos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Daniel David Romero Jara</cp:lastModifiedBy>
  <dcterms:created xsi:type="dcterms:W3CDTF">2024-06-06T21:08:17Z</dcterms:created>
  <dcterms:modified xsi:type="dcterms:W3CDTF">2025-07-31T03:28:48Z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0x0101007A68DEFE62455E479CDA059E0B3D10DF</vt:lpwstr>
  </property>
</Properties>
</file>