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mc:AlternateContent xmlns:mc="http://schemas.openxmlformats.org/markup-compatibility/2006">
    <mc:Choice Requires="x15">
      <x15ac:absPath xmlns:x15ac="http://schemas.microsoft.com/office/spreadsheetml/2010/11/ac" url="https://supersociedades365-my.sharepoint.com/personal/mjimenez_supersociedades_gov_co/Documents/SUPERINTENDENCIA DE SOCIEDADES - COMUNICACIONES/2025/CONVENIOS CAMARAS/NARIÑO - IPIALES/"/>
    </mc:Choice>
  </mc:AlternateContent>
  <xr:revisionPtr revIDLastSave="0" documentId="14_{DAE79A7B-0A30-4AC9-9AA4-0E046C636D18}" xr6:coauthVersionLast="47" xr6:coauthVersionMax="47" xr10:uidLastSave="{00000000-0000-0000-0000-000000000000}"/>
  <bookViews>
    <workbookView xWindow="-120" yWindow="-120" windowWidth="29040" windowHeight="1584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12" i="1" l="1"/>
  <c r="AB12" i="1"/>
  <c r="AA12" i="1"/>
  <c r="Z12" i="1"/>
  <c r="R12" i="1"/>
  <c r="K12" i="1"/>
  <c r="AG12" i="1"/>
  <c r="AF12" i="1"/>
  <c r="AE12" i="1"/>
  <c r="AH12"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<sst xmlns="http://schemas.openxmlformats.org/spreadsheetml/2006/main" count="77" uniqueCount="69">
  <si>
    <t>SUPERINTENDENCIA DE SOCIEDADES</t>
  </si>
  <si>
    <r>
      <rPr>
        <b/>
        <sz val="9"/>
        <rFont val="Calibri"/>
        <family val="2"/>
      </rPr>
      <t>Código:</t>
    </r>
    <r>
      <rPr>
        <sz val="9"/>
        <rFont val="Calibri"/>
        <family val="2"/>
      </rPr>
      <t xml:space="preserve"> GCON-F-015</t>
    </r>
  </si>
  <si>
    <t>SISTEMA DE GESTION INTEGRADO</t>
  </si>
  <si>
    <r>
      <rPr>
        <b/>
        <sz val="9"/>
        <rFont val="Calibri"/>
        <family val="2"/>
      </rPr>
      <t>Fecha:</t>
    </r>
    <r>
      <rPr>
        <sz val="9"/>
        <rFont val="Calibri"/>
        <family val="2"/>
      </rPr>
      <t xml:space="preserve"> 29 de agosto de 2017</t>
    </r>
  </si>
  <si>
    <t>PROCESO: GESTIÓN CONTRACTUAL</t>
  </si>
  <si>
    <r>
      <rPr>
        <b/>
        <sz val="9"/>
        <rFont val="Calibri"/>
        <family val="2"/>
      </rPr>
      <t>Versión</t>
    </r>
    <r>
      <rPr>
        <sz val="9"/>
        <rFont val="Calibri"/>
        <family val="2"/>
      </rPr>
      <t>: 004</t>
    </r>
  </si>
  <si>
    <t>FORMATO: VALORACION Y EVALUACIÓN DE RIESGO DE LOS PROCESOS DE CONTRATACIÓN</t>
  </si>
  <si>
    <r>
      <rPr>
        <b/>
        <sz val="9"/>
        <rFont val="Calibri"/>
        <family val="2"/>
      </rPr>
      <t>Página</t>
    </r>
    <r>
      <rPr>
        <sz val="9"/>
        <rFont val="Calibri"/>
        <family val="2"/>
      </rPr>
      <t xml:space="preserve"> 1 de 1</t>
    </r>
  </si>
  <si>
    <t>Valor  del contrato</t>
  </si>
  <si>
    <t>FECHA DE VALORACIÓN</t>
  </si>
  <si>
    <t>OBJETO DEL CONTRATO</t>
  </si>
  <si>
    <t>EVALUACIÓN DEL RIESGO SIN CONTROLES</t>
  </si>
  <si>
    <t>IMPACTO DESPUES DEL TRATAMIENTO</t>
  </si>
  <si>
    <t xml:space="preserve">MONITOREO Y REVISIÓN </t>
  </si>
  <si>
    <t>N</t>
  </si>
  <si>
    <t xml:space="preserve">CLASE </t>
  </si>
  <si>
    <t>FUENTE</t>
  </si>
  <si>
    <t>ETAPA</t>
  </si>
  <si>
    <t>TIPO</t>
  </si>
  <si>
    <t>DESCRIPCION DEL RIESGO</t>
  </si>
  <si>
    <t>CONSECUENCIA DE LA OCURRENCIA DEL EVENTO</t>
  </si>
  <si>
    <t>PROBABILIDAD</t>
  </si>
  <si>
    <t>IMPACTO</t>
  </si>
  <si>
    <t>VALORACION</t>
  </si>
  <si>
    <t>CATEGORIA</t>
  </si>
  <si>
    <t xml:space="preserve">ASIGNADO A </t>
  </si>
  <si>
    <t>TRATAMIENTO</t>
  </si>
  <si>
    <t>CONTROLES A SER IMPLEMENTADOS / PLAN DE TRATAMIENTO</t>
  </si>
  <si>
    <t>AFECTA LA EJECUCION DEL CONTRATO</t>
  </si>
  <si>
    <t>RESPONSABLE DEL TRATAMIENTO</t>
  </si>
  <si>
    <t>FECHA ESTIMADA QUE SE INICIA EL TRATAMIENTO</t>
  </si>
  <si>
    <t xml:space="preserve">FECHA ESTIMA EN QUE SE COMPLETA EL TRATAMIENTO </t>
  </si>
  <si>
    <t>COMO SE REALIZA EL MONITOREO</t>
  </si>
  <si>
    <t>PERIODICIDAD</t>
  </si>
  <si>
    <t>Especifico</t>
  </si>
  <si>
    <t>Externo</t>
  </si>
  <si>
    <t>Ejecución</t>
  </si>
  <si>
    <t>Riesgo bajo</t>
  </si>
  <si>
    <t>CONTRATISTA</t>
  </si>
  <si>
    <t>SI</t>
  </si>
  <si>
    <t>AREA</t>
  </si>
  <si>
    <t>Valoración</t>
  </si>
  <si>
    <t>Calificación Cualitativa</t>
  </si>
  <si>
    <t>Calificación Monetaria</t>
  </si>
  <si>
    <t>Obstruye la ejecución del contrato de  manera intrascendente</t>
  </si>
  <si>
    <t>los sobrecostos no representan más del uno por ciento (1%) del valor del contrato</t>
  </si>
  <si>
    <t>Raro (Puede ocurrir excepcionalmente)</t>
  </si>
  <si>
    <t>Dificulta la ejecución del contrato de manera baja. Aplicacando medidas minimas se puede lograr el objeto contractual</t>
  </si>
  <si>
    <t>los sobrecostos no representan más del cinco por ciento (5%) del valor del contrato</t>
  </si>
  <si>
    <t>Improbable (puede ocurrir ocasionalmente)</t>
  </si>
  <si>
    <t>Afecta la Ejecución del contrato sin alterar el beneficio para las partes</t>
  </si>
  <si>
    <t>genera un impacto sobre el valor del contrato entre el cinco (5%) y el quince por ciento (15%)</t>
  </si>
  <si>
    <t>Posible (puede ocurrir en cualquier momento futuro)</t>
  </si>
  <si>
    <t>Obstruye la ejecución del contrato sustancialmente pero aun asi permite la consecución del objeto contractual</t>
  </si>
  <si>
    <t>genera un impacto sobre el valor del contrato entre el cinco (15%) y el treinta por ciento (30%)</t>
  </si>
  <si>
    <t>Probable (Probablemente va a ocurrir)</t>
  </si>
  <si>
    <t>Impacto sobre el valor del contrato en más del treinta por ciento (30%)</t>
  </si>
  <si>
    <t>Casi cierto (ocurre en la mayoria de circustancias)</t>
  </si>
  <si>
    <t>A partir de la fecha del Acta de inicio</t>
  </si>
  <si>
    <t>Hasta la terminacion del contrato</t>
  </si>
  <si>
    <t>Perturba la ejecución del contrato de manera grave imposibilitando la consecución del objeto contractual</t>
  </si>
  <si>
    <t>Transferir el Riesgo</t>
  </si>
  <si>
    <t>Verificación que se cumplan las condiciones requeridas por la Entidad</t>
  </si>
  <si>
    <t>Mediante la verificación  de  la entrega de las suscripciones</t>
  </si>
  <si>
    <t xml:space="preserve">SUPERVISOR  </t>
  </si>
  <si>
    <t>Financieros</t>
  </si>
  <si>
    <t>No entrega de los materiales requeridos</t>
  </si>
  <si>
    <t>Incumplimiento en la entrega</t>
  </si>
  <si>
    <t>Estudio previo de conveniencia y oportunidad para aunar esfuerzos técnicos y financieros para la promoción de empresas a través de encuentros con empresarios en la región, que se llevará a cabo en Ipiales,  departamento de  Nariño, en el marco de las funciones de la Superintendencia de Sociedades consignadas en los numerales 47 y 48 del artículo 7 del Decreto 1736 de 2020, modificado por el artículo 4 del Decreto 1380 de 2021 de la Superintendencia de Sociedades.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</si>
</sst>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20" x14ac:knownFonts="1">
    <font>
      <sz val="11"/>
      <color theme="1"/>
      <name val="Calibri"/>
      <family val="2"/>
      <scheme val="minor"/>
    </font>
    <font>
      <sz val="11"/>
      <color theme="1"/>
      <name val="Calibri"/>
      <family val="2"/>
      <scheme val="minor"/>
    </font>
    <font>
      <b/>
      <sz val="11"/>
      <color theme="0"/>
      <name val="Calibri"/>
      <family val="2"/>
      <scheme val="minor"/>
    </font>
    <font>
      <sz val="9"/>
      <name val="Calibri"/>
      <family val="2"/>
      <scheme val="minor"/>
    </font>
    <font>
      <b/>
      <sz val="9"/>
      <name val="Calibri"/>
      <family val="2"/>
      <scheme val="minor"/>
    </font>
    <font>
      <b/>
      <sz val="14"/>
      <name val="Calibri"/>
      <family val="2"/>
      <scheme val="minor"/>
    </font>
    <font>
      <b/>
      <sz val="9"/>
      <name val="Calibri"/>
      <family val="2"/>
    </font>
    <font>
      <sz val="9"/>
      <name val="Calibri"/>
      <family val="2"/>
    </font>
    <font>
      <sz val="11"/>
      <color rgb="FF000000"/>
      <name val="Calibri"/>
      <family val="2"/>
    </font>
    <font>
      <b/>
      <sz val="12"/>
      <color theme="0"/>
      <name val="Calibri"/>
      <family val="2"/>
      <scheme val="minor"/>
    </font>
    <font>
      <b/>
      <sz val="10"/>
      <color theme="0"/>
      <name val="Calibri"/>
      <family val="2"/>
      <scheme val="minor"/>
    </font>
    <font>
      <sz val="10"/>
      <name val="Arial"/>
      <family val="2"/>
    </font>
    <font>
      <b/>
      <sz val="12"/>
      <name val="Arial"/>
      <family val="2"/>
    </font>
    <font>
      <sz val="12"/>
      <name val="Arial"/>
      <family val="2"/>
    </font>
    <font>
      <b/>
      <sz val="9"/>
      <color theme="0"/>
      <name val="Calibri"/>
      <family val="2"/>
      <scheme val="minor"/>
    </font>
    <font>
      <b/>
      <sz val="9"/>
      <color indexed="81"/>
      <name val="Tahoma"/>
      <family val="2"/>
    </font>
    <font>
      <sz val="9"/>
      <color indexed="81"/>
      <name val="Tahoma"/>
      <family val="2"/>
    </font>
    <font>
      <b/>
      <sz val="8"/>
      <color indexed="81"/>
      <name val="Tahoma"/>
      <family val="2"/>
    </font>
    <font>
      <sz val="8"/>
      <color indexed="81"/>
      <name val="Tahoma"/>
      <family val="2"/>
    </font>
    <font>
      <b/>
      <sz val="9"/>
      <name val="Arial"/>
      <family val="2"/>
    </font>
  </fonts>
  <fills count="5">
    <fill>
      <patternFill patternType="none"/>
    </fill>
    <fill>
      <patternFill patternType="gray125"/>
    </fill>
    <fill>
      <patternFill patternType="solid">
        <fgColor theme="0"/>
        <bgColor indexed="64"/>
      </patternFill>
    </fill>
    <fill>
      <patternFill patternType="solid">
        <fgColor rgb="FF333399"/>
        <bgColor indexed="64"/>
      </patternFill>
    </fill>
    <fill>
      <patternFill patternType="solid">
        <fgColor indexed="22"/>
        <bgColor indexed="64"/>
      </patternFill>
    </fill>
  </fills>
  <borders count="36">
    <border>
      <left/>
      <right/>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xf numFmtId="44" fontId="1" fillId="0" borderId="0" applyFont="0" applyFill="0" applyBorder="0" applyAlignment="0" applyProtection="0"/>
    <xf numFmtId="0" fontId="11" fillId="0" borderId="0"/>
    <xf numFmtId="0" fontId="11" fillId="0" borderId="0"/>
  </cellStyleXfs>
  <cellXfs count="77">
    <xf numFmtId="0" fontId="0" fillId="0" borderId="0" xfId="0"/>
    <xf numFmtId="0" fontId="3" fillId="0" borderId="0" xfId="0" applyFont="1"/>
    <xf numFmtId="0" fontId="3" fillId="2" borderId="0" xfId="0" applyFont="1" applyFill="1"/>
    <xf numFmtId="0" fontId="3" fillId="2" borderId="0" xfId="0" applyFont="1" applyFill="1" applyAlignment="1">
      <alignment horizontal="center"/>
    </xf>
    <xf numFmtId="0" fontId="3" fillId="2" borderId="0" xfId="0" applyFont="1" applyFill="1" applyAlignment="1">
      <alignment wrapText="1"/>
    </xf>
    <xf numFmtId="0" fontId="2" fillId="3" borderId="13" xfId="0" applyFont="1" applyFill="1" applyBorder="1" applyAlignment="1">
      <alignment horizontal="center" vertical="center"/>
    </xf>
    <xf numFmtId="44" fontId="4" fillId="2" borderId="0" xfId="1" applyFont="1" applyFill="1" applyBorder="1" applyAlignment="1" applyProtection="1">
      <alignment horizontal="center"/>
      <protection locked="0"/>
    </xf>
    <xf numFmtId="0" fontId="2" fillId="3" borderId="13" xfId="0" applyFont="1" applyFill="1" applyBorder="1" applyAlignment="1">
      <alignment horizontal="center" vertical="center" wrapText="1"/>
    </xf>
    <xf numFmtId="14" fontId="3" fillId="0" borderId="13" xfId="0" applyNumberFormat="1" applyFont="1" applyBorder="1" applyAlignment="1" applyProtection="1">
      <alignment horizontal="center"/>
      <protection locked="0"/>
    </xf>
    <xf numFmtId="14" fontId="3" fillId="2" borderId="0" xfId="0" applyNumberFormat="1" applyFont="1" applyFill="1" applyAlignment="1" applyProtection="1">
      <alignment horizontal="center"/>
      <protection locked="0"/>
    </xf>
    <xf numFmtId="0" fontId="4" fillId="2" borderId="0" xfId="0" applyFont="1" applyFill="1" applyAlignment="1" applyProtection="1">
      <alignment horizontal="left" wrapText="1"/>
      <protection locked="0"/>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3" fillId="2" borderId="0" xfId="0" applyFont="1" applyFill="1" applyAlignment="1" applyProtection="1">
      <alignment horizontal="justify" vertical="top" wrapText="1"/>
      <protection locked="0"/>
    </xf>
    <xf numFmtId="0" fontId="14" fillId="2" borderId="0" xfId="0" applyFont="1" applyFill="1" applyAlignment="1">
      <alignment horizontal="center"/>
    </xf>
    <xf numFmtId="0" fontId="14" fillId="2" borderId="0" xfId="0" applyFont="1" applyFill="1"/>
    <xf numFmtId="0" fontId="14" fillId="2" borderId="0" xfId="0" applyFont="1" applyFill="1" applyAlignment="1">
      <alignment horizontal="center" vertical="top" wrapText="1"/>
    </xf>
    <xf numFmtId="0" fontId="10" fillId="3" borderId="26" xfId="0" applyFont="1" applyFill="1" applyBorder="1" applyAlignment="1">
      <alignment horizontal="center" vertical="center" wrapText="1"/>
    </xf>
    <xf numFmtId="0" fontId="10" fillId="3" borderId="27" xfId="0" applyFont="1" applyFill="1" applyBorder="1" applyAlignment="1">
      <alignment horizontal="center" vertical="center" wrapText="1"/>
    </xf>
    <xf numFmtId="0" fontId="3" fillId="2" borderId="31" xfId="0" applyFont="1" applyFill="1" applyBorder="1" applyAlignment="1">
      <alignment horizontal="justify" vertical="center" wrapText="1"/>
    </xf>
    <xf numFmtId="0" fontId="3" fillId="2" borderId="32" xfId="0" applyFont="1" applyFill="1" applyBorder="1" applyAlignment="1">
      <alignment horizontal="justify" vertical="center" wrapText="1"/>
    </xf>
    <xf numFmtId="0" fontId="3" fillId="2" borderId="33" xfId="0" applyFont="1" applyFill="1" applyBorder="1" applyAlignment="1">
      <alignment horizontal="center" vertical="center" wrapText="1"/>
    </xf>
    <xf numFmtId="0" fontId="3" fillId="2" borderId="0" xfId="0" applyFont="1" applyFill="1" applyAlignment="1">
      <alignment horizontal="center" vertical="top" wrapText="1"/>
    </xf>
    <xf numFmtId="0" fontId="4" fillId="4" borderId="34" xfId="0" applyFont="1" applyFill="1" applyBorder="1" applyAlignment="1">
      <alignment horizontal="center" vertical="center" wrapText="1"/>
    </xf>
    <xf numFmtId="0" fontId="3" fillId="4" borderId="35" xfId="0" applyFont="1" applyFill="1" applyBorder="1" applyAlignment="1">
      <alignment horizontal="justify" vertical="center" wrapText="1"/>
    </xf>
    <xf numFmtId="0" fontId="3" fillId="2" borderId="24"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justify" vertical="center" wrapText="1"/>
    </xf>
    <xf numFmtId="0" fontId="3" fillId="2" borderId="27" xfId="0" applyFont="1" applyFill="1" applyBorder="1" applyAlignment="1">
      <alignment horizontal="justify" vertical="center" wrapText="1"/>
    </xf>
    <xf numFmtId="0" fontId="3" fillId="2" borderId="28" xfId="0" applyFont="1" applyFill="1" applyBorder="1" applyAlignment="1">
      <alignment horizontal="center" vertical="center" wrapText="1"/>
    </xf>
    <xf numFmtId="0" fontId="3" fillId="0" borderId="0" xfId="0" applyFont="1" applyAlignment="1">
      <alignment wrapText="1"/>
    </xf>
    <xf numFmtId="0" fontId="13" fillId="0" borderId="13" xfId="2" applyFont="1" applyBorder="1" applyAlignment="1" applyProtection="1">
      <alignment horizontal="left" vertical="top" wrapText="1"/>
      <protection locked="0"/>
    </xf>
    <xf numFmtId="0" fontId="12" fillId="0" borderId="13" xfId="2" applyFont="1" applyBorder="1" applyAlignment="1">
      <alignment horizontal="left" vertical="top" wrapText="1"/>
    </xf>
    <xf numFmtId="0" fontId="13" fillId="0" borderId="13" xfId="0" applyFont="1" applyBorder="1" applyAlignment="1">
      <alignment horizontal="left" vertical="top" wrapText="1"/>
    </xf>
    <xf numFmtId="164" fontId="8" fillId="2" borderId="13" xfId="0" applyNumberFormat="1" applyFont="1" applyFill="1" applyBorder="1"/>
    <xf numFmtId="0" fontId="13" fillId="2" borderId="13" xfId="2" applyFont="1" applyFill="1" applyBorder="1" applyAlignment="1" applyProtection="1">
      <alignment horizontal="left" vertical="top" wrapText="1"/>
      <protection locked="0"/>
    </xf>
    <xf numFmtId="0" fontId="4" fillId="0" borderId="1" xfId="0" applyFont="1" applyBorder="1" applyAlignment="1">
      <alignment horizontal="center"/>
    </xf>
    <xf numFmtId="0" fontId="4" fillId="0" borderId="5" xfId="0" applyFont="1" applyBorder="1" applyAlignment="1">
      <alignment horizontal="center"/>
    </xf>
    <xf numFmtId="0" fontId="4" fillId="0" borderId="9" xfId="0" applyFont="1" applyBorder="1" applyAlignment="1">
      <alignment horizont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3" fillId="0" borderId="10" xfId="0" applyFont="1" applyBorder="1" applyAlignment="1">
      <alignment horizontal="left"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10" fillId="3" borderId="13" xfId="0" applyFont="1" applyFill="1" applyBorder="1" applyAlignment="1">
      <alignment horizontal="center" vertical="center" wrapText="1"/>
    </xf>
    <xf numFmtId="0" fontId="10" fillId="3" borderId="20" xfId="0" applyFont="1" applyFill="1" applyBorder="1" applyAlignment="1">
      <alignment horizontal="center" vertical="center" wrapText="1"/>
    </xf>
    <xf numFmtId="0" fontId="2" fillId="3" borderId="14" xfId="0" applyFont="1" applyFill="1" applyBorder="1" applyAlignment="1">
      <alignment horizontal="center" vertical="center"/>
    </xf>
    <xf numFmtId="0" fontId="2" fillId="3" borderId="7" xfId="0" applyFont="1" applyFill="1" applyBorder="1" applyAlignment="1">
      <alignment horizontal="center" vertical="center"/>
    </xf>
    <xf numFmtId="0" fontId="19" fillId="0" borderId="7" xfId="0" applyFont="1" applyBorder="1" applyAlignment="1" applyProtection="1">
      <alignment horizontal="left" vertical="center" wrapText="1"/>
      <protection locked="0"/>
    </xf>
    <xf numFmtId="0" fontId="19" fillId="0" borderId="15" xfId="0" applyFont="1" applyBorder="1" applyAlignment="1" applyProtection="1">
      <alignment horizontal="left" vertical="center" wrapText="1"/>
      <protection locked="0"/>
    </xf>
    <xf numFmtId="0" fontId="2" fillId="3" borderId="16" xfId="0" applyFont="1" applyFill="1" applyBorder="1" applyAlignment="1">
      <alignment horizontal="center" vertical="center" wrapText="1"/>
    </xf>
    <xf numFmtId="0" fontId="2" fillId="3" borderId="0" xfId="0" applyFont="1" applyFill="1" applyAlignment="1">
      <alignment horizontal="center" vertical="center" wrapText="1"/>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9" fillId="3" borderId="21" xfId="0" applyFont="1" applyFill="1" applyBorder="1" applyAlignment="1">
      <alignment horizontal="center" vertical="center"/>
    </xf>
    <xf numFmtId="0" fontId="9" fillId="3" borderId="22" xfId="0" applyFont="1" applyFill="1" applyBorder="1" applyAlignment="1">
      <alignment horizontal="center" vertical="center"/>
    </xf>
    <xf numFmtId="0" fontId="9" fillId="3" borderId="23" xfId="0" applyFont="1" applyFill="1" applyBorder="1" applyAlignment="1">
      <alignment horizontal="center" vertical="center"/>
    </xf>
    <xf numFmtId="0" fontId="10" fillId="3" borderId="24" xfId="0" applyFont="1" applyFill="1" applyBorder="1" applyAlignment="1">
      <alignment horizontal="center" vertical="center" wrapText="1"/>
    </xf>
    <xf numFmtId="0" fontId="10" fillId="3" borderId="25" xfId="0" applyFont="1" applyFill="1" applyBorder="1" applyAlignment="1">
      <alignment horizontal="center" vertical="center" wrapText="1"/>
    </xf>
    <xf numFmtId="0" fontId="10" fillId="3" borderId="28" xfId="0" applyFont="1" applyFill="1" applyBorder="1" applyAlignment="1">
      <alignment horizontal="center" vertical="center" wrapText="1"/>
    </xf>
    <xf numFmtId="0" fontId="10" fillId="3" borderId="29" xfId="0" applyFont="1" applyFill="1" applyBorder="1" applyAlignment="1">
      <alignment horizontal="center" vertical="center"/>
    </xf>
    <xf numFmtId="0" fontId="10" fillId="3" borderId="30" xfId="0" applyFont="1" applyFill="1" applyBorder="1" applyAlignment="1">
      <alignment horizontal="center" vertical="center"/>
    </xf>
  </cellXfs>
  <cellStyles count="4">
    <cellStyle name="Moneda" xfId="1" builtinId="4"/>
    <cellStyle name="Normal" xfId="0" builtinId="0"/>
    <cellStyle name="Normal 2" xfId="2" xr:uid="{00000000-0005-0000-0000-000002000000}"/>
    <cellStyle name="Normal 4" xfId="3" xr:uid="{00000000-0005-0000-0000-000003000000}"/>
  </cellStyles>
  <dxfs count="8">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2" name="Imagen 14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25"/>
  <sheetViews>
    <sheetView tabSelected="1" topLeftCell="B1" zoomScale="80" zoomScaleNormal="80" workbookViewId="0">
      <selection activeCell="E7" sqref="E7"/>
    </sheetView>
  </sheetViews>
  <sheetFormatPr baseColWidth="10" defaultRowHeight="12" x14ac:dyDescent="0.2"/>
  <cols>
    <col min="1" max="1" width="1.42578125" style="1" hidden="1" customWidth="1"/>
    <col min="2" max="2" width="19.42578125" style="1" customWidth="1"/>
    <col min="3" max="3" width="26.140625" style="1" customWidth="1"/>
    <col min="4" max="6" width="17.28515625" style="1" customWidth="1"/>
    <col min="7" max="7" width="34.7109375" style="1" customWidth="1"/>
    <col min="8" max="8" width="32.28515625" style="1" customWidth="1"/>
    <col min="9" max="9" width="13.5703125" style="1" customWidth="1"/>
    <col min="10" max="10" width="18.28515625" style="1" customWidth="1"/>
    <col min="11" max="12" width="17.7109375" style="1" customWidth="1"/>
    <col min="13" max="13" width="22.85546875" style="1" customWidth="1"/>
    <col min="14" max="14" width="19.7109375" style="1" customWidth="1"/>
    <col min="15" max="15" width="53.42578125" style="1" customWidth="1"/>
    <col min="16" max="16" width="13.7109375" style="1" bestFit="1" customWidth="1"/>
    <col min="17" max="17" width="9.140625" style="1" bestFit="1" customWidth="1"/>
    <col min="18" max="18" width="15.140625" style="1" customWidth="1"/>
    <col min="19" max="19" width="22.7109375" style="1" customWidth="1"/>
    <col min="20" max="20" width="20" style="1" customWidth="1"/>
    <col min="21" max="21" width="42.140625" style="1" customWidth="1"/>
    <col min="22" max="22" width="15.85546875" style="1" customWidth="1"/>
    <col min="23" max="23" width="20" style="1" customWidth="1"/>
    <col min="24" max="24" width="39.28515625" style="1" customWidth="1"/>
    <col min="25" max="25" width="35.28515625" style="31" customWidth="1"/>
    <col min="26" max="33" width="11.42578125" style="1" hidden="1" customWidth="1"/>
    <col min="34" max="34" width="2.85546875" style="1" customWidth="1"/>
    <col min="35" max="16384" width="11.42578125" style="1"/>
  </cols>
  <sheetData>
    <row r="1" spans="1:34" ht="18.75" x14ac:dyDescent="0.2">
      <c r="B1" s="37"/>
      <c r="C1" s="40" t="s">
        <v>0</v>
      </c>
      <c r="D1" s="41"/>
      <c r="E1" s="41"/>
      <c r="F1" s="41"/>
      <c r="G1" s="41"/>
      <c r="H1" s="41"/>
      <c r="I1" s="41"/>
      <c r="J1" s="41"/>
      <c r="K1" s="41"/>
      <c r="L1" s="41"/>
      <c r="M1" s="41"/>
      <c r="N1" s="41"/>
      <c r="O1" s="41"/>
      <c r="P1" s="41"/>
      <c r="Q1" s="41"/>
      <c r="R1" s="41"/>
      <c r="S1" s="41"/>
      <c r="T1" s="41"/>
      <c r="U1" s="41"/>
      <c r="V1" s="42"/>
      <c r="W1" s="43" t="s">
        <v>1</v>
      </c>
      <c r="X1" s="44"/>
      <c r="Y1" s="45"/>
    </row>
    <row r="2" spans="1:34" ht="18.75" x14ac:dyDescent="0.2">
      <c r="B2" s="38"/>
      <c r="C2" s="46" t="s">
        <v>2</v>
      </c>
      <c r="D2" s="47"/>
      <c r="E2" s="47"/>
      <c r="F2" s="47"/>
      <c r="G2" s="47"/>
      <c r="H2" s="47"/>
      <c r="I2" s="47"/>
      <c r="J2" s="47"/>
      <c r="K2" s="47"/>
      <c r="L2" s="47"/>
      <c r="M2" s="47"/>
      <c r="N2" s="47"/>
      <c r="O2" s="47"/>
      <c r="P2" s="47"/>
      <c r="Q2" s="47"/>
      <c r="R2" s="47"/>
      <c r="S2" s="47"/>
      <c r="T2" s="47"/>
      <c r="U2" s="47"/>
      <c r="V2" s="48"/>
      <c r="W2" s="49" t="s">
        <v>3</v>
      </c>
      <c r="X2" s="50"/>
      <c r="Y2" s="51"/>
    </row>
    <row r="3" spans="1:34" ht="18.75" x14ac:dyDescent="0.2">
      <c r="B3" s="38"/>
      <c r="C3" s="46" t="s">
        <v>4</v>
      </c>
      <c r="D3" s="47"/>
      <c r="E3" s="47"/>
      <c r="F3" s="47"/>
      <c r="G3" s="47"/>
      <c r="H3" s="47"/>
      <c r="I3" s="47"/>
      <c r="J3" s="47"/>
      <c r="K3" s="47"/>
      <c r="L3" s="47"/>
      <c r="M3" s="47"/>
      <c r="N3" s="47"/>
      <c r="O3" s="47"/>
      <c r="P3" s="47"/>
      <c r="Q3" s="47"/>
      <c r="R3" s="47"/>
      <c r="S3" s="47"/>
      <c r="T3" s="47"/>
      <c r="U3" s="47"/>
      <c r="V3" s="48"/>
      <c r="W3" s="49" t="s">
        <v>5</v>
      </c>
      <c r="X3" s="50"/>
      <c r="Y3" s="51"/>
    </row>
    <row r="4" spans="1:34" ht="19.5" thickBot="1" x14ac:dyDescent="0.25">
      <c r="B4" s="39"/>
      <c r="C4" s="52" t="s">
        <v>6</v>
      </c>
      <c r="D4" s="53"/>
      <c r="E4" s="53"/>
      <c r="F4" s="53"/>
      <c r="G4" s="53"/>
      <c r="H4" s="53"/>
      <c r="I4" s="53"/>
      <c r="J4" s="53"/>
      <c r="K4" s="53"/>
      <c r="L4" s="53"/>
      <c r="M4" s="53"/>
      <c r="N4" s="53"/>
      <c r="O4" s="53"/>
      <c r="P4" s="53"/>
      <c r="Q4" s="53"/>
      <c r="R4" s="53"/>
      <c r="S4" s="53"/>
      <c r="T4" s="53"/>
      <c r="U4" s="53"/>
      <c r="V4" s="54"/>
      <c r="W4" s="55" t="s">
        <v>7</v>
      </c>
      <c r="X4" s="56"/>
      <c r="Y4" s="57"/>
    </row>
    <row r="5" spans="1:34" x14ac:dyDescent="0.2">
      <c r="A5" s="2"/>
      <c r="B5" s="3"/>
      <c r="C5" s="3"/>
      <c r="D5" s="3"/>
      <c r="E5" s="3"/>
      <c r="F5" s="3"/>
      <c r="G5" s="3"/>
      <c r="H5" s="3"/>
      <c r="I5" s="3"/>
      <c r="J5" s="3"/>
      <c r="K5" s="3"/>
      <c r="L5" s="3"/>
      <c r="M5" s="3"/>
      <c r="N5" s="3"/>
      <c r="O5" s="3"/>
      <c r="P5" s="3"/>
      <c r="Q5" s="3"/>
      <c r="R5" s="3"/>
      <c r="S5" s="3"/>
      <c r="T5" s="3"/>
      <c r="U5" s="3"/>
      <c r="V5" s="3"/>
      <c r="W5" s="3"/>
      <c r="X5" s="3"/>
      <c r="Y5" s="4"/>
    </row>
    <row r="6" spans="1:34" ht="29.25" customHeight="1" x14ac:dyDescent="0.25">
      <c r="B6" s="5" t="s">
        <v>8</v>
      </c>
      <c r="C6" s="35">
        <v>50000000</v>
      </c>
      <c r="D6" s="6"/>
      <c r="E6" s="6"/>
      <c r="F6" s="6"/>
      <c r="G6" s="6"/>
      <c r="H6" s="6"/>
      <c r="I6" s="3"/>
      <c r="J6" s="3"/>
      <c r="K6" s="3"/>
      <c r="L6" s="3"/>
      <c r="M6" s="3"/>
      <c r="N6" s="3"/>
      <c r="O6" s="3"/>
      <c r="P6" s="3"/>
      <c r="Q6" s="3"/>
      <c r="R6" s="3"/>
      <c r="S6" s="3"/>
      <c r="T6" s="3"/>
      <c r="U6" s="3"/>
      <c r="V6" s="3"/>
      <c r="W6" s="3"/>
      <c r="X6" s="3"/>
      <c r="Y6" s="4"/>
    </row>
    <row r="7" spans="1:34" ht="106.5" customHeight="1" x14ac:dyDescent="0.2">
      <c r="B7" s="7" t="s">
        <v>9</v>
      </c>
      <c r="C7" s="8">
        <v>45848</v>
      </c>
      <c r="D7" s="9"/>
      <c r="E7" s="9"/>
      <c r="F7" s="9"/>
      <c r="G7" s="9"/>
      <c r="H7" s="9"/>
      <c r="I7" s="60" t="s">
        <v>10</v>
      </c>
      <c r="J7" s="61"/>
      <c r="K7" s="62" t="s">
        <v>68</v>
      </c>
      <c r="L7" s="62"/>
      <c r="M7" s="62"/>
      <c r="N7" s="62"/>
      <c r="O7" s="62"/>
      <c r="P7" s="62"/>
      <c r="Q7" s="62"/>
      <c r="R7" s="62"/>
      <c r="S7" s="62"/>
      <c r="T7" s="62"/>
      <c r="U7" s="62"/>
      <c r="V7" s="62"/>
      <c r="W7" s="62"/>
      <c r="X7" s="62"/>
      <c r="Y7" s="63"/>
    </row>
    <row r="8" spans="1:34" ht="12.75" thickBot="1" x14ac:dyDescent="0.25">
      <c r="A8" s="2"/>
      <c r="B8" s="9"/>
      <c r="C8" s="9"/>
      <c r="D8" s="9"/>
      <c r="E8" s="9"/>
      <c r="F8" s="9"/>
      <c r="G8" s="9"/>
      <c r="H8" s="9"/>
      <c r="I8" s="10"/>
      <c r="J8" s="10"/>
      <c r="K8" s="10"/>
      <c r="L8" s="10"/>
      <c r="M8" s="10"/>
      <c r="N8" s="10"/>
      <c r="O8" s="10"/>
      <c r="P8" s="10"/>
      <c r="Q8" s="10"/>
      <c r="R8" s="10"/>
      <c r="S8" s="10"/>
      <c r="T8" s="10"/>
      <c r="U8" s="10"/>
      <c r="V8" s="10"/>
      <c r="W8" s="10"/>
      <c r="X8" s="10"/>
      <c r="Y8" s="10"/>
    </row>
    <row r="9" spans="1:34" ht="15.75" x14ac:dyDescent="0.2">
      <c r="B9" s="2"/>
      <c r="C9" s="2"/>
      <c r="D9" s="2"/>
      <c r="E9" s="2"/>
      <c r="F9" s="2"/>
      <c r="G9" s="2"/>
      <c r="H9" s="2"/>
      <c r="I9" s="64" t="s">
        <v>11</v>
      </c>
      <c r="J9" s="65"/>
      <c r="K9" s="65"/>
      <c r="L9" s="65"/>
      <c r="M9" s="3"/>
      <c r="N9" s="3"/>
      <c r="O9" s="3"/>
      <c r="P9" s="66" t="s">
        <v>12</v>
      </c>
      <c r="Q9" s="67"/>
      <c r="R9" s="67"/>
      <c r="S9" s="68"/>
      <c r="T9" s="3"/>
      <c r="U9" s="3"/>
      <c r="V9" s="3"/>
      <c r="W9" s="3"/>
      <c r="X9" s="66" t="s">
        <v>13</v>
      </c>
      <c r="Y9" s="68"/>
    </row>
    <row r="10" spans="1:34" x14ac:dyDescent="0.2">
      <c r="B10" s="58" t="s">
        <v>14</v>
      </c>
      <c r="C10" s="58" t="s">
        <v>15</v>
      </c>
      <c r="D10" s="58" t="s">
        <v>16</v>
      </c>
      <c r="E10" s="58" t="s">
        <v>17</v>
      </c>
      <c r="F10" s="58" t="s">
        <v>18</v>
      </c>
      <c r="G10" s="58" t="s">
        <v>19</v>
      </c>
      <c r="H10" s="58" t="s">
        <v>20</v>
      </c>
      <c r="I10" s="58" t="s">
        <v>21</v>
      </c>
      <c r="J10" s="58" t="s">
        <v>22</v>
      </c>
      <c r="K10" s="58" t="s">
        <v>23</v>
      </c>
      <c r="L10" s="58" t="s">
        <v>24</v>
      </c>
      <c r="M10" s="58" t="s">
        <v>25</v>
      </c>
      <c r="N10" s="58" t="s">
        <v>26</v>
      </c>
      <c r="O10" s="58" t="s">
        <v>27</v>
      </c>
      <c r="P10" s="58" t="s">
        <v>21</v>
      </c>
      <c r="Q10" s="58" t="s">
        <v>22</v>
      </c>
      <c r="R10" s="58" t="s">
        <v>23</v>
      </c>
      <c r="S10" s="58" t="s">
        <v>24</v>
      </c>
      <c r="T10" s="58" t="s">
        <v>28</v>
      </c>
      <c r="U10" s="58" t="s">
        <v>29</v>
      </c>
      <c r="V10" s="58" t="s">
        <v>30</v>
      </c>
      <c r="W10" s="58" t="s">
        <v>31</v>
      </c>
      <c r="X10" s="58" t="s">
        <v>32</v>
      </c>
      <c r="Y10" s="58" t="s">
        <v>33</v>
      </c>
      <c r="Z10" s="11"/>
      <c r="AA10" s="11"/>
      <c r="AB10" s="11"/>
      <c r="AC10" s="11"/>
    </row>
    <row r="11" spans="1:34" ht="55.5" customHeight="1" x14ac:dyDescent="0.2">
      <c r="B11" s="59"/>
      <c r="C11" s="59"/>
      <c r="D11" s="59"/>
      <c r="E11" s="59"/>
      <c r="F11" s="59"/>
      <c r="G11" s="59"/>
      <c r="H11" s="59"/>
      <c r="I11" s="59"/>
      <c r="J11" s="59"/>
      <c r="K11" s="59"/>
      <c r="L11" s="59"/>
      <c r="M11" s="59"/>
      <c r="N11" s="59"/>
      <c r="O11" s="59"/>
      <c r="P11" s="59"/>
      <c r="Q11" s="59"/>
      <c r="R11" s="59"/>
      <c r="S11" s="59"/>
      <c r="T11" s="59"/>
      <c r="U11" s="59"/>
      <c r="V11" s="59"/>
      <c r="W11" s="59"/>
      <c r="X11" s="59"/>
      <c r="Y11" s="59"/>
      <c r="Z11" s="11"/>
      <c r="AA11" s="11"/>
      <c r="AB11" s="11"/>
      <c r="AC11" s="11"/>
    </row>
    <row r="12" spans="1:34" ht="115.5" customHeight="1" x14ac:dyDescent="0.2">
      <c r="B12" s="33">
        <v>1</v>
      </c>
      <c r="C12" s="32" t="s">
        <v>34</v>
      </c>
      <c r="D12" s="32" t="s">
        <v>35</v>
      </c>
      <c r="E12" s="32" t="s">
        <v>36</v>
      </c>
      <c r="F12" s="32" t="s">
        <v>65</v>
      </c>
      <c r="G12" s="36" t="s">
        <v>66</v>
      </c>
      <c r="H12" s="32" t="s">
        <v>67</v>
      </c>
      <c r="I12" s="32">
        <v>1</v>
      </c>
      <c r="J12" s="32">
        <v>1</v>
      </c>
      <c r="K12" s="34" t="str">
        <f>IF(AND((I12=1),J12=1),"BAJO",IF(AND((I12=1),J12=2),"BAJO",IF(AND((I12=1),J12=3),"BAJO",IF(AND((I12=1),J12=4),"MODERADO",IF(AND((I12=1),J12=5),"ALTO",IF(AND((I12=2),J12=1),"BAJO",IF(AND((I12=2),J12=2),"BAJO",#REF!)))))))</f>
        <v>BAJO</v>
      </c>
      <c r="L12" s="32" t="s">
        <v>37</v>
      </c>
      <c r="M12" s="32" t="s">
        <v>38</v>
      </c>
      <c r="N12" s="32" t="s">
        <v>61</v>
      </c>
      <c r="O12" s="32" t="s">
        <v>62</v>
      </c>
      <c r="P12" s="32">
        <v>1</v>
      </c>
      <c r="Q12" s="32">
        <v>1</v>
      </c>
      <c r="R12" s="34" t="str">
        <f>IF(AND((P12=1),Q12=1),"BAJO",IF(AND((P12=1),Q12=2),"BAJO",IF(AND((P12=1),Q12=3),"BAJO",IF(AND((P12=1),Q12=4),"MODERADO",IF(AND((P12=1),Q12=5),"ALTO",IF(AND((P12=2),Q12=1),"BAJO",IF(AND((P12=2),Q12=2),"BAJO",AD12)))))))</f>
        <v>BAJO</v>
      </c>
      <c r="S12" s="32" t="s">
        <v>37</v>
      </c>
      <c r="T12" s="32" t="s">
        <v>39</v>
      </c>
      <c r="U12" s="32" t="s">
        <v>64</v>
      </c>
      <c r="V12" s="32" t="s">
        <v>58</v>
      </c>
      <c r="W12" s="32" t="s">
        <v>59</v>
      </c>
      <c r="X12" s="32" t="s">
        <v>63</v>
      </c>
      <c r="Y12" s="32" t="s">
        <v>36</v>
      </c>
      <c r="Z12" s="12" t="b">
        <f>IF(AND((I12=2),J12=3),"MODERADO",IF(AND((I12=2),J12=4),"ALTO",IF(AND((I12=2),J12=5),"ALTO",IF(AND((I12=3),J12=1),"BAJO",IF(AND((I12=3),J12=2),"MODERADO",IF(AND((I12=3),J12=3),"ALTO",IF(AND((I12=3),J12=4),"ALTO",AA12)))))))</f>
        <v>0</v>
      </c>
      <c r="AA12" s="11" t="b">
        <f>IF(AND((I12=3),J12=5),"EXTREMO",AB12)</f>
        <v>0</v>
      </c>
      <c r="AB12" s="11" t="b">
        <f>IF(AND((I12=4),J12=1),"MODERADO",IF(AND((I12=4),J12=2),"ALTO",IF(AND((I12=4)*J12=3),"ALTO",IF(AND((I12=4),J12=4),"EXTREMO",IF(AND((I12=4),J12=5),"EXTREMO",IF(AND((I12=5),J12=1),"ALTO",AC12))))))</f>
        <v>0</v>
      </c>
      <c r="AC12" s="11" t="b">
        <f>IF(AND((I12=5),J12=2),"ALTO",IF(AND((I12=5),J12=3),"EXTREMO",IF(AND((I12=5),J12=4),"EXTREMO",IF(AND((I12=5),J12=5),"EXTREMO"))))</f>
        <v>0</v>
      </c>
      <c r="AE12" s="1" t="e">
        <f>IF(AND((Q12=2),R12=3),"MODERADO",IF(AND((Q12=2),R12=4),"ALTO",IF(AND((Q12=2),R12=5),"ALTO",IF(AND((Q12=3),R12=1),"BAJO",IF(AND((Q12=3),R12=2),"MODERADO",IF(AND((Q12=3),R12=3),"ALTO",IF(AND((Q12=3),R12=4),"ALTO",AF12)))))))</f>
        <v>#VALUE!</v>
      </c>
      <c r="AF12" s="1" t="e">
        <f>IF(AND((Q12=3),R12=5),"EXTREMO",AG12)</f>
        <v>#VALUE!</v>
      </c>
      <c r="AG12" s="1" t="e">
        <f>IF(AND((Q12=4),R12=1),"MODERADO",IF(AND((Q12=4),R12=2),"ALTO",IF(AND((Q12=4)*R12=3),"ALTO",IF(AND((Q12=4),R12=4),"EXTREMO",IF(AND((Q12=4),R12=5),"EXTREMO",IF(AND((Q12=5),R12=1),"ALTO",AH12))))))</f>
        <v>#VALUE!</v>
      </c>
      <c r="AH12" s="1" t="b">
        <f>IF(AND((Q12=5),R12=2),"ALTO",IF(AND((Q12=5),R12=3),"EXTREMO",IF(AND((Q12=5),R12=4),"EXTREMO",IF(AND((Q12=5),R12=5),"EXTREMO"))))</f>
        <v>0</v>
      </c>
    </row>
    <row r="13" spans="1:34" ht="15" x14ac:dyDescent="0.2">
      <c r="B13" s="2"/>
      <c r="C13" s="2"/>
      <c r="D13" s="2"/>
      <c r="E13" s="13"/>
      <c r="F13" s="2"/>
      <c r="G13" s="2"/>
      <c r="H13" s="2"/>
      <c r="I13" s="2"/>
      <c r="J13" s="2"/>
      <c r="K13" s="2"/>
      <c r="L13" s="2"/>
      <c r="M13" s="2"/>
      <c r="N13" s="2"/>
      <c r="O13" s="2"/>
      <c r="P13" s="2"/>
      <c r="Q13" s="2"/>
      <c r="R13" s="2"/>
      <c r="S13" s="2"/>
      <c r="T13" s="2"/>
      <c r="U13" s="2"/>
      <c r="V13" s="32"/>
      <c r="W13" s="32"/>
      <c r="X13" s="32"/>
      <c r="Y13" s="4"/>
    </row>
    <row r="14" spans="1:34" ht="15.75" thickBot="1" x14ac:dyDescent="0.3">
      <c r="B14" s="2"/>
      <c r="C14" s="2"/>
      <c r="D14" s="2"/>
      <c r="E14" s="2"/>
      <c r="F14" s="2"/>
      <c r="G14"/>
      <c r="H14" s="2"/>
      <c r="I14" s="2"/>
      <c r="J14" s="2"/>
      <c r="K14" s="2"/>
      <c r="L14" s="2"/>
      <c r="M14" s="2"/>
      <c r="N14" s="2"/>
      <c r="O14" s="2"/>
      <c r="P14" s="2"/>
      <c r="Q14" s="2"/>
      <c r="R14" s="2"/>
      <c r="S14" s="2"/>
      <c r="T14" s="2"/>
      <c r="U14" s="2"/>
      <c r="V14" s="2"/>
      <c r="W14" s="2"/>
      <c r="X14" s="2"/>
      <c r="Y14" s="4"/>
    </row>
    <row r="15" spans="1:34" ht="15.75" x14ac:dyDescent="0.2">
      <c r="B15" s="69" t="s">
        <v>22</v>
      </c>
      <c r="C15" s="70"/>
      <c r="D15" s="71"/>
      <c r="E15" s="14"/>
      <c r="F15" s="14"/>
      <c r="H15" s="14"/>
      <c r="I15" s="15"/>
      <c r="J15" s="2"/>
      <c r="Y15" s="1"/>
    </row>
    <row r="16" spans="1:34" ht="13.5" thickBot="1" x14ac:dyDescent="0.25">
      <c r="B16" s="72" t="s">
        <v>40</v>
      </c>
      <c r="C16" s="58"/>
      <c r="D16" s="73" t="s">
        <v>41</v>
      </c>
      <c r="E16" s="16"/>
      <c r="F16" s="16"/>
      <c r="H16" s="16"/>
      <c r="I16" s="2"/>
      <c r="J16" s="2"/>
      <c r="Y16" s="1"/>
    </row>
    <row r="17" spans="2:25" ht="13.5" thickBot="1" x14ac:dyDescent="0.25">
      <c r="B17" s="17" t="s">
        <v>42</v>
      </c>
      <c r="C17" s="18" t="s">
        <v>43</v>
      </c>
      <c r="D17" s="74"/>
      <c r="E17" s="16"/>
      <c r="F17" s="16"/>
      <c r="H17" s="16"/>
      <c r="I17" s="75" t="s">
        <v>21</v>
      </c>
      <c r="J17" s="76"/>
      <c r="Y17" s="1"/>
    </row>
    <row r="18" spans="2:25" ht="48.75" thickBot="1" x14ac:dyDescent="0.25">
      <c r="B18" s="19" t="s">
        <v>44</v>
      </c>
      <c r="C18" s="20" t="s">
        <v>45</v>
      </c>
      <c r="D18" s="21">
        <v>1</v>
      </c>
      <c r="E18" s="22"/>
      <c r="F18" s="22"/>
      <c r="H18" s="22"/>
      <c r="I18" s="23">
        <v>1</v>
      </c>
      <c r="J18" s="24" t="s">
        <v>46</v>
      </c>
      <c r="Y18" s="1"/>
    </row>
    <row r="19" spans="2:25" ht="84.75" thickBot="1" x14ac:dyDescent="0.25">
      <c r="B19" s="25" t="s">
        <v>47</v>
      </c>
      <c r="C19" s="26" t="s">
        <v>48</v>
      </c>
      <c r="D19" s="27">
        <v>2</v>
      </c>
      <c r="E19" s="22"/>
      <c r="F19" s="22"/>
      <c r="H19" s="22"/>
      <c r="I19" s="23">
        <v>2</v>
      </c>
      <c r="J19" s="24" t="s">
        <v>49</v>
      </c>
      <c r="Y19" s="1"/>
    </row>
    <row r="20" spans="2:25" ht="48.75" thickBot="1" x14ac:dyDescent="0.25">
      <c r="B20" s="25" t="s">
        <v>50</v>
      </c>
      <c r="C20" s="26" t="s">
        <v>51</v>
      </c>
      <c r="D20" s="27">
        <v>3</v>
      </c>
      <c r="E20" s="22"/>
      <c r="F20" s="22"/>
      <c r="H20" s="22"/>
      <c r="I20" s="23">
        <v>3</v>
      </c>
      <c r="J20" s="24" t="s">
        <v>52</v>
      </c>
      <c r="Y20" s="1"/>
    </row>
    <row r="21" spans="2:25" ht="72.75" thickBot="1" x14ac:dyDescent="0.25">
      <c r="B21" s="25" t="s">
        <v>53</v>
      </c>
      <c r="C21" s="26" t="s">
        <v>54</v>
      </c>
      <c r="D21" s="27">
        <v>4</v>
      </c>
      <c r="E21" s="22"/>
      <c r="F21" s="22"/>
      <c r="H21" s="22"/>
      <c r="I21" s="23">
        <v>4</v>
      </c>
      <c r="J21" s="24" t="s">
        <v>55</v>
      </c>
      <c r="Y21" s="1"/>
    </row>
    <row r="22" spans="2:25" ht="72.75" thickBot="1" x14ac:dyDescent="0.25">
      <c r="B22" s="28" t="s">
        <v>60</v>
      </c>
      <c r="C22" s="29" t="s">
        <v>56</v>
      </c>
      <c r="D22" s="30">
        <v>5</v>
      </c>
      <c r="E22" s="22"/>
      <c r="F22" s="22"/>
      <c r="H22" s="22"/>
      <c r="I22" s="23">
        <v>5</v>
      </c>
      <c r="J22" s="24" t="s">
        <v>57</v>
      </c>
      <c r="Y22" s="1"/>
    </row>
    <row r="23" spans="2:25" x14ac:dyDescent="0.2">
      <c r="Y23" s="1"/>
    </row>
    <row r="24" spans="2:25" x14ac:dyDescent="0.2">
      <c r="Y24" s="1"/>
    </row>
    <row r="25" spans="2:25" x14ac:dyDescent="0.2">
      <c r="Y25" s="1"/>
    </row>
  </sheetData>
  <mergeCells count="42">
    <mergeCell ref="Y10:Y11"/>
    <mergeCell ref="B15:D15"/>
    <mergeCell ref="B16:C16"/>
    <mergeCell ref="D16:D17"/>
    <mergeCell ref="I17:J17"/>
    <mergeCell ref="S10:S11"/>
    <mergeCell ref="T10:T11"/>
    <mergeCell ref="U10:U11"/>
    <mergeCell ref="V10:V11"/>
    <mergeCell ref="W10:W11"/>
    <mergeCell ref="X10:X11"/>
    <mergeCell ref="M10:M11"/>
    <mergeCell ref="N10:N11"/>
    <mergeCell ref="O10:O11"/>
    <mergeCell ref="P10:P11"/>
    <mergeCell ref="Q10:Q11"/>
    <mergeCell ref="R10:R11"/>
    <mergeCell ref="G10:G11"/>
    <mergeCell ref="H10:H11"/>
    <mergeCell ref="I10:I11"/>
    <mergeCell ref="J10:J11"/>
    <mergeCell ref="K10:K11"/>
    <mergeCell ref="L10:L11"/>
    <mergeCell ref="I7:J7"/>
    <mergeCell ref="K7:Y7"/>
    <mergeCell ref="I9:L9"/>
    <mergeCell ref="P9:S9"/>
    <mergeCell ref="X9:Y9"/>
    <mergeCell ref="B10:B11"/>
    <mergeCell ref="C10:C11"/>
    <mergeCell ref="D10:D11"/>
    <mergeCell ref="E10:E11"/>
    <mergeCell ref="F10:F11"/>
    <mergeCell ref="B1:B4"/>
    <mergeCell ref="C1:V1"/>
    <mergeCell ref="W1:Y1"/>
    <mergeCell ref="C2:V2"/>
    <mergeCell ref="W2:Y2"/>
    <mergeCell ref="C3:V3"/>
    <mergeCell ref="W3:Y3"/>
    <mergeCell ref="C4:V4"/>
    <mergeCell ref="W4:Y4"/>
  </mergeCells>
  <conditionalFormatting sqref="K12">
    <cfRule type="containsText" dxfId="7" priority="5" stopIfTrue="1" operator="containsText" text="BAJO">
      <formula>NOT(ISERROR(SEARCH("BAJO",K12)))</formula>
    </cfRule>
    <cfRule type="containsText" dxfId="6" priority="6" stopIfTrue="1" operator="containsText" text="EXTREMO">
      <formula>NOT(ISERROR(SEARCH("EXTREMO",K12)))</formula>
    </cfRule>
    <cfRule type="containsText" dxfId="5" priority="7" stopIfTrue="1" operator="containsText" text="MODERADO">
      <formula>NOT(ISERROR(SEARCH("MODERADO",K12)))</formula>
    </cfRule>
    <cfRule type="containsText" dxfId="4" priority="8" stopIfTrue="1" operator="containsText" text="ALTO">
      <formula>NOT(ISERROR(SEARCH("ALTO",K12)))</formula>
    </cfRule>
  </conditionalFormatting>
  <conditionalFormatting sqref="R12">
    <cfRule type="containsText" dxfId="3" priority="1" stopIfTrue="1" operator="containsText" text="BAJO">
      <formula>NOT(ISERROR(SEARCH("BAJO",R12)))</formula>
    </cfRule>
    <cfRule type="containsText" dxfId="2" priority="2" stopIfTrue="1" operator="containsText" text="EXTREMO">
      <formula>NOT(ISERROR(SEARCH("EXTREMO",R12)))</formula>
    </cfRule>
    <cfRule type="containsText" dxfId="1" priority="3" stopIfTrue="1" operator="containsText" text="MODERADO">
      <formula>NOT(ISERROR(SEARCH("MODERADO",R12)))</formula>
    </cfRule>
    <cfRule type="containsText" dxfId="0" priority="4" stopIfTrue="1" operator="containsText" text="ALTO">
      <formula>NOT(ISERROR(SEARCH("ALTO",R12)))</formula>
    </cfRule>
  </conditionalFormatting>
  <dataValidations count="8">
    <dataValidation type="list" allowBlank="1" showInputMessage="1" showErrorMessage="1" sqref="P12:Q12 I12:J12" xr:uid="{00000000-0002-0000-0000-000000000000}">
      <formula1>"1,2,3,4,5"</formula1>
    </dataValidation>
    <dataValidation type="list" allowBlank="1" showInputMessage="1" showErrorMessage="1" sqref="M12" xr:uid="{00000000-0002-0000-0000-000001000000}">
      <formula1>"CONTRATISTA, CONTRATANTE, CONTRATISTA Y CONTRATANTE"</formula1>
    </dataValidation>
    <dataValidation type="list" allowBlank="1" showInputMessage="1" showErrorMessage="1" sqref="D12" xr:uid="{00000000-0002-0000-0000-000002000000}">
      <formula1>"Interno, Externo"</formula1>
    </dataValidation>
    <dataValidation type="list" allowBlank="1" showInputMessage="1" showErrorMessage="1" sqref="E12" xr:uid="{00000000-0002-0000-0000-000003000000}">
      <formula1>"Planeación, Selección, Contratación, Ejecución,Cierre y Liquidación "</formula1>
    </dataValidation>
    <dataValidation type="list" allowBlank="1" showInputMessage="1" showErrorMessage="1" sqref="F12" xr:uid="{00000000-0002-0000-0000-000004000000}">
      <formula1>"Economico, Sociales o Politicos, Operacionales, Financieros, Regulatorios, De la Naturaleza, Ambientales, Tecnológicos"</formula1>
    </dataValidation>
    <dataValidation type="list" allowBlank="1" showInputMessage="1" showErrorMessage="1" sqref="C12" xr:uid="{00000000-0002-0000-0000-000005000000}">
      <formula1>"Especifico"</formula1>
    </dataValidation>
    <dataValidation type="list" allowBlank="1" showInputMessage="1" showErrorMessage="1" sqref="N12" xr:uid="{00000000-0002-0000-0000-000006000000}">
      <formula1>"Evitar el Riesgo, Transferir el Riesgo, Aceptar el Riesgo, Reducir la Probabilidad de Ocurrencia del Evento, Reducir el Impacto "</formula1>
    </dataValidation>
    <dataValidation type="list" allowBlank="1" showInputMessage="1" showErrorMessage="1" sqref="T12" xr:uid="{00000000-0002-0000-0000-000007000000}">
      <formula1>"SI, NO"</formula1>
    </dataValidation>
  </dataValidations>
  <pageMargins left="0.7" right="0.7" top="0.75" bottom="0.75" header="0.3" footer="0.3"/>
  <pageSetup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70FF7E-2CFC-4AED-B5FE-9D507E2E196D}">
  <ds:schemaRefs>
    <ds:schemaRef ds:uri="http://schemas.microsoft.com/sharepoint/v3/contenttype/forms"/>
  </ds:schemaRefs>
</ds:datastoreItem>
</file>

<file path=customXml/itemProps2.xml><?xml version="1.0" encoding="utf-8"?>
<ds:datastoreItem xmlns:ds="http://schemas.openxmlformats.org/officeDocument/2006/customXml" ds:itemID="{10083CE6-B774-4B68-897C-1C944A3B2BD2}">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B0286D73-3E19-466B-A1AA-60A2198D94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Francisco Fajardo Adames</dc:creator>
  <cp:lastModifiedBy>Mayra Alejandra Jiménez Vega</cp:lastModifiedBy>
  <cp:lastPrinted>2019-05-10T22:45:26Z</cp:lastPrinted>
  <dcterms:created xsi:type="dcterms:W3CDTF">2019-05-10T22:44:01Z</dcterms:created>
  <dcterms:modified xsi:type="dcterms:W3CDTF">2025-07-09T20:48:03Z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0x01010078AE92ECF2D99045BAABC4466BB252D4</vt:lpwstr>
  </property>
  <property fmtid="{D5CDD505-2E9C-101B-9397-08002B2CF9AE}" pid="3" name="eDOCS AutoSave">
    <vt:lpwstr/>
  </property>
</Properties>
</file>