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esktop\CONTRATACION 2025\PROCESOS CONTRACTUALES\MÍNIMA CUANTÍA\026-CMNC-2025 - COMPRA ELEMENTOS PARA CENTRO DE ACOPIO\"/>
    </mc:Choice>
  </mc:AlternateContent>
  <xr:revisionPtr revIDLastSave="0" documentId="13_ncr:1_{23884628-93F5-44CB-85D5-DFFBC05AF6EB}" xr6:coauthVersionLast="47" xr6:coauthVersionMax="47" xr10:uidLastSave="{00000000-0000-0000-0000-000000000000}"/>
  <bookViews>
    <workbookView xWindow="-110" yWindow="-110" windowWidth="19420" windowHeight="11500" xr2:uid="{9B34DEAD-082A-4B38-8292-1F1B0A373925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1" i="1" l="1"/>
  <c r="F51" i="1"/>
  <c r="H51" i="1" s="1"/>
  <c r="I51" i="1" s="1"/>
  <c r="G50" i="1"/>
  <c r="F50" i="1"/>
  <c r="E50" i="1"/>
  <c r="G49" i="1"/>
  <c r="F49" i="1"/>
  <c r="E49" i="1"/>
  <c r="H49" i="1" s="1"/>
  <c r="I49" i="1" s="1"/>
  <c r="G48" i="1"/>
  <c r="F48" i="1"/>
  <c r="E48" i="1"/>
  <c r="H48" i="1" s="1"/>
  <c r="I48" i="1" s="1"/>
  <c r="G47" i="1"/>
  <c r="F47" i="1"/>
  <c r="E47" i="1"/>
  <c r="G46" i="1"/>
  <c r="F46" i="1"/>
  <c r="E46" i="1"/>
  <c r="H46" i="1" s="1"/>
  <c r="I46" i="1" s="1"/>
  <c r="G45" i="1"/>
  <c r="F45" i="1"/>
  <c r="E45" i="1"/>
  <c r="H45" i="1" s="1"/>
  <c r="I45" i="1" s="1"/>
  <c r="G44" i="1"/>
  <c r="F44" i="1"/>
  <c r="E44" i="1"/>
  <c r="H44" i="1" s="1"/>
  <c r="I44" i="1" s="1"/>
  <c r="H43" i="1"/>
  <c r="I43" i="1" s="1"/>
  <c r="G42" i="1"/>
  <c r="F42" i="1"/>
  <c r="E42" i="1"/>
  <c r="G41" i="1"/>
  <c r="F41" i="1"/>
  <c r="E41" i="1"/>
  <c r="H41" i="1" s="1"/>
  <c r="I41" i="1" s="1"/>
  <c r="G40" i="1"/>
  <c r="F40" i="1"/>
  <c r="E40" i="1"/>
  <c r="H40" i="1" s="1"/>
  <c r="I40" i="1" s="1"/>
  <c r="G39" i="1"/>
  <c r="F39" i="1"/>
  <c r="E39" i="1"/>
  <c r="G38" i="1"/>
  <c r="F38" i="1"/>
  <c r="E38" i="1"/>
  <c r="G37" i="1"/>
  <c r="F37" i="1"/>
  <c r="E37" i="1"/>
  <c r="H37" i="1" s="1"/>
  <c r="I37" i="1" s="1"/>
  <c r="G36" i="1"/>
  <c r="F36" i="1"/>
  <c r="E36" i="1"/>
  <c r="H36" i="1" s="1"/>
  <c r="I36" i="1" s="1"/>
  <c r="G35" i="1"/>
  <c r="F35" i="1"/>
  <c r="E35" i="1"/>
  <c r="G34" i="1"/>
  <c r="F34" i="1"/>
  <c r="E34" i="1"/>
  <c r="H34" i="1" s="1"/>
  <c r="I34" i="1" s="1"/>
  <c r="G33" i="1"/>
  <c r="F33" i="1"/>
  <c r="E33" i="1"/>
  <c r="H33" i="1" s="1"/>
  <c r="I33" i="1" s="1"/>
  <c r="G32" i="1"/>
  <c r="F32" i="1"/>
  <c r="E32" i="1"/>
  <c r="G31" i="1"/>
  <c r="F31" i="1"/>
  <c r="E31" i="1"/>
  <c r="G30" i="1"/>
  <c r="F30" i="1"/>
  <c r="E30" i="1"/>
  <c r="G29" i="1"/>
  <c r="F29" i="1"/>
  <c r="E29" i="1"/>
  <c r="H29" i="1" s="1"/>
  <c r="I29" i="1" s="1"/>
  <c r="G28" i="1"/>
  <c r="F28" i="1"/>
  <c r="E28" i="1"/>
  <c r="H28" i="1" s="1"/>
  <c r="I28" i="1" s="1"/>
  <c r="G27" i="1"/>
  <c r="H27" i="1" s="1"/>
  <c r="I27" i="1" s="1"/>
  <c r="F27" i="1"/>
  <c r="E27" i="1"/>
  <c r="G26" i="1"/>
  <c r="F26" i="1"/>
  <c r="E26" i="1"/>
  <c r="G25" i="1"/>
  <c r="F25" i="1"/>
  <c r="E25" i="1"/>
  <c r="H25" i="1" s="1"/>
  <c r="I25" i="1" s="1"/>
  <c r="G24" i="1"/>
  <c r="F24" i="1"/>
  <c r="E24" i="1"/>
  <c r="H24" i="1" s="1"/>
  <c r="I24" i="1" s="1"/>
  <c r="G23" i="1"/>
  <c r="F23" i="1"/>
  <c r="E23" i="1"/>
  <c r="G22" i="1"/>
  <c r="F22" i="1"/>
  <c r="E22" i="1"/>
  <c r="H22" i="1" s="1"/>
  <c r="I22" i="1" s="1"/>
  <c r="G21" i="1"/>
  <c r="F21" i="1"/>
  <c r="E21" i="1"/>
  <c r="H21" i="1" s="1"/>
  <c r="I21" i="1" s="1"/>
  <c r="G20" i="1"/>
  <c r="F20" i="1"/>
  <c r="E20" i="1"/>
  <c r="G19" i="1"/>
  <c r="F19" i="1"/>
  <c r="E19" i="1"/>
  <c r="H19" i="1" s="1"/>
  <c r="I19" i="1" s="1"/>
  <c r="G18" i="1"/>
  <c r="F18" i="1"/>
  <c r="E18" i="1"/>
  <c r="H18" i="1" s="1"/>
  <c r="I18" i="1" s="1"/>
  <c r="G17" i="1"/>
  <c r="F17" i="1"/>
  <c r="E17" i="1"/>
  <c r="H17" i="1" s="1"/>
  <c r="I17" i="1" s="1"/>
  <c r="G16" i="1"/>
  <c r="F16" i="1"/>
  <c r="E16" i="1"/>
  <c r="H16" i="1" s="1"/>
  <c r="I16" i="1" s="1"/>
  <c r="G15" i="1"/>
  <c r="F15" i="1"/>
  <c r="E15" i="1"/>
  <c r="G14" i="1"/>
  <c r="F14" i="1"/>
  <c r="E14" i="1"/>
  <c r="H14" i="1" s="1"/>
  <c r="I14" i="1" s="1"/>
  <c r="G13" i="1"/>
  <c r="F13" i="1"/>
  <c r="E13" i="1"/>
  <c r="H13" i="1" s="1"/>
  <c r="I13" i="1" s="1"/>
  <c r="G12" i="1"/>
  <c r="F12" i="1"/>
  <c r="E12" i="1"/>
  <c r="H12" i="1" s="1"/>
  <c r="I12" i="1" s="1"/>
  <c r="G11" i="1"/>
  <c r="F11" i="1"/>
  <c r="E11" i="1"/>
  <c r="H11" i="1" s="1"/>
  <c r="I11" i="1" s="1"/>
  <c r="G10" i="1"/>
  <c r="F10" i="1"/>
  <c r="E10" i="1"/>
  <c r="H10" i="1" s="1"/>
  <c r="I10" i="1" s="1"/>
  <c r="G9" i="1"/>
  <c r="F9" i="1"/>
  <c r="E9" i="1"/>
  <c r="H9" i="1" s="1"/>
  <c r="I9" i="1" s="1"/>
  <c r="G8" i="1"/>
  <c r="F8" i="1"/>
  <c r="H8" i="1" s="1"/>
  <c r="I8" i="1" s="1"/>
  <c r="E8" i="1"/>
  <c r="G7" i="1"/>
  <c r="F7" i="1"/>
  <c r="E7" i="1"/>
  <c r="G6" i="1"/>
  <c r="F6" i="1"/>
  <c r="E6" i="1"/>
  <c r="H6" i="1" s="1"/>
  <c r="I6" i="1" s="1"/>
  <c r="G5" i="1"/>
  <c r="F5" i="1"/>
  <c r="E5" i="1"/>
  <c r="H5" i="1" s="1"/>
  <c r="I5" i="1" s="1"/>
  <c r="G4" i="1"/>
  <c r="F4" i="1"/>
  <c r="E4" i="1"/>
  <c r="H26" i="1" l="1"/>
  <c r="I26" i="1" s="1"/>
  <c r="H30" i="1"/>
  <c r="I30" i="1" s="1"/>
  <c r="H50" i="1"/>
  <c r="I50" i="1" s="1"/>
  <c r="H7" i="1"/>
  <c r="I7" i="1" s="1"/>
  <c r="H38" i="1"/>
  <c r="I38" i="1" s="1"/>
  <c r="H42" i="1"/>
  <c r="I42" i="1" s="1"/>
  <c r="H20" i="1"/>
  <c r="I20" i="1" s="1"/>
  <c r="I52" i="1" s="1"/>
  <c r="H39" i="1"/>
  <c r="I39" i="1" s="1"/>
  <c r="H23" i="1"/>
  <c r="I23" i="1" s="1"/>
  <c r="H31" i="1"/>
  <c r="I31" i="1" s="1"/>
  <c r="H47" i="1"/>
  <c r="I47" i="1" s="1"/>
  <c r="H32" i="1"/>
  <c r="I32" i="1" s="1"/>
  <c r="H4" i="1"/>
  <c r="I4" i="1" s="1"/>
  <c r="H15" i="1"/>
  <c r="I15" i="1" s="1"/>
  <c r="H35" i="1"/>
  <c r="I35" i="1" s="1"/>
</calcChain>
</file>

<file path=xl/sharedStrings.xml><?xml version="1.0" encoding="utf-8"?>
<sst xmlns="http://schemas.openxmlformats.org/spreadsheetml/2006/main" count="105" uniqueCount="67">
  <si>
    <t>ITEM</t>
  </si>
  <si>
    <t>ESPECIFICACIÓN TÉCNICA DEL REPUESTO</t>
  </si>
  <si>
    <t>UNIDAD DE MEDIDA</t>
  </si>
  <si>
    <t>CANT.</t>
  </si>
  <si>
    <t>COTIZACIONES</t>
  </si>
  <si>
    <t>PROMEDIO UNITARIO</t>
  </si>
  <si>
    <t>VALOR TOTAL</t>
  </si>
  <si>
    <t>CAL HIDRATADA X 10KG</t>
  </si>
  <si>
    <t>BOLSA</t>
  </si>
  <si>
    <t xml:space="preserve">CEMENTO BLANCO </t>
  </si>
  <si>
    <t>UND</t>
  </si>
  <si>
    <t xml:space="preserve">PUNTILLA CON CABEZA 2" </t>
  </si>
  <si>
    <t>LB</t>
  </si>
  <si>
    <t>LAMINAS DE ZINC X 3,05 MTS CAL.34</t>
  </si>
  <si>
    <t>LAMINAS DE ZINC X 3,60 MTS CAL.34</t>
  </si>
  <si>
    <t>ALAMBRE  GALVANIZADO CAL.10</t>
  </si>
  <si>
    <t>KG</t>
  </si>
  <si>
    <t>BROCHAS DE 4"</t>
  </si>
  <si>
    <t>RODILLOS FELPA</t>
  </si>
  <si>
    <t>PINTURA VINILO TIPO 1 COLOR BLANCO</t>
  </si>
  <si>
    <t>CUÑETE</t>
  </si>
  <si>
    <t>PINTURA ESMALTE  COLOR  NEGRO</t>
  </si>
  <si>
    <t>GALON</t>
  </si>
  <si>
    <t>CEMENTO GRIS</t>
  </si>
  <si>
    <t>BULTO</t>
  </si>
  <si>
    <t>TUBO SANITARIO PVC SANITARIO 4" x 6M</t>
  </si>
  <si>
    <t>UNION SANITARIA PVC 4"</t>
  </si>
  <si>
    <t>TOMA CORRIENTE DOBLE</t>
  </si>
  <si>
    <t xml:space="preserve">SOLDADURA PVC 1/16" </t>
  </si>
  <si>
    <t>ROLLO MANGUERA  POLIETILENO 1/2 x 100ML</t>
  </si>
  <si>
    <t>TANQUE POLIETILENO CONICO 500 LTS</t>
  </si>
  <si>
    <t>CABLE  DE ALUMINIO CONCENTRO TRIFILAR XLPE 2#8+1#8 AWG</t>
  </si>
  <si>
    <t>ML</t>
  </si>
  <si>
    <t>CABLE  DE COBRE CONCENTRO TRIFILAR XLPE 2#8+1#8 AWG</t>
  </si>
  <si>
    <t>CABLE  DE ALUMINIO CONCENTRO MONOFÁSICO</t>
  </si>
  <si>
    <t>CAJA DE 8 VIAS TRIFILAR</t>
  </si>
  <si>
    <t xml:space="preserve">INTERRUPTORES SENCILLOS </t>
  </si>
  <si>
    <t>INTERRUPTORES DOBLES</t>
  </si>
  <si>
    <t>TUBOS CONDUIT DE 1/2</t>
  </si>
  <si>
    <t>TUBOS CONDUIT DE 3/4</t>
  </si>
  <si>
    <t>CAJAS 5800 PVC</t>
  </si>
  <si>
    <t>CAJAS DE REPARTO PVC 2400</t>
  </si>
  <si>
    <t>CAJA PVC PARA BOMBILOS 2600</t>
  </si>
  <si>
    <t>PLAFON</t>
  </si>
  <si>
    <t>CABLE DUPLES No.12</t>
  </si>
  <si>
    <t>BOMBILLO DE 40W</t>
  </si>
  <si>
    <t>ALAMBRE No 12 AWG</t>
  </si>
  <si>
    <t>ROLLOS</t>
  </si>
  <si>
    <t>ALAMBRE No 14 AWG</t>
  </si>
  <si>
    <t>CABLE #8 ALUMINIO</t>
  </si>
  <si>
    <t>TORNILLO DRIWAL</t>
  </si>
  <si>
    <t>CLAVIJAS HEMBRA Y MACHO GRANDE</t>
  </si>
  <si>
    <t xml:space="preserve">REFLECTORES LED DE 200W JETA </t>
  </si>
  <si>
    <t>CINTA  AISLANTE DE  COLORES X ROLLOS</t>
  </si>
  <si>
    <t>HERVICIDA</t>
  </si>
  <si>
    <t>CURVA CONDUIT DE 1/2</t>
  </si>
  <si>
    <t xml:space="preserve">BIOGASOLINA </t>
  </si>
  <si>
    <t>ACEITE DE MEZCLA PARA GUADAÑA POR 1/4</t>
  </si>
  <si>
    <t>CUARTO</t>
  </si>
  <si>
    <t>CUCHILLA PARA GUADAÑA</t>
  </si>
  <si>
    <t>CURVA CONDUIT DE 3/4</t>
  </si>
  <si>
    <t>CINTA DE ENMASCARAR X ROLLO</t>
  </si>
  <si>
    <t xml:space="preserve">CEPILLOS DE ACERO </t>
  </si>
  <si>
    <t>PLIEGO DE LIJA CALIBRE  120</t>
  </si>
  <si>
    <t xml:space="preserve">“ADQUISICIÓN DE ELEMENTOS DE FERRETERIA PARA MEJORAMIENTO Y MANTENIMIENTO DE LA INSTALACIONES DEL CENTRO DE ACOPIO DE LA CABECERA MUNICIPAL EN EL MARCO DE XX FERIA GANADERA, COMERCIAL, AGROINDUSTRIAL, TURISTICA Y V EXPOSICIÓN EQUINA GRADO “B” EXPOCAMPO LA MONTAÑITA 2025 EN EL MUNICIPIO DE LA MONTAÑITA, DEPARTAMENTO DEL CAQUETÁ” </t>
  </si>
  <si>
    <r>
      <t xml:space="preserve">BREAKER DE </t>
    </r>
    <r>
      <rPr>
        <sz val="11"/>
        <color theme="1"/>
        <rFont val="Calibri"/>
        <family val="2"/>
        <scheme val="minor"/>
      </rPr>
      <t>-30AMP-40AMP</t>
    </r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</si>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</sst>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/>
    <xf numFmtId="164" fontId="0" fillId="2" borderId="1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vertical="center"/>
    </xf>
    <xf numFmtId="164" fontId="0" fillId="2" borderId="1" xfId="1" applyNumberFormat="1" applyFont="1" applyFill="1" applyBorder="1" applyAlignment="1">
      <alignment vertical="center"/>
    </xf>
    <xf numFmtId="0" fontId="0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right" vertical="center"/>
    </xf>
    <xf numFmtId="164" fontId="2" fillId="2" borderId="3" xfId="1" applyNumberFormat="1" applyFont="1" applyFill="1" applyBorder="1" applyAlignment="1">
      <alignment horizontal="right" vertical="center"/>
    </xf>
    <xf numFmtId="164" fontId="2" fillId="2" borderId="4" xfId="1" applyNumberFormat="1" applyFont="1" applyFill="1" applyBorder="1" applyAlignment="1">
      <alignment horizontal="right" vertical="center"/>
    </xf>
    <xf numFmtId="164" fontId="2" fillId="2" borderId="1" xfId="1" applyNumberFormat="1" applyFont="1" applyFill="1" applyBorder="1" applyAlignment="1">
      <alignment vertical="center"/>
    </xf>
    <xf numFmtId="0" fontId="0" fillId="3" borderId="5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MEDIO%20%20CENTRO%20DE%20ACOPIO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ON 1"/>
      <sheetName val="COTIZACION 2 "/>
      <sheetName val="COTIZACION 3"/>
      <sheetName val="PROMEDIO"/>
    </sheetNames>
    <sheetDataSet>
      <sheetData sheetId="0">
        <row r="2">
          <cell r="E2">
            <v>28500</v>
          </cell>
        </row>
        <row r="3">
          <cell r="E3">
            <v>135000</v>
          </cell>
        </row>
        <row r="4">
          <cell r="E4">
            <v>12400</v>
          </cell>
        </row>
        <row r="5">
          <cell r="E5">
            <v>58100</v>
          </cell>
        </row>
        <row r="6">
          <cell r="E6">
            <v>69600</v>
          </cell>
        </row>
        <row r="7">
          <cell r="E7">
            <v>26400</v>
          </cell>
        </row>
        <row r="8">
          <cell r="E8">
            <v>28700</v>
          </cell>
        </row>
        <row r="9">
          <cell r="E9">
            <v>24300</v>
          </cell>
        </row>
        <row r="10">
          <cell r="E10">
            <v>346200</v>
          </cell>
        </row>
        <row r="11">
          <cell r="E11">
            <v>143700</v>
          </cell>
        </row>
        <row r="12">
          <cell r="E12">
            <v>48700</v>
          </cell>
        </row>
        <row r="13">
          <cell r="E13">
            <v>96500</v>
          </cell>
        </row>
        <row r="14">
          <cell r="E14">
            <v>8400</v>
          </cell>
        </row>
        <row r="15">
          <cell r="E15">
            <v>12100</v>
          </cell>
        </row>
        <row r="16">
          <cell r="E16">
            <v>42500</v>
          </cell>
        </row>
        <row r="17">
          <cell r="E17">
            <v>123000</v>
          </cell>
        </row>
        <row r="18">
          <cell r="E18">
            <v>345000</v>
          </cell>
        </row>
        <row r="19">
          <cell r="E19">
            <v>19200</v>
          </cell>
        </row>
        <row r="20">
          <cell r="E20">
            <v>35600</v>
          </cell>
        </row>
        <row r="21">
          <cell r="E21">
            <v>14100</v>
          </cell>
        </row>
        <row r="22">
          <cell r="E22">
            <v>193000</v>
          </cell>
        </row>
        <row r="23">
          <cell r="E23">
            <v>35600</v>
          </cell>
        </row>
        <row r="24">
          <cell r="E24">
            <v>12100</v>
          </cell>
        </row>
        <row r="25">
          <cell r="E25">
            <v>14200</v>
          </cell>
        </row>
        <row r="26">
          <cell r="E26">
            <v>9200</v>
          </cell>
        </row>
        <row r="27">
          <cell r="E27">
            <v>14200</v>
          </cell>
        </row>
        <row r="28">
          <cell r="E28">
            <v>5200</v>
          </cell>
        </row>
        <row r="29">
          <cell r="E29">
            <v>4800</v>
          </cell>
        </row>
        <row r="30">
          <cell r="E30">
            <v>3500</v>
          </cell>
        </row>
        <row r="31">
          <cell r="E31">
            <v>3400</v>
          </cell>
        </row>
        <row r="32">
          <cell r="E32">
            <v>8200</v>
          </cell>
        </row>
        <row r="33">
          <cell r="E33">
            <v>34000</v>
          </cell>
        </row>
        <row r="34">
          <cell r="E34">
            <v>246000</v>
          </cell>
        </row>
        <row r="35">
          <cell r="E35">
            <v>180200</v>
          </cell>
        </row>
        <row r="36">
          <cell r="E36">
            <v>14300</v>
          </cell>
        </row>
        <row r="37">
          <cell r="E37">
            <v>170</v>
          </cell>
        </row>
        <row r="38">
          <cell r="E38">
            <v>14500</v>
          </cell>
        </row>
        <row r="39">
          <cell r="E39">
            <v>245800</v>
          </cell>
        </row>
        <row r="40">
          <cell r="E40">
            <v>14500</v>
          </cell>
        </row>
        <row r="42">
          <cell r="E42">
            <v>1230</v>
          </cell>
        </row>
        <row r="43">
          <cell r="E43">
            <v>21000</v>
          </cell>
        </row>
        <row r="44">
          <cell r="E44">
            <v>35000</v>
          </cell>
        </row>
        <row r="45">
          <cell r="E45">
            <v>38400</v>
          </cell>
        </row>
        <row r="46">
          <cell r="E46">
            <v>1650</v>
          </cell>
        </row>
        <row r="47">
          <cell r="E47">
            <v>14900</v>
          </cell>
        </row>
        <row r="48">
          <cell r="E48">
            <v>23600</v>
          </cell>
        </row>
      </sheetData>
      <sheetData sheetId="1">
        <row r="2">
          <cell r="E2">
            <v>29400</v>
          </cell>
        </row>
        <row r="3">
          <cell r="E3">
            <v>137400</v>
          </cell>
        </row>
        <row r="4">
          <cell r="E4">
            <v>12800</v>
          </cell>
        </row>
        <row r="5">
          <cell r="E5">
            <v>59100</v>
          </cell>
        </row>
        <row r="6">
          <cell r="E6">
            <v>71000</v>
          </cell>
        </row>
        <row r="7">
          <cell r="E7">
            <v>27600</v>
          </cell>
        </row>
        <row r="8">
          <cell r="E8">
            <v>29500</v>
          </cell>
        </row>
        <row r="9">
          <cell r="E9">
            <v>26100</v>
          </cell>
        </row>
        <row r="10">
          <cell r="E10">
            <v>345800</v>
          </cell>
        </row>
        <row r="11">
          <cell r="E11">
            <v>148000</v>
          </cell>
        </row>
        <row r="12">
          <cell r="E12">
            <v>49200</v>
          </cell>
        </row>
        <row r="13">
          <cell r="E13">
            <v>100000</v>
          </cell>
        </row>
        <row r="14">
          <cell r="E14">
            <v>10600</v>
          </cell>
        </row>
        <row r="15">
          <cell r="E15">
            <v>13800</v>
          </cell>
        </row>
        <row r="16">
          <cell r="E16">
            <v>52600</v>
          </cell>
        </row>
        <row r="17">
          <cell r="E17">
            <v>130000</v>
          </cell>
        </row>
        <row r="18">
          <cell r="E18">
            <v>328600</v>
          </cell>
        </row>
        <row r="19">
          <cell r="E19">
            <v>18200</v>
          </cell>
        </row>
        <row r="20">
          <cell r="E20">
            <v>35700</v>
          </cell>
        </row>
        <row r="21">
          <cell r="E21">
            <v>13600</v>
          </cell>
        </row>
        <row r="22">
          <cell r="E22">
            <v>198600</v>
          </cell>
        </row>
        <row r="23">
          <cell r="E23">
            <v>38900</v>
          </cell>
        </row>
        <row r="24">
          <cell r="E24">
            <v>13200</v>
          </cell>
        </row>
        <row r="25">
          <cell r="E25">
            <v>13700</v>
          </cell>
        </row>
        <row r="26">
          <cell r="E26">
            <v>9100</v>
          </cell>
        </row>
        <row r="27">
          <cell r="E27">
            <v>17500</v>
          </cell>
        </row>
        <row r="28">
          <cell r="E28">
            <v>6030</v>
          </cell>
        </row>
        <row r="29">
          <cell r="E29">
            <v>5100</v>
          </cell>
        </row>
        <row r="30">
          <cell r="E30">
            <v>4000</v>
          </cell>
        </row>
        <row r="31">
          <cell r="E31">
            <v>2800</v>
          </cell>
        </row>
        <row r="32">
          <cell r="E32">
            <v>9100</v>
          </cell>
        </row>
        <row r="33">
          <cell r="E33">
            <v>33500</v>
          </cell>
        </row>
        <row r="34">
          <cell r="E34">
            <v>247900</v>
          </cell>
        </row>
        <row r="35">
          <cell r="E35">
            <v>185000</v>
          </cell>
        </row>
        <row r="36">
          <cell r="E36">
            <v>15100</v>
          </cell>
        </row>
        <row r="37">
          <cell r="E37">
            <v>140</v>
          </cell>
        </row>
        <row r="38">
          <cell r="E38">
            <v>15200</v>
          </cell>
        </row>
        <row r="39">
          <cell r="E39">
            <v>244950</v>
          </cell>
        </row>
        <row r="40">
          <cell r="E40">
            <v>16300</v>
          </cell>
        </row>
        <row r="42">
          <cell r="E42">
            <v>1420</v>
          </cell>
        </row>
        <row r="43">
          <cell r="E43">
            <v>21200</v>
          </cell>
        </row>
        <row r="44">
          <cell r="E44">
            <v>37500</v>
          </cell>
        </row>
        <row r="45">
          <cell r="E45">
            <v>42600</v>
          </cell>
        </row>
        <row r="46">
          <cell r="E46">
            <v>1860</v>
          </cell>
        </row>
        <row r="47">
          <cell r="E47">
            <v>15300</v>
          </cell>
        </row>
        <row r="48">
          <cell r="E48">
            <v>24100</v>
          </cell>
        </row>
        <row r="49">
          <cell r="E49">
            <v>4500</v>
          </cell>
        </row>
      </sheetData>
      <sheetData sheetId="2">
        <row r="2">
          <cell r="E2">
            <v>31000</v>
          </cell>
        </row>
        <row r="3">
          <cell r="E3">
            <v>136000</v>
          </cell>
        </row>
        <row r="4">
          <cell r="E4">
            <v>13100</v>
          </cell>
        </row>
        <row r="5">
          <cell r="E5">
            <v>60000</v>
          </cell>
        </row>
        <row r="6">
          <cell r="E6">
            <v>73000</v>
          </cell>
        </row>
        <row r="7">
          <cell r="E7">
            <v>28300</v>
          </cell>
        </row>
        <row r="8">
          <cell r="E8">
            <v>28600</v>
          </cell>
        </row>
        <row r="9">
          <cell r="E9">
            <v>25000</v>
          </cell>
        </row>
        <row r="10">
          <cell r="E10">
            <v>346000</v>
          </cell>
        </row>
        <row r="11">
          <cell r="E11">
            <v>144000</v>
          </cell>
        </row>
        <row r="12">
          <cell r="E12">
            <v>47000</v>
          </cell>
        </row>
        <row r="13">
          <cell r="E13">
            <v>110000</v>
          </cell>
        </row>
        <row r="14">
          <cell r="E14">
            <v>12000</v>
          </cell>
        </row>
        <row r="15">
          <cell r="E15">
            <v>16700</v>
          </cell>
        </row>
        <row r="16">
          <cell r="E16">
            <v>53400</v>
          </cell>
        </row>
        <row r="17">
          <cell r="E17">
            <v>126000</v>
          </cell>
        </row>
        <row r="18">
          <cell r="E18">
            <v>350000</v>
          </cell>
        </row>
        <row r="19">
          <cell r="E19">
            <v>21000</v>
          </cell>
        </row>
        <row r="20">
          <cell r="E20">
            <v>35600</v>
          </cell>
        </row>
        <row r="21">
          <cell r="E21">
            <v>14800</v>
          </cell>
        </row>
        <row r="22">
          <cell r="E22">
            <v>200000</v>
          </cell>
        </row>
        <row r="23">
          <cell r="E23">
            <v>35200</v>
          </cell>
        </row>
        <row r="24">
          <cell r="E24">
            <v>13050</v>
          </cell>
        </row>
        <row r="25">
          <cell r="E25">
            <v>15300</v>
          </cell>
        </row>
        <row r="26">
          <cell r="E26">
            <v>9900</v>
          </cell>
        </row>
        <row r="27">
          <cell r="E27">
            <v>18100</v>
          </cell>
        </row>
        <row r="28">
          <cell r="E28">
            <v>4500</v>
          </cell>
        </row>
        <row r="29">
          <cell r="E29">
            <v>4200</v>
          </cell>
        </row>
        <row r="30">
          <cell r="E30">
            <v>4100</v>
          </cell>
        </row>
        <row r="31">
          <cell r="E31">
            <v>3600</v>
          </cell>
        </row>
        <row r="32">
          <cell r="E32">
            <v>9500</v>
          </cell>
        </row>
        <row r="33">
          <cell r="E33">
            <v>36200</v>
          </cell>
        </row>
        <row r="34">
          <cell r="E34">
            <v>248600</v>
          </cell>
        </row>
        <row r="35">
          <cell r="E35">
            <v>184000</v>
          </cell>
        </row>
        <row r="36">
          <cell r="E36">
            <v>16600</v>
          </cell>
        </row>
        <row r="37">
          <cell r="E37">
            <v>200</v>
          </cell>
        </row>
        <row r="38">
          <cell r="E38">
            <v>16020</v>
          </cell>
        </row>
        <row r="39">
          <cell r="E39">
            <v>247200</v>
          </cell>
        </row>
        <row r="40">
          <cell r="E40">
            <v>17300</v>
          </cell>
        </row>
        <row r="42">
          <cell r="E42">
            <v>1630</v>
          </cell>
        </row>
        <row r="43">
          <cell r="E43">
            <v>21600</v>
          </cell>
        </row>
        <row r="44">
          <cell r="E44">
            <v>38600</v>
          </cell>
        </row>
        <row r="45">
          <cell r="E45">
            <v>36200</v>
          </cell>
        </row>
        <row r="46">
          <cell r="E46">
            <v>1900</v>
          </cell>
        </row>
        <row r="47">
          <cell r="E47">
            <v>16300</v>
          </cell>
        </row>
        <row r="48">
          <cell r="E48">
            <v>25700</v>
          </cell>
        </row>
        <row r="49">
          <cell r="E49">
            <v>5000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8AAAC-3831-43EF-9F90-2F6FA0086E10}">
  <dimension ref="A1:I52"/>
  <sheetViews>
    <sheetView tabSelected="1" view="pageBreakPreview" topLeftCell="A37" zoomScaleNormal="70" zoomScaleSheetLayoutView="100" workbookViewId="0">
      <selection activeCell="J54" sqref="J54"/>
    </sheetView>
  </sheetViews>
  <sheetFormatPr baseColWidth="10" defaultRowHeight="14.5" x14ac:dyDescent="0.35"/>
  <cols>
    <col min="1" max="1" width="11" bestFit="1" customWidth="1"/>
    <col min="2" max="2" width="64.36328125" customWidth="1"/>
    <col min="4" max="8" width="11" bestFit="1" customWidth="1"/>
    <col min="9" max="9" width="11.1796875" bestFit="1" customWidth="1"/>
  </cols>
  <sheetData>
    <row r="1" spans="1:9" ht="50" customHeight="1" x14ac:dyDescent="0.35">
      <c r="A1" s="21" t="s">
        <v>64</v>
      </c>
      <c r="B1" s="14"/>
      <c r="C1" s="14"/>
      <c r="D1" s="14"/>
      <c r="E1" s="14"/>
      <c r="F1" s="14"/>
      <c r="G1" s="14"/>
      <c r="H1" s="14"/>
      <c r="I1" s="14"/>
    </row>
    <row r="2" spans="1:9" x14ac:dyDescent="0.35">
      <c r="A2" s="15" t="s">
        <v>0</v>
      </c>
      <c r="B2" s="16" t="s">
        <v>1</v>
      </c>
      <c r="C2" s="17" t="s">
        <v>2</v>
      </c>
      <c r="D2" s="16" t="s">
        <v>3</v>
      </c>
      <c r="E2" s="18" t="s">
        <v>4</v>
      </c>
      <c r="F2" s="18"/>
      <c r="G2" s="18"/>
      <c r="H2" s="19" t="s">
        <v>5</v>
      </c>
      <c r="I2" s="19" t="s">
        <v>6</v>
      </c>
    </row>
    <row r="3" spans="1:9" x14ac:dyDescent="0.35">
      <c r="A3" s="15"/>
      <c r="B3" s="16"/>
      <c r="C3" s="17"/>
      <c r="D3" s="16"/>
      <c r="E3" s="20">
        <v>1</v>
      </c>
      <c r="F3" s="20">
        <v>2</v>
      </c>
      <c r="G3" s="20">
        <v>3</v>
      </c>
      <c r="H3" s="19"/>
      <c r="I3" s="19"/>
    </row>
    <row r="4" spans="1:9" x14ac:dyDescent="0.35">
      <c r="A4" s="1">
        <v>1</v>
      </c>
      <c r="B4" s="2" t="s">
        <v>7</v>
      </c>
      <c r="C4" s="1" t="s">
        <v>8</v>
      </c>
      <c r="D4" s="1">
        <v>15</v>
      </c>
      <c r="E4" s="3">
        <f>'[1]COTIZACION 1'!E2</f>
        <v>28500</v>
      </c>
      <c r="F4" s="3">
        <f>'[1]COTIZACION 2 '!E2</f>
        <v>29400</v>
      </c>
      <c r="G4" s="3">
        <f>'[1]COTIZACION 3'!E2</f>
        <v>31000</v>
      </c>
      <c r="H4" s="4">
        <f>TRUNC((E4+F4+G4)/3)</f>
        <v>29633</v>
      </c>
      <c r="I4" s="5">
        <f>D4*H4</f>
        <v>444495</v>
      </c>
    </row>
    <row r="5" spans="1:9" x14ac:dyDescent="0.35">
      <c r="A5" s="1">
        <v>2</v>
      </c>
      <c r="B5" s="2" t="s">
        <v>9</v>
      </c>
      <c r="C5" s="1" t="s">
        <v>10</v>
      </c>
      <c r="D5" s="1">
        <v>2</v>
      </c>
      <c r="E5" s="3">
        <f>'[1]COTIZACION 1'!E3</f>
        <v>135000</v>
      </c>
      <c r="F5" s="3">
        <f>'[1]COTIZACION 2 '!E3</f>
        <v>137400</v>
      </c>
      <c r="G5" s="3">
        <f>'[1]COTIZACION 3'!E3</f>
        <v>136000</v>
      </c>
      <c r="H5" s="4">
        <f t="shared" ref="H5:H51" si="0">TRUNC((E5+F5+G5)/3)</f>
        <v>136133</v>
      </c>
      <c r="I5" s="5">
        <f t="shared" ref="I5:I51" si="1">D5*H5</f>
        <v>272266</v>
      </c>
    </row>
    <row r="6" spans="1:9" x14ac:dyDescent="0.35">
      <c r="A6" s="1">
        <v>3</v>
      </c>
      <c r="B6" s="2" t="s">
        <v>11</v>
      </c>
      <c r="C6" s="1" t="s">
        <v>12</v>
      </c>
      <c r="D6" s="1">
        <v>10</v>
      </c>
      <c r="E6" s="3">
        <f>'[1]COTIZACION 1'!E4</f>
        <v>12400</v>
      </c>
      <c r="F6" s="3">
        <f>'[1]COTIZACION 2 '!E4</f>
        <v>12800</v>
      </c>
      <c r="G6" s="3">
        <f>'[1]COTIZACION 3'!E4</f>
        <v>13100</v>
      </c>
      <c r="H6" s="4">
        <f t="shared" si="0"/>
        <v>12766</v>
      </c>
      <c r="I6" s="5">
        <f t="shared" si="1"/>
        <v>127660</v>
      </c>
    </row>
    <row r="7" spans="1:9" x14ac:dyDescent="0.35">
      <c r="A7" s="1">
        <v>4</v>
      </c>
      <c r="B7" s="2" t="s">
        <v>13</v>
      </c>
      <c r="C7" s="1" t="s">
        <v>10</v>
      </c>
      <c r="D7" s="1">
        <v>140</v>
      </c>
      <c r="E7" s="3">
        <f>'[1]COTIZACION 1'!E5</f>
        <v>58100</v>
      </c>
      <c r="F7" s="3">
        <f>'[1]COTIZACION 2 '!E5</f>
        <v>59100</v>
      </c>
      <c r="G7" s="3">
        <f>'[1]COTIZACION 3'!E5</f>
        <v>60000</v>
      </c>
      <c r="H7" s="4">
        <f t="shared" si="0"/>
        <v>59066</v>
      </c>
      <c r="I7" s="5">
        <f t="shared" si="1"/>
        <v>8269240</v>
      </c>
    </row>
    <row r="8" spans="1:9" x14ac:dyDescent="0.35">
      <c r="A8" s="1">
        <v>5</v>
      </c>
      <c r="B8" s="2" t="s">
        <v>14</v>
      </c>
      <c r="C8" s="1" t="s">
        <v>10</v>
      </c>
      <c r="D8" s="1">
        <v>50</v>
      </c>
      <c r="E8" s="3">
        <f>'[1]COTIZACION 1'!E6</f>
        <v>69600</v>
      </c>
      <c r="F8" s="3">
        <f>'[1]COTIZACION 2 '!E6</f>
        <v>71000</v>
      </c>
      <c r="G8" s="3">
        <f>'[1]COTIZACION 3'!E6</f>
        <v>73000</v>
      </c>
      <c r="H8" s="4">
        <f t="shared" si="0"/>
        <v>71200</v>
      </c>
      <c r="I8" s="5">
        <f t="shared" si="1"/>
        <v>3560000</v>
      </c>
    </row>
    <row r="9" spans="1:9" x14ac:dyDescent="0.35">
      <c r="A9" s="1">
        <v>6</v>
      </c>
      <c r="B9" s="2" t="s">
        <v>15</v>
      </c>
      <c r="C9" s="1" t="s">
        <v>16</v>
      </c>
      <c r="D9" s="1">
        <v>15</v>
      </c>
      <c r="E9" s="3">
        <f>'[1]COTIZACION 1'!E7</f>
        <v>26400</v>
      </c>
      <c r="F9" s="3">
        <f>'[1]COTIZACION 2 '!E7</f>
        <v>27600</v>
      </c>
      <c r="G9" s="3">
        <f>'[1]COTIZACION 3'!E7</f>
        <v>28300</v>
      </c>
      <c r="H9" s="4">
        <f t="shared" si="0"/>
        <v>27433</v>
      </c>
      <c r="I9" s="5">
        <f t="shared" si="1"/>
        <v>411495</v>
      </c>
    </row>
    <row r="10" spans="1:9" x14ac:dyDescent="0.35">
      <c r="A10" s="1">
        <v>7</v>
      </c>
      <c r="B10" s="2" t="s">
        <v>17</v>
      </c>
      <c r="C10" s="1" t="s">
        <v>10</v>
      </c>
      <c r="D10" s="1">
        <v>12</v>
      </c>
      <c r="E10" s="3">
        <f>'[1]COTIZACION 1'!E8</f>
        <v>28700</v>
      </c>
      <c r="F10" s="3">
        <f>'[1]COTIZACION 2 '!E8</f>
        <v>29500</v>
      </c>
      <c r="G10" s="3">
        <f>'[1]COTIZACION 3'!E8</f>
        <v>28600</v>
      </c>
      <c r="H10" s="4">
        <f t="shared" si="0"/>
        <v>28933</v>
      </c>
      <c r="I10" s="5">
        <f t="shared" si="1"/>
        <v>347196</v>
      </c>
    </row>
    <row r="11" spans="1:9" x14ac:dyDescent="0.35">
      <c r="A11" s="1">
        <v>8</v>
      </c>
      <c r="B11" s="2" t="s">
        <v>18</v>
      </c>
      <c r="C11" s="1" t="s">
        <v>10</v>
      </c>
      <c r="D11" s="1">
        <v>12</v>
      </c>
      <c r="E11" s="3">
        <f>'[1]COTIZACION 1'!E9</f>
        <v>24300</v>
      </c>
      <c r="F11" s="3">
        <f>'[1]COTIZACION 2 '!E9</f>
        <v>26100</v>
      </c>
      <c r="G11" s="3">
        <f>'[1]COTIZACION 3'!E9</f>
        <v>25000</v>
      </c>
      <c r="H11" s="4">
        <f t="shared" si="0"/>
        <v>25133</v>
      </c>
      <c r="I11" s="5">
        <f t="shared" si="1"/>
        <v>301596</v>
      </c>
    </row>
    <row r="12" spans="1:9" x14ac:dyDescent="0.35">
      <c r="A12" s="1">
        <v>9</v>
      </c>
      <c r="B12" s="2" t="s">
        <v>19</v>
      </c>
      <c r="C12" s="1" t="s">
        <v>20</v>
      </c>
      <c r="D12" s="1">
        <v>4</v>
      </c>
      <c r="E12" s="3">
        <f>'[1]COTIZACION 1'!E10</f>
        <v>346200</v>
      </c>
      <c r="F12" s="3">
        <f>'[1]COTIZACION 2 '!E10</f>
        <v>345800</v>
      </c>
      <c r="G12" s="3">
        <f>'[1]COTIZACION 3'!E10</f>
        <v>346000</v>
      </c>
      <c r="H12" s="4">
        <f t="shared" si="0"/>
        <v>346000</v>
      </c>
      <c r="I12" s="5">
        <f t="shared" si="1"/>
        <v>1384000</v>
      </c>
    </row>
    <row r="13" spans="1:9" x14ac:dyDescent="0.35">
      <c r="A13" s="1">
        <v>10</v>
      </c>
      <c r="B13" s="2" t="s">
        <v>21</v>
      </c>
      <c r="C13" s="1" t="s">
        <v>22</v>
      </c>
      <c r="D13" s="1">
        <v>7</v>
      </c>
      <c r="E13" s="3">
        <f>'[1]COTIZACION 1'!E11</f>
        <v>143700</v>
      </c>
      <c r="F13" s="3">
        <f>'[1]COTIZACION 2 '!E11</f>
        <v>148000</v>
      </c>
      <c r="G13" s="3">
        <f>'[1]COTIZACION 3'!E11</f>
        <v>144000</v>
      </c>
      <c r="H13" s="4">
        <f t="shared" si="0"/>
        <v>145233</v>
      </c>
      <c r="I13" s="5">
        <f t="shared" si="1"/>
        <v>1016631</v>
      </c>
    </row>
    <row r="14" spans="1:9" x14ac:dyDescent="0.35">
      <c r="A14" s="1">
        <v>11</v>
      </c>
      <c r="B14" s="2" t="s">
        <v>23</v>
      </c>
      <c r="C14" s="1" t="s">
        <v>24</v>
      </c>
      <c r="D14" s="1">
        <v>4</v>
      </c>
      <c r="E14" s="3">
        <f>'[1]COTIZACION 1'!E12</f>
        <v>48700</v>
      </c>
      <c r="F14" s="3">
        <f>'[1]COTIZACION 2 '!E12</f>
        <v>49200</v>
      </c>
      <c r="G14" s="3">
        <f>'[1]COTIZACION 3'!E12</f>
        <v>47000</v>
      </c>
      <c r="H14" s="4">
        <f t="shared" si="0"/>
        <v>48300</v>
      </c>
      <c r="I14" s="5">
        <f t="shared" si="1"/>
        <v>193200</v>
      </c>
    </row>
    <row r="15" spans="1:9" x14ac:dyDescent="0.35">
      <c r="A15" s="1">
        <v>12</v>
      </c>
      <c r="B15" s="2" t="s">
        <v>25</v>
      </c>
      <c r="C15" s="1" t="s">
        <v>10</v>
      </c>
      <c r="D15" s="1">
        <v>4</v>
      </c>
      <c r="E15" s="3">
        <f>'[1]COTIZACION 1'!E13</f>
        <v>96500</v>
      </c>
      <c r="F15" s="3">
        <f>'[1]COTIZACION 2 '!E13</f>
        <v>100000</v>
      </c>
      <c r="G15" s="3">
        <f>'[1]COTIZACION 3'!E13</f>
        <v>110000</v>
      </c>
      <c r="H15" s="4">
        <f t="shared" si="0"/>
        <v>102166</v>
      </c>
      <c r="I15" s="5">
        <f t="shared" si="1"/>
        <v>408664</v>
      </c>
    </row>
    <row r="16" spans="1:9" x14ac:dyDescent="0.35">
      <c r="A16" s="1">
        <v>13</v>
      </c>
      <c r="B16" s="2" t="s">
        <v>26</v>
      </c>
      <c r="C16" s="1" t="s">
        <v>10</v>
      </c>
      <c r="D16" s="1">
        <v>3</v>
      </c>
      <c r="E16" s="3">
        <f>'[1]COTIZACION 1'!E14</f>
        <v>8400</v>
      </c>
      <c r="F16" s="3">
        <f>'[1]COTIZACION 2 '!E14</f>
        <v>10600</v>
      </c>
      <c r="G16" s="3">
        <f>'[1]COTIZACION 3'!E14</f>
        <v>12000</v>
      </c>
      <c r="H16" s="4">
        <f t="shared" si="0"/>
        <v>10333</v>
      </c>
      <c r="I16" s="5">
        <f t="shared" si="1"/>
        <v>30999</v>
      </c>
    </row>
    <row r="17" spans="1:9" x14ac:dyDescent="0.35">
      <c r="A17" s="1">
        <v>14</v>
      </c>
      <c r="B17" s="6" t="s">
        <v>27</v>
      </c>
      <c r="C17" s="1" t="s">
        <v>10</v>
      </c>
      <c r="D17" s="1">
        <v>40</v>
      </c>
      <c r="E17" s="3">
        <f>'[1]COTIZACION 1'!E15</f>
        <v>12100</v>
      </c>
      <c r="F17" s="3">
        <f>'[1]COTIZACION 2 '!E15</f>
        <v>13800</v>
      </c>
      <c r="G17" s="3">
        <f>'[1]COTIZACION 3'!E15</f>
        <v>16700</v>
      </c>
      <c r="H17" s="4">
        <f t="shared" si="0"/>
        <v>14200</v>
      </c>
      <c r="I17" s="5">
        <f t="shared" si="1"/>
        <v>568000</v>
      </c>
    </row>
    <row r="18" spans="1:9" x14ac:dyDescent="0.35">
      <c r="A18" s="1">
        <v>15</v>
      </c>
      <c r="B18" s="2" t="s">
        <v>28</v>
      </c>
      <c r="C18" s="1" t="s">
        <v>10</v>
      </c>
      <c r="D18" s="1">
        <v>1</v>
      </c>
      <c r="E18" s="3">
        <f>'[1]COTIZACION 1'!E16</f>
        <v>42500</v>
      </c>
      <c r="F18" s="3">
        <f>'[1]COTIZACION 2 '!E16</f>
        <v>52600</v>
      </c>
      <c r="G18" s="3">
        <f>'[1]COTIZACION 3'!E16</f>
        <v>53400</v>
      </c>
      <c r="H18" s="4">
        <f t="shared" si="0"/>
        <v>49500</v>
      </c>
      <c r="I18" s="5">
        <f t="shared" si="1"/>
        <v>49500</v>
      </c>
    </row>
    <row r="19" spans="1:9" x14ac:dyDescent="0.35">
      <c r="A19" s="1">
        <v>16</v>
      </c>
      <c r="B19" s="6" t="s">
        <v>29</v>
      </c>
      <c r="C19" s="1" t="s">
        <v>10</v>
      </c>
      <c r="D19" s="1">
        <v>2</v>
      </c>
      <c r="E19" s="3">
        <f>'[1]COTIZACION 1'!E17</f>
        <v>123000</v>
      </c>
      <c r="F19" s="3">
        <f>'[1]COTIZACION 2 '!E17</f>
        <v>130000</v>
      </c>
      <c r="G19" s="3">
        <f>'[1]COTIZACION 3'!E17</f>
        <v>126000</v>
      </c>
      <c r="H19" s="4">
        <f t="shared" si="0"/>
        <v>126333</v>
      </c>
      <c r="I19" s="5">
        <f t="shared" si="1"/>
        <v>252666</v>
      </c>
    </row>
    <row r="20" spans="1:9" x14ac:dyDescent="0.35">
      <c r="A20" s="1">
        <v>17</v>
      </c>
      <c r="B20" s="6" t="s">
        <v>30</v>
      </c>
      <c r="C20" s="1" t="s">
        <v>10</v>
      </c>
      <c r="D20" s="1">
        <v>1</v>
      </c>
      <c r="E20" s="3">
        <f>'[1]COTIZACION 1'!E18</f>
        <v>345000</v>
      </c>
      <c r="F20" s="3">
        <f>'[1]COTIZACION 2 '!E18</f>
        <v>328600</v>
      </c>
      <c r="G20" s="3">
        <f>'[1]COTIZACION 3'!E18</f>
        <v>350000</v>
      </c>
      <c r="H20" s="4">
        <f t="shared" si="0"/>
        <v>341200</v>
      </c>
      <c r="I20" s="5">
        <f t="shared" si="1"/>
        <v>341200</v>
      </c>
    </row>
    <row r="21" spans="1:9" x14ac:dyDescent="0.35">
      <c r="A21" s="1">
        <v>18</v>
      </c>
      <c r="B21" s="2" t="s">
        <v>31</v>
      </c>
      <c r="C21" s="1" t="s">
        <v>32</v>
      </c>
      <c r="D21" s="1">
        <v>60</v>
      </c>
      <c r="E21" s="3">
        <f>'[1]COTIZACION 1'!E19</f>
        <v>19200</v>
      </c>
      <c r="F21" s="3">
        <f>'[1]COTIZACION 2 '!E19</f>
        <v>18200</v>
      </c>
      <c r="G21" s="3">
        <f>'[1]COTIZACION 3'!E19</f>
        <v>21000</v>
      </c>
      <c r="H21" s="4">
        <f t="shared" si="0"/>
        <v>19466</v>
      </c>
      <c r="I21" s="5">
        <f t="shared" si="1"/>
        <v>1167960</v>
      </c>
    </row>
    <row r="22" spans="1:9" x14ac:dyDescent="0.35">
      <c r="A22" s="1">
        <v>19</v>
      </c>
      <c r="B22" s="2" t="s">
        <v>33</v>
      </c>
      <c r="C22" s="1" t="s">
        <v>32</v>
      </c>
      <c r="D22" s="1">
        <v>20</v>
      </c>
      <c r="E22" s="3">
        <f>'[1]COTIZACION 1'!E20</f>
        <v>35600</v>
      </c>
      <c r="F22" s="3">
        <f>'[1]COTIZACION 2 '!E20</f>
        <v>35700</v>
      </c>
      <c r="G22" s="3">
        <f>'[1]COTIZACION 3'!E20</f>
        <v>35600</v>
      </c>
      <c r="H22" s="4">
        <f t="shared" si="0"/>
        <v>35633</v>
      </c>
      <c r="I22" s="5">
        <f t="shared" si="1"/>
        <v>712660</v>
      </c>
    </row>
    <row r="23" spans="1:9" x14ac:dyDescent="0.35">
      <c r="A23" s="1">
        <v>20</v>
      </c>
      <c r="B23" s="2" t="s">
        <v>34</v>
      </c>
      <c r="C23" s="1" t="s">
        <v>32</v>
      </c>
      <c r="D23" s="1">
        <v>40</v>
      </c>
      <c r="E23" s="3">
        <f>'[1]COTIZACION 1'!E21</f>
        <v>14100</v>
      </c>
      <c r="F23" s="3">
        <f>'[1]COTIZACION 2 '!E21</f>
        <v>13600</v>
      </c>
      <c r="G23" s="3">
        <f>'[1]COTIZACION 3'!E21</f>
        <v>14800</v>
      </c>
      <c r="H23" s="4">
        <f t="shared" si="0"/>
        <v>14166</v>
      </c>
      <c r="I23" s="5">
        <f t="shared" si="1"/>
        <v>566640</v>
      </c>
    </row>
    <row r="24" spans="1:9" x14ac:dyDescent="0.35">
      <c r="A24" s="1">
        <v>21</v>
      </c>
      <c r="B24" s="2" t="s">
        <v>35</v>
      </c>
      <c r="C24" s="1" t="s">
        <v>10</v>
      </c>
      <c r="D24" s="1">
        <v>6</v>
      </c>
      <c r="E24" s="3">
        <f>'[1]COTIZACION 1'!E22</f>
        <v>193000</v>
      </c>
      <c r="F24" s="3">
        <f>'[1]COTIZACION 2 '!E22</f>
        <v>198600</v>
      </c>
      <c r="G24" s="3">
        <f>'[1]COTIZACION 3'!E22</f>
        <v>200000</v>
      </c>
      <c r="H24" s="4">
        <f t="shared" si="0"/>
        <v>197200</v>
      </c>
      <c r="I24" s="5">
        <f t="shared" si="1"/>
        <v>1183200</v>
      </c>
    </row>
    <row r="25" spans="1:9" x14ac:dyDescent="0.35">
      <c r="A25" s="1">
        <v>22</v>
      </c>
      <c r="B25" s="2" t="s">
        <v>65</v>
      </c>
      <c r="C25" s="1" t="s">
        <v>10</v>
      </c>
      <c r="D25" s="1">
        <v>40</v>
      </c>
      <c r="E25" s="3">
        <f>'[1]COTIZACION 1'!E23</f>
        <v>35600</v>
      </c>
      <c r="F25" s="3">
        <f>'[1]COTIZACION 2 '!E23</f>
        <v>38900</v>
      </c>
      <c r="G25" s="3">
        <f>'[1]COTIZACION 3'!E23</f>
        <v>35200</v>
      </c>
      <c r="H25" s="4">
        <f t="shared" si="0"/>
        <v>36566</v>
      </c>
      <c r="I25" s="5">
        <f t="shared" si="1"/>
        <v>1462640</v>
      </c>
    </row>
    <row r="26" spans="1:9" x14ac:dyDescent="0.35">
      <c r="A26" s="1">
        <v>23</v>
      </c>
      <c r="B26" s="2" t="s">
        <v>36</v>
      </c>
      <c r="C26" s="1" t="s">
        <v>10</v>
      </c>
      <c r="D26" s="1">
        <v>25</v>
      </c>
      <c r="E26" s="3">
        <f>'[1]COTIZACION 1'!E24</f>
        <v>12100</v>
      </c>
      <c r="F26" s="3">
        <f>'[1]COTIZACION 2 '!E24</f>
        <v>13200</v>
      </c>
      <c r="G26" s="3">
        <f>'[1]COTIZACION 3'!E24</f>
        <v>13050</v>
      </c>
      <c r="H26" s="4">
        <f t="shared" si="0"/>
        <v>12783</v>
      </c>
      <c r="I26" s="5">
        <f t="shared" si="1"/>
        <v>319575</v>
      </c>
    </row>
    <row r="27" spans="1:9" x14ac:dyDescent="0.35">
      <c r="A27" s="1">
        <v>24</v>
      </c>
      <c r="B27" s="2" t="s">
        <v>37</v>
      </c>
      <c r="C27" s="1" t="s">
        <v>10</v>
      </c>
      <c r="D27" s="1">
        <v>10</v>
      </c>
      <c r="E27" s="3">
        <f>'[1]COTIZACION 1'!E25</f>
        <v>14200</v>
      </c>
      <c r="F27" s="3">
        <f>'[1]COTIZACION 2 '!E25</f>
        <v>13700</v>
      </c>
      <c r="G27" s="3">
        <f>'[1]COTIZACION 3'!E25</f>
        <v>15300</v>
      </c>
      <c r="H27" s="4">
        <f t="shared" si="0"/>
        <v>14400</v>
      </c>
      <c r="I27" s="5">
        <f t="shared" si="1"/>
        <v>144000</v>
      </c>
    </row>
    <row r="28" spans="1:9" x14ac:dyDescent="0.35">
      <c r="A28" s="1">
        <v>25</v>
      </c>
      <c r="B28" s="2" t="s">
        <v>38</v>
      </c>
      <c r="C28" s="1" t="s">
        <v>10</v>
      </c>
      <c r="D28" s="1">
        <v>14</v>
      </c>
      <c r="E28" s="3">
        <f>'[1]COTIZACION 1'!E26</f>
        <v>9200</v>
      </c>
      <c r="F28" s="3">
        <f>'[1]COTIZACION 2 '!E26</f>
        <v>9100</v>
      </c>
      <c r="G28" s="3">
        <f>'[1]COTIZACION 3'!E26</f>
        <v>9900</v>
      </c>
      <c r="H28" s="4">
        <f t="shared" si="0"/>
        <v>9400</v>
      </c>
      <c r="I28" s="5">
        <f t="shared" si="1"/>
        <v>131600</v>
      </c>
    </row>
    <row r="29" spans="1:9" x14ac:dyDescent="0.35">
      <c r="A29" s="1">
        <v>26</v>
      </c>
      <c r="B29" s="2" t="s">
        <v>39</v>
      </c>
      <c r="C29" s="1" t="s">
        <v>10</v>
      </c>
      <c r="D29" s="1">
        <v>14</v>
      </c>
      <c r="E29" s="3">
        <f>'[1]COTIZACION 1'!E27</f>
        <v>14200</v>
      </c>
      <c r="F29" s="3">
        <f>'[1]COTIZACION 2 '!E27</f>
        <v>17500</v>
      </c>
      <c r="G29" s="3">
        <f>'[1]COTIZACION 3'!E27</f>
        <v>18100</v>
      </c>
      <c r="H29" s="4">
        <f t="shared" si="0"/>
        <v>16600</v>
      </c>
      <c r="I29" s="5">
        <f t="shared" si="1"/>
        <v>232400</v>
      </c>
    </row>
    <row r="30" spans="1:9" x14ac:dyDescent="0.35">
      <c r="A30" s="1">
        <v>27</v>
      </c>
      <c r="B30" s="2" t="s">
        <v>40</v>
      </c>
      <c r="C30" s="1" t="s">
        <v>10</v>
      </c>
      <c r="D30" s="1">
        <v>30</v>
      </c>
      <c r="E30" s="3">
        <f>'[1]COTIZACION 1'!E28</f>
        <v>5200</v>
      </c>
      <c r="F30" s="3">
        <f>'[1]COTIZACION 2 '!E28</f>
        <v>6030</v>
      </c>
      <c r="G30" s="3">
        <f>'[1]COTIZACION 3'!E28</f>
        <v>4500</v>
      </c>
      <c r="H30" s="4">
        <f t="shared" si="0"/>
        <v>5243</v>
      </c>
      <c r="I30" s="5">
        <f t="shared" si="1"/>
        <v>157290</v>
      </c>
    </row>
    <row r="31" spans="1:9" x14ac:dyDescent="0.35">
      <c r="A31" s="1">
        <v>28</v>
      </c>
      <c r="B31" s="2" t="s">
        <v>41</v>
      </c>
      <c r="C31" s="1" t="s">
        <v>32</v>
      </c>
      <c r="D31" s="1">
        <v>14</v>
      </c>
      <c r="E31" s="3">
        <f>'[1]COTIZACION 1'!E29</f>
        <v>4800</v>
      </c>
      <c r="F31" s="3">
        <f>'[1]COTIZACION 2 '!E29</f>
        <v>5100</v>
      </c>
      <c r="G31" s="3">
        <f>'[1]COTIZACION 3'!E29</f>
        <v>4200</v>
      </c>
      <c r="H31" s="4">
        <f t="shared" si="0"/>
        <v>4700</v>
      </c>
      <c r="I31" s="5">
        <f t="shared" si="1"/>
        <v>65800</v>
      </c>
    </row>
    <row r="32" spans="1:9" x14ac:dyDescent="0.35">
      <c r="A32" s="1">
        <v>29</v>
      </c>
      <c r="B32" s="2" t="s">
        <v>42</v>
      </c>
      <c r="C32" s="1" t="s">
        <v>32</v>
      </c>
      <c r="D32" s="1">
        <v>29</v>
      </c>
      <c r="E32" s="3">
        <f>'[1]COTIZACION 1'!E30</f>
        <v>3500</v>
      </c>
      <c r="F32" s="3">
        <f>'[1]COTIZACION 2 '!E30</f>
        <v>4000</v>
      </c>
      <c r="G32" s="3">
        <f>'[1]COTIZACION 3'!E30</f>
        <v>4100</v>
      </c>
      <c r="H32" s="4">
        <f t="shared" si="0"/>
        <v>3866</v>
      </c>
      <c r="I32" s="5">
        <f t="shared" si="1"/>
        <v>112114</v>
      </c>
    </row>
    <row r="33" spans="1:9" x14ac:dyDescent="0.35">
      <c r="A33" s="1">
        <v>30</v>
      </c>
      <c r="B33" s="2" t="s">
        <v>43</v>
      </c>
      <c r="C33" s="1" t="s">
        <v>10</v>
      </c>
      <c r="D33" s="1">
        <v>30</v>
      </c>
      <c r="E33" s="3">
        <f>'[1]COTIZACION 1'!E31</f>
        <v>3400</v>
      </c>
      <c r="F33" s="3">
        <f>'[1]COTIZACION 2 '!E31</f>
        <v>2800</v>
      </c>
      <c r="G33" s="3">
        <f>'[1]COTIZACION 3'!E31</f>
        <v>3600</v>
      </c>
      <c r="H33" s="4">
        <f t="shared" si="0"/>
        <v>3266</v>
      </c>
      <c r="I33" s="5">
        <f t="shared" si="1"/>
        <v>97980</v>
      </c>
    </row>
    <row r="34" spans="1:9" x14ac:dyDescent="0.35">
      <c r="A34" s="1">
        <v>31</v>
      </c>
      <c r="B34" s="2" t="s">
        <v>44</v>
      </c>
      <c r="C34" s="1" t="s">
        <v>32</v>
      </c>
      <c r="D34" s="7">
        <v>266</v>
      </c>
      <c r="E34" s="3">
        <f>'[1]COTIZACION 1'!E32</f>
        <v>8200</v>
      </c>
      <c r="F34" s="3">
        <f>'[1]COTIZACION 2 '!E32</f>
        <v>9100</v>
      </c>
      <c r="G34" s="3">
        <f>'[1]COTIZACION 3'!E32</f>
        <v>9500</v>
      </c>
      <c r="H34" s="4">
        <f t="shared" si="0"/>
        <v>8933</v>
      </c>
      <c r="I34" s="5">
        <f t="shared" si="1"/>
        <v>2376178</v>
      </c>
    </row>
    <row r="35" spans="1:9" x14ac:dyDescent="0.35">
      <c r="A35" s="1">
        <v>32</v>
      </c>
      <c r="B35" s="2" t="s">
        <v>45</v>
      </c>
      <c r="C35" s="1" t="s">
        <v>10</v>
      </c>
      <c r="D35" s="1">
        <v>20</v>
      </c>
      <c r="E35" s="3">
        <f>'[1]COTIZACION 1'!E33</f>
        <v>34000</v>
      </c>
      <c r="F35" s="3">
        <f>'[1]COTIZACION 2 '!E33</f>
        <v>33500</v>
      </c>
      <c r="G35" s="3">
        <f>'[1]COTIZACION 3'!E33</f>
        <v>36200</v>
      </c>
      <c r="H35" s="4">
        <f t="shared" si="0"/>
        <v>34566</v>
      </c>
      <c r="I35" s="5">
        <f t="shared" si="1"/>
        <v>691320</v>
      </c>
    </row>
    <row r="36" spans="1:9" x14ac:dyDescent="0.35">
      <c r="A36" s="1">
        <v>33</v>
      </c>
      <c r="B36" s="2" t="s">
        <v>46</v>
      </c>
      <c r="C36" s="1" t="s">
        <v>47</v>
      </c>
      <c r="D36" s="1">
        <v>2</v>
      </c>
      <c r="E36" s="3">
        <f>'[1]COTIZACION 1'!E34</f>
        <v>246000</v>
      </c>
      <c r="F36" s="3">
        <f>'[1]COTIZACION 2 '!E34</f>
        <v>247900</v>
      </c>
      <c r="G36" s="3">
        <f>'[1]COTIZACION 3'!E34</f>
        <v>248600</v>
      </c>
      <c r="H36" s="4">
        <f t="shared" si="0"/>
        <v>247500</v>
      </c>
      <c r="I36" s="5">
        <f t="shared" si="1"/>
        <v>495000</v>
      </c>
    </row>
    <row r="37" spans="1:9" x14ac:dyDescent="0.35">
      <c r="A37" s="1">
        <v>34</v>
      </c>
      <c r="B37" s="2" t="s">
        <v>48</v>
      </c>
      <c r="C37" s="1" t="s">
        <v>47</v>
      </c>
      <c r="D37" s="1">
        <v>3</v>
      </c>
      <c r="E37" s="3">
        <f>'[1]COTIZACION 1'!E35</f>
        <v>180200</v>
      </c>
      <c r="F37" s="3">
        <f>'[1]COTIZACION 2 '!E35</f>
        <v>185000</v>
      </c>
      <c r="G37" s="3">
        <f>'[1]COTIZACION 3'!E35</f>
        <v>184000</v>
      </c>
      <c r="H37" s="4">
        <f t="shared" si="0"/>
        <v>183066</v>
      </c>
      <c r="I37" s="5">
        <f t="shared" si="1"/>
        <v>549198</v>
      </c>
    </row>
    <row r="38" spans="1:9" x14ac:dyDescent="0.35">
      <c r="A38" s="1">
        <v>35</v>
      </c>
      <c r="B38" s="2" t="s">
        <v>49</v>
      </c>
      <c r="C38" s="1" t="s">
        <v>32</v>
      </c>
      <c r="D38" s="1">
        <v>200</v>
      </c>
      <c r="E38" s="3">
        <f>'[1]COTIZACION 1'!E36</f>
        <v>14300</v>
      </c>
      <c r="F38" s="3">
        <f>'[1]COTIZACION 2 '!E36</f>
        <v>15100</v>
      </c>
      <c r="G38" s="3">
        <f>'[1]COTIZACION 3'!E36</f>
        <v>16600</v>
      </c>
      <c r="H38" s="4">
        <f t="shared" si="0"/>
        <v>15333</v>
      </c>
      <c r="I38" s="5">
        <f t="shared" si="1"/>
        <v>3066600</v>
      </c>
    </row>
    <row r="39" spans="1:9" x14ac:dyDescent="0.35">
      <c r="A39" s="1">
        <v>35</v>
      </c>
      <c r="B39" s="2" t="s">
        <v>50</v>
      </c>
      <c r="C39" s="1" t="s">
        <v>10</v>
      </c>
      <c r="D39" s="1">
        <v>200</v>
      </c>
      <c r="E39" s="3">
        <f>'[1]COTIZACION 1'!E37</f>
        <v>170</v>
      </c>
      <c r="F39" s="3">
        <f>'[1]COTIZACION 2 '!E37</f>
        <v>140</v>
      </c>
      <c r="G39" s="3">
        <f>'[1]COTIZACION 3'!E37</f>
        <v>200</v>
      </c>
      <c r="H39" s="4">
        <f t="shared" si="0"/>
        <v>170</v>
      </c>
      <c r="I39" s="5">
        <f t="shared" si="1"/>
        <v>34000</v>
      </c>
    </row>
    <row r="40" spans="1:9" x14ac:dyDescent="0.35">
      <c r="A40" s="1">
        <v>37</v>
      </c>
      <c r="B40" s="2" t="s">
        <v>51</v>
      </c>
      <c r="C40" s="1" t="s">
        <v>10</v>
      </c>
      <c r="D40" s="1">
        <v>40</v>
      </c>
      <c r="E40" s="3">
        <f>'[1]COTIZACION 1'!E38</f>
        <v>14500</v>
      </c>
      <c r="F40" s="3">
        <f>'[1]COTIZACION 2 '!E38</f>
        <v>15200</v>
      </c>
      <c r="G40" s="3">
        <f>'[1]COTIZACION 3'!E38</f>
        <v>16020</v>
      </c>
      <c r="H40" s="4">
        <f t="shared" si="0"/>
        <v>15240</v>
      </c>
      <c r="I40" s="5">
        <f t="shared" si="1"/>
        <v>609600</v>
      </c>
    </row>
    <row r="41" spans="1:9" x14ac:dyDescent="0.35">
      <c r="A41" s="1">
        <v>38</v>
      </c>
      <c r="B41" s="2" t="s">
        <v>52</v>
      </c>
      <c r="C41" s="1" t="s">
        <v>10</v>
      </c>
      <c r="D41" s="1">
        <v>22</v>
      </c>
      <c r="E41" s="3">
        <f>'[1]COTIZACION 1'!E39</f>
        <v>245800</v>
      </c>
      <c r="F41" s="3">
        <f>'[1]COTIZACION 2 '!E39</f>
        <v>244950</v>
      </c>
      <c r="G41" s="3">
        <f>'[1]COTIZACION 3'!E39</f>
        <v>247200</v>
      </c>
      <c r="H41" s="4">
        <f t="shared" si="0"/>
        <v>245983</v>
      </c>
      <c r="I41" s="5">
        <f t="shared" si="1"/>
        <v>5411626</v>
      </c>
    </row>
    <row r="42" spans="1:9" x14ac:dyDescent="0.35">
      <c r="A42" s="1">
        <v>39</v>
      </c>
      <c r="B42" s="2" t="s">
        <v>53</v>
      </c>
      <c r="C42" s="1" t="s">
        <v>10</v>
      </c>
      <c r="D42" s="1">
        <v>7</v>
      </c>
      <c r="E42" s="3">
        <f>'[1]COTIZACION 1'!E40</f>
        <v>14500</v>
      </c>
      <c r="F42" s="3">
        <f>'[1]COTIZACION 2 '!E40</f>
        <v>16300</v>
      </c>
      <c r="G42" s="3">
        <f>'[1]COTIZACION 3'!E40</f>
        <v>17300</v>
      </c>
      <c r="H42" s="4">
        <f t="shared" si="0"/>
        <v>16033</v>
      </c>
      <c r="I42" s="5">
        <f t="shared" si="1"/>
        <v>112231</v>
      </c>
    </row>
    <row r="43" spans="1:9" x14ac:dyDescent="0.35">
      <c r="A43" s="1">
        <v>40</v>
      </c>
      <c r="B43" s="2" t="s">
        <v>54</v>
      </c>
      <c r="C43" s="1" t="s">
        <v>22</v>
      </c>
      <c r="D43" s="1">
        <v>1</v>
      </c>
      <c r="E43" s="8">
        <v>285180</v>
      </c>
      <c r="F43" s="8">
        <v>260000</v>
      </c>
      <c r="G43" s="8">
        <v>240000</v>
      </c>
      <c r="H43" s="4">
        <f t="shared" si="0"/>
        <v>261726</v>
      </c>
      <c r="I43" s="5">
        <f t="shared" si="1"/>
        <v>261726</v>
      </c>
    </row>
    <row r="44" spans="1:9" x14ac:dyDescent="0.35">
      <c r="A44" s="1">
        <v>41</v>
      </c>
      <c r="B44" s="2" t="s">
        <v>55</v>
      </c>
      <c r="C44" s="1" t="s">
        <v>10</v>
      </c>
      <c r="D44" s="1">
        <v>20</v>
      </c>
      <c r="E44" s="8">
        <f>'[1]COTIZACION 1'!E42</f>
        <v>1230</v>
      </c>
      <c r="F44" s="8">
        <f>'[1]COTIZACION 2 '!E42</f>
        <v>1420</v>
      </c>
      <c r="G44" s="8">
        <f>'[1]COTIZACION 3'!E42</f>
        <v>1630</v>
      </c>
      <c r="H44" s="4">
        <f t="shared" si="0"/>
        <v>1426</v>
      </c>
      <c r="I44" s="5">
        <f t="shared" si="1"/>
        <v>28520</v>
      </c>
    </row>
    <row r="45" spans="1:9" x14ac:dyDescent="0.35">
      <c r="A45" s="1">
        <v>42</v>
      </c>
      <c r="B45" s="2" t="s">
        <v>56</v>
      </c>
      <c r="C45" s="1" t="s">
        <v>22</v>
      </c>
      <c r="D45" s="1">
        <v>16</v>
      </c>
      <c r="E45" s="3">
        <f>'[1]COTIZACION 1'!E43</f>
        <v>21000</v>
      </c>
      <c r="F45" s="3">
        <f>'[1]COTIZACION 2 '!E43</f>
        <v>21200</v>
      </c>
      <c r="G45" s="3">
        <f>'[1]COTIZACION 3'!E43</f>
        <v>21600</v>
      </c>
      <c r="H45" s="4">
        <f t="shared" si="0"/>
        <v>21266</v>
      </c>
      <c r="I45" s="5">
        <f t="shared" si="1"/>
        <v>340256</v>
      </c>
    </row>
    <row r="46" spans="1:9" x14ac:dyDescent="0.35">
      <c r="A46" s="1">
        <v>43</v>
      </c>
      <c r="B46" s="2" t="s">
        <v>57</v>
      </c>
      <c r="C46" s="1" t="s">
        <v>58</v>
      </c>
      <c r="D46" s="1">
        <v>2</v>
      </c>
      <c r="E46" s="3">
        <f>'[1]COTIZACION 1'!E44</f>
        <v>35000</v>
      </c>
      <c r="F46" s="3">
        <f>'[1]COTIZACION 2 '!E44</f>
        <v>37500</v>
      </c>
      <c r="G46" s="3">
        <f>'[1]COTIZACION 3'!E44</f>
        <v>38600</v>
      </c>
      <c r="H46" s="4">
        <f t="shared" si="0"/>
        <v>37033</v>
      </c>
      <c r="I46" s="5">
        <f t="shared" si="1"/>
        <v>74066</v>
      </c>
    </row>
    <row r="47" spans="1:9" x14ac:dyDescent="0.35">
      <c r="A47" s="1">
        <v>44</v>
      </c>
      <c r="B47" s="2" t="s">
        <v>59</v>
      </c>
      <c r="C47" s="1" t="s">
        <v>10</v>
      </c>
      <c r="D47" s="1">
        <v>2</v>
      </c>
      <c r="E47" s="3">
        <f>'[1]COTIZACION 1'!E45</f>
        <v>38400</v>
      </c>
      <c r="F47" s="3">
        <f>'[1]COTIZACION 2 '!E45</f>
        <v>42600</v>
      </c>
      <c r="G47" s="3">
        <f>'[1]COTIZACION 3'!E45</f>
        <v>36200</v>
      </c>
      <c r="H47" s="4">
        <f t="shared" si="0"/>
        <v>39066</v>
      </c>
      <c r="I47" s="5">
        <f t="shared" si="1"/>
        <v>78132</v>
      </c>
    </row>
    <row r="48" spans="1:9" x14ac:dyDescent="0.35">
      <c r="A48" s="1">
        <v>45</v>
      </c>
      <c r="B48" s="2" t="s">
        <v>60</v>
      </c>
      <c r="C48" s="1" t="s">
        <v>10</v>
      </c>
      <c r="D48" s="1">
        <v>20</v>
      </c>
      <c r="E48" s="3">
        <f>'[1]COTIZACION 1'!E46</f>
        <v>1650</v>
      </c>
      <c r="F48" s="3">
        <f>'[1]COTIZACION 2 '!E46</f>
        <v>1860</v>
      </c>
      <c r="G48" s="3">
        <f>'[1]COTIZACION 3'!E46</f>
        <v>1900</v>
      </c>
      <c r="H48" s="4">
        <f t="shared" si="0"/>
        <v>1803</v>
      </c>
      <c r="I48" s="5">
        <f t="shared" si="1"/>
        <v>36060</v>
      </c>
    </row>
    <row r="49" spans="1:9" x14ac:dyDescent="0.35">
      <c r="A49" s="1">
        <v>46</v>
      </c>
      <c r="B49" s="2" t="s">
        <v>61</v>
      </c>
      <c r="C49" s="1" t="s">
        <v>10</v>
      </c>
      <c r="D49" s="1">
        <v>12</v>
      </c>
      <c r="E49" s="3">
        <f>'[1]COTIZACION 1'!E47</f>
        <v>14900</v>
      </c>
      <c r="F49" s="3">
        <f>'[1]COTIZACION 2 '!E47</f>
        <v>15300</v>
      </c>
      <c r="G49" s="3">
        <f>'[1]COTIZACION 3'!E47</f>
        <v>16300</v>
      </c>
      <c r="H49" s="4">
        <f t="shared" si="0"/>
        <v>15500</v>
      </c>
      <c r="I49" s="5">
        <f t="shared" si="1"/>
        <v>186000</v>
      </c>
    </row>
    <row r="50" spans="1:9" x14ac:dyDescent="0.35">
      <c r="A50" s="1">
        <v>47</v>
      </c>
      <c r="B50" s="2" t="s">
        <v>62</v>
      </c>
      <c r="C50" s="1" t="s">
        <v>10</v>
      </c>
      <c r="D50" s="1">
        <v>10</v>
      </c>
      <c r="E50" s="3">
        <f>'[1]COTIZACION 1'!E48</f>
        <v>23600</v>
      </c>
      <c r="F50" s="3">
        <f>'[1]COTIZACION 2 '!E48</f>
        <v>24100</v>
      </c>
      <c r="G50" s="3">
        <f>'[1]COTIZACION 3'!E48</f>
        <v>25700</v>
      </c>
      <c r="H50" s="4">
        <f t="shared" si="0"/>
        <v>24466</v>
      </c>
      <c r="I50" s="5">
        <f t="shared" si="1"/>
        <v>244660</v>
      </c>
    </row>
    <row r="51" spans="1:9" x14ac:dyDescent="0.35">
      <c r="A51" s="1">
        <v>48</v>
      </c>
      <c r="B51" s="2" t="s">
        <v>63</v>
      </c>
      <c r="C51" s="1" t="s">
        <v>10</v>
      </c>
      <c r="D51" s="1">
        <v>16</v>
      </c>
      <c r="E51" s="9">
        <v>4032</v>
      </c>
      <c r="F51" s="3">
        <f>'[1]COTIZACION 2 '!E49</f>
        <v>4500</v>
      </c>
      <c r="G51" s="3">
        <f>'[1]COTIZACION 3'!E49</f>
        <v>5000</v>
      </c>
      <c r="H51" s="4">
        <f t="shared" si="0"/>
        <v>4510</v>
      </c>
      <c r="I51" s="5">
        <f t="shared" si="1"/>
        <v>72160</v>
      </c>
    </row>
    <row r="52" spans="1:9" x14ac:dyDescent="0.35">
      <c r="A52" s="10" t="s">
        <v>66</v>
      </c>
      <c r="B52" s="11"/>
      <c r="C52" s="11"/>
      <c r="D52" s="11"/>
      <c r="E52" s="11"/>
      <c r="F52" s="11"/>
      <c r="G52" s="11"/>
      <c r="H52" s="12"/>
      <c r="I52" s="13">
        <f>SUM(I4:I51)</f>
        <v>39000000</v>
      </c>
    </row>
  </sheetData>
  <mergeCells count="9">
    <mergeCell ref="I2:I3"/>
    <mergeCell ref="A1:I1"/>
    <mergeCell ref="A52:H52"/>
    <mergeCell ref="A2:A3"/>
    <mergeCell ref="B2:B3"/>
    <mergeCell ref="C2:C3"/>
    <mergeCell ref="D2:D3"/>
    <mergeCell ref="E2:G2"/>
    <mergeCell ref="H2:H3"/>
  </mergeCells>
  <pageMargins left="0.7" right="0.7" top="0.75" bottom="0.75" header="0.3" footer="0.3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MARLA VASQUEZ</dc:creator>
  <cp:lastModifiedBy>MARLA VASQUEZ</cp:lastModifiedBy>
  <dcterms:created xsi:type="dcterms:W3CDTF">2025-08-03T15:55:59Z</dcterms:created>
  <dcterms:modified xsi:type="dcterms:W3CDTF">2025-08-03T16:01:53Z</dcterms:modified>
</cp:coreProperties>
</file>