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a6430f142b804ac/Documentos/CONTRATOS BOMBEROS/MINIMA GASODOMÉSTICOS Y SOLARES/"/>
    </mc:Choice>
  </mc:AlternateContent>
  <xr:revisionPtr revIDLastSave="1" documentId="8_{A097616F-A8B8-46A8-B71A-21CDD870EF80}" xr6:coauthVersionLast="47" xr6:coauthVersionMax="47" xr10:uidLastSave="{C439B8D9-4E8D-44F9-935C-49A40A5BD161}"/>
  <bookViews>
    <workbookView xWindow="-120" yWindow="-120" windowWidth="20730" windowHeight="11160" xr2:uid="{7CF2FD14-5CB8-4481-80ED-87833C7F4482}"/>
  </bookViews>
  <sheets>
    <sheet name="PROPUESTA ECONOMICA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8" i="6" l="1"/>
  <c r="G69" i="6"/>
  <c r="G70" i="6"/>
  <c r="G59" i="6"/>
  <c r="G58" i="6"/>
  <c r="G57" i="6"/>
  <c r="G56" i="6"/>
  <c r="G55" i="6"/>
  <c r="G54" i="6"/>
  <c r="G41" i="6"/>
  <c r="G42" i="6"/>
  <c r="G43" i="6"/>
  <c r="G44" i="6"/>
  <c r="G45" i="6"/>
  <c r="G46" i="6"/>
  <c r="G47" i="6"/>
  <c r="G48" i="6"/>
  <c r="G49" i="6"/>
  <c r="G50" i="6"/>
  <c r="G16" i="6"/>
  <c r="G15" i="6"/>
  <c r="G14" i="6"/>
  <c r="G13" i="6"/>
  <c r="G12" i="6"/>
  <c r="G11" i="6"/>
  <c r="G10" i="6"/>
  <c r="G9" i="6"/>
  <c r="G8" i="6"/>
  <c r="G67" i="6" l="1"/>
  <c r="G66" i="6"/>
  <c r="G65" i="6"/>
  <c r="G64" i="6"/>
  <c r="G63" i="6"/>
  <c r="G62" i="6"/>
  <c r="G61" i="6"/>
  <c r="G60" i="6"/>
  <c r="G53" i="6"/>
  <c r="G52" i="6"/>
  <c r="G51" i="6"/>
  <c r="G40" i="6"/>
  <c r="G26" i="6"/>
  <c r="G27" i="6"/>
  <c r="G28" i="6"/>
  <c r="G29" i="6"/>
  <c r="G30" i="6"/>
  <c r="G31" i="6"/>
  <c r="G32" i="6"/>
  <c r="G34" i="6"/>
  <c r="G37" i="6"/>
  <c r="G38" i="6"/>
  <c r="G39" i="6"/>
  <c r="G25" i="6"/>
  <c r="G17" i="6"/>
  <c r="G18" i="6"/>
  <c r="G19" i="6"/>
  <c r="G20" i="6"/>
  <c r="G21" i="6"/>
  <c r="G22" i="6"/>
  <c r="G23" i="6"/>
  <c r="G24" i="6"/>
  <c r="G7" i="6"/>
  <c r="G72" i="6" l="1"/>
</calcChain>
</file>

<file path=xl/sharedStrings.xml><?xml version="1.0" encoding="utf-8"?>
<sst xmlns="http://schemas.openxmlformats.org/spreadsheetml/2006/main" count="143" uniqueCount="81">
  <si>
    <t>UNIDAD ESPECIAL CUERPO OFICIAL DE BOMBEROS BOGOTA D.C.</t>
  </si>
  <si>
    <t>MANTENIMIENTO PREVENTIVO Y/O CORRECTIVO, SUMINISTROS Y REPUESTOS DE LOS EQUIPOS GASODOMÉSTICOS Y SOLARES Y ADECUACIONES DE LAS REDES DE GAS NATURAL PARA LAS ESTACIONES DE BOMBEROS DE UAE CUERPO OFICIAL DE BOMBEROS SGC</t>
  </si>
  <si>
    <t xml:space="preserve">FORMATO OFERTA ECONOMICA </t>
  </si>
  <si>
    <t>Fecha de presentacion: ____________________</t>
  </si>
  <si>
    <t>No.</t>
  </si>
  <si>
    <t>Descripción</t>
  </si>
  <si>
    <t>Cantidad</t>
  </si>
  <si>
    <t>Unidad</t>
  </si>
  <si>
    <t>Valor unitario Estimado (Valor techo) Incluye IVA</t>
  </si>
  <si>
    <t>Valor unitario ofertado sin IVA</t>
  </si>
  <si>
    <t>Valor unitario ofertado incluido IVA</t>
  </si>
  <si>
    <t>Mantenimiento preventivo y correctivo calentador de paso a gas de 40 lts incluyendo el kit de conexión de empalme hidráulico y de gas.</t>
  </si>
  <si>
    <t>UNI</t>
  </si>
  <si>
    <t>Mantenimiento preventivo y correctivo calentador de paso de 16 lts incluyendo el kit de conexión de empalme hidráulico y de gas</t>
  </si>
  <si>
    <t>Mantenimiento preventivo y correctivo calentador acumulador de agua de 30 a 60 galones incluyendo la conexión de empalme hidráulico y de gas. Incluye cambio de ánodo de sacrificio si lo tiene y del sistema de encendido si lo requiere.</t>
  </si>
  <si>
    <t>Mantenimiento preventivo y correctivo de calentador de paso de entre 18 a 22 lts Tiro Forzado con kit de instalación y ducto.</t>
  </si>
  <si>
    <t>Mantenimiento preventivo y correctivo de paso de entre 30 a 40 lts Tiro Forzado con kit de instalación y ducto.</t>
  </si>
  <si>
    <t>Mantenimiento preventivo y correctivo de estufa de sobreponer y/o de pie a gas de 4 puestos. Incluye repuestos en daño.</t>
  </si>
  <si>
    <t>Mantenimiento correctivo y preventivo calentador de acumulación de 60 a 80 galones incluyendo el kit de conexión de empalme hidráulico y de gas. Incluye cambio de ánodo de sacrificio si lo tiene y del cambio de encendido si lo requiere.</t>
  </si>
  <si>
    <t>Mantenimiento correctivo y preventivo de estufa comercial a gas de 4 puestos con plancha. Incluye repuestos en daño</t>
  </si>
  <si>
    <t>Retiro de estufa residencial y adecuación de cocina.</t>
  </si>
  <si>
    <t>ML</t>
  </si>
  <si>
    <t>Mantenimiento correctivo y preventivo de paneles solares tubulares al vacío. Incluye purga de los tubos existentes, cambio de tubos en daño, cambio de empaques de hule o goma.</t>
  </si>
  <si>
    <t>Mantenimiento correctivo y preventivo del termotanque de acumulación del panel solar tubular. Incluye desagüe y drenaje y barra de drenaje, cambio de válvulas hidráulicas en daño o defectuosas y cambio válvulacheck en daño</t>
  </si>
  <si>
    <t>Reparación fuga de gas en red de cobre de 3/4" a 1/2" por fisura, estrangulamiento o daño mecánico, incluye cambio de accesorio</t>
  </si>
  <si>
    <t>Reparación fuga hidráulica en red de CPVC, PVC, polipropileno u otro por fisura, estrangulamiento o daño mecánico.</t>
  </si>
  <si>
    <t>Modificación/Adecuación red de gas/hidráulica en tubería de cobre en diámetros de 3/4" a 1"</t>
  </si>
  <si>
    <t>Modificación/Adecuación de red hidráulica de agua fría en tubería PVC, Pexalpex o Polipropileno en diámetros de 1/2" a 3/4".</t>
  </si>
  <si>
    <t>Modificación/Adecuación red hidráulica de agua caliente en tubería CPVC, Pexalpex o Polipropileno en diámetros de 3/4" a 1".</t>
  </si>
  <si>
    <t>Revisión Cheque de horizontal o vertical por daño o deterioro del mismo de 1/2" a 1"</t>
  </si>
  <si>
    <t>Cambio Cheque de horizontal o vertical por daño o deterioro del mismo de 1/2" a 1" en bronce o acero inoxidable.</t>
  </si>
  <si>
    <t>Cambio de manómetro para lectura de presión de agua o temperatura con caratula aprox. de 2".</t>
  </si>
  <si>
    <t>Manómetro de alta presión para lectura de presión de agua o temperatura con caratula aprox. de 2".</t>
  </si>
  <si>
    <t>Mantenimiento Rejillas de Ventilación para evacuación de gases por la combustión de la estufa comercial en la cocina</t>
  </si>
  <si>
    <t>Estabilizadores de voltaje a 110V para los equipos (calentadores de agua)</t>
  </si>
  <si>
    <t>Mantenimiento de los ductos de evacuación de gases conectados a los calentadores de paso y de acumulación, para la hermeticidad y protección de los equipos</t>
  </si>
  <si>
    <t>Mantenimiento para las cubiertas y cajas metálicas de los calentadores de paso o acumulación con el fin de evitar que la lluvia dañe los equipos. Incluye candado de seguridad</t>
  </si>
  <si>
    <t>Mantenimiento a la caja o nicho metálico (centros de medición) donde se protege al medidor/ regulador de gas.</t>
  </si>
  <si>
    <t>Mantenimiento correctivo de Caldera Continental Capacidad 7 BHPModelo TH250AT a gas</t>
  </si>
  <si>
    <t>Mantenimiento preventivo y correctivo Caldera RBI 8900 Series a gas natural - capacidad 349/103 - BHP Modelo HW420 - 421/124 KW - Incluido de Tanque conexo de acumulación y su kit de conexión-</t>
  </si>
  <si>
    <t>Electroválvula de gas con piloto para calentador de acumulación.</t>
  </si>
  <si>
    <t>Quemador para calentador de paso de 30/40 litros.</t>
  </si>
  <si>
    <t>Tubos condensados (juego) para calentador de paso de 30/40 litros</t>
  </si>
  <si>
    <t>Juntas y/o empaquetadura para calentador de paso de 30/40 litros</t>
  </si>
  <si>
    <t>Válvula de alivio para temperatura y presión de 1/2" a 3/4" para equipo de calentamiento de agua</t>
  </si>
  <si>
    <t>Bomba presurizadora 0,5 a 1,0 HP conexos a los calentadores solares, de paso y/o de acumulación.</t>
  </si>
  <si>
    <t>Manómetro de presión para lectura de presión de agua (0 a 150 psi) con caratula aprox. de 2".</t>
  </si>
  <si>
    <t>Manómetro de temperatura para lectura de temperatura (0 a 100 grados centígrados) con caratula aprox. de 2".</t>
  </si>
  <si>
    <t>Regulador de gas de primera etapa.</t>
  </si>
  <si>
    <t>Regulador de gas de segunda etapa y/o asociado.</t>
  </si>
  <si>
    <t>Sistema conjunto piloto de encendido secadora.</t>
  </si>
  <si>
    <t>Sistema electrónico (módulo de control) de equipo a gas.</t>
  </si>
  <si>
    <t>Válvula de gas modulación electrónica - Para caudal de 40 LPM, compatible con sistema de tiro forzado</t>
  </si>
  <si>
    <t>Ventilador de tiro forzado - 110V, sistema interno de extracción forzada</t>
  </si>
  <si>
    <t>Intercambiador de calor tubular - Cobre, con serpentín para 40 LPM</t>
  </si>
  <si>
    <t>Electrodos de encendido y de ionización - Kit doble electrodo con cable de alta tensión</t>
  </si>
  <si>
    <t>Sensor de flujo axial - 16 LPM, con turbina de plástico resistente a altas temperaturas</t>
  </si>
  <si>
    <t>Termopar universal - Longitud 60 cm, compatible con sistemas de tiro natural</t>
  </si>
  <si>
    <t>Aislante térmico de tanque - Espuma de poliuretano, 60 galones, aislamiento clase A</t>
  </si>
  <si>
    <t>Válvula de alivio de presión - 150 PSI, 3/4", acero inoxidable</t>
  </si>
  <si>
    <t>Quemador industrial tipo paquete - 600.000 BTU/h, modulación automática, gas natural</t>
  </si>
  <si>
    <t>Válvula de gas industrial - 1", 24V, certificación UL para calderas</t>
  </si>
  <si>
    <t>Panel solar de tubos al vacío - 10 a 20 tubos, tecnología heat pipe, presión hasta 6 bar</t>
  </si>
  <si>
    <t>Termotanque solar esmaltado - 150 litros, acero vitrificado, aislamiento 50 mm</t>
  </si>
  <si>
    <t>Quemador industrial de alta presión - Hierro fundido, boquillas ajustables, 25.000 BTU</t>
  </si>
  <si>
    <t>Válvula de control de gas manual - 3/8", válvula tipo aguja para regulación de flujo</t>
  </si>
  <si>
    <t>Rejillas de hierro fundido - Compatible con 4 puestos, alta resistencia térmica</t>
  </si>
  <si>
    <t>Chispero piezoeléctrico - Encendido mecánico por presión, cada punto independiente</t>
  </si>
  <si>
    <t>Termopar corto tipo horno - 30 cm, rosca 7 mm, compatible con horno de gas empotrado</t>
  </si>
  <si>
    <t>Encendido electrónico - 220V, con módulo y transformador, chispa múltiple</t>
  </si>
  <si>
    <t>Manguera flexible de conexión gas - 1 metro, entrada 3/8" NPT, resistente a intemperie</t>
  </si>
  <si>
    <t>Válvula reguladora baja presión - 30 mbar, rosca 5/8", para cilindros de gas propano</t>
  </si>
  <si>
    <t>Filtro de pelusa para desagüe - Repuesto interno, malla fina, 75 lbs</t>
  </si>
  <si>
    <t>Sensor de nivel de agua - Electromecánico, para carga de hasta 60 lbs</t>
  </si>
  <si>
    <t>Resistencia de secado - 5000W, con protección térmica, compatible con 220V</t>
  </si>
  <si>
    <t>Bomba tipo circulador - 1/6 HP, rosca 3/4", caudal medio 30 LPM</t>
  </si>
  <si>
    <t>Bomba tipo periférica - 1 HP, caudal 60 LPM, elevación máxima 40 mca</t>
  </si>
  <si>
    <t xml:space="preserve">COSTO TOTAL </t>
  </si>
  <si>
    <t xml:space="preserve">NOMBRE DEL  PROPONENTE </t>
  </si>
  <si>
    <t>FIRMA DEL PROPONENTE</t>
  </si>
  <si>
    <t>UAECOB - MC-__016__- 2025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</si>
</sst>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#,##0;[Red]\-&quot;$&quot;#,##0"/>
    <numFmt numFmtId="165" formatCode="&quot;$&quot;#,##0.00;[Red]\-&quot;$&quot;#,##0.00"/>
    <numFmt numFmtId="166" formatCode="_-&quot;$&quot;* #,##0_-;\-&quot;$&quot;* #,##0_-;_-&quot;$&quot;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7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8" fontId="5" fillId="0" borderId="0" xfId="0" applyNumberFormat="1" applyFont="1" applyAlignment="1">
      <alignment horizontal="right" vertical="center" wrapText="1"/>
    </xf>
    <xf numFmtId="164" fontId="5" fillId="0" borderId="0" xfId="0" applyNumberFormat="1" applyFont="1" applyAlignment="1">
      <alignment horizontal="right" vertical="center" wrapText="1"/>
    </xf>
    <xf numFmtId="8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8" fontId="5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right" vertical="center" wrapText="1"/>
    </xf>
    <xf numFmtId="165" fontId="5" fillId="0" borderId="1" xfId="0" applyNumberFormat="1" applyFont="1" applyBorder="1" applyAlignment="1">
      <alignment horizontal="right" vertical="center" wrapText="1"/>
    </xf>
    <xf numFmtId="10" fontId="5" fillId="0" borderId="0" xfId="1" applyNumberFormat="1" applyFont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6" fontId="5" fillId="0" borderId="1" xfId="0" applyNumberFormat="1" applyFont="1" applyBorder="1" applyAlignment="1">
      <alignment horizontal="right" vertical="center"/>
    </xf>
    <xf numFmtId="6" fontId="5" fillId="0" borderId="1" xfId="0" applyNumberFormat="1" applyFont="1" applyBorder="1" applyAlignment="1">
      <alignment horizontal="right" vertical="center" wrapText="1"/>
    </xf>
    <xf numFmtId="0" fontId="0" fillId="0" borderId="2" xfId="0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/>
    </xf>
    <xf numFmtId="0" fontId="4" fillId="0" borderId="2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left" vertical="center" wrapText="1"/>
    </xf>
    <xf numFmtId="0" fontId="4" fillId="0" borderId="3" xfId="2" applyFont="1" applyBorder="1" applyAlignment="1">
      <alignment horizontal="left" vertical="center" wrapText="1"/>
    </xf>
    <xf numFmtId="0" fontId="4" fillId="0" borderId="4" xfId="2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3" fillId="0" borderId="2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</cellXfs>
  <cellStyles count="8">
    <cellStyle name="Moneda [0] 2" xfId="4" xr:uid="{2C6EF373-B53A-4630-A011-14DD866975D7}"/>
    <cellStyle name="Moneda [0] 2 2" xfId="5" xr:uid="{E4F0C1E9-3354-4938-A8EB-4D525BDD510E}"/>
    <cellStyle name="Moneda 2" xfId="7" xr:uid="{66C3E1D5-ADEB-4DC7-B03D-6D798AB86054}"/>
    <cellStyle name="Normal" xfId="0" builtinId="0"/>
    <cellStyle name="Normal 2" xfId="2" xr:uid="{D55F49CE-CA2B-4805-BB4C-57AF8086C09D}"/>
    <cellStyle name="Normal 2 2 2 10" xfId="3" xr:uid="{9125888D-F29F-40E5-9FC0-18AB2476D577}"/>
    <cellStyle name="Porcentaje" xfId="1" builtinId="5"/>
    <cellStyle name="Porcentaje 2" xfId="6" xr:uid="{67A4906C-940A-47D0-9438-8014D129B9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101231</xdr:colOff>
      <xdr:row>0</xdr:row>
      <xdr:rowOff>165983</xdr:rowOff>
    </xdr:from>
    <xdr:to>
      <xdr:col>6</xdr:col>
      <xdr:colOff>1210234</xdr:colOff>
      <xdr:row>3</xdr:row>
      <xdr:rowOff>75753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B964C942-08A3-40F1-8863-89E6DE17E63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9090" y="165983"/>
          <a:ext cx="1109003" cy="108414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2B3FB-CBD1-48FD-95E7-0E6BF6A1F45F}">
  <dimension ref="A1:G76"/>
  <sheetViews>
    <sheetView tabSelected="1" zoomScale="70" zoomScaleNormal="70" workbookViewId="0">
      <selection activeCell="J7" sqref="J7"/>
    </sheetView>
  </sheetViews>
  <sheetFormatPr baseColWidth="10" defaultColWidth="11.42578125" defaultRowHeight="15" x14ac:dyDescent="0.25"/>
  <cols>
    <col min="2" max="2" width="43" customWidth="1"/>
    <col min="3" max="3" width="10.28515625" bestFit="1" customWidth="1"/>
    <col min="4" max="4" width="14.7109375" bestFit="1" customWidth="1"/>
    <col min="5" max="5" width="19.42578125" customWidth="1"/>
    <col min="6" max="6" width="23.7109375" customWidth="1"/>
    <col min="7" max="7" width="19.42578125" customWidth="1"/>
  </cols>
  <sheetData>
    <row r="1" spans="1:7" ht="26.25" x14ac:dyDescent="0.25">
      <c r="A1" s="28" t="s">
        <v>0</v>
      </c>
      <c r="B1" s="29"/>
      <c r="C1" s="29"/>
      <c r="D1" s="29"/>
      <c r="E1" s="29"/>
      <c r="F1" s="29"/>
      <c r="G1" s="27"/>
    </row>
    <row r="2" spans="1:7" ht="52.15" customHeight="1" x14ac:dyDescent="0.25">
      <c r="A2" s="22" t="s">
        <v>1</v>
      </c>
      <c r="B2" s="30"/>
      <c r="C2" s="30"/>
      <c r="D2" s="30"/>
      <c r="E2" s="30"/>
      <c r="F2" s="30"/>
      <c r="G2" s="27"/>
    </row>
    <row r="3" spans="1:7" ht="15.6" customHeight="1" x14ac:dyDescent="0.25">
      <c r="A3" s="31" t="s">
        <v>2</v>
      </c>
      <c r="B3" s="32"/>
      <c r="C3" s="32"/>
      <c r="D3" s="32"/>
      <c r="E3" s="32"/>
      <c r="F3" s="32"/>
      <c r="G3" s="27"/>
    </row>
    <row r="4" spans="1:7" ht="15.75" x14ac:dyDescent="0.25">
      <c r="A4" s="22" t="s">
        <v>80</v>
      </c>
      <c r="B4" s="23"/>
      <c r="C4" s="24" t="s">
        <v>3</v>
      </c>
      <c r="D4" s="25"/>
      <c r="E4" s="26"/>
      <c r="F4" s="18"/>
      <c r="G4" s="27"/>
    </row>
    <row r="5" spans="1:7" x14ac:dyDescent="0.25">
      <c r="A5" s="1"/>
      <c r="B5" s="2"/>
      <c r="C5" s="1"/>
      <c r="D5" s="1"/>
      <c r="E5" s="3"/>
      <c r="F5" s="4"/>
      <c r="G5" s="3"/>
    </row>
    <row r="6" spans="1:7" ht="66" customHeight="1" x14ac:dyDescent="0.25">
      <c r="A6" s="15" t="s">
        <v>4</v>
      </c>
      <c r="B6" s="15" t="s">
        <v>5</v>
      </c>
      <c r="C6" s="15" t="s">
        <v>6</v>
      </c>
      <c r="D6" s="15" t="s">
        <v>7</v>
      </c>
      <c r="E6" s="5" t="s">
        <v>8</v>
      </c>
      <c r="F6" s="6" t="s">
        <v>9</v>
      </c>
      <c r="G6" s="5" t="s">
        <v>10</v>
      </c>
    </row>
    <row r="7" spans="1:7" ht="60" x14ac:dyDescent="0.25">
      <c r="A7" s="8">
        <v>1</v>
      </c>
      <c r="B7" s="7" t="s">
        <v>11</v>
      </c>
      <c r="C7" s="8">
        <v>1</v>
      </c>
      <c r="D7" s="9" t="s">
        <v>12</v>
      </c>
      <c r="E7" s="16">
        <v>339447.5</v>
      </c>
      <c r="F7" s="13">
        <v>0</v>
      </c>
      <c r="G7" s="10">
        <f>F7*C7</f>
        <v>0</v>
      </c>
    </row>
    <row r="8" spans="1:7" ht="60" x14ac:dyDescent="0.25">
      <c r="A8" s="8">
        <v>2</v>
      </c>
      <c r="B8" s="7" t="s">
        <v>13</v>
      </c>
      <c r="C8" s="8">
        <v>1</v>
      </c>
      <c r="D8" s="9" t="s">
        <v>12</v>
      </c>
      <c r="E8" s="16">
        <v>321597.5</v>
      </c>
      <c r="F8" s="13">
        <v>0</v>
      </c>
      <c r="G8" s="10">
        <f t="shared" ref="G8:G16" si="0">F8*C8</f>
        <v>0</v>
      </c>
    </row>
    <row r="9" spans="1:7" ht="105" x14ac:dyDescent="0.25">
      <c r="A9" s="8">
        <v>3</v>
      </c>
      <c r="B9" s="7" t="s">
        <v>14</v>
      </c>
      <c r="C9" s="8">
        <v>1</v>
      </c>
      <c r="D9" s="9" t="s">
        <v>12</v>
      </c>
      <c r="E9" s="16">
        <v>1202376</v>
      </c>
      <c r="F9" s="13">
        <v>0</v>
      </c>
      <c r="G9" s="10">
        <f t="shared" si="0"/>
        <v>0</v>
      </c>
    </row>
    <row r="10" spans="1:7" ht="60" x14ac:dyDescent="0.25">
      <c r="A10" s="8">
        <v>4</v>
      </c>
      <c r="B10" s="7" t="s">
        <v>15</v>
      </c>
      <c r="C10" s="8">
        <v>1</v>
      </c>
      <c r="D10" s="9" t="s">
        <v>12</v>
      </c>
      <c r="E10" s="16">
        <v>422450</v>
      </c>
      <c r="F10" s="13">
        <v>0</v>
      </c>
      <c r="G10" s="10">
        <f t="shared" si="0"/>
        <v>0</v>
      </c>
    </row>
    <row r="11" spans="1:7" ht="45" x14ac:dyDescent="0.25">
      <c r="A11" s="8">
        <v>5</v>
      </c>
      <c r="B11" s="7" t="s">
        <v>16</v>
      </c>
      <c r="C11" s="8">
        <v>1</v>
      </c>
      <c r="D11" s="9" t="s">
        <v>12</v>
      </c>
      <c r="E11" s="16">
        <v>458150</v>
      </c>
      <c r="F11" s="13">
        <v>0</v>
      </c>
      <c r="G11" s="10">
        <f t="shared" si="0"/>
        <v>0</v>
      </c>
    </row>
    <row r="12" spans="1:7" ht="45" x14ac:dyDescent="0.25">
      <c r="A12" s="8">
        <v>6</v>
      </c>
      <c r="B12" s="7" t="s">
        <v>17</v>
      </c>
      <c r="C12" s="8">
        <v>1</v>
      </c>
      <c r="D12" s="9" t="s">
        <v>12</v>
      </c>
      <c r="E12" s="16">
        <v>252756</v>
      </c>
      <c r="F12" s="13">
        <v>0</v>
      </c>
      <c r="G12" s="10">
        <f t="shared" si="0"/>
        <v>0</v>
      </c>
    </row>
    <row r="13" spans="1:7" ht="90" x14ac:dyDescent="0.25">
      <c r="A13" s="8">
        <v>7</v>
      </c>
      <c r="B13" s="7" t="s">
        <v>18</v>
      </c>
      <c r="C13" s="8">
        <v>1</v>
      </c>
      <c r="D13" s="9" t="s">
        <v>12</v>
      </c>
      <c r="E13" s="17">
        <v>666876</v>
      </c>
      <c r="F13" s="13">
        <v>0</v>
      </c>
      <c r="G13" s="10">
        <f t="shared" si="0"/>
        <v>0</v>
      </c>
    </row>
    <row r="14" spans="1:7" ht="45" x14ac:dyDescent="0.25">
      <c r="A14" s="8">
        <v>8</v>
      </c>
      <c r="B14" s="7" t="s">
        <v>19</v>
      </c>
      <c r="C14" s="8">
        <v>1</v>
      </c>
      <c r="D14" s="9" t="s">
        <v>12</v>
      </c>
      <c r="E14" s="17">
        <v>678419</v>
      </c>
      <c r="F14" s="13">
        <v>0</v>
      </c>
      <c r="G14" s="10">
        <f t="shared" si="0"/>
        <v>0</v>
      </c>
    </row>
    <row r="15" spans="1:7" ht="30" x14ac:dyDescent="0.25">
      <c r="A15" s="8">
        <v>9</v>
      </c>
      <c r="B15" s="7" t="s">
        <v>20</v>
      </c>
      <c r="C15" s="8">
        <v>1</v>
      </c>
      <c r="D15" s="8" t="s">
        <v>21</v>
      </c>
      <c r="E15" s="17">
        <v>285600</v>
      </c>
      <c r="F15" s="13">
        <v>0</v>
      </c>
      <c r="G15" s="10">
        <f t="shared" si="0"/>
        <v>0</v>
      </c>
    </row>
    <row r="16" spans="1:7" ht="75" x14ac:dyDescent="0.25">
      <c r="A16" s="8">
        <v>10</v>
      </c>
      <c r="B16" s="11" t="s">
        <v>22</v>
      </c>
      <c r="C16" s="8">
        <v>1</v>
      </c>
      <c r="D16" s="9" t="s">
        <v>12</v>
      </c>
      <c r="E16" s="17">
        <v>2380000</v>
      </c>
      <c r="F16" s="13">
        <v>0</v>
      </c>
      <c r="G16" s="10">
        <f t="shared" si="0"/>
        <v>0</v>
      </c>
    </row>
    <row r="17" spans="1:7" ht="90" x14ac:dyDescent="0.25">
      <c r="A17" s="8">
        <v>11</v>
      </c>
      <c r="B17" s="7" t="s">
        <v>23</v>
      </c>
      <c r="C17" s="8">
        <v>1</v>
      </c>
      <c r="D17" s="9" t="s">
        <v>12</v>
      </c>
      <c r="E17" s="16">
        <v>2618000</v>
      </c>
      <c r="F17" s="13">
        <v>0</v>
      </c>
      <c r="G17" s="10">
        <f t="shared" ref="G17:G24" si="1">F17*C17</f>
        <v>0</v>
      </c>
    </row>
    <row r="18" spans="1:7" ht="60" x14ac:dyDescent="0.25">
      <c r="A18" s="8">
        <v>12</v>
      </c>
      <c r="B18" s="7" t="s">
        <v>24</v>
      </c>
      <c r="C18" s="8">
        <v>1</v>
      </c>
      <c r="D18" s="9" t="s">
        <v>12</v>
      </c>
      <c r="E18" s="16">
        <v>142800</v>
      </c>
      <c r="F18" s="13">
        <v>0</v>
      </c>
      <c r="G18" s="10">
        <f t="shared" si="1"/>
        <v>0</v>
      </c>
    </row>
    <row r="19" spans="1:7" ht="60" x14ac:dyDescent="0.25">
      <c r="A19" s="8">
        <v>13</v>
      </c>
      <c r="B19" s="7" t="s">
        <v>25</v>
      </c>
      <c r="C19" s="8">
        <v>1</v>
      </c>
      <c r="D19" s="9" t="s">
        <v>12</v>
      </c>
      <c r="E19" s="16">
        <v>121975</v>
      </c>
      <c r="F19" s="13">
        <v>0</v>
      </c>
      <c r="G19" s="10">
        <f t="shared" si="1"/>
        <v>0</v>
      </c>
    </row>
    <row r="20" spans="1:7" ht="45" x14ac:dyDescent="0.25">
      <c r="A20" s="8">
        <v>14</v>
      </c>
      <c r="B20" s="7" t="s">
        <v>26</v>
      </c>
      <c r="C20" s="8">
        <v>1</v>
      </c>
      <c r="D20" s="9" t="s">
        <v>21</v>
      </c>
      <c r="E20" s="16">
        <v>235263</v>
      </c>
      <c r="F20" s="13">
        <v>0</v>
      </c>
      <c r="G20" s="10">
        <f t="shared" si="1"/>
        <v>0</v>
      </c>
    </row>
    <row r="21" spans="1:7" ht="60" x14ac:dyDescent="0.25">
      <c r="A21" s="8">
        <v>15</v>
      </c>
      <c r="B21" s="7" t="s">
        <v>27</v>
      </c>
      <c r="C21" s="8">
        <v>1</v>
      </c>
      <c r="D21" s="9" t="s">
        <v>21</v>
      </c>
      <c r="E21" s="16">
        <v>156128</v>
      </c>
      <c r="F21" s="13">
        <v>0</v>
      </c>
      <c r="G21" s="10">
        <f t="shared" si="1"/>
        <v>0</v>
      </c>
    </row>
    <row r="22" spans="1:7" ht="60" x14ac:dyDescent="0.25">
      <c r="A22" s="8">
        <v>16</v>
      </c>
      <c r="B22" s="7" t="s">
        <v>28</v>
      </c>
      <c r="C22" s="8">
        <v>1</v>
      </c>
      <c r="D22" s="9" t="s">
        <v>21</v>
      </c>
      <c r="E22" s="17">
        <v>173978</v>
      </c>
      <c r="F22" s="13">
        <v>0</v>
      </c>
      <c r="G22" s="10">
        <f t="shared" si="1"/>
        <v>0</v>
      </c>
    </row>
    <row r="23" spans="1:7" ht="45" x14ac:dyDescent="0.25">
      <c r="A23" s="8">
        <v>17</v>
      </c>
      <c r="B23" s="7" t="s">
        <v>29</v>
      </c>
      <c r="C23" s="8">
        <v>1</v>
      </c>
      <c r="D23" s="9" t="s">
        <v>12</v>
      </c>
      <c r="E23" s="17">
        <v>35700</v>
      </c>
      <c r="F23" s="13">
        <v>0</v>
      </c>
      <c r="G23" s="10">
        <f t="shared" si="1"/>
        <v>0</v>
      </c>
    </row>
    <row r="24" spans="1:7" ht="45" x14ac:dyDescent="0.25">
      <c r="A24" s="8">
        <v>18</v>
      </c>
      <c r="B24" s="7" t="s">
        <v>30</v>
      </c>
      <c r="C24" s="8">
        <v>1</v>
      </c>
      <c r="D24" s="9" t="s">
        <v>12</v>
      </c>
      <c r="E24" s="17">
        <v>166600</v>
      </c>
      <c r="F24" s="13">
        <v>0</v>
      </c>
      <c r="G24" s="10">
        <f t="shared" si="1"/>
        <v>0</v>
      </c>
    </row>
    <row r="25" spans="1:7" ht="45" x14ac:dyDescent="0.25">
      <c r="A25" s="8">
        <v>19</v>
      </c>
      <c r="B25" s="7" t="s">
        <v>31</v>
      </c>
      <c r="C25" s="8">
        <v>1</v>
      </c>
      <c r="D25" s="9" t="s">
        <v>12</v>
      </c>
      <c r="E25" s="16">
        <v>440419</v>
      </c>
      <c r="F25" s="13">
        <v>0</v>
      </c>
      <c r="G25" s="10">
        <f t="shared" ref="G25" si="2">F25*C25</f>
        <v>0</v>
      </c>
    </row>
    <row r="26" spans="1:7" ht="45" x14ac:dyDescent="0.25">
      <c r="A26" s="8">
        <v>20</v>
      </c>
      <c r="B26" s="7" t="s">
        <v>32</v>
      </c>
      <c r="C26" s="8">
        <v>1</v>
      </c>
      <c r="D26" s="9" t="s">
        <v>12</v>
      </c>
      <c r="E26" s="16">
        <v>267750</v>
      </c>
      <c r="F26" s="13">
        <v>0</v>
      </c>
      <c r="G26" s="10">
        <f t="shared" ref="G26:G39" si="3">F26*C26</f>
        <v>0</v>
      </c>
    </row>
    <row r="27" spans="1:7" ht="60" x14ac:dyDescent="0.25">
      <c r="A27" s="8">
        <v>21</v>
      </c>
      <c r="B27" s="7" t="s">
        <v>33</v>
      </c>
      <c r="C27" s="8">
        <v>1</v>
      </c>
      <c r="D27" s="9" t="s">
        <v>12</v>
      </c>
      <c r="E27" s="16">
        <v>277448.5</v>
      </c>
      <c r="F27" s="13">
        <v>0</v>
      </c>
      <c r="G27" s="10">
        <f t="shared" si="3"/>
        <v>0</v>
      </c>
    </row>
    <row r="28" spans="1:7" ht="30" x14ac:dyDescent="0.25">
      <c r="A28" s="8">
        <v>22</v>
      </c>
      <c r="B28" s="7" t="s">
        <v>34</v>
      </c>
      <c r="C28" s="8">
        <v>1</v>
      </c>
      <c r="D28" s="9" t="s">
        <v>12</v>
      </c>
      <c r="E28" s="16">
        <v>196350</v>
      </c>
      <c r="F28" s="13">
        <v>0</v>
      </c>
      <c r="G28" s="10">
        <f t="shared" si="3"/>
        <v>0</v>
      </c>
    </row>
    <row r="29" spans="1:7" ht="75" x14ac:dyDescent="0.25">
      <c r="A29" s="8">
        <v>23</v>
      </c>
      <c r="B29" s="7" t="s">
        <v>35</v>
      </c>
      <c r="C29" s="8">
        <v>1</v>
      </c>
      <c r="D29" s="9" t="s">
        <v>12</v>
      </c>
      <c r="E29" s="16">
        <v>232050</v>
      </c>
      <c r="F29" s="13">
        <v>0</v>
      </c>
      <c r="G29" s="10">
        <f t="shared" si="3"/>
        <v>0</v>
      </c>
    </row>
    <row r="30" spans="1:7" ht="75" x14ac:dyDescent="0.25">
      <c r="A30" s="8">
        <v>24</v>
      </c>
      <c r="B30" s="7" t="s">
        <v>36</v>
      </c>
      <c r="C30" s="8">
        <v>1</v>
      </c>
      <c r="D30" s="9" t="s">
        <v>12</v>
      </c>
      <c r="E30" s="17">
        <v>440300</v>
      </c>
      <c r="F30" s="13">
        <v>0</v>
      </c>
      <c r="G30" s="10">
        <f t="shared" si="3"/>
        <v>0</v>
      </c>
    </row>
    <row r="31" spans="1:7" ht="45" x14ac:dyDescent="0.25">
      <c r="A31" s="8">
        <v>25</v>
      </c>
      <c r="B31" s="11" t="s">
        <v>37</v>
      </c>
      <c r="C31" s="8">
        <v>1</v>
      </c>
      <c r="D31" s="9" t="s">
        <v>12</v>
      </c>
      <c r="E31" s="16">
        <v>588395.5</v>
      </c>
      <c r="F31" s="13">
        <v>0</v>
      </c>
      <c r="G31" s="10">
        <f t="shared" si="3"/>
        <v>0</v>
      </c>
    </row>
    <row r="32" spans="1:7" ht="45" x14ac:dyDescent="0.25">
      <c r="A32" s="8">
        <v>26</v>
      </c>
      <c r="B32" s="11" t="s">
        <v>38</v>
      </c>
      <c r="C32" s="8">
        <v>1</v>
      </c>
      <c r="D32" s="9" t="s">
        <v>12</v>
      </c>
      <c r="E32" s="16">
        <v>2380000</v>
      </c>
      <c r="F32" s="13">
        <v>0</v>
      </c>
      <c r="G32" s="10">
        <f t="shared" si="3"/>
        <v>0</v>
      </c>
    </row>
    <row r="33" spans="1:7" ht="90" x14ac:dyDescent="0.25">
      <c r="A33" s="8">
        <v>27</v>
      </c>
      <c r="B33" s="11" t="s">
        <v>39</v>
      </c>
      <c r="C33" s="8">
        <v>1</v>
      </c>
      <c r="D33" s="9" t="s">
        <v>12</v>
      </c>
      <c r="E33" s="16">
        <v>3332000</v>
      </c>
      <c r="F33" s="13">
        <v>0</v>
      </c>
      <c r="G33" s="10">
        <v>0</v>
      </c>
    </row>
    <row r="34" spans="1:7" ht="30" x14ac:dyDescent="0.25">
      <c r="A34" s="8">
        <v>28</v>
      </c>
      <c r="B34" s="11" t="s">
        <v>40</v>
      </c>
      <c r="C34" s="8">
        <v>1</v>
      </c>
      <c r="D34" s="9" t="s">
        <v>12</v>
      </c>
      <c r="E34" s="17">
        <v>682584</v>
      </c>
      <c r="F34" s="13">
        <v>0</v>
      </c>
      <c r="G34" s="10">
        <f t="shared" si="3"/>
        <v>0</v>
      </c>
    </row>
    <row r="35" spans="1:7" ht="30" x14ac:dyDescent="0.25">
      <c r="A35" s="8">
        <v>29</v>
      </c>
      <c r="B35" s="11" t="s">
        <v>41</v>
      </c>
      <c r="C35" s="8">
        <v>1</v>
      </c>
      <c r="D35" s="9" t="s">
        <v>12</v>
      </c>
      <c r="E35" s="17">
        <v>1447754</v>
      </c>
      <c r="F35" s="13">
        <v>0</v>
      </c>
      <c r="G35" s="10">
        <v>0</v>
      </c>
    </row>
    <row r="36" spans="1:7" ht="30" x14ac:dyDescent="0.25">
      <c r="A36" s="8">
        <v>30</v>
      </c>
      <c r="B36" s="11" t="s">
        <v>42</v>
      </c>
      <c r="C36" s="8">
        <v>1</v>
      </c>
      <c r="D36" s="9" t="s">
        <v>12</v>
      </c>
      <c r="E36" s="17">
        <v>2795905</v>
      </c>
      <c r="F36" s="13">
        <v>0</v>
      </c>
      <c r="G36" s="10">
        <v>0</v>
      </c>
    </row>
    <row r="37" spans="1:7" ht="30" x14ac:dyDescent="0.25">
      <c r="A37" s="8">
        <v>31</v>
      </c>
      <c r="B37" s="11" t="s">
        <v>43</v>
      </c>
      <c r="C37" s="8">
        <v>1</v>
      </c>
      <c r="D37" s="9" t="s">
        <v>12</v>
      </c>
      <c r="E37" s="17">
        <v>711739</v>
      </c>
      <c r="F37" s="13">
        <v>0</v>
      </c>
      <c r="G37" s="10">
        <f t="shared" si="3"/>
        <v>0</v>
      </c>
    </row>
    <row r="38" spans="1:7" ht="45" x14ac:dyDescent="0.25">
      <c r="A38" s="8">
        <v>32</v>
      </c>
      <c r="B38" s="11" t="s">
        <v>44</v>
      </c>
      <c r="C38" s="8">
        <v>1</v>
      </c>
      <c r="D38" s="9" t="s">
        <v>12</v>
      </c>
      <c r="E38" s="17">
        <v>576257.5</v>
      </c>
      <c r="F38" s="13">
        <v>0</v>
      </c>
      <c r="G38" s="10">
        <f t="shared" si="3"/>
        <v>0</v>
      </c>
    </row>
    <row r="39" spans="1:7" ht="45" x14ac:dyDescent="0.25">
      <c r="A39" s="8">
        <v>33</v>
      </c>
      <c r="B39" s="11" t="s">
        <v>45</v>
      </c>
      <c r="C39" s="8">
        <v>1</v>
      </c>
      <c r="D39" s="9" t="s">
        <v>12</v>
      </c>
      <c r="E39" s="17">
        <v>2749254.62</v>
      </c>
      <c r="F39" s="13">
        <v>0</v>
      </c>
      <c r="G39" s="10">
        <f t="shared" si="3"/>
        <v>0</v>
      </c>
    </row>
    <row r="40" spans="1:7" ht="45" x14ac:dyDescent="0.25">
      <c r="A40" s="19">
        <v>34</v>
      </c>
      <c r="B40" s="11" t="s">
        <v>46</v>
      </c>
      <c r="C40" s="20">
        <v>1</v>
      </c>
      <c r="D40" s="9" t="s">
        <v>12</v>
      </c>
      <c r="E40" s="16">
        <v>369019</v>
      </c>
      <c r="F40" s="13">
        <v>0</v>
      </c>
      <c r="G40" s="10">
        <f t="shared" ref="G40:G50" si="4">F40*C40</f>
        <v>0</v>
      </c>
    </row>
    <row r="41" spans="1:7" ht="45" x14ac:dyDescent="0.25">
      <c r="A41" s="19">
        <v>35</v>
      </c>
      <c r="B41" s="11" t="s">
        <v>47</v>
      </c>
      <c r="C41" s="20">
        <v>1</v>
      </c>
      <c r="D41" s="9" t="s">
        <v>12</v>
      </c>
      <c r="E41" s="16">
        <v>384846</v>
      </c>
      <c r="F41" s="13">
        <v>0</v>
      </c>
      <c r="G41" s="10">
        <f t="shared" si="4"/>
        <v>0</v>
      </c>
    </row>
    <row r="42" spans="1:7" x14ac:dyDescent="0.25">
      <c r="A42" s="19">
        <v>36</v>
      </c>
      <c r="B42" s="11" t="s">
        <v>48</v>
      </c>
      <c r="C42" s="20">
        <v>1</v>
      </c>
      <c r="D42" s="9" t="s">
        <v>12</v>
      </c>
      <c r="E42" s="16">
        <v>1452157</v>
      </c>
      <c r="F42" s="13">
        <v>0</v>
      </c>
      <c r="G42" s="10">
        <f t="shared" si="4"/>
        <v>0</v>
      </c>
    </row>
    <row r="43" spans="1:7" ht="30" x14ac:dyDescent="0.25">
      <c r="A43" s="19">
        <v>37</v>
      </c>
      <c r="B43" s="11" t="s">
        <v>49</v>
      </c>
      <c r="C43" s="20">
        <v>1</v>
      </c>
      <c r="D43" s="9" t="s">
        <v>12</v>
      </c>
      <c r="E43" s="16">
        <v>458150</v>
      </c>
      <c r="F43" s="13">
        <v>0</v>
      </c>
      <c r="G43" s="10">
        <f t="shared" si="4"/>
        <v>0</v>
      </c>
    </row>
    <row r="44" spans="1:7" ht="30" x14ac:dyDescent="0.25">
      <c r="A44" s="19">
        <v>38</v>
      </c>
      <c r="B44" s="11" t="s">
        <v>50</v>
      </c>
      <c r="C44" s="20">
        <v>1</v>
      </c>
      <c r="D44" s="9" t="s">
        <v>12</v>
      </c>
      <c r="E44" s="16">
        <v>932305.5</v>
      </c>
      <c r="F44" s="13">
        <v>0</v>
      </c>
      <c r="G44" s="10">
        <f t="shared" si="4"/>
        <v>0</v>
      </c>
    </row>
    <row r="45" spans="1:7" ht="30" x14ac:dyDescent="0.25">
      <c r="A45" s="19">
        <v>39</v>
      </c>
      <c r="B45" s="11" t="s">
        <v>51</v>
      </c>
      <c r="C45" s="20">
        <v>1</v>
      </c>
      <c r="D45" s="9" t="s">
        <v>12</v>
      </c>
      <c r="E45" s="16">
        <v>1830517.5</v>
      </c>
      <c r="F45" s="13">
        <v>0</v>
      </c>
      <c r="G45" s="10">
        <f t="shared" si="4"/>
        <v>0</v>
      </c>
    </row>
    <row r="46" spans="1:7" ht="45" x14ac:dyDescent="0.25">
      <c r="A46" s="19">
        <v>40</v>
      </c>
      <c r="B46" s="11" t="s">
        <v>52</v>
      </c>
      <c r="C46" s="20">
        <v>1</v>
      </c>
      <c r="D46" s="9" t="s">
        <v>12</v>
      </c>
      <c r="E46" s="16">
        <v>2225657</v>
      </c>
      <c r="F46" s="13">
        <v>0</v>
      </c>
      <c r="G46" s="10">
        <f t="shared" si="4"/>
        <v>0</v>
      </c>
    </row>
    <row r="47" spans="1:7" ht="30" x14ac:dyDescent="0.25">
      <c r="A47" s="19">
        <v>41</v>
      </c>
      <c r="B47" s="11" t="s">
        <v>53</v>
      </c>
      <c r="C47" s="20">
        <v>1</v>
      </c>
      <c r="D47" s="9" t="s">
        <v>12</v>
      </c>
      <c r="E47" s="16">
        <v>1852235</v>
      </c>
      <c r="F47" s="13">
        <v>0</v>
      </c>
      <c r="G47" s="10">
        <f t="shared" si="4"/>
        <v>0</v>
      </c>
    </row>
    <row r="48" spans="1:7" ht="30" x14ac:dyDescent="0.25">
      <c r="A48" s="19">
        <v>42</v>
      </c>
      <c r="B48" s="11" t="s">
        <v>54</v>
      </c>
      <c r="C48" s="20">
        <v>1</v>
      </c>
      <c r="D48" s="9" t="s">
        <v>12</v>
      </c>
      <c r="E48" s="16">
        <v>2633470</v>
      </c>
      <c r="F48" s="13">
        <v>0</v>
      </c>
      <c r="G48" s="10">
        <f t="shared" si="4"/>
        <v>0</v>
      </c>
    </row>
    <row r="49" spans="1:7" ht="45" x14ac:dyDescent="0.25">
      <c r="A49" s="19">
        <v>43</v>
      </c>
      <c r="B49" s="11" t="s">
        <v>55</v>
      </c>
      <c r="C49" s="20">
        <v>1</v>
      </c>
      <c r="D49" s="9" t="s">
        <v>12</v>
      </c>
      <c r="E49" s="16">
        <v>542481.33333333337</v>
      </c>
      <c r="F49" s="13">
        <v>0</v>
      </c>
      <c r="G49" s="10">
        <f t="shared" si="4"/>
        <v>0</v>
      </c>
    </row>
    <row r="50" spans="1:7" ht="45" x14ac:dyDescent="0.25">
      <c r="A50" s="19">
        <v>44</v>
      </c>
      <c r="B50" s="11" t="s">
        <v>56</v>
      </c>
      <c r="C50" s="20">
        <v>1</v>
      </c>
      <c r="D50" s="9" t="s">
        <v>12</v>
      </c>
      <c r="E50" s="16">
        <v>1852235</v>
      </c>
      <c r="F50" s="13">
        <v>0</v>
      </c>
      <c r="G50" s="10">
        <f t="shared" si="4"/>
        <v>0</v>
      </c>
    </row>
    <row r="51" spans="1:7" ht="30" x14ac:dyDescent="0.25">
      <c r="A51" s="8">
        <v>45</v>
      </c>
      <c r="B51" s="7" t="s">
        <v>57</v>
      </c>
      <c r="C51" s="8">
        <v>1</v>
      </c>
      <c r="D51" s="9" t="s">
        <v>12</v>
      </c>
      <c r="E51" s="16">
        <v>118762</v>
      </c>
      <c r="F51" s="13">
        <v>0</v>
      </c>
      <c r="G51" s="10">
        <f t="shared" ref="G51" si="5">F51*C51</f>
        <v>0</v>
      </c>
    </row>
    <row r="52" spans="1:7" ht="45" x14ac:dyDescent="0.25">
      <c r="A52" s="8">
        <v>46</v>
      </c>
      <c r="B52" s="7" t="s">
        <v>58</v>
      </c>
      <c r="C52" s="8">
        <v>1</v>
      </c>
      <c r="D52" s="9" t="s">
        <v>12</v>
      </c>
      <c r="E52" s="16">
        <v>193375</v>
      </c>
      <c r="F52" s="13">
        <v>0</v>
      </c>
      <c r="G52" s="10">
        <f t="shared" ref="G52:G67" si="6">F52*C52</f>
        <v>0</v>
      </c>
    </row>
    <row r="53" spans="1:7" ht="30" x14ac:dyDescent="0.25">
      <c r="A53" s="8">
        <v>47</v>
      </c>
      <c r="B53" s="7" t="s">
        <v>59</v>
      </c>
      <c r="C53" s="8">
        <v>1</v>
      </c>
      <c r="D53" s="9" t="s">
        <v>12</v>
      </c>
      <c r="E53" s="16">
        <v>270725</v>
      </c>
      <c r="F53" s="13">
        <v>0</v>
      </c>
      <c r="G53" s="10">
        <f t="shared" si="6"/>
        <v>0</v>
      </c>
    </row>
    <row r="54" spans="1:7" ht="45" x14ac:dyDescent="0.25">
      <c r="A54" s="8">
        <v>48</v>
      </c>
      <c r="B54" s="7" t="s">
        <v>60</v>
      </c>
      <c r="C54" s="8">
        <v>1</v>
      </c>
      <c r="D54" s="9" t="s">
        <v>12</v>
      </c>
      <c r="E54" s="16">
        <v>3171350</v>
      </c>
      <c r="F54" s="13">
        <v>0</v>
      </c>
      <c r="G54" s="10">
        <f t="shared" ref="G54:G59" si="7">F54*C54</f>
        <v>0</v>
      </c>
    </row>
    <row r="55" spans="1:7" ht="30" x14ac:dyDescent="0.25">
      <c r="A55" s="8">
        <v>49</v>
      </c>
      <c r="B55" s="7" t="s">
        <v>61</v>
      </c>
      <c r="C55" s="8">
        <v>1</v>
      </c>
      <c r="D55" s="9" t="s">
        <v>12</v>
      </c>
      <c r="E55" s="17">
        <v>1541436.75</v>
      </c>
      <c r="F55" s="13">
        <v>0</v>
      </c>
      <c r="G55" s="10">
        <f t="shared" si="7"/>
        <v>0</v>
      </c>
    </row>
    <row r="56" spans="1:7" ht="45" x14ac:dyDescent="0.25">
      <c r="A56" s="8">
        <v>50</v>
      </c>
      <c r="B56" s="11" t="s">
        <v>62</v>
      </c>
      <c r="C56" s="8">
        <v>1</v>
      </c>
      <c r="D56" s="9" t="s">
        <v>12</v>
      </c>
      <c r="E56" s="16">
        <v>6064835</v>
      </c>
      <c r="F56" s="13">
        <v>0</v>
      </c>
      <c r="G56" s="10">
        <f t="shared" si="7"/>
        <v>0</v>
      </c>
    </row>
    <row r="57" spans="1:7" ht="45" x14ac:dyDescent="0.25">
      <c r="A57" s="8">
        <v>51</v>
      </c>
      <c r="B57" s="11" t="s">
        <v>63</v>
      </c>
      <c r="C57" s="8">
        <v>1</v>
      </c>
      <c r="D57" s="9" t="s">
        <v>12</v>
      </c>
      <c r="E57" s="16">
        <v>4902919</v>
      </c>
      <c r="F57" s="13">
        <v>0</v>
      </c>
      <c r="G57" s="10">
        <f t="shared" si="7"/>
        <v>0</v>
      </c>
    </row>
    <row r="58" spans="1:7" ht="45" x14ac:dyDescent="0.25">
      <c r="A58" s="8">
        <v>52</v>
      </c>
      <c r="B58" s="11" t="s">
        <v>64</v>
      </c>
      <c r="C58" s="8">
        <v>1</v>
      </c>
      <c r="D58" s="9" t="s">
        <v>12</v>
      </c>
      <c r="E58" s="17">
        <v>3016650</v>
      </c>
      <c r="F58" s="13">
        <v>0</v>
      </c>
      <c r="G58" s="10">
        <f t="shared" si="7"/>
        <v>0</v>
      </c>
    </row>
    <row r="59" spans="1:7" ht="30" x14ac:dyDescent="0.25">
      <c r="A59" s="8">
        <v>53</v>
      </c>
      <c r="B59" s="11" t="s">
        <v>65</v>
      </c>
      <c r="C59" s="8">
        <v>1</v>
      </c>
      <c r="D59" s="9" t="s">
        <v>12</v>
      </c>
      <c r="E59" s="17">
        <v>104125</v>
      </c>
      <c r="F59" s="13">
        <v>0</v>
      </c>
      <c r="G59" s="10">
        <f t="shared" si="7"/>
        <v>0</v>
      </c>
    </row>
    <row r="60" spans="1:7" ht="30" x14ac:dyDescent="0.25">
      <c r="A60" s="8">
        <v>54</v>
      </c>
      <c r="B60" s="7" t="s">
        <v>66</v>
      </c>
      <c r="C60" s="8">
        <v>1</v>
      </c>
      <c r="D60" s="9" t="s">
        <v>12</v>
      </c>
      <c r="E60" s="16">
        <v>374850</v>
      </c>
      <c r="F60" s="13">
        <v>0</v>
      </c>
      <c r="G60" s="10">
        <f t="shared" si="6"/>
        <v>0</v>
      </c>
    </row>
    <row r="61" spans="1:7" ht="45" x14ac:dyDescent="0.25">
      <c r="A61" s="8">
        <v>55</v>
      </c>
      <c r="B61" s="7" t="s">
        <v>67</v>
      </c>
      <c r="C61" s="8">
        <v>1</v>
      </c>
      <c r="D61" s="9" t="s">
        <v>12</v>
      </c>
      <c r="E61" s="16">
        <v>95200</v>
      </c>
      <c r="F61" s="13">
        <v>0</v>
      </c>
      <c r="G61" s="10">
        <f t="shared" si="6"/>
        <v>0</v>
      </c>
    </row>
    <row r="62" spans="1:7" ht="45" x14ac:dyDescent="0.25">
      <c r="A62" s="8">
        <v>56</v>
      </c>
      <c r="B62" s="7" t="s">
        <v>68</v>
      </c>
      <c r="C62" s="8">
        <v>1</v>
      </c>
      <c r="D62" s="9" t="s">
        <v>12</v>
      </c>
      <c r="E62" s="17">
        <v>101150</v>
      </c>
      <c r="F62" s="13">
        <v>0</v>
      </c>
      <c r="G62" s="10">
        <f t="shared" si="6"/>
        <v>0</v>
      </c>
    </row>
    <row r="63" spans="1:7" ht="30" x14ac:dyDescent="0.25">
      <c r="A63" s="8">
        <v>57</v>
      </c>
      <c r="B63" s="11" t="s">
        <v>69</v>
      </c>
      <c r="C63" s="8">
        <v>1</v>
      </c>
      <c r="D63" s="9" t="s">
        <v>12</v>
      </c>
      <c r="E63" s="16">
        <v>481950</v>
      </c>
      <c r="F63" s="13">
        <v>0</v>
      </c>
      <c r="G63" s="10">
        <f t="shared" si="6"/>
        <v>0</v>
      </c>
    </row>
    <row r="64" spans="1:7" ht="45" x14ac:dyDescent="0.25">
      <c r="A64" s="8">
        <v>58</v>
      </c>
      <c r="B64" s="11" t="s">
        <v>70</v>
      </c>
      <c r="C64" s="8">
        <v>1</v>
      </c>
      <c r="D64" s="9" t="s">
        <v>12</v>
      </c>
      <c r="E64" s="16">
        <v>160888</v>
      </c>
      <c r="F64" s="13">
        <v>0</v>
      </c>
      <c r="G64" s="10">
        <f t="shared" si="6"/>
        <v>0</v>
      </c>
    </row>
    <row r="65" spans="1:7" ht="45" x14ac:dyDescent="0.25">
      <c r="A65" s="8">
        <v>59</v>
      </c>
      <c r="B65" s="11" t="s">
        <v>71</v>
      </c>
      <c r="C65" s="8">
        <v>1</v>
      </c>
      <c r="D65" s="9" t="s">
        <v>12</v>
      </c>
      <c r="E65" s="17">
        <v>363247.5</v>
      </c>
      <c r="F65" s="13">
        <v>0</v>
      </c>
      <c r="G65" s="10">
        <f t="shared" si="6"/>
        <v>0</v>
      </c>
    </row>
    <row r="66" spans="1:7" ht="30" x14ac:dyDescent="0.25">
      <c r="A66" s="8">
        <v>60</v>
      </c>
      <c r="B66" s="11" t="s">
        <v>72</v>
      </c>
      <c r="C66" s="8">
        <v>1</v>
      </c>
      <c r="D66" s="9" t="s">
        <v>12</v>
      </c>
      <c r="E66" s="17">
        <v>232050</v>
      </c>
      <c r="F66" s="13">
        <v>0</v>
      </c>
      <c r="G66" s="10">
        <f t="shared" si="6"/>
        <v>0</v>
      </c>
    </row>
    <row r="67" spans="1:7" ht="45" x14ac:dyDescent="0.25">
      <c r="A67" s="8">
        <v>61</v>
      </c>
      <c r="B67" s="11" t="s">
        <v>73</v>
      </c>
      <c r="C67" s="8">
        <v>1</v>
      </c>
      <c r="D67" s="9" t="s">
        <v>12</v>
      </c>
      <c r="E67" s="17">
        <v>1023578.5</v>
      </c>
      <c r="F67" s="13">
        <v>0</v>
      </c>
      <c r="G67" s="10">
        <f t="shared" si="6"/>
        <v>0</v>
      </c>
    </row>
    <row r="68" spans="1:7" ht="30" x14ac:dyDescent="0.25">
      <c r="A68" s="8">
        <v>62</v>
      </c>
      <c r="B68" s="7" t="s">
        <v>74</v>
      </c>
      <c r="C68" s="8">
        <v>1</v>
      </c>
      <c r="D68" s="9" t="s">
        <v>12</v>
      </c>
      <c r="E68" s="16">
        <v>1003348.5</v>
      </c>
      <c r="F68" s="13">
        <v>0</v>
      </c>
      <c r="G68" s="10">
        <f t="shared" ref="G68:G70" si="8">F68*C68</f>
        <v>0</v>
      </c>
    </row>
    <row r="69" spans="1:7" ht="30" x14ac:dyDescent="0.25">
      <c r="A69" s="8">
        <v>63</v>
      </c>
      <c r="B69" s="7" t="s">
        <v>75</v>
      </c>
      <c r="C69" s="8">
        <v>1</v>
      </c>
      <c r="D69" s="9" t="s">
        <v>12</v>
      </c>
      <c r="E69" s="16">
        <v>743869</v>
      </c>
      <c r="F69" s="13">
        <v>0</v>
      </c>
      <c r="G69" s="10">
        <f t="shared" si="8"/>
        <v>0</v>
      </c>
    </row>
    <row r="70" spans="1:7" ht="30" x14ac:dyDescent="0.25">
      <c r="A70" s="8">
        <v>64</v>
      </c>
      <c r="B70" s="7" t="s">
        <v>76</v>
      </c>
      <c r="C70" s="8">
        <v>1</v>
      </c>
      <c r="D70" s="9" t="s">
        <v>12</v>
      </c>
      <c r="E70" s="16">
        <v>1159536</v>
      </c>
      <c r="F70" s="13">
        <v>0</v>
      </c>
      <c r="G70" s="10">
        <f t="shared" si="8"/>
        <v>0</v>
      </c>
    </row>
    <row r="71" spans="1:7" x14ac:dyDescent="0.25">
      <c r="A71" s="1"/>
      <c r="B71" s="2"/>
      <c r="C71" s="1"/>
      <c r="D71" s="1"/>
      <c r="E71" s="3"/>
      <c r="F71" s="4"/>
      <c r="G71" s="3"/>
    </row>
    <row r="72" spans="1:7" ht="15.75" x14ac:dyDescent="0.25">
      <c r="A72" s="1"/>
      <c r="B72" s="33" t="s">
        <v>77</v>
      </c>
      <c r="C72" s="33"/>
      <c r="D72" s="33"/>
      <c r="E72" s="33"/>
      <c r="F72" s="33"/>
      <c r="G72" s="12">
        <f>SUM(G7:G71)</f>
        <v>0</v>
      </c>
    </row>
    <row r="73" spans="1:7" x14ac:dyDescent="0.25">
      <c r="A73" s="1"/>
      <c r="B73" s="2"/>
      <c r="C73" s="1"/>
      <c r="D73" s="1"/>
      <c r="E73" s="14"/>
      <c r="F73" s="4"/>
      <c r="G73" s="14"/>
    </row>
    <row r="74" spans="1:7" x14ac:dyDescent="0.25">
      <c r="A74" s="21" t="s">
        <v>78</v>
      </c>
      <c r="B74" s="21"/>
      <c r="C74" s="21"/>
      <c r="D74" s="21" t="s">
        <v>79</v>
      </c>
      <c r="E74" s="21"/>
      <c r="F74" s="21"/>
      <c r="G74" s="21"/>
    </row>
    <row r="75" spans="1:7" x14ac:dyDescent="0.25">
      <c r="A75" s="21"/>
      <c r="B75" s="21"/>
      <c r="C75" s="21"/>
      <c r="D75" s="21"/>
      <c r="E75" s="21"/>
      <c r="F75" s="21"/>
      <c r="G75" s="21"/>
    </row>
    <row r="76" spans="1:7" x14ac:dyDescent="0.25">
      <c r="A76" s="21"/>
      <c r="B76" s="21"/>
      <c r="C76" s="21"/>
      <c r="D76" s="21"/>
      <c r="E76" s="21"/>
      <c r="F76" s="21"/>
      <c r="G76" s="21"/>
    </row>
  </sheetData>
  <mergeCells count="9">
    <mergeCell ref="A74:C76"/>
    <mergeCell ref="D74:G76"/>
    <mergeCell ref="A4:B4"/>
    <mergeCell ref="C4:E4"/>
    <mergeCell ref="G1:G4"/>
    <mergeCell ref="A1:F1"/>
    <mergeCell ref="A2:F2"/>
    <mergeCell ref="A3:F3"/>
    <mergeCell ref="B72:F72"/>
  </mergeCells>
  <phoneticPr fontId="9" type="noConversion"/>
  <pageMargins left="0.7" right="0.7" top="0.75" bottom="0.75" header="0.3" footer="0.3"/>
  <pageSetup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FREDDY CORTES DAZA</cp:lastModifiedBy>
  <cp:revision/>
  <dcterms:created xsi:type="dcterms:W3CDTF">2022-07-18T20:51:02Z</dcterms:created>
  <dcterms:modified xsi:type="dcterms:W3CDTF">2025-08-04T16:18:15Z</dcterms:modified>
  <cp:category/>
  <cp:contentStatus/>
</cp:coreProperties>
</file>