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ecretaria Educación\Desktop\"/>
    </mc:Choice>
  </mc:AlternateContent>
  <xr:revisionPtr revIDLastSave="0" documentId="8_{3728CC54-E2B1-4A14-8257-8FD35E354D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20" i="1"/>
  <c r="D21" i="1"/>
  <c r="D22" i="1"/>
  <c r="D23" i="1"/>
  <c r="D24" i="1"/>
  <c r="D25" i="1"/>
  <c r="D18" i="1"/>
  <c r="D33" i="1"/>
  <c r="D34" i="1"/>
  <c r="D35" i="1"/>
  <c r="D36" i="1"/>
  <c r="D37" i="1"/>
  <c r="D38" i="1"/>
  <c r="D39" i="1"/>
  <c r="D32" i="1"/>
  <c r="I33" i="1"/>
  <c r="I34" i="1"/>
  <c r="I35" i="1"/>
  <c r="I36" i="1"/>
  <c r="I37" i="1"/>
  <c r="I38" i="1"/>
  <c r="I39" i="1"/>
  <c r="I32" i="1"/>
  <c r="D47" i="1"/>
  <c r="D48" i="1"/>
  <c r="D49" i="1"/>
  <c r="D50" i="1"/>
  <c r="D51" i="1"/>
  <c r="D52" i="1"/>
  <c r="D53" i="1"/>
  <c r="D46" i="1"/>
  <c r="I47" i="1"/>
  <c r="I48" i="1"/>
  <c r="I49" i="1"/>
  <c r="I50" i="1"/>
  <c r="I51" i="1"/>
  <c r="I52" i="1"/>
  <c r="I53" i="1"/>
  <c r="I46" i="1"/>
  <c r="D75" i="1"/>
  <c r="D76" i="1"/>
  <c r="D77" i="1"/>
  <c r="D78" i="1"/>
  <c r="D79" i="1"/>
  <c r="D80" i="1"/>
  <c r="D81" i="1"/>
  <c r="D74" i="1"/>
  <c r="I61" i="1"/>
  <c r="I62" i="1"/>
  <c r="I63" i="1"/>
  <c r="I64" i="1"/>
  <c r="I65" i="1"/>
  <c r="I66" i="1"/>
  <c r="I67" i="1"/>
  <c r="I60" i="1"/>
  <c r="D4" i="1"/>
  <c r="D5" i="1"/>
  <c r="D6" i="1"/>
  <c r="D7" i="1"/>
  <c r="D8" i="1"/>
  <c r="D9" i="1"/>
  <c r="D10" i="1"/>
  <c r="D3" i="1"/>
  <c r="D61" i="1"/>
  <c r="D62" i="1"/>
  <c r="D63" i="1"/>
  <c r="D64" i="1"/>
  <c r="D65" i="1"/>
  <c r="D66" i="1"/>
  <c r="D67" i="1"/>
  <c r="D60" i="1"/>
  <c r="N15" i="1" l="1"/>
</calcChain>
</file>

<file path=xl/sharedStrings.xml><?xml version="1.0" encoding="utf-8"?>
<sst xmlns="http://schemas.openxmlformats.org/spreadsheetml/2006/main" count="198" uniqueCount="49">
  <si>
    <t>semana 1</t>
  </si>
  <si>
    <t>semana 2</t>
  </si>
  <si>
    <t>ruta</t>
  </si>
  <si>
    <t xml:space="preserve">valor dia </t>
  </si>
  <si>
    <t>dias semana</t>
  </si>
  <si>
    <t>valor semana</t>
  </si>
  <si>
    <t>DIAS</t>
  </si>
  <si>
    <t>SEMANAS</t>
  </si>
  <si>
    <t>VALOR SEMANA</t>
  </si>
  <si>
    <t>ramal</t>
  </si>
  <si>
    <t>Semana 1</t>
  </si>
  <si>
    <t>cedros</t>
  </si>
  <si>
    <t>Semana 2</t>
  </si>
  <si>
    <t xml:space="preserve">salado san vicente </t>
  </si>
  <si>
    <t>Semana 3</t>
  </si>
  <si>
    <t>pailania</t>
  </si>
  <si>
    <t>Semana 4</t>
  </si>
  <si>
    <t>mañosa</t>
  </si>
  <si>
    <t>Semana 5</t>
  </si>
  <si>
    <t xml:space="preserve">vallesol </t>
  </si>
  <si>
    <t>Semana 6</t>
  </si>
  <si>
    <t xml:space="preserve">higueron </t>
  </si>
  <si>
    <t>Semana 7</t>
  </si>
  <si>
    <t>cruces</t>
  </si>
  <si>
    <t>Semana 8</t>
  </si>
  <si>
    <t xml:space="preserve">playas </t>
  </si>
  <si>
    <t>NO HAY ACCESO POR CAIDA DE PUENTE</t>
  </si>
  <si>
    <t>Semana 9</t>
  </si>
  <si>
    <t xml:space="preserve">total semana </t>
  </si>
  <si>
    <t>Semana 10</t>
  </si>
  <si>
    <t>Semana 11</t>
  </si>
  <si>
    <t>TOTAL</t>
  </si>
  <si>
    <t>semana 3</t>
  </si>
  <si>
    <t>semana 4</t>
  </si>
  <si>
    <t>VALOR CONTRATO</t>
  </si>
  <si>
    <t>RETE 14,5%</t>
  </si>
  <si>
    <t>VALOR NETO</t>
  </si>
  <si>
    <t xml:space="preserve">POLIZA </t>
  </si>
  <si>
    <t>VALOR DEL CONTRATO ANTERIOR 2024</t>
  </si>
  <si>
    <t xml:space="preserve">ADMINISTRACION </t>
  </si>
  <si>
    <t xml:space="preserve">VALOR NETO A EJECUTAR </t>
  </si>
  <si>
    <t>semana 5</t>
  </si>
  <si>
    <t>semana 6</t>
  </si>
  <si>
    <t>semana 7</t>
  </si>
  <si>
    <t>semana 8</t>
  </si>
  <si>
    <t>semana 9</t>
  </si>
  <si>
    <t>semana 10</t>
  </si>
  <si>
    <t>semana 11</t>
  </si>
  <si>
    <t>total semana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</si>
</sst>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2" borderId="1" xfId="0" applyNumberFormat="1" applyFill="1" applyBorder="1"/>
    <xf numFmtId="164" fontId="2" fillId="0" borderId="1" xfId="0" applyNumberFormat="1" applyFont="1" applyBorder="1"/>
    <xf numFmtId="165" fontId="6" fillId="2" borderId="0" xfId="1" applyNumberFormat="1" applyFont="1" applyFill="1"/>
    <xf numFmtId="0" fontId="5" fillId="2" borderId="0" xfId="0" applyFont="1" applyFill="1"/>
    <xf numFmtId="0" fontId="7" fillId="2" borderId="0" xfId="0" applyFont="1" applyFill="1"/>
    <xf numFmtId="165" fontId="8" fillId="2" borderId="0" xfId="1" applyNumberFormat="1" applyFont="1" applyFill="1"/>
    <xf numFmtId="165" fontId="0" fillId="0" borderId="0" xfId="1" applyNumberFormat="1" applyFont="1"/>
    <xf numFmtId="165" fontId="0" fillId="0" borderId="0" xfId="0" applyNumberFormat="1"/>
    <xf numFmtId="0" fontId="9" fillId="0" borderId="0" xfId="0" applyFont="1"/>
    <xf numFmtId="0" fontId="0" fillId="0" borderId="0" xfId="0" applyAlignment="1">
      <alignment horizontal="center"/>
    </xf>
    <xf numFmtId="164" fontId="0" fillId="2" borderId="2" xfId="0" applyNumberFormat="1" applyFill="1" applyBorder="1" applyAlignment="1">
      <alignment wrapText="1"/>
    </xf>
    <xf numFmtId="164" fontId="0" fillId="2" borderId="3" xfId="0" applyNumberFormat="1" applyFill="1" applyBorder="1" applyAlignment="1">
      <alignment wrapText="1"/>
    </xf>
    <xf numFmtId="164" fontId="0" fillId="2" borderId="4" xfId="0" applyNumberFormat="1" applyFill="1" applyBorder="1" applyAlignment="1">
      <alignment wrapText="1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5" fontId="2" fillId="3" borderId="0" xfId="1" applyNumberFormat="1" applyFont="1" applyFill="1"/>
    <xf numFmtId="0" fontId="0" fillId="3" borderId="0" xfId="0" applyFill="1"/>
    <xf numFmtId="164" fontId="0" fillId="3" borderId="0" xfId="0" applyNumberFormat="1" applyFill="1"/>
    <xf numFmtId="0" fontId="5" fillId="3" borderId="0" xfId="0" applyFont="1" applyFill="1" applyAlignment="1">
      <alignment horizontal="center"/>
    </xf>
    <xf numFmtId="165" fontId="6" fillId="3" borderId="0" xfId="1" applyNumberFormat="1" applyFont="1" applyFill="1"/>
    <xf numFmtId="166" fontId="0" fillId="0" borderId="0" xfId="0" applyNumberFormat="1"/>
    <xf numFmtId="166" fontId="4" fillId="2" borderId="1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64" fontId="0" fillId="2" borderId="2" xfId="0" applyNumberFormat="1" applyFill="1" applyBorder="1" applyAlignment="1">
      <alignment horizontal="center" wrapText="1"/>
    </xf>
    <xf numFmtId="164" fontId="0" fillId="2" borderId="3" xfId="0" applyNumberFormat="1" applyFill="1" applyBorder="1" applyAlignment="1">
      <alignment horizontal="center" wrapText="1"/>
    </xf>
    <xf numFmtId="164" fontId="0" fillId="2" borderId="4" xfId="0" applyNumberFormat="1" applyFill="1" applyBorder="1" applyAlignment="1">
      <alignment horizontal="center" wrapText="1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3"/>
  <sheetViews>
    <sheetView tabSelected="1" topLeftCell="A28" workbookViewId="0">
      <selection activeCell="T17" sqref="T17"/>
    </sheetView>
  </sheetViews>
  <sheetFormatPr baseColWidth="10" defaultRowHeight="15" x14ac:dyDescent="0.25"/>
  <cols>
    <col min="2" max="2" width="13.28515625" customWidth="1"/>
    <col min="5" max="5" width="9.5703125" customWidth="1"/>
    <col min="6" max="6" width="18.42578125" customWidth="1"/>
    <col min="9" max="9" width="14.85546875" customWidth="1"/>
    <col min="12" max="12" width="14.140625" bestFit="1" customWidth="1"/>
    <col min="13" max="13" width="11.5703125" bestFit="1" customWidth="1"/>
    <col min="14" max="14" width="19" customWidth="1"/>
  </cols>
  <sheetData>
    <row r="1" spans="1:14" x14ac:dyDescent="0.25">
      <c r="A1" s="30" t="s">
        <v>0</v>
      </c>
      <c r="B1" s="30"/>
      <c r="C1" s="30"/>
      <c r="D1" s="30"/>
      <c r="F1" s="30" t="s">
        <v>1</v>
      </c>
      <c r="G1" s="30"/>
      <c r="H1" s="30"/>
      <c r="I1" s="30"/>
    </row>
    <row r="2" spans="1:14" x14ac:dyDescent="0.25">
      <c r="A2" s="1" t="s">
        <v>2</v>
      </c>
      <c r="B2" s="1" t="s">
        <v>3</v>
      </c>
      <c r="C2" s="1" t="s">
        <v>4</v>
      </c>
      <c r="D2" s="1" t="s">
        <v>5</v>
      </c>
      <c r="F2" s="1" t="s">
        <v>2</v>
      </c>
      <c r="G2" s="1" t="s">
        <v>3</v>
      </c>
      <c r="H2" s="1" t="s">
        <v>4</v>
      </c>
      <c r="I2" s="1" t="s">
        <v>5</v>
      </c>
      <c r="L2" s="13" t="s">
        <v>6</v>
      </c>
      <c r="M2" s="13" t="s">
        <v>7</v>
      </c>
      <c r="N2" s="13" t="s">
        <v>8</v>
      </c>
    </row>
    <row r="3" spans="1:14" x14ac:dyDescent="0.25">
      <c r="A3" s="2" t="s">
        <v>9</v>
      </c>
      <c r="B3" s="3">
        <v>503000</v>
      </c>
      <c r="C3" s="4">
        <v>5</v>
      </c>
      <c r="D3" s="5">
        <f>B3*C3</f>
        <v>2515000</v>
      </c>
      <c r="F3" s="2" t="s">
        <v>9</v>
      </c>
      <c r="G3" s="3">
        <v>503000</v>
      </c>
      <c r="H3" s="4">
        <v>5</v>
      </c>
      <c r="I3" s="5">
        <v>2515000</v>
      </c>
      <c r="L3" s="14">
        <v>5</v>
      </c>
      <c r="M3" t="s">
        <v>10</v>
      </c>
      <c r="N3" s="6">
        <v>18181818</v>
      </c>
    </row>
    <row r="4" spans="1:14" x14ac:dyDescent="0.25">
      <c r="A4" s="2" t="s">
        <v>11</v>
      </c>
      <c r="B4" s="3">
        <v>390000</v>
      </c>
      <c r="C4" s="4">
        <v>5</v>
      </c>
      <c r="D4" s="5">
        <f t="shared" ref="D4:D10" si="0">B4*C4</f>
        <v>1950000</v>
      </c>
      <c r="F4" s="2" t="s">
        <v>11</v>
      </c>
      <c r="G4" s="3">
        <v>390000</v>
      </c>
      <c r="H4" s="4">
        <v>5</v>
      </c>
      <c r="I4" s="5">
        <v>1950000</v>
      </c>
      <c r="L4" s="14">
        <v>5</v>
      </c>
      <c r="M4" t="s">
        <v>12</v>
      </c>
      <c r="N4" s="6">
        <v>18181818</v>
      </c>
    </row>
    <row r="5" spans="1:14" x14ac:dyDescent="0.25">
      <c r="A5" s="2" t="s">
        <v>13</v>
      </c>
      <c r="B5" s="3">
        <v>390000</v>
      </c>
      <c r="C5" s="4">
        <v>5</v>
      </c>
      <c r="D5" s="5">
        <f t="shared" si="0"/>
        <v>1950000</v>
      </c>
      <c r="F5" s="2" t="s">
        <v>13</v>
      </c>
      <c r="G5" s="3">
        <v>390000</v>
      </c>
      <c r="H5" s="4">
        <v>5</v>
      </c>
      <c r="I5" s="5">
        <v>1950000</v>
      </c>
      <c r="L5" s="14">
        <v>5</v>
      </c>
      <c r="M5" t="s">
        <v>14</v>
      </c>
      <c r="N5" s="6">
        <v>18181818</v>
      </c>
    </row>
    <row r="6" spans="1:14" x14ac:dyDescent="0.25">
      <c r="A6" s="2" t="s">
        <v>15</v>
      </c>
      <c r="B6" s="3">
        <v>421805</v>
      </c>
      <c r="C6" s="4">
        <v>5</v>
      </c>
      <c r="D6" s="5">
        <f t="shared" si="0"/>
        <v>2109025</v>
      </c>
      <c r="F6" s="2" t="s">
        <v>15</v>
      </c>
      <c r="G6" s="3">
        <v>421805</v>
      </c>
      <c r="H6" s="4">
        <v>5</v>
      </c>
      <c r="I6" s="5">
        <v>2109025</v>
      </c>
      <c r="L6" s="14">
        <v>5</v>
      </c>
      <c r="M6" t="s">
        <v>16</v>
      </c>
      <c r="N6" s="6">
        <v>18181818</v>
      </c>
    </row>
    <row r="7" spans="1:14" x14ac:dyDescent="0.25">
      <c r="A7" s="2" t="s">
        <v>17</v>
      </c>
      <c r="B7" s="3">
        <v>393657</v>
      </c>
      <c r="C7" s="4">
        <v>5</v>
      </c>
      <c r="D7" s="5">
        <f t="shared" si="0"/>
        <v>1968285</v>
      </c>
      <c r="F7" s="2" t="s">
        <v>17</v>
      </c>
      <c r="G7" s="3">
        <v>393657</v>
      </c>
      <c r="H7" s="4">
        <v>5</v>
      </c>
      <c r="I7" s="5">
        <v>1968285</v>
      </c>
      <c r="L7" s="14">
        <v>5</v>
      </c>
      <c r="M7" t="s">
        <v>18</v>
      </c>
      <c r="N7" s="6">
        <v>18181818</v>
      </c>
    </row>
    <row r="8" spans="1:14" x14ac:dyDescent="0.25">
      <c r="A8" s="2" t="s">
        <v>19</v>
      </c>
      <c r="B8" s="3">
        <v>564424</v>
      </c>
      <c r="C8" s="4">
        <v>5</v>
      </c>
      <c r="D8" s="5">
        <f t="shared" si="0"/>
        <v>2822120</v>
      </c>
      <c r="F8" s="2" t="s">
        <v>19</v>
      </c>
      <c r="G8" s="3">
        <v>564424</v>
      </c>
      <c r="H8" s="4">
        <v>5</v>
      </c>
      <c r="I8" s="5">
        <v>2822120</v>
      </c>
      <c r="L8" s="14">
        <v>5</v>
      </c>
      <c r="M8" t="s">
        <v>20</v>
      </c>
      <c r="N8" s="6">
        <v>18181818</v>
      </c>
    </row>
    <row r="9" spans="1:14" x14ac:dyDescent="0.25">
      <c r="A9" s="2" t="s">
        <v>21</v>
      </c>
      <c r="B9" s="3">
        <v>564424</v>
      </c>
      <c r="C9" s="4">
        <v>5</v>
      </c>
      <c r="D9" s="5">
        <f t="shared" si="0"/>
        <v>2822120</v>
      </c>
      <c r="F9" s="2" t="s">
        <v>21</v>
      </c>
      <c r="G9" s="3">
        <v>564424</v>
      </c>
      <c r="H9" s="4">
        <v>5</v>
      </c>
      <c r="I9" s="5">
        <v>2822120</v>
      </c>
      <c r="L9" s="14">
        <v>5</v>
      </c>
      <c r="M9" t="s">
        <v>22</v>
      </c>
      <c r="N9" s="6">
        <v>18181818</v>
      </c>
    </row>
    <row r="10" spans="1:14" x14ac:dyDescent="0.25">
      <c r="A10" s="2" t="s">
        <v>23</v>
      </c>
      <c r="B10" s="3">
        <v>409053</v>
      </c>
      <c r="C10" s="4">
        <v>5</v>
      </c>
      <c r="D10" s="5">
        <f t="shared" si="0"/>
        <v>2045265</v>
      </c>
      <c r="F10" s="2" t="s">
        <v>23</v>
      </c>
      <c r="G10" s="3">
        <v>409053</v>
      </c>
      <c r="H10" s="4">
        <v>5</v>
      </c>
      <c r="I10" s="5">
        <v>2045268</v>
      </c>
      <c r="L10" s="14">
        <v>5</v>
      </c>
      <c r="M10" t="s">
        <v>24</v>
      </c>
      <c r="N10" s="6">
        <v>18181818</v>
      </c>
    </row>
    <row r="11" spans="1:14" ht="14.25" customHeight="1" x14ac:dyDescent="0.25">
      <c r="A11" s="2" t="s">
        <v>25</v>
      </c>
      <c r="B11" s="15" t="s">
        <v>26</v>
      </c>
      <c r="C11" s="16"/>
      <c r="D11" s="17"/>
      <c r="F11" s="2" t="s">
        <v>25</v>
      </c>
      <c r="G11" s="31" t="s">
        <v>26</v>
      </c>
      <c r="H11" s="32"/>
      <c r="I11" s="33"/>
      <c r="L11" s="14">
        <v>5</v>
      </c>
      <c r="M11" t="s">
        <v>27</v>
      </c>
      <c r="N11" s="6">
        <v>18181818</v>
      </c>
    </row>
    <row r="12" spans="1:14" x14ac:dyDescent="0.25">
      <c r="A12" s="29" t="s">
        <v>28</v>
      </c>
      <c r="B12" s="29"/>
      <c r="C12" s="29"/>
      <c r="D12" s="6">
        <v>18181818</v>
      </c>
      <c r="F12" s="29" t="s">
        <v>28</v>
      </c>
      <c r="G12" s="29"/>
      <c r="H12" s="29"/>
      <c r="I12" s="6">
        <v>18181818</v>
      </c>
      <c r="L12" s="14">
        <v>5</v>
      </c>
      <c r="M12" t="s">
        <v>29</v>
      </c>
      <c r="N12" s="6">
        <v>18181818</v>
      </c>
    </row>
    <row r="13" spans="1:14" x14ac:dyDescent="0.25">
      <c r="L13" s="14">
        <v>5</v>
      </c>
      <c r="M13" t="s">
        <v>30</v>
      </c>
      <c r="N13" s="6">
        <v>18181818</v>
      </c>
    </row>
    <row r="14" spans="1:14" x14ac:dyDescent="0.25">
      <c r="L14" s="14"/>
      <c r="N14" s="11"/>
    </row>
    <row r="15" spans="1:14" x14ac:dyDescent="0.25">
      <c r="L15" s="18">
        <v>57</v>
      </c>
      <c r="M15" s="19" t="s">
        <v>31</v>
      </c>
      <c r="N15" s="20">
        <f>SUM(N3:N14)</f>
        <v>199999998</v>
      </c>
    </row>
    <row r="16" spans="1:14" x14ac:dyDescent="0.25">
      <c r="A16" s="30" t="s">
        <v>32</v>
      </c>
      <c r="B16" s="30"/>
      <c r="C16" s="30"/>
      <c r="D16" s="30"/>
      <c r="F16" s="30" t="s">
        <v>33</v>
      </c>
      <c r="G16" s="30"/>
      <c r="H16" s="30"/>
      <c r="I16" s="30"/>
    </row>
    <row r="17" spans="1:14" x14ac:dyDescent="0.25">
      <c r="A17" s="1" t="s">
        <v>2</v>
      </c>
      <c r="B17" s="1" t="s">
        <v>3</v>
      </c>
      <c r="C17" s="1" t="s">
        <v>4</v>
      </c>
      <c r="D17" s="1" t="s">
        <v>5</v>
      </c>
      <c r="F17" s="1" t="s">
        <v>2</v>
      </c>
      <c r="G17" s="1" t="s">
        <v>3</v>
      </c>
      <c r="H17" s="1" t="s">
        <v>4</v>
      </c>
      <c r="I17" s="1" t="s">
        <v>5</v>
      </c>
    </row>
    <row r="18" spans="1:14" x14ac:dyDescent="0.25">
      <c r="A18" s="2" t="s">
        <v>9</v>
      </c>
      <c r="B18" s="3">
        <v>503000</v>
      </c>
      <c r="C18" s="4">
        <v>5</v>
      </c>
      <c r="D18" s="5">
        <f>B18*C18</f>
        <v>2515000</v>
      </c>
      <c r="F18" s="2" t="s">
        <v>9</v>
      </c>
      <c r="G18" s="3">
        <v>503000</v>
      </c>
      <c r="H18" s="4">
        <v>5</v>
      </c>
      <c r="I18" s="5">
        <v>2515000</v>
      </c>
      <c r="M18" s="23" t="s">
        <v>34</v>
      </c>
      <c r="N18" s="24">
        <v>210000000</v>
      </c>
    </row>
    <row r="19" spans="1:14" x14ac:dyDescent="0.25">
      <c r="A19" s="2" t="s">
        <v>11</v>
      </c>
      <c r="B19" s="3">
        <v>390000</v>
      </c>
      <c r="C19" s="4">
        <v>5</v>
      </c>
      <c r="D19" s="5">
        <f t="shared" ref="D19:D25" si="1">B19*C19</f>
        <v>1950000</v>
      </c>
      <c r="F19" s="2" t="s">
        <v>11</v>
      </c>
      <c r="G19" s="3">
        <v>390000</v>
      </c>
      <c r="H19" s="4">
        <v>5</v>
      </c>
      <c r="I19" s="5">
        <v>1950000</v>
      </c>
      <c r="M19" s="8" t="s">
        <v>35</v>
      </c>
      <c r="N19" s="7">
        <v>30449999.999999996</v>
      </c>
    </row>
    <row r="20" spans="1:14" x14ac:dyDescent="0.25">
      <c r="A20" s="2" t="s">
        <v>13</v>
      </c>
      <c r="B20" s="3">
        <v>390000</v>
      </c>
      <c r="C20" s="4">
        <v>5</v>
      </c>
      <c r="D20" s="5">
        <f t="shared" si="1"/>
        <v>1950000</v>
      </c>
      <c r="F20" s="2" t="s">
        <v>13</v>
      </c>
      <c r="G20" s="3">
        <v>390000</v>
      </c>
      <c r="H20" s="4">
        <v>5</v>
      </c>
      <c r="I20" s="5">
        <v>1950000</v>
      </c>
      <c r="M20" s="9" t="s">
        <v>36</v>
      </c>
      <c r="N20" s="10">
        <v>179550000</v>
      </c>
    </row>
    <row r="21" spans="1:14" x14ac:dyDescent="0.25">
      <c r="A21" s="2" t="s">
        <v>15</v>
      </c>
      <c r="B21" s="3">
        <v>421805</v>
      </c>
      <c r="C21" s="4">
        <v>5</v>
      </c>
      <c r="D21" s="5">
        <f t="shared" si="1"/>
        <v>2109025</v>
      </c>
      <c r="F21" s="2" t="s">
        <v>15</v>
      </c>
      <c r="G21" s="3">
        <v>421805</v>
      </c>
      <c r="H21" s="4">
        <v>5</v>
      </c>
      <c r="I21" s="5">
        <v>2109025</v>
      </c>
      <c r="M21" s="9" t="s">
        <v>37</v>
      </c>
      <c r="N21" s="10">
        <v>2000000</v>
      </c>
    </row>
    <row r="22" spans="1:14" x14ac:dyDescent="0.25">
      <c r="A22" s="2" t="s">
        <v>17</v>
      </c>
      <c r="B22" s="3">
        <v>393657</v>
      </c>
      <c r="C22" s="4">
        <v>5</v>
      </c>
      <c r="D22" s="5">
        <f t="shared" si="1"/>
        <v>1968285</v>
      </c>
      <c r="F22" s="2" t="s">
        <v>17</v>
      </c>
      <c r="G22" s="3">
        <v>393657</v>
      </c>
      <c r="H22" s="4">
        <v>5</v>
      </c>
      <c r="I22" s="5">
        <v>1968285</v>
      </c>
      <c r="M22" s="8" t="s">
        <v>38</v>
      </c>
      <c r="N22" s="7">
        <v>13360000</v>
      </c>
    </row>
    <row r="23" spans="1:14" x14ac:dyDescent="0.25">
      <c r="A23" s="2" t="s">
        <v>19</v>
      </c>
      <c r="B23" s="3">
        <v>564424</v>
      </c>
      <c r="C23" s="4">
        <v>5</v>
      </c>
      <c r="D23" s="5">
        <f t="shared" si="1"/>
        <v>2822120</v>
      </c>
      <c r="F23" s="2" t="s">
        <v>19</v>
      </c>
      <c r="G23" s="3">
        <v>564424</v>
      </c>
      <c r="H23" s="4">
        <v>5</v>
      </c>
      <c r="I23" s="5">
        <v>2822120</v>
      </c>
      <c r="M23" t="s">
        <v>39</v>
      </c>
      <c r="N23" s="12">
        <v>11430000</v>
      </c>
    </row>
    <row r="24" spans="1:14" x14ac:dyDescent="0.25">
      <c r="A24" s="2" t="s">
        <v>21</v>
      </c>
      <c r="B24" s="3">
        <v>564424</v>
      </c>
      <c r="C24" s="4">
        <v>5</v>
      </c>
      <c r="D24" s="5">
        <f t="shared" si="1"/>
        <v>2822120</v>
      </c>
      <c r="F24" s="2" t="s">
        <v>21</v>
      </c>
      <c r="G24" s="3">
        <v>564424</v>
      </c>
      <c r="H24" s="4">
        <v>5</v>
      </c>
      <c r="I24" s="5">
        <v>2822120</v>
      </c>
      <c r="M24" s="21" t="s">
        <v>40</v>
      </c>
      <c r="N24" s="22">
        <v>152760000</v>
      </c>
    </row>
    <row r="25" spans="1:14" x14ac:dyDescent="0.25">
      <c r="A25" s="2" t="s">
        <v>23</v>
      </c>
      <c r="B25" s="26">
        <v>409053.6</v>
      </c>
      <c r="C25" s="4">
        <v>5</v>
      </c>
      <c r="D25" s="5">
        <f t="shared" si="1"/>
        <v>2045268</v>
      </c>
      <c r="F25" s="2" t="s">
        <v>23</v>
      </c>
      <c r="G25" s="26">
        <v>409053.6</v>
      </c>
      <c r="H25" s="4">
        <v>5</v>
      </c>
      <c r="I25" s="5">
        <v>2045268</v>
      </c>
      <c r="N25" s="12"/>
    </row>
    <row r="26" spans="1:14" x14ac:dyDescent="0.25">
      <c r="A26" s="2" t="s">
        <v>25</v>
      </c>
      <c r="B26" s="31" t="s">
        <v>26</v>
      </c>
      <c r="C26" s="32"/>
      <c r="D26" s="33"/>
      <c r="F26" s="2" t="s">
        <v>25</v>
      </c>
      <c r="G26" s="31" t="s">
        <v>26</v>
      </c>
      <c r="H26" s="32"/>
      <c r="I26" s="33"/>
    </row>
    <row r="27" spans="1:14" x14ac:dyDescent="0.25">
      <c r="A27" s="29" t="s">
        <v>28</v>
      </c>
      <c r="B27" s="29"/>
      <c r="C27" s="29"/>
      <c r="D27" s="6">
        <v>18181818</v>
      </c>
      <c r="F27" s="29" t="s">
        <v>28</v>
      </c>
      <c r="G27" s="29"/>
      <c r="H27" s="29"/>
      <c r="I27" s="6">
        <v>18181818</v>
      </c>
    </row>
    <row r="28" spans="1:14" x14ac:dyDescent="0.25">
      <c r="N28" s="12"/>
    </row>
    <row r="29" spans="1:14" x14ac:dyDescent="0.25">
      <c r="L29" s="25"/>
      <c r="N29" s="12"/>
    </row>
    <row r="30" spans="1:14" x14ac:dyDescent="0.25">
      <c r="A30" s="30" t="s">
        <v>41</v>
      </c>
      <c r="B30" s="30"/>
      <c r="C30" s="30"/>
      <c r="D30" s="30"/>
      <c r="F30" s="30" t="s">
        <v>42</v>
      </c>
      <c r="G30" s="30"/>
      <c r="H30" s="30"/>
      <c r="I30" s="30"/>
      <c r="L30" s="25"/>
      <c r="N30" s="12"/>
    </row>
    <row r="31" spans="1:14" x14ac:dyDescent="0.25">
      <c r="A31" s="1" t="s">
        <v>2</v>
      </c>
      <c r="B31" s="1" t="s">
        <v>3</v>
      </c>
      <c r="C31" s="1" t="s">
        <v>4</v>
      </c>
      <c r="D31" s="1" t="s">
        <v>5</v>
      </c>
      <c r="F31" s="1" t="s">
        <v>2</v>
      </c>
      <c r="G31" s="1" t="s">
        <v>3</v>
      </c>
      <c r="H31" s="1" t="s">
        <v>4</v>
      </c>
      <c r="I31" s="1" t="s">
        <v>5</v>
      </c>
      <c r="L31" s="25"/>
    </row>
    <row r="32" spans="1:14" x14ac:dyDescent="0.25">
      <c r="A32" s="2" t="s">
        <v>9</v>
      </c>
      <c r="B32" s="3">
        <v>503000</v>
      </c>
      <c r="C32" s="4">
        <v>5</v>
      </c>
      <c r="D32" s="5">
        <f>B32*C32</f>
        <v>2515000</v>
      </c>
      <c r="F32" s="2" t="s">
        <v>9</v>
      </c>
      <c r="G32" s="3">
        <v>503000</v>
      </c>
      <c r="H32" s="4">
        <v>5</v>
      </c>
      <c r="I32" s="5">
        <f>G32*H32</f>
        <v>2515000</v>
      </c>
    </row>
    <row r="33" spans="1:9" x14ac:dyDescent="0.25">
      <c r="A33" s="2" t="s">
        <v>11</v>
      </c>
      <c r="B33" s="3">
        <v>390000</v>
      </c>
      <c r="C33" s="4">
        <v>5</v>
      </c>
      <c r="D33" s="5">
        <f t="shared" ref="D33:D39" si="2">B33*C33</f>
        <v>1950000</v>
      </c>
      <c r="F33" s="2" t="s">
        <v>11</v>
      </c>
      <c r="G33" s="3">
        <v>390000</v>
      </c>
      <c r="H33" s="4">
        <v>5</v>
      </c>
      <c r="I33" s="5">
        <f t="shared" ref="I33:I39" si="3">G33*H33</f>
        <v>1950000</v>
      </c>
    </row>
    <row r="34" spans="1:9" x14ac:dyDescent="0.25">
      <c r="A34" s="2" t="s">
        <v>13</v>
      </c>
      <c r="B34" s="3">
        <v>390000</v>
      </c>
      <c r="C34" s="4">
        <v>5</v>
      </c>
      <c r="D34" s="5">
        <f t="shared" si="2"/>
        <v>1950000</v>
      </c>
      <c r="F34" s="2" t="s">
        <v>13</v>
      </c>
      <c r="G34" s="3">
        <v>390000</v>
      </c>
      <c r="H34" s="4">
        <v>5</v>
      </c>
      <c r="I34" s="5">
        <f t="shared" si="3"/>
        <v>1950000</v>
      </c>
    </row>
    <row r="35" spans="1:9" x14ac:dyDescent="0.25">
      <c r="A35" s="2" t="s">
        <v>15</v>
      </c>
      <c r="B35" s="3">
        <v>421805</v>
      </c>
      <c r="C35" s="4">
        <v>5</v>
      </c>
      <c r="D35" s="5">
        <f t="shared" si="2"/>
        <v>2109025</v>
      </c>
      <c r="F35" s="2" t="s">
        <v>15</v>
      </c>
      <c r="G35" s="3">
        <v>421805</v>
      </c>
      <c r="H35" s="4">
        <v>5</v>
      </c>
      <c r="I35" s="5">
        <f t="shared" si="3"/>
        <v>2109025</v>
      </c>
    </row>
    <row r="36" spans="1:9" x14ac:dyDescent="0.25">
      <c r="A36" s="2" t="s">
        <v>17</v>
      </c>
      <c r="B36" s="3">
        <v>393657</v>
      </c>
      <c r="C36" s="4">
        <v>5</v>
      </c>
      <c r="D36" s="5">
        <f t="shared" si="2"/>
        <v>1968285</v>
      </c>
      <c r="F36" s="2" t="s">
        <v>17</v>
      </c>
      <c r="G36" s="3">
        <v>393657</v>
      </c>
      <c r="H36" s="4">
        <v>5</v>
      </c>
      <c r="I36" s="5">
        <f t="shared" si="3"/>
        <v>1968285</v>
      </c>
    </row>
    <row r="37" spans="1:9" x14ac:dyDescent="0.25">
      <c r="A37" s="2" t="s">
        <v>19</v>
      </c>
      <c r="B37" s="3">
        <v>564424</v>
      </c>
      <c r="C37" s="4">
        <v>5</v>
      </c>
      <c r="D37" s="5">
        <f t="shared" si="2"/>
        <v>2822120</v>
      </c>
      <c r="F37" s="2" t="s">
        <v>19</v>
      </c>
      <c r="G37" s="3">
        <v>564424</v>
      </c>
      <c r="H37" s="4">
        <v>5</v>
      </c>
      <c r="I37" s="5">
        <f t="shared" si="3"/>
        <v>2822120</v>
      </c>
    </row>
    <row r="38" spans="1:9" x14ac:dyDescent="0.25">
      <c r="A38" s="2" t="s">
        <v>21</v>
      </c>
      <c r="B38" s="3">
        <v>564424</v>
      </c>
      <c r="C38" s="4">
        <v>5</v>
      </c>
      <c r="D38" s="5">
        <f t="shared" si="2"/>
        <v>2822120</v>
      </c>
      <c r="F38" s="2" t="s">
        <v>21</v>
      </c>
      <c r="G38" s="3">
        <v>564424</v>
      </c>
      <c r="H38" s="4">
        <v>5</v>
      </c>
      <c r="I38" s="5">
        <f t="shared" si="3"/>
        <v>2822120</v>
      </c>
    </row>
    <row r="39" spans="1:9" x14ac:dyDescent="0.25">
      <c r="A39" s="2" t="s">
        <v>23</v>
      </c>
      <c r="B39" s="26">
        <v>409053.6</v>
      </c>
      <c r="C39" s="4">
        <v>5</v>
      </c>
      <c r="D39" s="5">
        <f t="shared" si="2"/>
        <v>2045268</v>
      </c>
      <c r="F39" s="2" t="s">
        <v>23</v>
      </c>
      <c r="G39" s="26">
        <v>409053.6</v>
      </c>
      <c r="H39" s="4">
        <v>5</v>
      </c>
      <c r="I39" s="5">
        <f t="shared" si="3"/>
        <v>2045268</v>
      </c>
    </row>
    <row r="40" spans="1:9" x14ac:dyDescent="0.25">
      <c r="A40" s="2" t="s">
        <v>25</v>
      </c>
      <c r="B40" s="31" t="s">
        <v>26</v>
      </c>
      <c r="C40" s="32"/>
      <c r="D40" s="33"/>
      <c r="F40" s="2" t="s">
        <v>25</v>
      </c>
      <c r="G40" s="31" t="s">
        <v>26</v>
      </c>
      <c r="H40" s="32"/>
      <c r="I40" s="33"/>
    </row>
    <row r="41" spans="1:9" x14ac:dyDescent="0.25">
      <c r="A41" s="29" t="s">
        <v>28</v>
      </c>
      <c r="B41" s="29"/>
      <c r="C41" s="29"/>
      <c r="D41" s="6">
        <v>18181818</v>
      </c>
      <c r="F41" s="29" t="s">
        <v>28</v>
      </c>
      <c r="G41" s="29"/>
      <c r="H41" s="29"/>
      <c r="I41" s="6">
        <v>18181818</v>
      </c>
    </row>
    <row r="44" spans="1:9" x14ac:dyDescent="0.25">
      <c r="A44" s="30" t="s">
        <v>43</v>
      </c>
      <c r="B44" s="30"/>
      <c r="C44" s="30"/>
      <c r="D44" s="30"/>
      <c r="F44" s="30" t="s">
        <v>44</v>
      </c>
      <c r="G44" s="30"/>
      <c r="H44" s="30"/>
      <c r="I44" s="30"/>
    </row>
    <row r="45" spans="1:9" x14ac:dyDescent="0.25">
      <c r="A45" s="1" t="s">
        <v>2</v>
      </c>
      <c r="B45" s="1" t="s">
        <v>3</v>
      </c>
      <c r="C45" s="1" t="s">
        <v>4</v>
      </c>
      <c r="D45" s="1" t="s">
        <v>5</v>
      </c>
      <c r="F45" s="1" t="s">
        <v>2</v>
      </c>
      <c r="G45" s="1" t="s">
        <v>3</v>
      </c>
      <c r="H45" s="1" t="s">
        <v>4</v>
      </c>
      <c r="I45" s="1" t="s">
        <v>5</v>
      </c>
    </row>
    <row r="46" spans="1:9" x14ac:dyDescent="0.25">
      <c r="A46" s="2" t="s">
        <v>9</v>
      </c>
      <c r="B46" s="3">
        <v>503000</v>
      </c>
      <c r="C46" s="4">
        <v>5</v>
      </c>
      <c r="D46" s="5">
        <f>B46*C46</f>
        <v>2515000</v>
      </c>
      <c r="F46" s="2" t="s">
        <v>9</v>
      </c>
      <c r="G46" s="3">
        <v>503000</v>
      </c>
      <c r="H46" s="4">
        <v>5</v>
      </c>
      <c r="I46" s="5">
        <f>G46*H46</f>
        <v>2515000</v>
      </c>
    </row>
    <row r="47" spans="1:9" x14ac:dyDescent="0.25">
      <c r="A47" s="2" t="s">
        <v>11</v>
      </c>
      <c r="B47" s="3">
        <v>390000</v>
      </c>
      <c r="C47" s="4">
        <v>5</v>
      </c>
      <c r="D47" s="5">
        <f t="shared" ref="D47:D53" si="4">B47*C47</f>
        <v>1950000</v>
      </c>
      <c r="F47" s="2" t="s">
        <v>11</v>
      </c>
      <c r="G47" s="3">
        <v>390000</v>
      </c>
      <c r="H47" s="4">
        <v>5</v>
      </c>
      <c r="I47" s="5">
        <f t="shared" ref="I47:I53" si="5">G47*H47</f>
        <v>1950000</v>
      </c>
    </row>
    <row r="48" spans="1:9" x14ac:dyDescent="0.25">
      <c r="A48" s="2" t="s">
        <v>13</v>
      </c>
      <c r="B48" s="3">
        <v>390000</v>
      </c>
      <c r="C48" s="4">
        <v>5</v>
      </c>
      <c r="D48" s="5">
        <f t="shared" si="4"/>
        <v>1950000</v>
      </c>
      <c r="F48" s="2" t="s">
        <v>13</v>
      </c>
      <c r="G48" s="3">
        <v>390000</v>
      </c>
      <c r="H48" s="4">
        <v>5</v>
      </c>
      <c r="I48" s="5">
        <f t="shared" si="5"/>
        <v>1950000</v>
      </c>
    </row>
    <row r="49" spans="1:9" x14ac:dyDescent="0.25">
      <c r="A49" s="2" t="s">
        <v>15</v>
      </c>
      <c r="B49" s="3">
        <v>421805</v>
      </c>
      <c r="C49" s="4">
        <v>5</v>
      </c>
      <c r="D49" s="5">
        <f t="shared" si="4"/>
        <v>2109025</v>
      </c>
      <c r="F49" s="2" t="s">
        <v>15</v>
      </c>
      <c r="G49" s="3">
        <v>421805</v>
      </c>
      <c r="H49" s="4">
        <v>5</v>
      </c>
      <c r="I49" s="5">
        <f t="shared" si="5"/>
        <v>2109025</v>
      </c>
    </row>
    <row r="50" spans="1:9" x14ac:dyDescent="0.25">
      <c r="A50" s="2" t="s">
        <v>17</v>
      </c>
      <c r="B50" s="3">
        <v>393657</v>
      </c>
      <c r="C50" s="4">
        <v>5</v>
      </c>
      <c r="D50" s="5">
        <f t="shared" si="4"/>
        <v>1968285</v>
      </c>
      <c r="F50" s="2" t="s">
        <v>17</v>
      </c>
      <c r="G50" s="3">
        <v>393657</v>
      </c>
      <c r="H50" s="4">
        <v>5</v>
      </c>
      <c r="I50" s="5">
        <f t="shared" si="5"/>
        <v>1968285</v>
      </c>
    </row>
    <row r="51" spans="1:9" x14ac:dyDescent="0.25">
      <c r="A51" s="2" t="s">
        <v>19</v>
      </c>
      <c r="B51" s="3">
        <v>564424</v>
      </c>
      <c r="C51" s="4">
        <v>5</v>
      </c>
      <c r="D51" s="5">
        <f t="shared" si="4"/>
        <v>2822120</v>
      </c>
      <c r="F51" s="2" t="s">
        <v>19</v>
      </c>
      <c r="G51" s="3">
        <v>564424</v>
      </c>
      <c r="H51" s="4">
        <v>5</v>
      </c>
      <c r="I51" s="5">
        <f t="shared" si="5"/>
        <v>2822120</v>
      </c>
    </row>
    <row r="52" spans="1:9" x14ac:dyDescent="0.25">
      <c r="A52" s="2" t="s">
        <v>21</v>
      </c>
      <c r="B52" s="3">
        <v>564424</v>
      </c>
      <c r="C52" s="4">
        <v>5</v>
      </c>
      <c r="D52" s="5">
        <f t="shared" si="4"/>
        <v>2822120</v>
      </c>
      <c r="F52" s="2" t="s">
        <v>21</v>
      </c>
      <c r="G52" s="3">
        <v>564424</v>
      </c>
      <c r="H52" s="4">
        <v>5</v>
      </c>
      <c r="I52" s="5">
        <f t="shared" si="5"/>
        <v>2822120</v>
      </c>
    </row>
    <row r="53" spans="1:9" x14ac:dyDescent="0.25">
      <c r="A53" s="2" t="s">
        <v>23</v>
      </c>
      <c r="B53" s="26">
        <v>409053.6</v>
      </c>
      <c r="C53" s="4">
        <v>5</v>
      </c>
      <c r="D53" s="5">
        <f t="shared" si="4"/>
        <v>2045268</v>
      </c>
      <c r="F53" s="2" t="s">
        <v>23</v>
      </c>
      <c r="G53" s="26">
        <v>409053.6</v>
      </c>
      <c r="H53" s="4">
        <v>5</v>
      </c>
      <c r="I53" s="5">
        <f t="shared" si="5"/>
        <v>2045268</v>
      </c>
    </row>
    <row r="54" spans="1:9" x14ac:dyDescent="0.25">
      <c r="A54" s="2" t="s">
        <v>25</v>
      </c>
      <c r="B54" s="31" t="s">
        <v>26</v>
      </c>
      <c r="C54" s="32"/>
      <c r="D54" s="33"/>
      <c r="F54" s="2" t="s">
        <v>25</v>
      </c>
      <c r="G54" s="31" t="s">
        <v>26</v>
      </c>
      <c r="H54" s="32"/>
      <c r="I54" s="33"/>
    </row>
    <row r="55" spans="1:9" x14ac:dyDescent="0.25">
      <c r="A55" s="29" t="s">
        <v>28</v>
      </c>
      <c r="B55" s="29"/>
      <c r="C55" s="29"/>
      <c r="D55" s="6">
        <v>18181818</v>
      </c>
      <c r="F55" s="29" t="s">
        <v>28</v>
      </c>
      <c r="G55" s="29"/>
      <c r="H55" s="29"/>
      <c r="I55" s="6">
        <v>18181818</v>
      </c>
    </row>
    <row r="58" spans="1:9" x14ac:dyDescent="0.25">
      <c r="A58" s="30" t="s">
        <v>45</v>
      </c>
      <c r="B58" s="30"/>
      <c r="C58" s="30"/>
      <c r="D58" s="30"/>
      <c r="F58" s="30" t="s">
        <v>46</v>
      </c>
      <c r="G58" s="30"/>
      <c r="H58" s="30"/>
      <c r="I58" s="30"/>
    </row>
    <row r="59" spans="1:9" x14ac:dyDescent="0.25">
      <c r="A59" s="1" t="s">
        <v>2</v>
      </c>
      <c r="B59" s="1" t="s">
        <v>3</v>
      </c>
      <c r="C59" s="1" t="s">
        <v>4</v>
      </c>
      <c r="D59" s="1" t="s">
        <v>5</v>
      </c>
      <c r="F59" s="1" t="s">
        <v>2</v>
      </c>
      <c r="G59" s="1" t="s">
        <v>3</v>
      </c>
      <c r="H59" s="1" t="s">
        <v>4</v>
      </c>
      <c r="I59" s="1" t="s">
        <v>5</v>
      </c>
    </row>
    <row r="60" spans="1:9" x14ac:dyDescent="0.25">
      <c r="A60" s="2" t="s">
        <v>9</v>
      </c>
      <c r="B60" s="3">
        <v>503000</v>
      </c>
      <c r="C60" s="4">
        <v>5</v>
      </c>
      <c r="D60" s="5">
        <f>B60*C60</f>
        <v>2515000</v>
      </c>
      <c r="F60" s="2" t="s">
        <v>9</v>
      </c>
      <c r="G60" s="3">
        <v>503000</v>
      </c>
      <c r="H60" s="4">
        <v>5</v>
      </c>
      <c r="I60" s="5">
        <f>G60*H60</f>
        <v>2515000</v>
      </c>
    </row>
    <row r="61" spans="1:9" x14ac:dyDescent="0.25">
      <c r="A61" s="2" t="s">
        <v>11</v>
      </c>
      <c r="B61" s="3">
        <v>390000</v>
      </c>
      <c r="C61" s="4">
        <v>5</v>
      </c>
      <c r="D61" s="5">
        <f t="shared" ref="D61:D67" si="6">B61*C61</f>
        <v>1950000</v>
      </c>
      <c r="F61" s="2" t="s">
        <v>11</v>
      </c>
      <c r="G61" s="3">
        <v>390000</v>
      </c>
      <c r="H61" s="4">
        <v>5</v>
      </c>
      <c r="I61" s="5">
        <f t="shared" ref="I61:I67" si="7">G61*H61</f>
        <v>1950000</v>
      </c>
    </row>
    <row r="62" spans="1:9" x14ac:dyDescent="0.25">
      <c r="A62" s="2" t="s">
        <v>13</v>
      </c>
      <c r="B62" s="3">
        <v>390000</v>
      </c>
      <c r="C62" s="4">
        <v>5</v>
      </c>
      <c r="D62" s="5">
        <f t="shared" si="6"/>
        <v>1950000</v>
      </c>
      <c r="F62" s="2" t="s">
        <v>13</v>
      </c>
      <c r="G62" s="3">
        <v>390000</v>
      </c>
      <c r="H62" s="4">
        <v>5</v>
      </c>
      <c r="I62" s="5">
        <f t="shared" si="7"/>
        <v>1950000</v>
      </c>
    </row>
    <row r="63" spans="1:9" x14ac:dyDescent="0.25">
      <c r="A63" s="2" t="s">
        <v>15</v>
      </c>
      <c r="B63" s="3">
        <v>421805</v>
      </c>
      <c r="C63" s="4">
        <v>5</v>
      </c>
      <c r="D63" s="5">
        <f t="shared" si="6"/>
        <v>2109025</v>
      </c>
      <c r="F63" s="2" t="s">
        <v>15</v>
      </c>
      <c r="G63" s="3">
        <v>421805</v>
      </c>
      <c r="H63" s="4">
        <v>5</v>
      </c>
      <c r="I63" s="5">
        <f t="shared" si="7"/>
        <v>2109025</v>
      </c>
    </row>
    <row r="64" spans="1:9" x14ac:dyDescent="0.25">
      <c r="A64" s="2" t="s">
        <v>17</v>
      </c>
      <c r="B64" s="3">
        <v>393657</v>
      </c>
      <c r="C64" s="4">
        <v>5</v>
      </c>
      <c r="D64" s="5">
        <f t="shared" si="6"/>
        <v>1968285</v>
      </c>
      <c r="F64" s="2" t="s">
        <v>17</v>
      </c>
      <c r="G64" s="3">
        <v>393657</v>
      </c>
      <c r="H64" s="4">
        <v>5</v>
      </c>
      <c r="I64" s="5">
        <f t="shared" si="7"/>
        <v>1968285</v>
      </c>
    </row>
    <row r="65" spans="1:14" x14ac:dyDescent="0.25">
      <c r="A65" s="2" t="s">
        <v>19</v>
      </c>
      <c r="B65" s="3">
        <v>564424</v>
      </c>
      <c r="C65" s="4">
        <v>5</v>
      </c>
      <c r="D65" s="5">
        <f t="shared" si="6"/>
        <v>2822120</v>
      </c>
      <c r="F65" s="2" t="s">
        <v>19</v>
      </c>
      <c r="G65" s="3">
        <v>564424</v>
      </c>
      <c r="H65" s="4">
        <v>5</v>
      </c>
      <c r="I65" s="5">
        <f t="shared" si="7"/>
        <v>2822120</v>
      </c>
    </row>
    <row r="66" spans="1:14" x14ac:dyDescent="0.25">
      <c r="A66" s="2" t="s">
        <v>21</v>
      </c>
      <c r="B66" s="3">
        <v>564424</v>
      </c>
      <c r="C66" s="4">
        <v>5</v>
      </c>
      <c r="D66" s="5">
        <f t="shared" si="6"/>
        <v>2822120</v>
      </c>
      <c r="F66" s="2" t="s">
        <v>21</v>
      </c>
      <c r="G66" s="3">
        <v>564424</v>
      </c>
      <c r="H66" s="4">
        <v>5</v>
      </c>
      <c r="I66" s="5">
        <f t="shared" si="7"/>
        <v>2822120</v>
      </c>
    </row>
    <row r="67" spans="1:14" x14ac:dyDescent="0.25">
      <c r="A67" s="2" t="s">
        <v>23</v>
      </c>
      <c r="B67" s="26">
        <v>409053.6</v>
      </c>
      <c r="C67" s="4">
        <v>5</v>
      </c>
      <c r="D67" s="5">
        <f t="shared" si="6"/>
        <v>2045268</v>
      </c>
      <c r="F67" s="2" t="s">
        <v>23</v>
      </c>
      <c r="G67" s="26">
        <v>409053.6</v>
      </c>
      <c r="H67" s="4">
        <v>5</v>
      </c>
      <c r="I67" s="5">
        <f t="shared" si="7"/>
        <v>2045268</v>
      </c>
    </row>
    <row r="68" spans="1:14" x14ac:dyDescent="0.25">
      <c r="A68" s="2" t="s">
        <v>25</v>
      </c>
      <c r="B68" s="31" t="s">
        <v>26</v>
      </c>
      <c r="C68" s="32"/>
      <c r="D68" s="33"/>
      <c r="F68" s="2" t="s">
        <v>25</v>
      </c>
      <c r="G68" s="31" t="s">
        <v>26</v>
      </c>
      <c r="H68" s="32"/>
      <c r="I68" s="33"/>
    </row>
    <row r="69" spans="1:14" x14ac:dyDescent="0.25">
      <c r="A69" s="29" t="s">
        <v>28</v>
      </c>
      <c r="B69" s="29"/>
      <c r="C69" s="29"/>
      <c r="D69" s="6">
        <v>18181818</v>
      </c>
      <c r="F69" s="29" t="s">
        <v>28</v>
      </c>
      <c r="G69" s="29"/>
      <c r="H69" s="29"/>
      <c r="I69" s="6">
        <v>18181818</v>
      </c>
    </row>
    <row r="72" spans="1:14" x14ac:dyDescent="0.25">
      <c r="A72" s="30" t="s">
        <v>47</v>
      </c>
      <c r="B72" s="30"/>
      <c r="C72" s="30"/>
      <c r="D72" s="30"/>
      <c r="F72" s="30"/>
      <c r="G72" s="30"/>
      <c r="H72" s="30"/>
      <c r="I72" s="30"/>
    </row>
    <row r="73" spans="1:14" x14ac:dyDescent="0.25">
      <c r="A73" s="1" t="s">
        <v>2</v>
      </c>
      <c r="B73" s="1" t="s">
        <v>3</v>
      </c>
      <c r="C73" s="1" t="s">
        <v>4</v>
      </c>
      <c r="D73" s="1" t="s">
        <v>5</v>
      </c>
      <c r="F73" s="1"/>
      <c r="G73" s="1"/>
      <c r="H73" s="1"/>
      <c r="I73" s="1"/>
    </row>
    <row r="74" spans="1:14" x14ac:dyDescent="0.25">
      <c r="A74" s="2" t="s">
        <v>9</v>
      </c>
      <c r="B74" s="3">
        <v>503000</v>
      </c>
      <c r="C74" s="4">
        <v>5</v>
      </c>
      <c r="D74" s="5">
        <f>B74*C74</f>
        <v>2515000</v>
      </c>
      <c r="F74" s="2"/>
      <c r="G74" s="3"/>
      <c r="H74" s="4"/>
      <c r="I74" s="5"/>
      <c r="L74" s="25"/>
      <c r="M74" s="25"/>
      <c r="N74" s="25"/>
    </row>
    <row r="75" spans="1:14" x14ac:dyDescent="0.25">
      <c r="A75" s="2" t="s">
        <v>11</v>
      </c>
      <c r="B75" s="3">
        <v>390000</v>
      </c>
      <c r="C75" s="4">
        <v>5</v>
      </c>
      <c r="D75" s="5">
        <f t="shared" ref="D75:D81" si="8">B75*C75</f>
        <v>1950000</v>
      </c>
      <c r="F75" s="2"/>
      <c r="G75" s="3"/>
      <c r="H75" s="4"/>
      <c r="I75" s="5"/>
    </row>
    <row r="76" spans="1:14" x14ac:dyDescent="0.25">
      <c r="A76" s="2" t="s">
        <v>13</v>
      </c>
      <c r="B76" s="3">
        <v>390000</v>
      </c>
      <c r="C76" s="4">
        <v>5</v>
      </c>
      <c r="D76" s="5">
        <f t="shared" si="8"/>
        <v>1950000</v>
      </c>
      <c r="F76" s="2"/>
      <c r="G76" s="3"/>
      <c r="H76" s="4"/>
      <c r="I76" s="5"/>
    </row>
    <row r="77" spans="1:14" x14ac:dyDescent="0.25">
      <c r="A77" s="2" t="s">
        <v>15</v>
      </c>
      <c r="B77" s="3">
        <v>421805</v>
      </c>
      <c r="C77" s="4">
        <v>5</v>
      </c>
      <c r="D77" s="5">
        <f t="shared" si="8"/>
        <v>2109025</v>
      </c>
      <c r="F77" s="2"/>
      <c r="G77" s="3"/>
      <c r="H77" s="4"/>
      <c r="I77" s="5"/>
    </row>
    <row r="78" spans="1:14" x14ac:dyDescent="0.25">
      <c r="A78" s="2" t="s">
        <v>17</v>
      </c>
      <c r="B78" s="3">
        <v>393657</v>
      </c>
      <c r="C78" s="4">
        <v>5</v>
      </c>
      <c r="D78" s="5">
        <f t="shared" si="8"/>
        <v>1968285</v>
      </c>
      <c r="F78" s="2"/>
      <c r="G78" s="3"/>
      <c r="H78" s="4"/>
      <c r="I78" s="5"/>
    </row>
    <row r="79" spans="1:14" x14ac:dyDescent="0.25">
      <c r="A79" s="2" t="s">
        <v>19</v>
      </c>
      <c r="B79" s="3">
        <v>564424</v>
      </c>
      <c r="C79" s="4">
        <v>5</v>
      </c>
      <c r="D79" s="5">
        <f t="shared" si="8"/>
        <v>2822120</v>
      </c>
      <c r="F79" s="2"/>
      <c r="G79" s="3"/>
      <c r="H79" s="4"/>
      <c r="I79" s="5"/>
    </row>
    <row r="80" spans="1:14" x14ac:dyDescent="0.25">
      <c r="A80" s="2" t="s">
        <v>21</v>
      </c>
      <c r="B80" s="3">
        <v>564424</v>
      </c>
      <c r="C80" s="4">
        <v>5</v>
      </c>
      <c r="D80" s="5">
        <f t="shared" si="8"/>
        <v>2822120</v>
      </c>
      <c r="F80" s="2"/>
      <c r="G80" s="3"/>
      <c r="H80" s="4"/>
      <c r="I80" s="5"/>
    </row>
    <row r="81" spans="1:9" x14ac:dyDescent="0.25">
      <c r="A81" s="2" t="s">
        <v>23</v>
      </c>
      <c r="B81" s="26">
        <v>409053.6</v>
      </c>
      <c r="C81" s="4">
        <v>5</v>
      </c>
      <c r="D81" s="5">
        <f t="shared" si="8"/>
        <v>2045268</v>
      </c>
      <c r="F81" s="2"/>
      <c r="G81" s="3"/>
      <c r="H81" s="4"/>
      <c r="I81" s="5"/>
    </row>
    <row r="82" spans="1:9" x14ac:dyDescent="0.25">
      <c r="A82" s="2" t="s">
        <v>25</v>
      </c>
      <c r="B82" s="31" t="s">
        <v>26</v>
      </c>
      <c r="C82" s="32"/>
      <c r="D82" s="33"/>
      <c r="F82" s="2"/>
      <c r="G82" s="31"/>
      <c r="H82" s="32"/>
      <c r="I82" s="33"/>
    </row>
    <row r="83" spans="1:9" x14ac:dyDescent="0.25">
      <c r="A83" s="27" t="s">
        <v>48</v>
      </c>
      <c r="B83" s="27"/>
      <c r="C83" s="28"/>
      <c r="D83" s="6">
        <v>18181818</v>
      </c>
    </row>
  </sheetData>
  <mergeCells count="34">
    <mergeCell ref="A1:D1"/>
    <mergeCell ref="A12:C12"/>
    <mergeCell ref="F1:I1"/>
    <mergeCell ref="G11:I11"/>
    <mergeCell ref="F12:H12"/>
    <mergeCell ref="A16:D16"/>
    <mergeCell ref="B26:D26"/>
    <mergeCell ref="A27:C27"/>
    <mergeCell ref="F16:I16"/>
    <mergeCell ref="G26:I26"/>
    <mergeCell ref="F27:H27"/>
    <mergeCell ref="A44:D44"/>
    <mergeCell ref="F44:I44"/>
    <mergeCell ref="B54:D54"/>
    <mergeCell ref="G54:I54"/>
    <mergeCell ref="A30:D30"/>
    <mergeCell ref="B40:D40"/>
    <mergeCell ref="A41:C41"/>
    <mergeCell ref="F30:I30"/>
    <mergeCell ref="G40:I40"/>
    <mergeCell ref="F41:H41"/>
    <mergeCell ref="A55:C55"/>
    <mergeCell ref="F55:H55"/>
    <mergeCell ref="A58:D58"/>
    <mergeCell ref="F58:I58"/>
    <mergeCell ref="B68:D68"/>
    <mergeCell ref="G68:I68"/>
    <mergeCell ref="A83:C83"/>
    <mergeCell ref="A69:C69"/>
    <mergeCell ref="F69:H69"/>
    <mergeCell ref="A72:D72"/>
    <mergeCell ref="F72:I72"/>
    <mergeCell ref="B82:D82"/>
    <mergeCell ref="G82:I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coopetransco transporte</dc:creator>
  <cp:lastModifiedBy>Erika Mejia Taborda</cp:lastModifiedBy>
  <dcterms:created xsi:type="dcterms:W3CDTF">2025-07-17T15:55:16Z</dcterms:created>
  <dcterms:modified xsi:type="dcterms:W3CDTF">2025-07-17T17:34:54Z</dcterms:modified>
</cp:coreProperties>
</file>