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er\OneDrive\Documentos\PLANEA~1\NUEVOP~1\056C03~1.-DO\052C0E~1.DOC\"/>
    </mc:Choice>
  </mc:AlternateContent>
  <bookViews>
    <workbookView xWindow="0" yWindow="0" windowWidth="28800" windowHeight="1233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(Entidad)'!$I$11:$I$29</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(Entidad)'!$K$31</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(Entidad)'!$K$41</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(Entidad)'!$K$41</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(Entidad)'!$K$42</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6" i="265" l="1"/>
  <c r="K22" i="265"/>
  <c r="K23" i="265"/>
  <c r="K24" i="265"/>
  <c r="K25" i="265"/>
  <c r="K26" i="265"/>
  <c r="K27" i="265"/>
  <c r="I19" i="265"/>
  <c r="K19" i="265" s="1"/>
  <c r="I18" i="265"/>
  <c r="K18" i="265" s="1"/>
  <c r="I17" i="265"/>
  <c r="K17" i="265" s="1"/>
  <c r="I16" i="265"/>
  <c r="K16" i="265" s="1"/>
  <c r="I15" i="265"/>
  <c r="K15" i="265" s="1"/>
  <c r="I14" i="265"/>
  <c r="K14" i="265" s="1"/>
  <c r="K28" i="265" l="1"/>
  <c r="K29" i="265" s="1"/>
</calcChain>
</file>

<file path=xl/sharedStrings.xml><?xml version="1.0" encoding="utf-8"?>
<sst xmlns="http://schemas.openxmlformats.org/spreadsheetml/2006/main" count="216" uniqueCount="138">
  <si>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</si>
  <si>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</si>
  <si>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</si>
  <si>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</si>
  <si>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</si>
  <si>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</si>
  <si>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</si>
  <si>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</si>
  <si>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</si>
  <si>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</si>
  <si>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</si>
  <si>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</si>
  <si>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</si>
  <si>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</si>
  <si>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</si>
  <si>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</si>
  <si>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</si>
  <si>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</si>
  <si>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</si>
  <si>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</si>
  <si>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</si>
  <si>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</si>
  <si>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</si>
  <si>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</si>
  <si>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</si>
  <si>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</si>
  <si>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</si>
  <si>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</si>
  <si>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</si>
  <si>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</si>
  <si>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</si>
  <si>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</si>
  <si>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</si>
  <si>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</si>
  <si>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</si>
  <si>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</si>
  <si>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</si>
  <si>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</si>
  <si>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</si>
  <si>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</si>
  <si>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</si>
  <si>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</si>
  <si>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</si>
  <si>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</si>
  <si>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</si>
  <si>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</si>
  <si>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</si>
  <si>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</si>
  <si>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</si>
  <si>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</si>
  <si>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</si>
  <si>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</si>
  <si>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</si>
  <si>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</si>
  <si>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</si>
  <si>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</si>
  <si>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</si>
  <si>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</si>
  <si>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</si>
  <si>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</si>
  <si>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</si>
  <si>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</si>
  <si>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</si>
  <si>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</si>
  <si>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</si>
  <si>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</si>
  <si>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</si>
  <si>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</si>
  <si>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</si>
  <si>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</si>
  <si>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</si>
  <si>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</si>
  <si>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</si>
  <si>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</si>
  <si>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</si>
  <si>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</si>
  <si>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</si>
  <si>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</si>
  <si>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</si>
  <si>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</si>
  <si>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</si>
  <si>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</si>
  <si>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</si>
  <si>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</si>
  <si>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</si>
  <si>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</si>
  <si>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</si>
  <si>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</si>
  <si>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</si>
  <si>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</si>
  <si>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</si>
  <si>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</si>
  <si>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</si>
  <si>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</si>
  <si>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</si>
  <si>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</si>
  <si>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CONSTRUCCIÓN DE PLACA HUELLA Y SEÑALIZACIÓN</t>
  </si>
  <si>
    <t>600.1.1</t>
  </si>
  <si>
    <t>320.3</t>
  </si>
  <si>
    <t>630.4.2</t>
  </si>
  <si>
    <t>640.1</t>
  </si>
  <si>
    <t>630.7</t>
  </si>
  <si>
    <t>466.2P</t>
  </si>
  <si>
    <t>630-22</t>
  </si>
  <si>
    <t>640-22</t>
  </si>
  <si>
    <t>320-22</t>
  </si>
  <si>
    <t>600-22</t>
  </si>
  <si>
    <t>Excavaciones Varias sin Clasificar</t>
  </si>
  <si>
    <t>Subbase Granular Clase C</t>
  </si>
  <si>
    <t>Concreto clase 21 MPa para placa huella</t>
  </si>
  <si>
    <t>Acero de Refuerzo Fy 420 MPa.</t>
  </si>
  <si>
    <t>Concreto clase 14 Mpa (60% concreto + 40% Piedra para placa huella Piedra pegada)</t>
  </si>
  <si>
    <t>Sello de juntas con material bituminoso</t>
  </si>
  <si>
    <t>m3</t>
  </si>
  <si>
    <t>kg</t>
  </si>
  <si>
    <t>m</t>
  </si>
  <si>
    <t>ALCANTARILLAS VIALES L = 6m D = 36"</t>
  </si>
  <si>
    <t>610.3</t>
  </si>
  <si>
    <t>630.4.1</t>
  </si>
  <si>
    <t>630.6.1</t>
  </si>
  <si>
    <t>661.3</t>
  </si>
  <si>
    <t>610-22</t>
  </si>
  <si>
    <t>661-22</t>
  </si>
  <si>
    <t>Demolición de estructuras</t>
  </si>
  <si>
    <t>Rellenos para Estructuras con Recebo</t>
  </si>
  <si>
    <t xml:space="preserve">Concreto clase 21 MPa </t>
  </si>
  <si>
    <t>Concreto clase  14 MPa</t>
  </si>
  <si>
    <t>Tubería de Concreto Reforzado  21 Mpa de (900mm) de diámetro interior</t>
  </si>
  <si>
    <t>SUBTOTAL OBRAS = (A)</t>
  </si>
  <si>
    <t xml:space="preserve">REVISIÓN, AJUSTE Y/O ACTUALIZACIÓN Y/O MODIFICACIÓN Y/O COMPLEMENTACIÓN DE LOS ESTUDIOS Y DISEÑOS Y/O ELABORACIÓN DEL CÁLCULO DE LA ESTRUCTURA DEL PAVIMENTO Y/O CÁLCULOS ESTRUCTURALES Y/O DE OBRAS REQUERIDAS PARA GARANTIZAR LA ESTABILIDAD DE LA INFRAESTRUCTURA VIAL = (1)
</t>
  </si>
  <si>
    <t xml:space="preserve">NO MODIFICAR  </t>
  </si>
  <si>
    <t>IVA - REVISIÓN, AJUSTE Y/O ACTUALIZACIÓN Y/O MODIFICACIÓN Y/O COMPLEMENTACIÓN DE LOS ESTUDIOS Y DISEÑOS Y/O ELABORACIÓN DEL CÁLCULO DE LA ESTRUCTURA DEL PAVIMENTO Y/O CÁLCULOS ESTRUCTURALES Y/O DE OBRAS REQUERIDAS PARA GARANTIZAR LA ESTABILIDAD DE LA INFRAESTRUCTURA VIAL  = (2)</t>
  </si>
  <si>
    <t xml:space="preserve">TOTAL REVISIÓN, AJUSTE Y/O ACTUALIZACIÓN Y/O MODIFICACIÓN Y/O COMPLEMENTACIÓN DE LOS ESTUDIOS Y DISEÑOS Y/O ELABORACIÓN DEL CÁLCULO DE LA ESTRUCTURA DEL PAVIMENTO Y/O CÁLCULOS ESTRUCTURALES Y/O DE OBRAS REQUERIDAS PARA GARANTIZAR LA ESTABILIDAD DE LA INFRAESTRUCTURA VIAL = (1) + (2) = (B)
</t>
  </si>
  <si>
    <t>GESTIÓN SOCIAL Y AMBIENTAL (Incluye PAGA e IVA 19%) = C</t>
  </si>
  <si>
    <t>VALOR TOTAL = (A) + (B) + (C )</t>
  </si>
  <si>
    <t>VALOR TOTAL EN LETRAS: MIL DOSCIENTOS CINCUENTA Y NUEVE MILLONES SETECIENTOS CINCUENTA Y UN MIL TRESCIENTOS NOVENTA Y DOS PESOS  (M/CTE)</t>
  </si>
  <si>
    <r>
      <rPr>
        <b/>
        <sz val="11"/>
        <rFont val="Arial"/>
        <family val="2"/>
      </rPr>
      <t>NOTA 4:</t>
    </r>
    <r>
      <rPr>
        <sz val="11"/>
        <rFont val="Arial"/>
        <family val="2"/>
      </rPr>
      <t xml:space="preserve">El control de tráfico temporal (controladores de trafico) y la señalización provisional necesarios para la ejecución de las obras será por cuenta y riesgo del contratista. </t>
    </r>
  </si>
  <si>
    <r>
      <rPr>
        <b/>
        <sz val="11"/>
        <rFont val="Arial"/>
        <family val="2"/>
      </rPr>
      <t>NOTA 5</t>
    </r>
    <r>
      <rPr>
        <sz val="11"/>
        <rFont val="Arial"/>
        <family val="2"/>
      </rPr>
      <t>:  Los valores que aparecen fijos e inmodificables no podrán alterarse, de lo contrario, será causal de rechazo de la propuesta que hace parte integral del presente proceso, conforme el literal O, del numeral 1.14 del pliego de condiciones.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</si>
</sst>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ont>
    <font>
      <sz val="12"/>
      <name val="Tahoma"/>
      <family val="2"/>
    </font>
    <font>
      <sz val="12"/>
      <color theme="1"/>
      <name val="Tahoma"/>
      <family val="2"/>
    </font>
    <font>
      <sz val="12"/>
      <color theme="1"/>
      <name val="Calibri"/>
      <family val="2"/>
      <scheme val="minor"/>
    </font>
    <font>
      <sz val="12"/>
      <name val="Calibri"/>
      <family val="2"/>
      <scheme val="minor"/>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4" fontId="58" fillId="0" borderId="0" applyFont="0" applyFill="0" applyBorder="0" applyAlignment="0" applyProtection="0"/>
  </cellStyleXfs>
  <cellXfs count="428">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49" fillId="26" borderId="21" xfId="130" applyFont="1" applyFill="1" applyBorder="1" applyAlignment="1">
      <alignment vertical="center" wrapText="1"/>
    </xf>
    <xf numFmtId="0" fontId="49" fillId="26" borderId="22" xfId="130" applyFont="1" applyFill="1" applyBorder="1" applyAlignment="1">
      <alignment vertical="center" wrapText="1"/>
    </xf>
    <xf numFmtId="0" fontId="49" fillId="26" borderId="23" xfId="130" applyFont="1" applyFill="1" applyBorder="1" applyAlignment="1">
      <alignment vertical="center" wrapText="1"/>
    </xf>
    <xf numFmtId="4" fontId="49" fillId="0" borderId="25" xfId="39" applyNumberFormat="1" applyFont="1" applyBorder="1" applyAlignment="1">
      <alignment vertical="center" wrapText="1"/>
    </xf>
    <xf numFmtId="0" fontId="51" fillId="24" borderId="60" xfId="73" applyFont="1" applyFill="1" applyBorder="1" applyAlignment="1">
      <alignment vertical="center"/>
    </xf>
    <xf numFmtId="0" fontId="59" fillId="0" borderId="25" xfId="135" applyFont="1" applyBorder="1" applyAlignment="1">
      <alignment horizontal="left"/>
    </xf>
    <xf numFmtId="0" fontId="59" fillId="0" borderId="18" xfId="135" applyFont="1" applyBorder="1" applyAlignment="1">
      <alignment horizontal="left"/>
    </xf>
    <xf numFmtId="0" fontId="59" fillId="0" borderId="18" xfId="135" applyFont="1" applyBorder="1" applyAlignment="1">
      <alignment horizontal="left" wrapText="1"/>
    </xf>
    <xf numFmtId="0" fontId="49" fillId="0" borderId="18" xfId="126" applyFont="1" applyBorder="1" applyAlignment="1">
      <alignment horizontal="center"/>
    </xf>
    <xf numFmtId="0" fontId="60" fillId="0" borderId="18" xfId="135" applyFont="1" applyBorder="1" applyAlignment="1">
      <alignment horizontal="left"/>
    </xf>
    <xf numFmtId="0" fontId="60" fillId="0" borderId="18" xfId="135" applyFont="1" applyBorder="1" applyAlignment="1">
      <alignment horizontal="left" wrapText="1"/>
    </xf>
    <xf numFmtId="0" fontId="51" fillId="24" borderId="59" xfId="73" applyFont="1" applyFill="1" applyBorder="1" applyAlignment="1">
      <alignment vertical="center"/>
    </xf>
    <xf numFmtId="0" fontId="61" fillId="0" borderId="18" xfId="80" applyFont="1" applyBorder="1" applyAlignment="1">
      <alignment horizontal="center"/>
    </xf>
    <xf numFmtId="44" fontId="49" fillId="0" borderId="18" xfId="257" applyFont="1" applyBorder="1" applyAlignment="1">
      <alignment horizontal="right" vertical="center" wrapText="1"/>
    </xf>
    <xf numFmtId="0" fontId="62" fillId="0" borderId="18" xfId="39" applyNumberFormat="1" applyFont="1" applyBorder="1" applyAlignment="1">
      <alignment horizontal="center" vertical="center" wrapText="1"/>
    </xf>
    <xf numFmtId="44" fontId="49" fillId="0" borderId="47" xfId="257" applyFont="1" applyBorder="1" applyAlignment="1">
      <alignment horizontal="right" vertical="center" wrapText="1"/>
    </xf>
    <xf numFmtId="44" fontId="51" fillId="0" borderId="40" xfId="257" applyNumberFormat="1" applyFont="1" applyBorder="1" applyAlignment="1">
      <alignment horizontal="right" vertical="center"/>
    </xf>
    <xf numFmtId="44" fontId="51" fillId="0" borderId="40" xfId="257" applyFont="1" applyBorder="1" applyAlignment="1">
      <alignment horizontal="right" vertical="center" indent="3"/>
    </xf>
    <xf numFmtId="44" fontId="49" fillId="0" borderId="30" xfId="257" applyNumberFormat="1" applyFont="1" applyBorder="1" applyAlignment="1">
      <alignment horizontal="right" vertical="center" wrapText="1" indent="2"/>
    </xf>
    <xf numFmtId="0" fontId="49" fillId="26" borderId="21" xfId="128" applyFont="1" applyFill="1" applyBorder="1" applyAlignment="1">
      <alignment horizontal="left" vertical="center" wrapText="1"/>
    </xf>
    <xf numFmtId="180" fontId="49" fillId="26" borderId="22" xfId="129" applyNumberFormat="1" applyFont="1" applyFill="1" applyBorder="1" applyAlignment="1">
      <alignment horizontal="center" vertical="center"/>
    </xf>
    <xf numFmtId="0" fontId="51" fillId="26" borderId="22" xfId="128" applyFont="1" applyFill="1" applyBorder="1" applyAlignment="1">
      <alignment vertical="center"/>
    </xf>
    <xf numFmtId="0" fontId="51" fillId="26" borderId="23" xfId="128" applyFont="1" applyFill="1" applyBorder="1" applyAlignment="1">
      <alignment horizontal="right" vertical="center"/>
    </xf>
    <xf numFmtId="181" fontId="49" fillId="26" borderId="30" xfId="129" applyNumberFormat="1" applyFont="1" applyFill="1" applyBorder="1" applyAlignment="1">
      <alignment vertical="center"/>
    </xf>
    <xf numFmtId="0" fontId="51" fillId="0" borderId="34" xfId="128" applyFont="1" applyBorder="1" applyAlignment="1">
      <alignment horizontal="left" vertical="center" wrapText="1"/>
    </xf>
    <xf numFmtId="0" fontId="51" fillId="0" borderId="16" xfId="128" applyFont="1" applyBorder="1" applyAlignment="1">
      <alignment horizontal="left" vertical="center" wrapText="1"/>
    </xf>
    <xf numFmtId="0" fontId="51" fillId="0" borderId="17" xfId="128" applyFont="1" applyBorder="1" applyAlignment="1">
      <alignment horizontal="left" vertical="center" wrapText="1"/>
    </xf>
    <xf numFmtId="181" fontId="51" fillId="0" borderId="35" xfId="129" applyNumberFormat="1" applyFont="1" applyBorder="1" applyAlignment="1">
      <alignment vertical="center"/>
    </xf>
    <xf numFmtId="0" fontId="51" fillId="26" borderId="21" xfId="128" applyFont="1" applyFill="1" applyBorder="1" applyAlignment="1">
      <alignment horizontal="left" vertical="center" wrapText="1"/>
    </xf>
    <xf numFmtId="9" fontId="51" fillId="26" borderId="22" xfId="129" applyNumberFormat="1" applyFont="1" applyFill="1" applyBorder="1" applyAlignment="1">
      <alignment horizontal="center" vertical="center"/>
    </xf>
    <xf numFmtId="181" fontId="51" fillId="26" borderId="22" xfId="129" applyNumberFormat="1" applyFont="1" applyFill="1" applyBorder="1" applyAlignment="1">
      <alignment vertical="center"/>
    </xf>
    <xf numFmtId="181" fontId="51" fillId="26" borderId="30" xfId="129" applyNumberFormat="1" applyFont="1" applyFill="1" applyBorder="1" applyAlignment="1">
      <alignment vertical="center"/>
    </xf>
    <xf numFmtId="0" fontId="49" fillId="0" borderId="16" xfId="79" applyFont="1" applyBorder="1" applyAlignment="1">
      <alignment vertical="center"/>
    </xf>
    <xf numFmtId="0" fontId="49" fillId="0" borderId="26" xfId="79" applyFont="1" applyBorder="1" applyAlignment="1">
      <alignment vertical="center"/>
    </xf>
    <xf numFmtId="0" fontId="49" fillId="0" borderId="18" xfId="0" applyFont="1" applyBorder="1" applyAlignment="1">
      <alignment horizontal="left" wrapText="1"/>
    </xf>
    <xf numFmtId="0" fontId="49" fillId="0" borderId="33" xfId="0" applyFont="1" applyBorder="1" applyAlignment="1">
      <alignment horizontal="left" wrapText="1"/>
    </xf>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7" builtinId="4"/>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Base de Datos"/>
      <sheetName val="Elementos Involucrad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_x0000_㈀㰰⌀_x0000_㈀㰮⌀_x0000_䰀଒v_x0000__x0000__x0000_頀"/>
      <sheetName val="Paral. 1"/>
      <sheetName val="Paral. 2"/>
      <sheetName val="Paral. 3"/>
      <sheetName val="Paral.4"/>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AMOBLAMINETO"/>
      <sheetName val="REAJUSTESACTA1PROVI"/>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strsumm0"/>
      <sheetName val="Lista ICCU"/>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RELACION DE PRECIOS"/>
      <sheetName val="ACTA 5"/>
      <sheetName val="MODIF. 2"/>
      <sheetName val="MODIF. 3"/>
      <sheetName val="cant"/>
      <sheetName val="par mar19"/>
      <sheetName val="par"/>
      <sheetName val="Skid Lifting Lug"/>
      <sheetName val="CABLE CONTROL"/>
      <sheetName val="Datos_CO"/>
      <sheetName val="CCONC"/>
      <sheetName val="ACTA PROVEEDORES"/>
      <sheetName val="ACTA INICIO"/>
      <sheetName val="ACTA PARCIAL"/>
      <sheetName val="ACTA TERMINACION"/>
      <sheetName val="AIU"/>
      <sheetName val="TARIFAS_MATERIALES4"/>
      <sheetName val="TARIFAS_EQUIPOS_4"/>
      <sheetName val="TARIFA_SALARIOS4"/>
      <sheetName val="MYE_OBRA4"/>
      <sheetName val="MDC-1_COLOCACION_4"/>
      <sheetName val="D-20_COLOCACION_4"/>
      <sheetName val="TRANSPORTE_MEZCLA_ASFALTICA4"/>
      <sheetName val="EXT_microagomerado4"/>
      <sheetName val="Grafico_Avance4"/>
      <sheetName val="Tramo_24"/>
      <sheetName val="BASE_DE_DATOS_DE_PRECIO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TARIFAS_MATERIALES1"/>
      <sheetName val="TARIFAS_EQUIPOS_1"/>
      <sheetName val="TARIFA_SALARIO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TARIFAS_MATERIALES2"/>
      <sheetName val="TARIFAS_EQUIPOS_2"/>
      <sheetName val="TARIFA_SALARIOS2"/>
      <sheetName val="MYE_OBRA2"/>
      <sheetName val="MDC-1_COLOCACION_2"/>
      <sheetName val="D-20_COLOCACION_2"/>
      <sheetName val="TRANSPORTE_MEZCLA_ASFALTICA2"/>
      <sheetName val="EXT_microagomerado2"/>
      <sheetName val="Grafico_Avance2"/>
      <sheetName val="Tramo_22"/>
      <sheetName val="BASE_DE_DATOS_DE_PRECIO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TARIFAS_MATERIALES3"/>
      <sheetName val="TARIFAS_EQUIPOS_3"/>
      <sheetName val="TARIFA_SALARIOS3"/>
      <sheetName val="MYE_OBRA3"/>
      <sheetName val="MDC-1_COLOCACION_3"/>
      <sheetName val="D-20_COLOCACION_3"/>
      <sheetName val="TRANSPORTE_MEZCLA_ASFALTICA3"/>
      <sheetName val="EXT_microagomerado3"/>
      <sheetName val="Grafico_Avance3"/>
      <sheetName val="Tramo_23"/>
      <sheetName val="BASE_DE_DATOS_DE_PRECIO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PSM Monthly"/>
      <sheetName val="BQMPALOC"/>
      <sheetName val="ACTA No.5"/>
      <sheetName val="IV. MANO DE OBRA AIU"/>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DUB-823"/>
      <sheetName val="GPI 526"/>
      <sheetName val="SKJ452"/>
      <sheetName val="ITA878"/>
      <sheetName val="AEA-944"/>
      <sheetName val="XXJ617"/>
      <sheetName val="SNG_855"/>
      <sheetName val="VEA 374"/>
      <sheetName val="HFB024"/>
      <sheetName val="PAJ825"/>
      <sheetName val="Item"/>
      <sheetName val="Programacion"/>
      <sheetName val="EMPRESAS"/>
      <sheetName val="ZF"/>
      <sheetName val="HE-BA"/>
      <sheetName val="Constantes Generales"/>
      <sheetName val="Prestaciones Sociales"/>
      <sheetName val="MC SF GAVIONES"/>
      <sheetName val="for2-consor"/>
      <sheetName val="M.OBRA"/>
      <sheetName val="Dominios"/>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ó&gt;_x0000__x0001__x0000__x0000__"/>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NSUMOS"/>
      <sheetName val="EQUIPOS"/>
      <sheetName val="CUADRI"/>
      <sheetName val="EQUI"/>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V3 (1000m)"/>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efreshError="1"/>
      <sheetData sheetId="63">
        <row r="2">
          <cell r="A2">
            <v>0</v>
          </cell>
        </row>
      </sheetData>
      <sheetData sheetId="64" refreshError="1"/>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row r="2">
          <cell r="A2">
            <v>0</v>
          </cell>
        </row>
      </sheetData>
      <sheetData sheetId="751">
        <row r="2">
          <cell r="A2">
            <v>0</v>
          </cell>
        </row>
      </sheetData>
      <sheetData sheetId="752" refreshError="1"/>
      <sheetData sheetId="753" refreshError="1"/>
      <sheetData sheetId="754" refreshError="1"/>
      <sheetData sheetId="755" refreshError="1"/>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efreshError="1"/>
      <sheetData sheetId="872" refreshError="1"/>
      <sheetData sheetId="873" refreshError="1"/>
      <sheetData sheetId="874" refreshError="1"/>
      <sheetData sheetId="875" refreshError="1"/>
      <sheetData sheetId="876" refreshError="1"/>
      <sheetData sheetId="877" refreshError="1"/>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ow r="2">
          <cell r="A2">
            <v>0</v>
          </cell>
        </row>
      </sheetData>
      <sheetData sheetId="1034">
        <row r="2">
          <cell r="A2">
            <v>0</v>
          </cell>
        </row>
      </sheetData>
      <sheetData sheetId="1035">
        <row r="2">
          <cell r="A2">
            <v>0</v>
          </cell>
        </row>
      </sheetData>
      <sheetData sheetId="1036">
        <row r="2">
          <cell r="A2">
            <v>0</v>
          </cell>
        </row>
      </sheetData>
      <sheetData sheetId="1037" refreshError="1"/>
      <sheetData sheetId="1038">
        <row r="2">
          <cell r="A2">
            <v>0</v>
          </cell>
        </row>
      </sheetData>
      <sheetData sheetId="1039">
        <row r="2">
          <cell r="A2">
            <v>0</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v>0</v>
          </cell>
        </row>
      </sheetData>
      <sheetData sheetId="1060">
        <row r="2">
          <cell r="A2">
            <v>0</v>
          </cell>
        </row>
      </sheetData>
      <sheetData sheetId="1061">
        <row r="2">
          <cell r="A2">
            <v>0</v>
          </cell>
        </row>
      </sheetData>
      <sheetData sheetId="1062"/>
      <sheetData sheetId="1063">
        <row r="2">
          <cell r="A2">
            <v>0</v>
          </cell>
        </row>
      </sheetData>
      <sheetData sheetId="1064"/>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sheetData sheetId="1344"/>
      <sheetData sheetId="1345">
        <row r="5">
          <cell r="B5" t="str">
            <v>T1</v>
          </cell>
        </row>
      </sheetData>
      <sheetData sheetId="1346">
        <row r="2">
          <cell r="B2">
            <v>100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sheetData sheetId="1352"/>
      <sheetData sheetId="1353"/>
      <sheetData sheetId="1354"/>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sheetData sheetId="1389"/>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sheetData sheetId="1688"/>
      <sheetData sheetId="1689" refreshError="1"/>
      <sheetData sheetId="1690" refreshError="1"/>
      <sheetData sheetId="1691" refreshError="1"/>
      <sheetData sheetId="1692"/>
      <sheetData sheetId="1693"/>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sheetData sheetId="1704"/>
      <sheetData sheetId="1705" refreshError="1"/>
      <sheetData sheetId="1706" refreshError="1"/>
      <sheetData sheetId="1707"/>
      <sheetData sheetId="1708">
        <row r="2">
          <cell r="A2">
            <v>0</v>
          </cell>
        </row>
      </sheetData>
      <sheetData sheetId="1709">
        <row r="2">
          <cell r="A2">
            <v>0</v>
          </cell>
        </row>
      </sheetData>
      <sheetData sheetId="1710" refreshError="1"/>
      <sheetData sheetId="1711" refreshError="1"/>
      <sheetData sheetId="1712"/>
      <sheetData sheetId="1713"/>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sheetData sheetId="2045"/>
      <sheetData sheetId="2046"/>
      <sheetData sheetId="2047"/>
      <sheetData sheetId="2048"/>
      <sheetData sheetId="2049"/>
      <sheetData sheetId="2050">
        <row r="2">
          <cell r="A2">
            <v>0</v>
          </cell>
        </row>
      </sheetData>
      <sheetData sheetId="2051">
        <row r="2">
          <cell r="A2">
            <v>0</v>
          </cell>
        </row>
      </sheetData>
      <sheetData sheetId="2052">
        <row r="2">
          <cell r="A2">
            <v>0</v>
          </cell>
        </row>
      </sheetData>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row r="2">
          <cell r="A2">
            <v>0</v>
          </cell>
        </row>
      </sheetData>
      <sheetData sheetId="2102"/>
      <sheetData sheetId="2103"/>
      <sheetData sheetId="2104"/>
      <sheetData sheetId="2105"/>
      <sheetData sheetId="2106"/>
      <sheetData sheetId="2107"/>
      <sheetData sheetId="2108"/>
      <sheetData sheetId="2109"/>
      <sheetData sheetId="2110"/>
      <sheetData sheetId="2111">
        <row r="2">
          <cell r="A2">
            <v>0</v>
          </cell>
        </row>
      </sheetData>
      <sheetData sheetId="2112">
        <row r="2">
          <cell r="A2">
            <v>0</v>
          </cell>
        </row>
      </sheetData>
      <sheetData sheetId="2113">
        <row r="2">
          <cell r="A2">
            <v>0</v>
          </cell>
        </row>
      </sheetData>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row r="2">
          <cell r="A2">
            <v>0</v>
          </cell>
        </row>
      </sheetData>
      <sheetData sheetId="2135"/>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sheetData sheetId="2250"/>
      <sheetData sheetId="2251"/>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row r="2">
          <cell r="A2">
            <v>0</v>
          </cell>
        </row>
      </sheetData>
      <sheetData sheetId="2295"/>
      <sheetData sheetId="2296">
        <row r="2">
          <cell r="A2">
            <v>0</v>
          </cell>
        </row>
      </sheetData>
      <sheetData sheetId="2297">
        <row r="2">
          <cell r="A2">
            <v>0</v>
          </cell>
        </row>
      </sheetData>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row r="2">
          <cell r="A2">
            <v>0</v>
          </cell>
        </row>
      </sheetData>
      <sheetData sheetId="2328"/>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sheetData sheetId="2413"/>
      <sheetData sheetId="2414"/>
      <sheetData sheetId="2415"/>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ow r="2">
          <cell r="A2">
            <v>0</v>
          </cell>
        </row>
      </sheetData>
      <sheetData sheetId="2482"/>
      <sheetData sheetId="2483"/>
      <sheetData sheetId="2484"/>
      <sheetData sheetId="2485"/>
      <sheetData sheetId="2486"/>
      <sheetData sheetId="2487"/>
      <sheetData sheetId="2488"/>
      <sheetData sheetId="2489"/>
      <sheetData sheetId="2490">
        <row r="2">
          <cell r="A2">
            <v>0</v>
          </cell>
        </row>
      </sheetData>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row r="2">
          <cell r="A2">
            <v>0</v>
          </cell>
        </row>
      </sheetData>
      <sheetData sheetId="2664">
        <row r="2">
          <cell r="A2">
            <v>0</v>
          </cell>
        </row>
      </sheetData>
      <sheetData sheetId="2665">
        <row r="2">
          <cell r="A2">
            <v>0</v>
          </cell>
        </row>
      </sheetData>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row r="2">
          <cell r="A2">
            <v>0</v>
          </cell>
        </row>
      </sheetData>
      <sheetData sheetId="2694"/>
      <sheetData sheetId="2695"/>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sheetData sheetId="2830"/>
      <sheetData sheetId="2831"/>
      <sheetData sheetId="2832"/>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row r="2">
          <cell r="A2">
            <v>0</v>
          </cell>
        </row>
      </sheetData>
      <sheetData sheetId="3028"/>
      <sheetData sheetId="3029"/>
      <sheetData sheetId="3030"/>
      <sheetData sheetId="3031"/>
      <sheetData sheetId="3032">
        <row r="2">
          <cell r="A2">
            <v>0</v>
          </cell>
        </row>
      </sheetData>
      <sheetData sheetId="3033">
        <row r="2">
          <cell r="A2">
            <v>0</v>
          </cell>
        </row>
      </sheetData>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row r="2">
          <cell r="A2">
            <v>0</v>
          </cell>
        </row>
      </sheetData>
      <sheetData sheetId="3061"/>
      <sheetData sheetId="3062"/>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sheetData sheetId="3149"/>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row r="2">
          <cell r="A2">
            <v>0</v>
          </cell>
        </row>
      </sheetData>
      <sheetData sheetId="3213"/>
      <sheetData sheetId="3214"/>
      <sheetData sheetId="3215"/>
      <sheetData sheetId="3216">
        <row r="2">
          <cell r="A2">
            <v>0</v>
          </cell>
        </row>
      </sheetData>
      <sheetData sheetId="3217">
        <row r="2">
          <cell r="A2">
            <v>0</v>
          </cell>
        </row>
      </sheetData>
      <sheetData sheetId="3218">
        <row r="2">
          <cell r="A2">
            <v>0</v>
          </cell>
        </row>
      </sheetData>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row r="2">
          <cell r="A2">
            <v>0</v>
          </cell>
        </row>
      </sheetData>
      <sheetData sheetId="3246"/>
      <sheetData sheetId="3247"/>
      <sheetData sheetId="3248">
        <row r="2">
          <cell r="A2">
            <v>0</v>
          </cell>
        </row>
      </sheetData>
      <sheetData sheetId="3249">
        <row r="2">
          <cell r="A2">
            <v>0</v>
          </cell>
        </row>
      </sheetData>
      <sheetData sheetId="3250">
        <row r="2">
          <cell r="A2">
            <v>0</v>
          </cell>
        </row>
      </sheetData>
      <sheetData sheetId="3251">
        <row r="2">
          <cell r="A2">
            <v>0</v>
          </cell>
        </row>
      </sheetData>
      <sheetData sheetId="3252"/>
      <sheetData sheetId="3253">
        <row r="2">
          <cell r="A2">
            <v>0</v>
          </cell>
        </row>
      </sheetData>
      <sheetData sheetId="3254">
        <row r="2">
          <cell r="A2">
            <v>0</v>
          </cell>
        </row>
      </sheetData>
      <sheetData sheetId="3255">
        <row r="2">
          <cell r="A2">
            <v>0</v>
          </cell>
        </row>
      </sheetData>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row r="2">
          <cell r="A2">
            <v>0</v>
          </cell>
        </row>
      </sheetData>
      <sheetData sheetId="3396"/>
      <sheetData sheetId="3397"/>
      <sheetData sheetId="3398"/>
      <sheetData sheetId="3399"/>
      <sheetData sheetId="3400">
        <row r="2">
          <cell r="A2">
            <v>0</v>
          </cell>
        </row>
      </sheetData>
      <sheetData sheetId="3401"/>
      <sheetData sheetId="3402"/>
      <sheetData sheetId="3403">
        <row r="2">
          <cell r="A2">
            <v>0</v>
          </cell>
        </row>
      </sheetData>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row r="2">
          <cell r="A2">
            <v>0</v>
          </cell>
        </row>
      </sheetData>
      <sheetData sheetId="3429"/>
      <sheetData sheetId="3430"/>
      <sheetData sheetId="3431"/>
      <sheetData sheetId="3432"/>
      <sheetData sheetId="3433">
        <row r="2">
          <cell r="A2">
            <v>0</v>
          </cell>
        </row>
      </sheetData>
      <sheetData sheetId="3434"/>
      <sheetData sheetId="3435"/>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sheetData sheetId="3447">
        <row r="2">
          <cell r="A2">
            <v>0</v>
          </cell>
        </row>
      </sheetData>
      <sheetData sheetId="3448"/>
      <sheetData sheetId="3449"/>
      <sheetData sheetId="3450"/>
      <sheetData sheetId="3451"/>
      <sheetData sheetId="3452"/>
      <sheetData sheetId="3453"/>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sheetData sheetId="3519"/>
      <sheetData sheetId="3520"/>
      <sheetData sheetId="3521"/>
      <sheetData sheetId="3522"/>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row r="2">
          <cell r="A2">
            <v>0</v>
          </cell>
        </row>
      </sheetData>
      <sheetData sheetId="3580">
        <row r="2">
          <cell r="A2">
            <v>0</v>
          </cell>
        </row>
      </sheetData>
      <sheetData sheetId="3581"/>
      <sheetData sheetId="3582"/>
      <sheetData sheetId="3583"/>
      <sheetData sheetId="3584">
        <row r="2">
          <cell r="A2">
            <v>0</v>
          </cell>
        </row>
      </sheetData>
      <sheetData sheetId="3585">
        <row r="2">
          <cell r="A2">
            <v>0</v>
          </cell>
        </row>
      </sheetData>
      <sheetData sheetId="3586"/>
      <sheetData sheetId="3587"/>
      <sheetData sheetId="3588">
        <row r="2">
          <cell r="A2">
            <v>0</v>
          </cell>
        </row>
      </sheetData>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row r="2">
          <cell r="A2">
            <v>0</v>
          </cell>
        </row>
      </sheetData>
      <sheetData sheetId="3613">
        <row r="2">
          <cell r="A2">
            <v>0</v>
          </cell>
        </row>
      </sheetData>
      <sheetData sheetId="3614"/>
      <sheetData sheetId="3615"/>
      <sheetData sheetId="3616"/>
      <sheetData sheetId="3617">
        <row r="2">
          <cell r="A2">
            <v>0</v>
          </cell>
        </row>
      </sheetData>
      <sheetData sheetId="3618">
        <row r="2">
          <cell r="A2">
            <v>0</v>
          </cell>
        </row>
      </sheetData>
      <sheetData sheetId="3619"/>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sheetData sheetId="3628"/>
      <sheetData sheetId="3629">
        <row r="2">
          <cell r="A2">
            <v>0</v>
          </cell>
        </row>
      </sheetData>
      <sheetData sheetId="3630"/>
      <sheetData sheetId="3631"/>
      <sheetData sheetId="3632"/>
      <sheetData sheetId="3633"/>
      <sheetData sheetId="3634"/>
      <sheetData sheetId="3635"/>
      <sheetData sheetId="3636"/>
      <sheetData sheetId="3637"/>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sheetData sheetId="3701"/>
      <sheetData sheetId="3702"/>
      <sheetData sheetId="3703"/>
      <sheetData sheetId="3704"/>
      <sheetData sheetId="3705"/>
      <sheetData sheetId="3706"/>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row r="2">
          <cell r="A2">
            <v>0</v>
          </cell>
        </row>
      </sheetData>
      <sheetData sheetId="3764">
        <row r="2">
          <cell r="A2">
            <v>0</v>
          </cell>
        </row>
      </sheetData>
      <sheetData sheetId="3765"/>
      <sheetData sheetId="3766"/>
      <sheetData sheetId="3767"/>
      <sheetData sheetId="3768">
        <row r="2">
          <cell r="A2">
            <v>0</v>
          </cell>
        </row>
      </sheetData>
      <sheetData sheetId="3769">
        <row r="2">
          <cell r="A2">
            <v>0</v>
          </cell>
        </row>
      </sheetData>
      <sheetData sheetId="3770"/>
      <sheetData sheetId="3771"/>
      <sheetData sheetId="3772"/>
      <sheetData sheetId="3773">
        <row r="2">
          <cell r="A2">
            <v>0</v>
          </cell>
        </row>
      </sheetData>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row r="2">
          <cell r="A2">
            <v>0</v>
          </cell>
        </row>
      </sheetData>
      <sheetData sheetId="3797">
        <row r="2">
          <cell r="A2">
            <v>0</v>
          </cell>
        </row>
      </sheetData>
      <sheetData sheetId="3798"/>
      <sheetData sheetId="3799"/>
      <sheetData sheetId="3800"/>
      <sheetData sheetId="3801">
        <row r="2">
          <cell r="A2">
            <v>0</v>
          </cell>
        </row>
      </sheetData>
      <sheetData sheetId="3802">
        <row r="2">
          <cell r="A2">
            <v>0</v>
          </cell>
        </row>
      </sheetData>
      <sheetData sheetId="3803"/>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sheetData sheetId="3816"/>
      <sheetData sheetId="3817">
        <row r="2">
          <cell r="A2">
            <v>0</v>
          </cell>
        </row>
      </sheetData>
      <sheetData sheetId="3818"/>
      <sheetData sheetId="3819"/>
      <sheetData sheetId="3820"/>
      <sheetData sheetId="3821"/>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sheetData sheetId="3889"/>
      <sheetData sheetId="3890"/>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row r="2">
          <cell r="A2">
            <v>0</v>
          </cell>
        </row>
      </sheetData>
      <sheetData sheetId="3948">
        <row r="2">
          <cell r="A2">
            <v>0</v>
          </cell>
        </row>
      </sheetData>
      <sheetData sheetId="3949"/>
      <sheetData sheetId="3950"/>
      <sheetData sheetId="3951"/>
      <sheetData sheetId="3952">
        <row r="2">
          <cell r="A2">
            <v>0</v>
          </cell>
        </row>
      </sheetData>
      <sheetData sheetId="3953">
        <row r="2">
          <cell r="A2">
            <v>0</v>
          </cell>
        </row>
      </sheetData>
      <sheetData sheetId="3954"/>
      <sheetData sheetId="3955"/>
      <sheetData sheetId="3956"/>
      <sheetData sheetId="3957"/>
      <sheetData sheetId="3958">
        <row r="2">
          <cell r="A2">
            <v>0</v>
          </cell>
        </row>
      </sheetData>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row r="2">
          <cell r="A2">
            <v>0</v>
          </cell>
        </row>
      </sheetData>
      <sheetData sheetId="3981">
        <row r="2">
          <cell r="A2">
            <v>0</v>
          </cell>
        </row>
      </sheetData>
      <sheetData sheetId="3982"/>
      <sheetData sheetId="3983"/>
      <sheetData sheetId="3984"/>
      <sheetData sheetId="3985">
        <row r="2">
          <cell r="A2">
            <v>0</v>
          </cell>
        </row>
      </sheetData>
      <sheetData sheetId="3986">
        <row r="2">
          <cell r="A2">
            <v>0</v>
          </cell>
        </row>
      </sheetData>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row r="2">
          <cell r="A2">
            <v>0</v>
          </cell>
        </row>
      </sheetData>
      <sheetData sheetId="4132">
        <row r="2">
          <cell r="A2">
            <v>0</v>
          </cell>
        </row>
      </sheetData>
      <sheetData sheetId="4133"/>
      <sheetData sheetId="4134"/>
      <sheetData sheetId="4135"/>
      <sheetData sheetId="4136">
        <row r="2">
          <cell r="A2">
            <v>0</v>
          </cell>
        </row>
      </sheetData>
      <sheetData sheetId="4137">
        <row r="2">
          <cell r="A2">
            <v>0</v>
          </cell>
        </row>
      </sheetData>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row r="2">
          <cell r="A2">
            <v>0</v>
          </cell>
        </row>
      </sheetData>
      <sheetData sheetId="4165">
        <row r="2">
          <cell r="A2">
            <v>0</v>
          </cell>
        </row>
      </sheetData>
      <sheetData sheetId="4166"/>
      <sheetData sheetId="4167"/>
      <sheetData sheetId="4168"/>
      <sheetData sheetId="4169">
        <row r="2">
          <cell r="A2">
            <v>0</v>
          </cell>
        </row>
      </sheetData>
      <sheetData sheetId="4170">
        <row r="2">
          <cell r="A2">
            <v>0</v>
          </cell>
        </row>
      </sheetData>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row r="2">
          <cell r="A2">
            <v>0</v>
          </cell>
        </row>
      </sheetData>
      <sheetData sheetId="4317"/>
      <sheetData sheetId="4318"/>
      <sheetData sheetId="4319"/>
      <sheetData sheetId="4320"/>
      <sheetData sheetId="4321">
        <row r="2">
          <cell r="A2">
            <v>0</v>
          </cell>
        </row>
      </sheetData>
      <sheetData sheetId="4322"/>
      <sheetData sheetId="4323"/>
      <sheetData sheetId="4324"/>
      <sheetData sheetId="4325"/>
      <sheetData sheetId="4326"/>
      <sheetData sheetId="4327"/>
      <sheetData sheetId="4328">
        <row r="2">
          <cell r="A2">
            <v>0</v>
          </cell>
        </row>
      </sheetData>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row r="2">
          <cell r="A2">
            <v>0</v>
          </cell>
        </row>
      </sheetData>
      <sheetData sheetId="4350"/>
      <sheetData sheetId="4351"/>
      <sheetData sheetId="4352"/>
      <sheetData sheetId="4353"/>
      <sheetData sheetId="4354">
        <row r="2">
          <cell r="A2">
            <v>0</v>
          </cell>
        </row>
      </sheetData>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row r="2">
          <cell r="A2">
            <v>0</v>
          </cell>
        </row>
      </sheetData>
      <sheetData sheetId="4500"/>
      <sheetData sheetId="4501"/>
      <sheetData sheetId="4502"/>
      <sheetData sheetId="4503"/>
      <sheetData sheetId="4504">
        <row r="2">
          <cell r="A2">
            <v>0</v>
          </cell>
        </row>
      </sheetData>
      <sheetData sheetId="4505">
        <row r="2">
          <cell r="A2">
            <v>0</v>
          </cell>
        </row>
      </sheetData>
      <sheetData sheetId="4506"/>
      <sheetData sheetId="4507"/>
      <sheetData sheetId="4508"/>
      <sheetData sheetId="4509"/>
      <sheetData sheetId="4510"/>
      <sheetData sheetId="4511"/>
      <sheetData sheetId="4512"/>
      <sheetData sheetId="4513">
        <row r="2">
          <cell r="A2">
            <v>0</v>
          </cell>
        </row>
      </sheetData>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row r="2">
          <cell r="A2">
            <v>0</v>
          </cell>
        </row>
      </sheetData>
      <sheetData sheetId="4533"/>
      <sheetData sheetId="4534"/>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sheetData sheetId="4621"/>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refreshError="1"/>
      <sheetData sheetId="4691" refreshError="1"/>
      <sheetData sheetId="4692"/>
      <sheetData sheetId="4693"/>
      <sheetData sheetId="4694"/>
      <sheetData sheetId="4695"/>
      <sheetData sheetId="4696">
        <row r="2">
          <cell r="B2">
            <v>0</v>
          </cell>
        </row>
      </sheetData>
      <sheetData sheetId="4697"/>
      <sheetData sheetId="4698">
        <row r="2">
          <cell r="A2">
            <v>0</v>
          </cell>
        </row>
      </sheetData>
      <sheetData sheetId="4699"/>
      <sheetData sheetId="4700"/>
      <sheetData sheetId="4701"/>
      <sheetData sheetId="4702"/>
      <sheetData sheetId="4703"/>
      <sheetData sheetId="4704"/>
      <sheetData sheetId="4705"/>
      <sheetData sheetId="4706"/>
      <sheetData sheetId="4707"/>
      <sheetData sheetId="4708"/>
      <sheetData sheetId="4709"/>
      <sheetData sheetId="4710" refreshError="1"/>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refreshError="1"/>
      <sheetData sheetId="4729"/>
      <sheetData sheetId="4730"/>
      <sheetData sheetId="4731"/>
      <sheetData sheetId="4732"/>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sheetData sheetId="4741"/>
      <sheetData sheetId="4742">
        <row r="2">
          <cell r="A2">
            <v>0</v>
          </cell>
        </row>
      </sheetData>
      <sheetData sheetId="4743"/>
      <sheetData sheetId="4744"/>
      <sheetData sheetId="4745"/>
      <sheetData sheetId="4746"/>
      <sheetData sheetId="4747">
        <row r="2">
          <cell r="A2">
            <v>0</v>
          </cell>
        </row>
      </sheetData>
      <sheetData sheetId="4748"/>
      <sheetData sheetId="4749"/>
      <sheetData sheetId="4750"/>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sheetData sheetId="4863"/>
      <sheetData sheetId="4864"/>
      <sheetData sheetId="4865"/>
      <sheetData sheetId="4866"/>
      <sheetData sheetId="4867"/>
      <sheetData sheetId="4868"/>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row r="2">
          <cell r="A2">
            <v>0</v>
          </cell>
        </row>
      </sheetData>
      <sheetData sheetId="5069">
        <row r="2">
          <cell r="A2">
            <v>0</v>
          </cell>
        </row>
      </sheetData>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row r="2">
          <cell r="A2">
            <v>0</v>
          </cell>
        </row>
      </sheetData>
      <sheetData sheetId="5254">
        <row r="2">
          <cell r="A2">
            <v>0</v>
          </cell>
        </row>
      </sheetData>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sheetData sheetId="5297">
        <row r="2">
          <cell r="A2">
            <v>0</v>
          </cell>
        </row>
      </sheetData>
      <sheetData sheetId="5298">
        <row r="2">
          <cell r="A2">
            <v>0</v>
          </cell>
        </row>
      </sheetData>
      <sheetData sheetId="5299"/>
      <sheetData sheetId="5300"/>
      <sheetData sheetId="5301"/>
      <sheetData sheetId="5302"/>
      <sheetData sheetId="5303"/>
      <sheetData sheetId="5304"/>
      <sheetData sheetId="5305"/>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sheetData sheetId="5370"/>
      <sheetData sheetId="5371"/>
      <sheetData sheetId="5372"/>
      <sheetData sheetId="5373"/>
      <sheetData sheetId="5374"/>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row r="2">
          <cell r="A2">
            <v>0</v>
          </cell>
        </row>
      </sheetData>
      <sheetData sheetId="5439">
        <row r="2">
          <cell r="A2">
            <v>0</v>
          </cell>
        </row>
      </sheetData>
      <sheetData sheetId="5440"/>
      <sheetData sheetId="5441" refreshError="1"/>
      <sheetData sheetId="5442" refreshError="1"/>
      <sheetData sheetId="5443"/>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sheetData sheetId="5457"/>
      <sheetData sheetId="5458"/>
      <sheetData sheetId="5459"/>
      <sheetData sheetId="5460"/>
      <sheetData sheetId="5461"/>
      <sheetData sheetId="5462"/>
      <sheetData sheetId="5463"/>
      <sheetData sheetId="5464" refreshError="1"/>
      <sheetData sheetId="5465" refreshError="1"/>
      <sheetData sheetId="5466"/>
      <sheetData sheetId="5467"/>
      <sheetData sheetId="5468" refreshError="1"/>
      <sheetData sheetId="5469" refreshError="1"/>
      <sheetData sheetId="5470"/>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sheetData sheetId="5480"/>
      <sheetData sheetId="5481"/>
      <sheetData sheetId="5482"/>
      <sheetData sheetId="5483"/>
      <sheetData sheetId="5484"/>
      <sheetData sheetId="5485"/>
      <sheetData sheetId="5486"/>
      <sheetData sheetId="5487"/>
      <sheetData sheetId="5488" refreshError="1"/>
      <sheetData sheetId="5489" refreshError="1"/>
      <sheetData sheetId="5490" refreshError="1"/>
      <sheetData sheetId="5491" refreshError="1"/>
      <sheetData sheetId="5492" refreshError="1"/>
      <sheetData sheetId="5493" refreshError="1"/>
      <sheetData sheetId="5494"/>
      <sheetData sheetId="5495" refreshError="1"/>
      <sheetData sheetId="5496" refreshError="1"/>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refreshError="1"/>
      <sheetData sheetId="5515" refreshError="1"/>
      <sheetData sheetId="5516"/>
      <sheetData sheetId="5517"/>
      <sheetData sheetId="5518" refreshError="1"/>
      <sheetData sheetId="5519" refreshError="1"/>
      <sheetData sheetId="5520" refreshError="1"/>
      <sheetData sheetId="5521" refreshError="1"/>
      <sheetData sheetId="5522" refreshError="1"/>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refreshError="1"/>
      <sheetData sheetId="5683" refreshError="1"/>
      <sheetData sheetId="5684" refreshError="1"/>
      <sheetData sheetId="5685" refreshError="1"/>
      <sheetData sheetId="5686"/>
      <sheetData sheetId="5687"/>
      <sheetData sheetId="5688"/>
      <sheetData sheetId="5689"/>
      <sheetData sheetId="5690"/>
      <sheetData sheetId="5691"/>
      <sheetData sheetId="5692"/>
      <sheetData sheetId="5693"/>
      <sheetData sheetId="5694"/>
      <sheetData sheetId="5695"/>
      <sheetData sheetId="5696"/>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sheetData sheetId="5720"/>
      <sheetData sheetId="5721"/>
      <sheetData sheetId="5722"/>
      <sheetData sheetId="5723"/>
      <sheetData sheetId="5724"/>
      <sheetData sheetId="5725"/>
      <sheetData sheetId="5726"/>
      <sheetData sheetId="5727" refreshError="1"/>
      <sheetData sheetId="5728" refreshError="1"/>
      <sheetData sheetId="5729" refreshError="1"/>
      <sheetData sheetId="5730" refreshError="1"/>
      <sheetData sheetId="5731" refreshError="1"/>
      <sheetData sheetId="5732" refreshError="1"/>
      <sheetData sheetId="5733" refreshError="1"/>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refreshError="1"/>
      <sheetData sheetId="5747" refreshError="1"/>
      <sheetData sheetId="5748" refreshError="1"/>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refreshError="1"/>
      <sheetData sheetId="5840" refreshError="1"/>
      <sheetData sheetId="5841" refreshError="1"/>
      <sheetData sheetId="5842" refreshError="1"/>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Hoja4 (2)"/>
      <sheetName val="Hoja4 (3)"/>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MdeO"/>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VR-PROP MOD 1"/>
      <sheetName val="FORMULA"/>
      <sheetName val="PRECIO"/>
      <sheetName val="I M"/>
      <sheetName val="SOÑANDO"/>
      <sheetName val="EV 424 CON 5 (2)"/>
      <sheetName val="Precios no oficial"/>
      <sheetName val="Base de Diseño"/>
      <sheetName val="ELECTRICO"/>
      <sheetName val="Vuelta"/>
      <sheetName val="\Users\aljipego\Downloads\Víncu"/>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DATOS"/>
      <sheetName val="V.R. 13 AL 26 MAR"/>
      <sheetName val="B.A. 13 AL 26 MAR"/>
      <sheetName val="L.M 10 AL 23 DE ABRIL"/>
      <sheetName val="V.R 10 AL 23 ABRIL"/>
      <sheetName val="J.CRUZ 10AL23 ABRIL"/>
      <sheetName val="J. BUELVAS 1-15 FEB"/>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V"/>
      <sheetName val="AASHTO"/>
      <sheetName val="PROY ORIGINAL"/>
      <sheetName val="PRESUP"/>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ACARREO"/>
      <sheetName val="CUADBASI"/>
      <sheetName val="todos"/>
      <sheetName val="CONTROL AJUSTES"/>
      <sheetName val="Ind_SerieEmpcanasta gral y obra"/>
      <sheetName val="H de RUTA"/>
      <sheetName val="AFECTACION PRES"/>
      <sheetName val="DISTRIBUCIÓN"/>
      <sheetName val="ACTA DE MODIFICACION  (2)"/>
      <sheetName val="CONT_ADI"/>
      <sheetName val="Informe"/>
      <sheetName val="EQALT"/>
      <sheetName val="anexo2"/>
      <sheetName val="CDItem"/>
      <sheetName val="BASES"/>
      <sheetName val="ARMENIA-CLUB DE TIRO"/>
      <sheetName val="PREACTA No. 1 MAYO DE 2009"/>
      <sheetName val="Vr Ejecu Preacta No. 1 MAY 2009"/>
      <sheetName val="CAMBIA"/>
      <sheetName val="costos"/>
      <sheetName val="preac-1"/>
      <sheetName val="preac-2"/>
      <sheetName val="preac-3"/>
      <sheetName val="preac-8"/>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DICIEMBRE"/>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HITO I (Fase I)"/>
      <sheetName val="Hito II (Actualización)"/>
      <sheetName val="PRESUPUESTO ORDEN DE SERVICIO"/>
      <sheetName val="Covid19 Consultoria"/>
      <sheetName val="PRESUPUESTO OFICIAL"/>
      <sheetName val="1,1"/>
      <sheetName val="1,2"/>
      <sheetName val="1,3"/>
      <sheetName val="2,3"/>
      <sheetName val="2,6"/>
      <sheetName val="3,1"/>
      <sheetName val="3,2"/>
      <sheetName val="3,3"/>
      <sheetName val="INDICMICROEMP"/>
      <sheetName val="[aCCIDENTES DE 1995 - 1996.xls]"/>
      <sheetName val="Datos Básicos"/>
      <sheetName val="SALARIOS"/>
      <sheetName val="SUB APU"/>
      <sheetName val="OBRA"/>
      <sheetName val="factor"/>
      <sheetName val="factor (2)"/>
      <sheetName val="presupuesto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A. P. U."/>
      <sheetName val="Listado"/>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C SF GAVIONES"/>
      <sheetName val="EQ"/>
      <sheetName val="MA"/>
      <sheetName val="MO"/>
      <sheetName val="PT"/>
      <sheetName val="admon99"/>
      <sheetName val="nelson"/>
      <sheetName val="CANTOBRA"/>
      <sheetName val="SALIDA"/>
      <sheetName val="glvc"/>
      <sheetName val="cyrb"/>
      <sheetName val="gapr"/>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BASICOS"/>
      <sheetName val="MANUAL"/>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4"/>
      <sheetName val="1,5"/>
      <sheetName val="1,6"/>
      <sheetName val="1,7"/>
      <sheetName val="1,8"/>
      <sheetName val="2,1"/>
      <sheetName val="2,2"/>
      <sheetName val="2,4"/>
      <sheetName val="2,5"/>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OFERTA ECON"/>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Presupuesto_Via_distribuidora"/>
      <sheetName val="Presupuesto V2 "/>
      <sheetName val="Hoja6"/>
      <sheetName val="Hoja7"/>
      <sheetName val="Hoja8"/>
      <sheetName val="Hoja9"/>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volumen 1"/>
      <sheetName val="volumen 2"/>
      <sheetName val="DISEÑO HIDROSANITARIO"/>
      <sheetName val="DISEÑO ELECTRICO"/>
      <sheetName val="OBRA EJECUTADA"/>
      <sheetName val="OBRA EJECUTADA POR CANCELAR"/>
      <sheetName val="OBRA A EJECUTAR"/>
      <sheetName val="BALANCE 1P INICIAL"/>
      <sheetName val="BALANCE 1P FINAL"/>
      <sheetName val="C-M-H"/>
      <sheetName val="TARIF2002"/>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INSUMOS (2)"/>
      <sheetName val="ITEM"/>
      <sheetName val="resumen carcel x 16.7%"/>
      <sheetName val="resumen carcel "/>
      <sheetName val="resumen carcel con baño x 16.7%"/>
      <sheetName val="resumen carcel con baño"/>
      <sheetName val="Unitario "/>
      <sheetName val="Materiales "/>
      <sheetName val="Auxiliares "/>
      <sheetName val="Análisis de cuadrillas"/>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CANT. TOTAL"/>
      <sheetName val="XX-30"/>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STRSUMM0"/>
      <sheetName val="$ Directo"/>
      <sheetName val="mat&amp;sub"/>
      <sheetName val="indir"/>
      <sheetName val="gene"/>
      <sheetName val="tot"/>
      <sheetName val="prog "/>
      <sheetName val="pres_comp"/>
      <sheetName val="civ_1"/>
      <sheetName val="kp_civ1"/>
      <sheetName val="KP"/>
      <sheetName val="civpl1"/>
      <sheetName val="7417st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33">
          <cell r="C33">
            <v>0.77967625899280601</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row r="1">
          <cell r="A1" t="str">
            <v>INSTITUTO NACIONAL DE VIAS</v>
          </cell>
        </row>
      </sheetData>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ow r="1">
          <cell r="A1" t="str">
            <v>INSTITUTO NACIONAL DE VIAS</v>
          </cell>
        </row>
      </sheetData>
      <sheetData sheetId="650"/>
      <sheetData sheetId="651"/>
      <sheetData sheetId="652"/>
      <sheetData sheetId="653"/>
      <sheetData sheetId="654"/>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sheetData sheetId="673"/>
      <sheetData sheetId="674"/>
      <sheetData sheetId="675"/>
      <sheetData sheetId="676" refreshError="1"/>
      <sheetData sheetId="677" refreshError="1"/>
      <sheetData sheetId="678" refreshError="1"/>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row r="1">
          <cell r="A1" t="str">
            <v>INSTITUTO NACIONAL DE VIAS</v>
          </cell>
        </row>
      </sheetData>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refreshError="1"/>
      <sheetData sheetId="722" refreshError="1"/>
      <sheetData sheetId="723" refreshError="1"/>
      <sheetData sheetId="724" refreshError="1"/>
      <sheetData sheetId="725" refreshError="1"/>
      <sheetData sheetId="726" refreshError="1"/>
      <sheetData sheetId="727" refreshError="1"/>
      <sheetData sheetId="728">
        <row r="1">
          <cell r="A1" t="str">
            <v>ABRAZADERA DE SALIDA TIPO 1</v>
          </cell>
        </row>
      </sheetData>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sheetData sheetId="769"/>
      <sheetData sheetId="770"/>
      <sheetData sheetId="771"/>
      <sheetData sheetId="772"/>
      <sheetData sheetId="773"/>
      <sheetData sheetId="774"/>
      <sheetData sheetId="775"/>
      <sheetData sheetId="776"/>
      <sheetData sheetId="777" refreshError="1"/>
      <sheetData sheetId="778" refreshError="1"/>
      <sheetData sheetId="779" refreshError="1"/>
      <sheetData sheetId="780">
        <row r="1">
          <cell r="A1" t="str">
            <v>ABRAZADERA DE SALIDA TIPO 1</v>
          </cell>
        </row>
      </sheetData>
      <sheetData sheetId="781" refreshError="1"/>
      <sheetData sheetId="782"/>
      <sheetData sheetId="783" refreshError="1"/>
      <sheetData sheetId="784" refreshError="1"/>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row r="1">
          <cell r="A1" t="str">
            <v>ABRAZADERA DE SALIDA TIPO 1</v>
          </cell>
        </row>
      </sheetData>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872"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73"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874"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875"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76"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877"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78"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79"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80"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81"/>
      <sheetData sheetId="882"/>
      <sheetData sheetId="883"/>
      <sheetData sheetId="884"/>
      <sheetData sheetId="885"/>
      <sheetData sheetId="886"/>
      <sheetData sheetId="887" refreshError="1"/>
      <sheetData sheetId="888" refreshError="1"/>
      <sheetData sheetId="889" refreshError="1"/>
      <sheetData sheetId="890"/>
      <sheetData sheetId="891"/>
      <sheetData sheetId="892"/>
      <sheetData sheetId="893"/>
      <sheetData sheetId="894"/>
      <sheetData sheetId="895"/>
      <sheetData sheetId="896"/>
      <sheetData sheetId="897"/>
      <sheetData sheetId="898"/>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sheetData sheetId="1580"/>
      <sheetData sheetId="1581"/>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sheetData sheetId="1641">
        <row r="168">
          <cell r="D168">
            <v>0.16</v>
          </cell>
        </row>
      </sheetData>
      <sheetData sheetId="1642"/>
      <sheetData sheetId="1643">
        <row r="7">
          <cell r="B7">
            <v>1</v>
          </cell>
        </row>
      </sheetData>
      <sheetData sheetId="1644">
        <row r="33">
          <cell r="G33">
            <v>0.59504299999999999</v>
          </cell>
        </row>
      </sheetData>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sheetData sheetId="1732"/>
      <sheetData sheetId="1733"/>
      <sheetData sheetId="1734"/>
      <sheetData sheetId="1735"/>
      <sheetData sheetId="1736"/>
      <sheetData sheetId="1737"/>
      <sheetData sheetId="1738"/>
      <sheetData sheetId="1739"/>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sheetData sheetId="2424"/>
      <sheetData sheetId="2425"/>
      <sheetData sheetId="2426"/>
      <sheetData sheetId="2427"/>
      <sheetData sheetId="2428">
        <row r="3">
          <cell r="A3">
            <v>1</v>
          </cell>
        </row>
      </sheetData>
      <sheetData sheetId="2429"/>
      <sheetData sheetId="2430"/>
      <sheetData sheetId="2431"/>
      <sheetData sheetId="2432"/>
      <sheetData sheetId="2433"/>
      <sheetData sheetId="2434" refreshError="1"/>
      <sheetData sheetId="2435">
        <row r="1">
          <cell r="A1" t="str">
            <v>LISTADO DE INSUMOS GENERAL</v>
          </cell>
        </row>
      </sheetData>
      <sheetData sheetId="2436" refreshError="1"/>
      <sheetData sheetId="2437"/>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refreshError="1"/>
      <sheetData sheetId="2647"/>
      <sheetData sheetId="2648"/>
      <sheetData sheetId="2649" refreshError="1"/>
      <sheetData sheetId="2650" refreshError="1"/>
      <sheetData sheetId="2651" refreshError="1"/>
      <sheetData sheetId="2652" refreshError="1"/>
      <sheetData sheetId="2653"/>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sheetData sheetId="2700"/>
      <sheetData sheetId="2701"/>
      <sheetData sheetId="2702"/>
      <sheetData sheetId="2703"/>
      <sheetData sheetId="2704"/>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ow r="1">
          <cell r="C1">
            <v>0.2</v>
          </cell>
        </row>
      </sheetData>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ow r="15">
          <cell r="B15" t="str">
            <v>ROSY ARTEAGA ORTEGA</v>
          </cell>
        </row>
      </sheetData>
      <sheetData sheetId="2896">
        <row r="15">
          <cell r="B15" t="str">
            <v>ROSY ARTEAGA ORTEGA</v>
          </cell>
        </row>
      </sheetData>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sheetData sheetId="3016"/>
      <sheetData sheetId="3017"/>
      <sheetData sheetId="3018"/>
      <sheetData sheetId="3019" refreshError="1"/>
      <sheetData sheetId="3020"/>
      <sheetData sheetId="3021"/>
      <sheetData sheetId="3022"/>
      <sheetData sheetId="3023"/>
      <sheetData sheetId="3024"/>
      <sheetData sheetId="3025"/>
      <sheetData sheetId="3026"/>
      <sheetData sheetId="3027"/>
      <sheetData sheetId="3028" refreshError="1"/>
      <sheetData sheetId="3029" refreshError="1"/>
      <sheetData sheetId="3030"/>
      <sheetData sheetId="3031" refreshError="1"/>
      <sheetData sheetId="3032" refreshError="1"/>
      <sheetData sheetId="3033" refreshError="1"/>
      <sheetData sheetId="3034"/>
      <sheetData sheetId="3035" refreshError="1"/>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refreshError="1"/>
      <sheetData sheetId="3064"/>
      <sheetData sheetId="3065"/>
      <sheetData sheetId="3066" refreshError="1"/>
      <sheetData sheetId="3067"/>
      <sheetData sheetId="3068"/>
      <sheetData sheetId="3069"/>
      <sheetData sheetId="3070"/>
      <sheetData sheetId="3071"/>
      <sheetData sheetId="3072"/>
      <sheetData sheetId="3073"/>
      <sheetData sheetId="3074"/>
      <sheetData sheetId="3075"/>
      <sheetData sheetId="3076"/>
      <sheetData sheetId="3077"/>
      <sheetData sheetId="3078" refreshError="1"/>
      <sheetData sheetId="3079"/>
      <sheetData sheetId="3080"/>
      <sheetData sheetId="3081" refreshError="1"/>
      <sheetData sheetId="3082" refreshError="1"/>
      <sheetData sheetId="3083"/>
      <sheetData sheetId="3084"/>
      <sheetData sheetId="3085"/>
      <sheetData sheetId="3086"/>
      <sheetData sheetId="3087"/>
      <sheetData sheetId="3088"/>
      <sheetData sheetId="3089"/>
      <sheetData sheetId="3090"/>
      <sheetData sheetId="3091"/>
      <sheetData sheetId="3092"/>
      <sheetData sheetId="3093" refreshError="1"/>
      <sheetData sheetId="3094" refreshError="1"/>
      <sheetData sheetId="3095" refreshError="1"/>
      <sheetData sheetId="3096" refreshError="1"/>
      <sheetData sheetId="3097"/>
      <sheetData sheetId="3098"/>
      <sheetData sheetId="3099"/>
      <sheetData sheetId="3100"/>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sheetData sheetId="3127"/>
      <sheetData sheetId="3128"/>
      <sheetData sheetId="3129"/>
      <sheetData sheetId="3130"/>
      <sheetData sheetId="3131"/>
      <sheetData sheetId="3132" refreshError="1"/>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refreshError="1"/>
      <sheetData sheetId="3150"/>
      <sheetData sheetId="3151"/>
      <sheetData sheetId="3152"/>
      <sheetData sheetId="3153"/>
      <sheetData sheetId="3154"/>
      <sheetData sheetId="3155"/>
      <sheetData sheetId="3156" refreshError="1"/>
      <sheetData sheetId="3157" refreshError="1"/>
      <sheetData sheetId="3158" refreshError="1"/>
      <sheetData sheetId="3159" refreshError="1"/>
      <sheetData sheetId="3160" refreshError="1"/>
      <sheetData sheetId="3161" refreshError="1"/>
      <sheetData sheetId="3162" refreshError="1"/>
      <sheetData sheetId="3163"/>
      <sheetData sheetId="3164" refreshError="1"/>
      <sheetData sheetId="3165"/>
      <sheetData sheetId="3166" refreshError="1"/>
      <sheetData sheetId="3167"/>
      <sheetData sheetId="3168"/>
      <sheetData sheetId="3169"/>
      <sheetData sheetId="3170"/>
      <sheetData sheetId="3171"/>
      <sheetData sheetId="3172"/>
      <sheetData sheetId="3173"/>
      <sheetData sheetId="3174"/>
      <sheetData sheetId="3175"/>
      <sheetData sheetId="3176"/>
      <sheetData sheetId="3177" refreshError="1"/>
      <sheetData sheetId="3178"/>
      <sheetData sheetId="3179"/>
      <sheetData sheetId="3180"/>
      <sheetData sheetId="3181"/>
      <sheetData sheetId="3182" refreshError="1"/>
      <sheetData sheetId="3183" refreshError="1"/>
      <sheetData sheetId="3184" refreshError="1"/>
      <sheetData sheetId="3185"/>
      <sheetData sheetId="3186" refreshError="1"/>
      <sheetData sheetId="3187" refreshError="1"/>
      <sheetData sheetId="3188"/>
      <sheetData sheetId="3189"/>
      <sheetData sheetId="3190" refreshError="1"/>
      <sheetData sheetId="3191" refreshError="1"/>
      <sheetData sheetId="3192"/>
      <sheetData sheetId="3193" refreshError="1"/>
      <sheetData sheetId="3194" refreshError="1"/>
      <sheetData sheetId="3195"/>
      <sheetData sheetId="3196"/>
      <sheetData sheetId="3197"/>
      <sheetData sheetId="3198"/>
      <sheetData sheetId="3199"/>
      <sheetData sheetId="3200"/>
      <sheetData sheetId="3201"/>
      <sheetData sheetId="3202"/>
      <sheetData sheetId="3203"/>
      <sheetData sheetId="3204"/>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sheetData sheetId="3231"/>
      <sheetData sheetId="3232"/>
      <sheetData sheetId="3233"/>
      <sheetData sheetId="3234"/>
      <sheetData sheetId="3235"/>
      <sheetData sheetId="3236"/>
      <sheetData sheetId="3237"/>
      <sheetData sheetId="3238"/>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refreshError="1"/>
      <sheetData sheetId="3270"/>
      <sheetData sheetId="3271" refreshError="1"/>
      <sheetData sheetId="3272" refreshError="1"/>
      <sheetData sheetId="3273"/>
      <sheetData sheetId="3274"/>
      <sheetData sheetId="3275"/>
      <sheetData sheetId="3276"/>
      <sheetData sheetId="3277"/>
      <sheetData sheetId="3278"/>
      <sheetData sheetId="3279"/>
      <sheetData sheetId="3280"/>
      <sheetData sheetId="3281"/>
      <sheetData sheetId="3282"/>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sheetData sheetId="3477" refreshError="1"/>
      <sheetData sheetId="3478" refreshError="1"/>
      <sheetData sheetId="3479" refreshError="1"/>
      <sheetData sheetId="3480" refreshError="1"/>
      <sheetData sheetId="348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sheetData sheetId="3812"/>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sheetData sheetId="3858"/>
      <sheetData sheetId="3859"/>
      <sheetData sheetId="3860"/>
      <sheetData sheetId="3861" refreshError="1"/>
      <sheetData sheetId="3862" refreshError="1"/>
      <sheetData sheetId="3863"/>
      <sheetData sheetId="3864"/>
      <sheetData sheetId="3865"/>
      <sheetData sheetId="3866"/>
      <sheetData sheetId="3867"/>
      <sheetData sheetId="3868"/>
      <sheetData sheetId="3869"/>
      <sheetData sheetId="3870" refreshError="1"/>
      <sheetData sheetId="3871" refreshError="1"/>
      <sheetData sheetId="3872" refreshError="1"/>
      <sheetData sheetId="3873" refreshError="1"/>
      <sheetData sheetId="3874" refreshError="1"/>
      <sheetData sheetId="3875" refreshError="1"/>
      <sheetData sheetId="3876"/>
      <sheetData sheetId="3877"/>
      <sheetData sheetId="3878"/>
      <sheetData sheetId="3879"/>
      <sheetData sheetId="3880"/>
      <sheetData sheetId="3881"/>
      <sheetData sheetId="3882"/>
      <sheetData sheetId="3883"/>
      <sheetData sheetId="3884" refreshError="1"/>
      <sheetData sheetId="3885" refreshError="1"/>
      <sheetData sheetId="3886" refreshError="1"/>
      <sheetData sheetId="3887" refreshError="1"/>
      <sheetData sheetId="3888" refreshError="1"/>
      <sheetData sheetId="3889"/>
      <sheetData sheetId="3890"/>
      <sheetData sheetId="3891"/>
      <sheetData sheetId="3892"/>
      <sheetData sheetId="3893"/>
      <sheetData sheetId="3894"/>
      <sheetData sheetId="3895"/>
      <sheetData sheetId="3896"/>
      <sheetData sheetId="3897"/>
      <sheetData sheetId="3898"/>
      <sheetData sheetId="3899"/>
      <sheetData sheetId="3900" refreshError="1"/>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refreshError="1"/>
      <sheetData sheetId="3975" refreshError="1"/>
      <sheetData sheetId="3976" refreshError="1"/>
      <sheetData sheetId="3977" refreshError="1"/>
      <sheetData sheetId="3978" refreshError="1"/>
      <sheetData sheetId="3979" refreshError="1"/>
      <sheetData sheetId="3980" refreshError="1"/>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sheetData sheetId="4105"/>
      <sheetData sheetId="4106" refreshError="1"/>
      <sheetData sheetId="4107"/>
      <sheetData sheetId="4108" refreshError="1"/>
      <sheetData sheetId="4109"/>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sheetData sheetId="4149"/>
      <sheetData sheetId="4150"/>
      <sheetData sheetId="4151"/>
      <sheetData sheetId="4152"/>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sheetData sheetId="4169"/>
      <sheetData sheetId="4170"/>
      <sheetData sheetId="4171"/>
      <sheetData sheetId="4172"/>
      <sheetData sheetId="4173"/>
      <sheetData sheetId="4174"/>
      <sheetData sheetId="4175"/>
      <sheetData sheetId="4176"/>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refreshError="1"/>
      <sheetData sheetId="4240" refreshError="1"/>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refreshError="1"/>
      <sheetData sheetId="4292" refreshError="1"/>
      <sheetData sheetId="4293"/>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sheetData sheetId="4329"/>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sheetData sheetId="4394"/>
      <sheetData sheetId="4395" refreshError="1"/>
      <sheetData sheetId="4396" refreshError="1"/>
      <sheetData sheetId="4397"/>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sheetData sheetId="4437"/>
      <sheetData sheetId="4438"/>
      <sheetData sheetId="4439"/>
      <sheetData sheetId="4440"/>
      <sheetData sheetId="4441"/>
      <sheetData sheetId="4442"/>
      <sheetData sheetId="4443"/>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refreshError="1"/>
      <sheetData sheetId="4480" refreshError="1"/>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refreshError="1"/>
      <sheetData sheetId="4571" refreshError="1"/>
      <sheetData sheetId="4572" refreshError="1"/>
      <sheetData sheetId="4573" refreshError="1"/>
      <sheetData sheetId="4574"/>
      <sheetData sheetId="4575" refreshError="1"/>
      <sheetData sheetId="4576" refreshError="1"/>
      <sheetData sheetId="4577" refreshError="1"/>
      <sheetData sheetId="4578" refreshError="1"/>
      <sheetData sheetId="4579"/>
      <sheetData sheetId="4580" refreshError="1"/>
      <sheetData sheetId="4581"/>
      <sheetData sheetId="4582"/>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sheetData sheetId="4593"/>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sheetData sheetId="4605" refreshError="1"/>
      <sheetData sheetId="4606" refreshError="1"/>
      <sheetData sheetId="4607" refreshError="1"/>
      <sheetData sheetId="4608" refreshError="1"/>
      <sheetData sheetId="4609" refreshError="1"/>
      <sheetData sheetId="4610" refreshError="1"/>
      <sheetData sheetId="4611"/>
      <sheetData sheetId="4612"/>
      <sheetData sheetId="4613"/>
      <sheetData sheetId="4614"/>
      <sheetData sheetId="4615"/>
      <sheetData sheetId="4616" refreshError="1"/>
      <sheetData sheetId="4617" refreshError="1"/>
      <sheetData sheetId="4618"/>
      <sheetData sheetId="4619"/>
      <sheetData sheetId="4620"/>
      <sheetData sheetId="4621"/>
      <sheetData sheetId="4622"/>
      <sheetData sheetId="4623" refreshError="1"/>
      <sheetData sheetId="4624" refreshError="1"/>
      <sheetData sheetId="4625" refreshError="1"/>
      <sheetData sheetId="4626"/>
      <sheetData sheetId="4627"/>
      <sheetData sheetId="4628"/>
      <sheetData sheetId="4629"/>
      <sheetData sheetId="4630"/>
      <sheetData sheetId="4631"/>
      <sheetData sheetId="4632" refreshError="1"/>
      <sheetData sheetId="4633" refreshError="1"/>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refreshError="1"/>
      <sheetData sheetId="4890"/>
      <sheetData sheetId="4891"/>
      <sheetData sheetId="4892" refreshError="1"/>
      <sheetData sheetId="4893" refreshError="1"/>
      <sheetData sheetId="4894" refreshError="1"/>
      <sheetData sheetId="4895" refreshError="1"/>
      <sheetData sheetId="4896" refreshError="1"/>
      <sheetData sheetId="4897"/>
      <sheetData sheetId="4898"/>
      <sheetData sheetId="4899"/>
      <sheetData sheetId="4900"/>
      <sheetData sheetId="4901"/>
      <sheetData sheetId="4902"/>
      <sheetData sheetId="4903"/>
      <sheetData sheetId="4904"/>
      <sheetData sheetId="4905"/>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refreshError="1"/>
      <sheetData sheetId="7122" refreshError="1"/>
      <sheetData sheetId="7123" refreshError="1"/>
      <sheetData sheetId="7124" refreshError="1"/>
      <sheetData sheetId="7125" refreshError="1"/>
      <sheetData sheetId="7126"/>
      <sheetData sheetId="7127"/>
      <sheetData sheetId="7128" refreshError="1"/>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Users\avargase\AppData\Local\M"/>
      <sheetName val="\\Escritorio\amv 2011\a  aaInfo"/>
      <sheetName val="\Mini HP Enero 2015\Proyectos i"/>
      <sheetName val="\C\Users\avargase\AppData\Local"/>
      <sheetName val="\Volumes\USB PIOLIN\Escritori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NT OBRA"/>
      <sheetName val="\Users\ANDRES FELIPE MUÑOZ\Down"/>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oja2"/>
      <sheetName val="\E\a  aaInformación GRUPO 4\A M"/>
      <sheetName val="G.G"/>
      <sheetName val="MURO PR25+221-235"/>
      <sheetName val="MURO PR25+261-267"/>
      <sheetName val="LISTADO "/>
      <sheetName val="M.O."/>
      <sheetName val="ACTA No.1 "/>
      <sheetName val="ACTA No.5"/>
      <sheetName val="ACTA MAYORES - GENERAL"/>
      <sheetName val="HISTORICOS FUEL OIL EXP"/>
      <sheetName val="_aCCIDENTES_DE_1995___1996_xl_2"/>
      <sheetName val="//ccefici"/>
      <sheetName val=" ACTA FINAL + MODIFICATORIA "/>
      <sheetName val="_aCCIDENTES_DE_1995___1996_xl_4"/>
      <sheetName val="//d.docs.live.net/a  aaInformac"/>
      <sheetName val="_aCCIDENTES_DE_1995___1996_xl_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refreshError="1"/>
      <sheetData sheetId="362"/>
      <sheetData sheetId="363" refreshError="1"/>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efreshError="1"/>
      <sheetData sheetId="399" refreshError="1"/>
      <sheetData sheetId="400"/>
      <sheetData sheetId="401"/>
      <sheetData sheetId="402"/>
      <sheetData sheetId="403" refreshError="1"/>
      <sheetData sheetId="404"/>
      <sheetData sheetId="405"/>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refreshError="1"/>
      <sheetData sheetId="419" refreshError="1"/>
      <sheetData sheetId="42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PESOS"/>
      <sheetName val="OCTUBRE"/>
      <sheetName val="TARIFAS"/>
      <sheetName val="Sheet1"/>
      <sheetName val="PrecRec"/>
      <sheetName val="210.2.2"/>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 val="Res-Accide-10"/>
      <sheetName val="Datos Básicos"/>
      <sheetName val="SALARIOS"/>
      <sheetName val="SUB APU"/>
      <sheetName val="INV"/>
      <sheetName val="AASHTO"/>
      <sheetName val="PESOS"/>
      <sheetName val="Formulario N° 4"/>
      <sheetName val="EQUIPO"/>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Res-Accide-10"/>
      <sheetName val="Hoja1"/>
      <sheetName val="AMC"/>
      <sheetName val="Basico"/>
      <sheetName val="Iva"/>
      <sheetName val="Total"/>
      <sheetName val="amc_acta"/>
      <sheetName val="amc_bas"/>
      <sheetName val="amc_iva"/>
      <sheetName val="amc_total"/>
      <sheetName val="amc_anticip"/>
      <sheetName val="aCCIDENTES%20DE%201995%20-%2019"/>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DUB-823"/>
      <sheetName val="GPI 526"/>
      <sheetName val="SKJ452"/>
      <sheetName val="ITA878"/>
      <sheetName val="AEA-944"/>
      <sheetName val="XXJ617"/>
      <sheetName val="SNG_855"/>
      <sheetName val="VEA 374"/>
      <sheetName val="HFB024"/>
      <sheetName val="PAJ825"/>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Users\HP\AppData\Local\Microso"/>
      <sheetName val="SEGUIM Y REPROG MES 1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actividad"/>
      <sheetName val="REQUISITOS INF INTERVENTORÍA"/>
      <sheetName val="gp05"/>
      <sheetName val="GP06"/>
      <sheetName val="BASES"/>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sheetData sheetId="379"/>
      <sheetData sheetId="380"/>
      <sheetData sheetId="381" refreshError="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otros"/>
      <sheetName val="\\SERVIDOR\Public2\MANTENIMIENT"/>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PRECIO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HER"/>
      <sheetName val="MAT"/>
      <sheetName val="PER"/>
      <sheetName val="TRANS"/>
      <sheetName val="[a  aaInformación]__cceficien_2"/>
      <sheetName val="M.O."/>
      <sheetName val="precios-básicos2002"/>
      <sheetName val="[a  aaInformación]__cceficien_4"/>
      <sheetName val="[a  aaInformación]__cceficien_3"/>
      <sheetName val="[a  aaInformación]__cceficien_5"/>
      <sheetName val="[a  aaInformación]__cceficien_6"/>
      <sheetName val="[a  aaInformación]__cceficien_7"/>
      <sheetName val="[a  aaInformación]//cceficiente"/>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cceficiente_sharepoint_com/MA"/>
      <sheetName val="[a  aaInformación]__cceficie_49"/>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PANEL"/>
      <sheetName val="Res-Accide-10"/>
      <sheetName val="acero"/>
      <sheetName val="\C\MANTENIMIENTO RUTA 1001_MARZ"/>
      <sheetName val="\C\C\MANTENIMIENTO RUTA 1001_MA"/>
      <sheetName val="[a  aaInformación]__192_168__15"/>
      <sheetName val="[a  aaInformación]__192_168__19"/>
      <sheetName val="[a  aaInformación]__192_168__16"/>
      <sheetName val="[a  aaInformación]__192_168__18"/>
      <sheetName val="[a  aaInformación]__192_168__17"/>
      <sheetName val="[a  aaInformación]__192_168__20"/>
      <sheetName val="[a  aaInformación]__192_168__21"/>
      <sheetName val="ITEMS"/>
      <sheetName val="ESTADO RED"/>
      <sheetName val="CARRETERAS"/>
      <sheetName val="GENERALIDADES "/>
      <sheetName val="[a  aaInformación]__cceficie_51"/>
      <sheetName val="[a  aaInformación]__cceficie_52"/>
      <sheetName val="[a  aaInformación]__cceficie_53"/>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_MANTENIMIENTO RUTA 1001_MARZO "/>
      <sheetName val="_I_MANTENIMIENTO RUTA 1001_MARZ"/>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__SERVIDOR_Public2_MANTENIMIENT"/>
      <sheetName val="_I_I_MANTENIMIENTO RUTA 1001_MA"/>
      <sheetName val="PLAN DE INVERSION ANTICIPO"/>
      <sheetName val="inv mensual"/>
      <sheetName val="borrador flujo inv"/>
      <sheetName val="social-ambiental"/>
      <sheetName val="AU"/>
      <sheetName val="INFORME SEMANAL"/>
      <sheetName val="AVANCE SEMANAL"/>
      <sheetName val="CLIMA mes"/>
      <sheetName val="REG FOTO"/>
      <sheetName val="SISOMA"/>
      <sheetName val="//d.docs.live.net/MANTENIMIENTO"/>
      <sheetName val="\MANTENIMIENTO%20RUTA%201001_MA"/>
      <sheetName val="Hoja 1 "/>
      <sheetName val="\\Pc2\amv1-real\MANTENIMIENTO 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refreshError="1"/>
      <sheetData sheetId="30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1"/>
      <sheetName val="AiuApoSaraBrut2000.xls"/>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AiuApoSaraBrut2000.xls"/>
      <sheetName val="\\Lucho\transfer lucho\Mis docu"/>
      <sheetName val="calidad"/>
      <sheetName val="RELACION DE PRECIOS"/>
      <sheetName val="ACTA 6"/>
      <sheetName val="MODIF. 2"/>
      <sheetName val="MODIF. 3"/>
      <sheetName val="MODIF. 4"/>
      <sheetName val="cant"/>
      <sheetName val="par mar19"/>
      <sheetName val="par"/>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equipos"/>
      <sheetName val="indice alfabetico"/>
      <sheetName val="material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Materiales"/>
      <sheetName val="Cuadrillas"/>
      <sheetName val="Concretos y morteros"/>
      <sheetName val="Equipo"/>
      <sheetName val="Datos iniciales "/>
      <sheetName val="Transporte"/>
      <sheetName val="otr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C SF GAVIONES"/>
      <sheetName val="PREC-BASE"/>
      <sheetName val="INSUMOS"/>
      <sheetName val="ACTA PARCIAL No 01"/>
      <sheetName val="FORMATO-FORMATO E PARA EFECTO K"/>
      <sheetName val="FORMATO-FACTOR CT PARA EFECTO K"/>
      <sheetName val="FORMATO - SCE PARA EFECTO DEL K"/>
      <sheetName val="TEXT-ACTA PARCIAL No1"/>
      <sheetName val="Hoja3"/>
      <sheetName val="ANEXO 7"/>
      <sheetName val="EMPRESA"/>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MC_SF_GAVIONE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Análisis de precios"/>
      <sheetName val="Macro1"/>
      <sheetName val="TARIFAS EQUIPOS"/>
      <sheetName val="EQUIPOS pte"/>
      <sheetName val="VARI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ow r="2">
          <cell r="R2">
            <v>0</v>
          </cell>
        </row>
      </sheetData>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ow r="2">
          <cell r="R2">
            <v>0</v>
          </cell>
        </row>
      </sheetData>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2">
          <cell r="R2">
            <v>0</v>
          </cell>
        </row>
      </sheetData>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ow r="2">
          <cell r="R2">
            <v>0</v>
          </cell>
        </row>
      </sheetData>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row r="2">
          <cell r="R2">
            <v>0</v>
          </cell>
        </row>
      </sheetData>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row r="2">
          <cell r="R2">
            <v>0</v>
          </cell>
        </row>
      </sheetData>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row r="2">
          <cell r="R2">
            <v>0</v>
          </cell>
        </row>
      </sheetData>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row r="2">
          <cell r="R2">
            <v>0</v>
          </cell>
        </row>
      </sheetData>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row r="2">
          <cell r="R2">
            <v>0</v>
          </cell>
        </row>
      </sheetData>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refreshError="1"/>
      <sheetData sheetId="1088" refreshError="1"/>
      <sheetData sheetId="1089" refreshError="1"/>
      <sheetData sheetId="1090" refreshError="1"/>
      <sheetData sheetId="109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General"/>
      <sheetName val="BASE"/>
      <sheetName val="\\Pc1\E\AMV-3005-2005\ADMON GRU"/>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alidad"/>
      <sheetName val="HOJA BASE"/>
      <sheetName val="2121"/>
      <sheetName val="Civil work"/>
      <sheetName val="LISTADO APU"/>
      <sheetName val="PRESUPUESTO "/>
      <sheetName val="Cuadrillas"/>
      <sheetName val="Equ"/>
      <sheetName val="Trans"/>
      <sheetName val="Mat"/>
      <sheetName val="Salarios"/>
      <sheetName val="ITEMS"/>
      <sheetName val="Personalizar"/>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refreshError="1"/>
      <sheetData sheetId="14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Formatos"/>
      <sheetName val="COSTOS OFICINA"/>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2"/>
      <sheetName val="ESTADO_RED"/>
      <sheetName val="GENERALIDADES_"/>
      <sheetName val="A__P__U_3"/>
      <sheetName val="ESTADO_RED1"/>
      <sheetName val="GENERALIDADES_1"/>
      <sheetName val="CALIDAD"/>
      <sheetName val="TARIFAS EQUIPOS"/>
      <sheetName val="Propiedad"/>
      <sheetName val="Reparación"/>
      <sheetName val=""/>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refreshError="1"/>
      <sheetData sheetId="1019" refreshError="1"/>
      <sheetData sheetId="1020" refreshError="1"/>
      <sheetData sheetId="1021" refreshError="1"/>
      <sheetData sheetId="1022" refreshError="1"/>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PREACTA"/>
      <sheetName val="210.2.2"/>
      <sheetName val="Formular"/>
      <sheetName val="Recursos"/>
      <sheetName val="Pivot"/>
      <sheetName val="OBRAS DE DRENAJE"/>
      <sheetName val="Estructura"/>
      <sheetName val="GENERALIDADES "/>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Hoja1"/>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 val="ACTA DE OBRA"/>
      <sheetName val="Hoja1"/>
      <sheetName val="Análisis de precios"/>
      <sheetName val="todos"/>
      <sheetName val="FORMATO (1)"/>
      <sheetName val="Hoja1 (1)"/>
      <sheetName val="FORMATO (2)"/>
      <sheetName val="Hoja1 (2)"/>
      <sheetName val="FORMATO (3)"/>
      <sheetName val="Hoja1 (3)"/>
      <sheetName val="Hoja2"/>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LISTADO OBRAS"/>
      <sheetName val="memo"/>
      <sheetName val="acta"/>
      <sheetName val="ajuste"/>
      <sheetName val="pt "/>
      <sheetName val="comprobante"/>
      <sheetName val="Form5 _Pág_ 2"/>
      <sheetName val="Form5 _Pág_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sheetData sheetId="134"/>
      <sheetData sheetId="135"/>
      <sheetData sheetId="136"/>
      <sheetData sheetId="137"/>
      <sheetData sheetId="138" refreshError="1"/>
      <sheetData sheetId="13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ESTADO RED TEC"/>
      <sheetName val="PUNITARIOS PARA 241201 2S"/>
      <sheetName val="PR 1"/>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TRANSPORTE"/>
      <sheetName val="Excavación Mat. Común Estacione"/>
      <sheetName val="Demolición Pavimento"/>
      <sheetName val="Insum"/>
      <sheetName val="Equipo"/>
      <sheetName val="SUB APU"/>
      <sheetName val="RELACION MES"/>
      <sheetName val="Listas"/>
      <sheetName val="A. P. U."/>
      <sheetName val="ESTADO VÍA-CRIT.TECNICO"/>
      <sheetName val="PRESUPUEST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sup_Cancha"/>
      <sheetName val="CRA.MODI"/>
      <sheetName val="FORMULA"/>
      <sheetName val="K16+000 AL K18+500"/>
      <sheetName val="K23+200 AL K24+700"/>
      <sheetName val="k18+500 AL K23+050"/>
      <sheetName val="Presupuesto PUENTE"/>
      <sheetName val="VOLUMENES (4)"/>
      <sheetName val="VOLUMENES (4SA)"/>
      <sheetName val="c2.5y2.6"/>
      <sheetName val="A.P.U"/>
      <sheetName val="LISTA DE PRECIOS"/>
      <sheetName val="062"/>
      <sheetName val="Listado"/>
      <sheetName val="OCTUBRE"/>
      <sheetName val=" Liquidacion de Obra por Tramos"/>
      <sheetName val="CLASIFICACION"/>
      <sheetName val="5. ELECTRICO"/>
      <sheetName val="REC-COD,"/>
      <sheetName val="FINANC"/>
      <sheetName val="TODAS"/>
      <sheetName val="SALARIOS"/>
      <sheetName val="Lp"/>
      <sheetName val="PUNITARIOS_PARA_241201_2S10"/>
      <sheetName val="PR_110"/>
      <sheetName val="ESTADO_RED_TEC10"/>
      <sheetName val="PREACTA_1010"/>
      <sheetName val="PREACTA_910"/>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stos oficina"/>
      <sheetName val="costos campamento"/>
      <sheetName val="días habiles 2015"/>
      <sheetName val="2,2,6,1 Pilotes 0,30"/>
      <sheetName val="7.1.8.1.1"/>
      <sheetName val="Bajadas"/>
      <sheetName val="NARIÑO"/>
      <sheetName val="SUB_APU"/>
      <sheetName val="ESTADO_VÍA-CRIT_TECNICO"/>
      <sheetName val="TABLA_2008"/>
      <sheetName val="CODCONST"/>
      <sheetName val="PREACTA Y CONTRATISTAS"/>
      <sheetName val="c2_5y2_6"/>
      <sheetName val="c2_5y2_62"/>
      <sheetName val="c2_5y2_61"/>
      <sheetName val="c2_5y2_63"/>
      <sheetName val="c2_5y2_65"/>
      <sheetName val="c2_5y2_64"/>
      <sheetName val="c2_5y2_66"/>
      <sheetName val="c2_5y2_67"/>
      <sheetName val="c2_5y2_68"/>
      <sheetName val="c2_5y2_69"/>
      <sheetName val="c2_5y2_610"/>
      <sheetName val="DEST. MEDIOS"/>
      <sheetName val="COMBUASF"/>
      <sheetName val="BALCRUDO"/>
      <sheetName val="CARGASPROC."/>
      <sheetName val="G L P  FINAL"/>
      <sheetName val="OBRAS SES"/>
      <sheetName val="Excavación_Mat__Común_Estacione"/>
      <sheetName val="Demolición_Pavimento"/>
      <sheetName val="RELACION_MES"/>
      <sheetName val="_Liquidacion_de_Obra_por_Tramos"/>
      <sheetName val="A_P_U"/>
      <sheetName val="A__P__U_"/>
      <sheetName val="LISTA_DE_PRECIOS"/>
      <sheetName val="CRA_MODI"/>
      <sheetName val="K16+000_AL_K18+500"/>
      <sheetName val="K23+200_AL_K24+700"/>
      <sheetName val="k18+500_AL_K23+050"/>
      <sheetName val="Presupuesto_PUENTE"/>
      <sheetName val="VOLUMENES_(4)"/>
      <sheetName val="VOLUMENES_(4SA)"/>
      <sheetName val="PREACTA_61"/>
      <sheetName val="PREACTA_62"/>
      <sheetName val="PREACTA_63"/>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CONT_ADI"/>
      <sheetName val="Summary"/>
      <sheetName val="APU NO PREVISTO"/>
      <sheetName val="PPTA (3)"/>
      <sheetName val="PPTA (2)"/>
      <sheetName val="PPTA"/>
      <sheetName val="Requisición1"/>
      <sheetName val="PERSONAL"/>
      <sheetName val="Tarifa MT"/>
      <sheetName val="CURVA"/>
      <sheetName val="A_P_U1"/>
      <sheetName val="Hoja2"/>
      <sheetName val="Cuadr."/>
      <sheetName val="PUNITARIOS PARA 241201 2S.xl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refreshError="1"/>
      <sheetData sheetId="123"/>
      <sheetData sheetId="124" refreshError="1"/>
      <sheetData sheetId="125"/>
      <sheetData sheetId="126"/>
      <sheetData sheetId="127"/>
      <sheetData sheetId="128"/>
      <sheetData sheetId="129"/>
      <sheetData sheetId="130" refreshError="1"/>
      <sheetData sheetId="131" refreshError="1"/>
      <sheetData sheetId="132"/>
      <sheetData sheetId="133"/>
      <sheetData sheetId="134"/>
      <sheetData sheetId="135" refreshError="1"/>
      <sheetData sheetId="136" refreshError="1"/>
      <sheetData sheetId="137" refreshError="1"/>
      <sheetData sheetId="138" refreshError="1"/>
      <sheetData sheetId="139"/>
      <sheetData sheetId="140"/>
      <sheetData sheetId="14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48">
          <cell r="E48">
            <v>0</v>
          </cell>
        </row>
      </sheetData>
      <sheetData sheetId="189"/>
      <sheetData sheetId="190"/>
      <sheetData sheetId="191" refreshError="1"/>
      <sheetData sheetId="192" refreshError="1"/>
      <sheetData sheetId="193"/>
      <sheetData sheetId="194">
        <row r="48">
          <cell r="E48">
            <v>0</v>
          </cell>
        </row>
      </sheetData>
      <sheetData sheetId="195"/>
      <sheetData sheetId="196"/>
      <sheetData sheetId="197" refreshError="1"/>
      <sheetData sheetId="198" refreshError="1"/>
      <sheetData sheetId="199" refreshError="1"/>
      <sheetData sheetId="200" refreshError="1"/>
      <sheetData sheetId="201"/>
      <sheetData sheetId="202" refreshError="1"/>
      <sheetData sheetId="203" refreshError="1"/>
      <sheetData sheetId="20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CRA.MODI"/>
      <sheetName val="Presup_Cancha"/>
      <sheetName val="1,01"/>
      <sheetName val="devdics"/>
      <sheetName val="UNIT."/>
      <sheetName val="PROGR_2"/>
      <sheetName val="A__P__U_"/>
      <sheetName val="ACTA_DE_MODIFICACION__(2)"/>
      <sheetName val="PROGR_3"/>
      <sheetName val="A__P__U_1"/>
      <sheetName val="ACTA_DE_MODIFICACION__(2)1"/>
      <sheetName val="glvc"/>
      <sheetName val="c2.5y2.6"/>
      <sheetName val="Cuadro p. Capital Vs estimado"/>
      <sheetName val="Lista APU"/>
      <sheetName val="EQUIPO"/>
      <sheetName val="ELECTRICO"/>
      <sheetName val="Vuelta"/>
    </sheetNames>
    <sheetDataSet>
      <sheetData sheetId="0"/>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46"/>
  <sheetViews>
    <sheetView showGridLines="0" tabSelected="1" view="pageBreakPreview" topLeftCell="A28" zoomScale="60" zoomScaleNormal="100" zoomScalePageLayoutView="55" workbookViewId="0">
      <selection activeCell="Q39" sqref="Q39"/>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6"/>
      <c r="D2" s="226"/>
      <c r="E2" s="227"/>
      <c r="F2" s="226"/>
      <c r="G2" s="226"/>
      <c r="H2" s="226"/>
      <c r="I2" s="226"/>
      <c r="J2" s="226"/>
      <c r="K2" s="226"/>
      <c r="L2" s="8"/>
      <c r="M2" s="5"/>
    </row>
    <row r="3" spans="1:13" ht="27" customHeight="1">
      <c r="A3" s="5"/>
      <c r="B3" s="9"/>
      <c r="C3" s="234" t="s">
        <v>0</v>
      </c>
      <c r="D3" s="234"/>
      <c r="E3" s="234"/>
      <c r="F3" s="234"/>
      <c r="G3" s="5"/>
      <c r="H3" s="5"/>
      <c r="I3" s="5"/>
      <c r="J3" s="5"/>
      <c r="K3" s="5"/>
      <c r="L3" s="10"/>
      <c r="M3" s="5"/>
    </row>
    <row r="4" spans="1:13">
      <c r="A4" s="5"/>
      <c r="B4" s="9"/>
      <c r="C4" s="209" t="s">
        <v>1</v>
      </c>
      <c r="D4" s="210" t="s">
        <v>2</v>
      </c>
      <c r="E4" s="209" t="s">
        <v>3</v>
      </c>
      <c r="F4" s="210">
        <v>4</v>
      </c>
      <c r="G4" s="5"/>
      <c r="H4" s="5"/>
      <c r="I4" s="5"/>
      <c r="J4" s="5"/>
      <c r="K4" s="5"/>
      <c r="L4" s="10"/>
      <c r="M4" s="5"/>
    </row>
    <row r="5" spans="1:13">
      <c r="A5" s="5"/>
      <c r="B5" s="9"/>
      <c r="C5" s="258" t="s">
        <v>4</v>
      </c>
      <c r="D5" s="258"/>
      <c r="E5" s="258"/>
      <c r="F5" s="258"/>
      <c r="G5" s="258"/>
      <c r="H5" s="258"/>
      <c r="I5" s="258"/>
      <c r="J5" s="258"/>
      <c r="K5" s="258"/>
      <c r="L5" s="10"/>
      <c r="M5" s="5"/>
    </row>
    <row r="6" spans="1:13" ht="17.25" thickBot="1">
      <c r="A6" s="5"/>
      <c r="B6" s="9"/>
      <c r="C6" s="252" t="s">
        <v>5</v>
      </c>
      <c r="D6" s="252"/>
      <c r="E6" s="252"/>
      <c r="F6" s="252"/>
      <c r="G6" s="252"/>
      <c r="H6" s="252"/>
      <c r="I6" s="252"/>
      <c r="J6" s="252"/>
      <c r="K6" s="252"/>
      <c r="L6" s="10"/>
      <c r="M6" s="5"/>
    </row>
    <row r="7" spans="1:13" s="20" customFormat="1">
      <c r="A7" s="19"/>
      <c r="B7" s="224"/>
      <c r="C7" s="266" t="s">
        <v>6</v>
      </c>
      <c r="D7" s="267"/>
      <c r="E7" s="267"/>
      <c r="F7" s="267"/>
      <c r="G7" s="267"/>
      <c r="H7" s="267"/>
      <c r="I7" s="267"/>
      <c r="J7" s="267"/>
      <c r="K7" s="268"/>
      <c r="L7" s="21"/>
      <c r="M7" s="19"/>
    </row>
    <row r="8" spans="1:13" ht="43.5" customHeight="1">
      <c r="A8" s="5"/>
      <c r="B8" s="225"/>
      <c r="C8" s="269"/>
      <c r="D8" s="270"/>
      <c r="E8" s="270"/>
      <c r="F8" s="270"/>
      <c r="G8" s="270"/>
      <c r="H8" s="270"/>
      <c r="I8" s="270"/>
      <c r="J8" s="270"/>
      <c r="K8" s="271"/>
      <c r="L8" s="10"/>
      <c r="M8" s="5"/>
    </row>
    <row r="9" spans="1:13" ht="34.5" customHeight="1">
      <c r="A9" s="5"/>
      <c r="B9" s="225"/>
      <c r="C9" s="272" t="s">
        <v>7</v>
      </c>
      <c r="D9" s="273"/>
      <c r="E9" s="273"/>
      <c r="F9" s="273"/>
      <c r="G9" s="273"/>
      <c r="H9" s="273"/>
      <c r="I9" s="273"/>
      <c r="J9" s="273"/>
      <c r="K9" s="274"/>
      <c r="L9" s="10"/>
      <c r="M9" s="5"/>
    </row>
    <row r="10" spans="1:13" ht="30" customHeight="1" thickBot="1">
      <c r="A10" s="5"/>
      <c r="B10" s="9"/>
      <c r="C10" s="237"/>
      <c r="D10" s="238"/>
      <c r="E10" s="238"/>
      <c r="F10" s="238"/>
      <c r="G10" s="238"/>
      <c r="H10" s="238"/>
      <c r="I10" s="238"/>
      <c r="J10" s="238"/>
      <c r="K10" s="239"/>
      <c r="L10" s="10"/>
      <c r="M10" s="5"/>
    </row>
    <row r="11" spans="1:13" ht="30" customHeight="1">
      <c r="A11" s="5"/>
      <c r="B11" s="9"/>
      <c r="C11" s="263" t="s">
        <v>8</v>
      </c>
      <c r="D11" s="256" t="s">
        <v>9</v>
      </c>
      <c r="E11" s="265" t="s">
        <v>10</v>
      </c>
      <c r="F11" s="265"/>
      <c r="G11" s="263" t="s">
        <v>11</v>
      </c>
      <c r="H11" s="256" t="s">
        <v>12</v>
      </c>
      <c r="I11" s="256" t="s">
        <v>13</v>
      </c>
      <c r="J11" s="259" t="s">
        <v>14</v>
      </c>
      <c r="K11" s="261" t="s">
        <v>15</v>
      </c>
      <c r="L11" s="10"/>
      <c r="M11" s="5"/>
    </row>
    <row r="12" spans="1:13" ht="30" customHeight="1" thickBot="1">
      <c r="A12" s="5"/>
      <c r="B12" s="9"/>
      <c r="C12" s="264"/>
      <c r="D12" s="257"/>
      <c r="E12" s="135" t="s">
        <v>16</v>
      </c>
      <c r="F12" s="135" t="s">
        <v>17</v>
      </c>
      <c r="G12" s="264"/>
      <c r="H12" s="257"/>
      <c r="I12" s="257"/>
      <c r="J12" s="260"/>
      <c r="K12" s="262"/>
      <c r="L12" s="10"/>
      <c r="M12" s="5"/>
    </row>
    <row r="13" spans="1:13" ht="30" customHeight="1" thickBot="1">
      <c r="A13" s="5"/>
      <c r="B13" s="9"/>
      <c r="C13" s="396" t="s">
        <v>96</v>
      </c>
      <c r="D13" s="137"/>
      <c r="E13" s="137"/>
      <c r="F13" s="137"/>
      <c r="G13" s="137"/>
      <c r="H13" s="137"/>
      <c r="I13" s="403"/>
      <c r="J13" s="137"/>
      <c r="K13" s="138"/>
      <c r="L13" s="10"/>
      <c r="M13" s="5"/>
    </row>
    <row r="14" spans="1:13" ht="30" customHeight="1">
      <c r="A14" s="5"/>
      <c r="B14" s="9"/>
      <c r="C14" s="156">
        <v>1</v>
      </c>
      <c r="D14" s="140" t="s">
        <v>97</v>
      </c>
      <c r="E14" s="140" t="s">
        <v>106</v>
      </c>
      <c r="F14" s="140"/>
      <c r="G14" s="397" t="s">
        <v>107</v>
      </c>
      <c r="H14" s="400" t="s">
        <v>113</v>
      </c>
      <c r="I14" s="404">
        <f>ROUND(1637.372,2)</f>
        <v>1637.37</v>
      </c>
      <c r="J14" s="405">
        <v>42423.622029999999</v>
      </c>
      <c r="K14" s="407">
        <f>I14*J14</f>
        <v>69463166.003261089</v>
      </c>
      <c r="L14" s="10"/>
      <c r="M14" s="5"/>
    </row>
    <row r="15" spans="1:13" ht="30" customHeight="1">
      <c r="A15" s="5"/>
      <c r="B15" s="9"/>
      <c r="C15" s="156">
        <v>2</v>
      </c>
      <c r="D15" s="140" t="s">
        <v>98</v>
      </c>
      <c r="E15" s="140" t="s">
        <v>105</v>
      </c>
      <c r="F15" s="140"/>
      <c r="G15" s="398" t="s">
        <v>108</v>
      </c>
      <c r="H15" s="400" t="s">
        <v>113</v>
      </c>
      <c r="I15" s="404">
        <f>ROUND(740.52,2)</f>
        <v>740.52</v>
      </c>
      <c r="J15" s="405">
        <v>327465.56069000001</v>
      </c>
      <c r="K15" s="407">
        <f t="shared" ref="K15:K19" si="0">I15*J15</f>
        <v>242494797.00215879</v>
      </c>
      <c r="L15" s="10"/>
      <c r="M15" s="5"/>
    </row>
    <row r="16" spans="1:13" ht="30" customHeight="1">
      <c r="A16" s="5"/>
      <c r="B16" s="9"/>
      <c r="C16" s="156">
        <v>3</v>
      </c>
      <c r="D16" s="140" t="s">
        <v>99</v>
      </c>
      <c r="E16" s="140" t="s">
        <v>103</v>
      </c>
      <c r="F16" s="140"/>
      <c r="G16" s="398" t="s">
        <v>109</v>
      </c>
      <c r="H16" s="400" t="s">
        <v>113</v>
      </c>
      <c r="I16" s="404">
        <f>ROUND(559.504,2)</f>
        <v>559.5</v>
      </c>
      <c r="J16" s="405">
        <v>1056044.5075960599</v>
      </c>
      <c r="K16" s="407">
        <f t="shared" si="0"/>
        <v>590856901.99999559</v>
      </c>
      <c r="L16" s="10"/>
      <c r="M16" s="5"/>
    </row>
    <row r="17" spans="1:13" ht="30" customHeight="1">
      <c r="A17" s="5"/>
      <c r="B17" s="9"/>
      <c r="C17" s="156">
        <v>4</v>
      </c>
      <c r="D17" s="140" t="s">
        <v>100</v>
      </c>
      <c r="E17" s="140" t="s">
        <v>104</v>
      </c>
      <c r="F17" s="140"/>
      <c r="G17" s="398" t="s">
        <v>110</v>
      </c>
      <c r="H17" s="400" t="s">
        <v>114</v>
      </c>
      <c r="I17" s="404">
        <f>ROUND(26140.356,2)</f>
        <v>26140.36</v>
      </c>
      <c r="J17" s="405">
        <v>6654.9801532955098</v>
      </c>
      <c r="K17" s="407">
        <f t="shared" si="0"/>
        <v>173963576.99999982</v>
      </c>
      <c r="L17" s="10"/>
      <c r="M17" s="5"/>
    </row>
    <row r="18" spans="1:13" ht="39" customHeight="1">
      <c r="A18" s="5"/>
      <c r="B18" s="9"/>
      <c r="C18" s="156">
        <v>5</v>
      </c>
      <c r="D18" s="140" t="s">
        <v>101</v>
      </c>
      <c r="E18" s="140" t="s">
        <v>103</v>
      </c>
      <c r="F18" s="140"/>
      <c r="G18" s="399" t="s">
        <v>111</v>
      </c>
      <c r="H18" s="400" t="s">
        <v>113</v>
      </c>
      <c r="I18" s="404">
        <f>ROUND(230.384,2)</f>
        <v>230.38</v>
      </c>
      <c r="J18" s="405">
        <v>586074.86326938099</v>
      </c>
      <c r="K18" s="407">
        <f t="shared" si="0"/>
        <v>135019927</v>
      </c>
      <c r="L18" s="10"/>
      <c r="M18" s="5"/>
    </row>
    <row r="19" spans="1:13" ht="30" customHeight="1">
      <c r="A19" s="5"/>
      <c r="B19" s="9"/>
      <c r="C19" s="156">
        <v>6</v>
      </c>
      <c r="D19" s="140" t="s">
        <v>102</v>
      </c>
      <c r="E19" s="140"/>
      <c r="F19" s="140" t="s">
        <v>102</v>
      </c>
      <c r="G19" s="398" t="s">
        <v>112</v>
      </c>
      <c r="H19" s="400" t="s">
        <v>115</v>
      </c>
      <c r="I19" s="404">
        <f>ROUND(1596.232,2)</f>
        <v>1596.23</v>
      </c>
      <c r="J19" s="405">
        <v>3687.35771160797</v>
      </c>
      <c r="K19" s="407">
        <f t="shared" si="0"/>
        <v>5885870.9999999898</v>
      </c>
      <c r="L19" s="10"/>
      <c r="M19" s="5"/>
    </row>
    <row r="20" spans="1:13" ht="30" customHeight="1" thickBot="1">
      <c r="A20" s="5"/>
      <c r="B20" s="9"/>
      <c r="C20" s="145" t="s">
        <v>18</v>
      </c>
      <c r="D20" s="146"/>
      <c r="E20" s="146"/>
      <c r="F20" s="146"/>
      <c r="G20" s="147"/>
      <c r="H20" s="146"/>
      <c r="I20" s="395"/>
      <c r="J20" s="148"/>
      <c r="K20" s="409">
        <v>1217684240</v>
      </c>
      <c r="L20" s="10"/>
      <c r="M20" s="5"/>
    </row>
    <row r="21" spans="1:13" ht="30" customHeight="1" thickBot="1">
      <c r="A21" s="5"/>
      <c r="B21" s="9"/>
      <c r="C21" s="136" t="s">
        <v>116</v>
      </c>
      <c r="D21" s="137"/>
      <c r="E21" s="137"/>
      <c r="F21" s="137"/>
      <c r="G21" s="137"/>
      <c r="H21" s="137"/>
      <c r="I21" s="137"/>
      <c r="J21" s="137"/>
      <c r="K21" s="138"/>
      <c r="L21" s="10"/>
      <c r="M21" s="5"/>
    </row>
    <row r="22" spans="1:13" ht="30" customHeight="1">
      <c r="A22" s="5"/>
      <c r="B22" s="9"/>
      <c r="C22" s="139">
        <v>7</v>
      </c>
      <c r="D22" s="140">
        <v>2017</v>
      </c>
      <c r="E22" s="140" t="s">
        <v>106</v>
      </c>
      <c r="F22" s="140"/>
      <c r="G22" s="401" t="s">
        <v>123</v>
      </c>
      <c r="H22" s="400" t="s">
        <v>113</v>
      </c>
      <c r="I22" s="406">
        <v>7</v>
      </c>
      <c r="J22" s="405">
        <v>213102.142857142</v>
      </c>
      <c r="K22" s="410">
        <f>I22*J22</f>
        <v>1491714.9999999939</v>
      </c>
      <c r="L22" s="10"/>
      <c r="M22" s="5"/>
    </row>
    <row r="23" spans="1:13" ht="30" customHeight="1">
      <c r="A23" s="5"/>
      <c r="B23" s="9"/>
      <c r="C23" s="139">
        <v>8</v>
      </c>
      <c r="D23" s="140" t="s">
        <v>97</v>
      </c>
      <c r="E23" s="140" t="s">
        <v>106</v>
      </c>
      <c r="F23" s="140"/>
      <c r="G23" s="401" t="s">
        <v>107</v>
      </c>
      <c r="H23" s="400" t="s">
        <v>113</v>
      </c>
      <c r="I23" s="406">
        <v>25</v>
      </c>
      <c r="J23" s="405">
        <v>42423.64</v>
      </c>
      <c r="K23" s="410">
        <f t="shared" ref="K23:K27" si="1">I23*J23</f>
        <v>1060591</v>
      </c>
      <c r="L23" s="10"/>
      <c r="M23" s="5"/>
    </row>
    <row r="24" spans="1:13" ht="30" customHeight="1">
      <c r="A24" s="5"/>
      <c r="B24" s="9"/>
      <c r="C24" s="139">
        <v>9</v>
      </c>
      <c r="D24" s="140" t="s">
        <v>117</v>
      </c>
      <c r="E24" s="140" t="s">
        <v>121</v>
      </c>
      <c r="F24" s="140"/>
      <c r="G24" s="401" t="s">
        <v>124</v>
      </c>
      <c r="H24" s="400" t="s">
        <v>113</v>
      </c>
      <c r="I24" s="406">
        <v>12</v>
      </c>
      <c r="J24" s="405">
        <v>271104.66666666599</v>
      </c>
      <c r="K24" s="410">
        <f t="shared" si="1"/>
        <v>3253255.9999999916</v>
      </c>
      <c r="L24" s="10"/>
      <c r="M24" s="5"/>
    </row>
    <row r="25" spans="1:13" ht="30" customHeight="1">
      <c r="A25" s="5"/>
      <c r="B25" s="9"/>
      <c r="C25" s="139">
        <v>10</v>
      </c>
      <c r="D25" s="140" t="s">
        <v>118</v>
      </c>
      <c r="E25" s="140" t="s">
        <v>103</v>
      </c>
      <c r="F25" s="140"/>
      <c r="G25" s="401" t="s">
        <v>125</v>
      </c>
      <c r="H25" s="400" t="s">
        <v>113</v>
      </c>
      <c r="I25" s="406">
        <v>8</v>
      </c>
      <c r="J25" s="405">
        <v>1056044.5</v>
      </c>
      <c r="K25" s="410">
        <f t="shared" si="1"/>
        <v>8448356</v>
      </c>
      <c r="L25" s="10"/>
      <c r="M25" s="5"/>
    </row>
    <row r="26" spans="1:13" s="5" customFormat="1" ht="30" customHeight="1">
      <c r="B26" s="9"/>
      <c r="C26" s="139">
        <v>11</v>
      </c>
      <c r="D26" s="152" t="s">
        <v>119</v>
      </c>
      <c r="E26" s="152" t="s">
        <v>103</v>
      </c>
      <c r="F26" s="152"/>
      <c r="G26" s="401" t="s">
        <v>126</v>
      </c>
      <c r="H26" s="400" t="s">
        <v>113</v>
      </c>
      <c r="I26" s="406">
        <v>1</v>
      </c>
      <c r="J26" s="405">
        <v>767152</v>
      </c>
      <c r="K26" s="410">
        <f t="shared" si="1"/>
        <v>767152</v>
      </c>
      <c r="L26" s="10"/>
    </row>
    <row r="27" spans="1:13" ht="41.25" customHeight="1">
      <c r="B27" s="16"/>
      <c r="C27" s="139">
        <v>12</v>
      </c>
      <c r="D27" s="140" t="s">
        <v>120</v>
      </c>
      <c r="E27" s="140" t="s">
        <v>122</v>
      </c>
      <c r="F27" s="140"/>
      <c r="G27" s="402" t="s">
        <v>127</v>
      </c>
      <c r="H27" s="400" t="s">
        <v>115</v>
      </c>
      <c r="I27" s="406">
        <v>7</v>
      </c>
      <c r="J27" s="405">
        <v>1085081.42857142</v>
      </c>
      <c r="K27" s="410">
        <f t="shared" si="1"/>
        <v>7595569.9999999404</v>
      </c>
      <c r="L27" s="17"/>
    </row>
    <row r="28" spans="1:13" ht="30" customHeight="1" thickBot="1">
      <c r="A28" s="5"/>
      <c r="B28" s="9"/>
      <c r="C28" s="145" t="s">
        <v>18</v>
      </c>
      <c r="D28" s="154"/>
      <c r="E28" s="155"/>
      <c r="F28" s="154"/>
      <c r="G28" s="154"/>
      <c r="H28" s="154"/>
      <c r="I28" s="142"/>
      <c r="J28" s="154"/>
      <c r="K28" s="408">
        <f>SUM(K22:K27)</f>
        <v>22616639.999999925</v>
      </c>
      <c r="L28" s="10"/>
      <c r="M28" s="5"/>
    </row>
    <row r="29" spans="1:13" s="3" customFormat="1" ht="30" customHeight="1" thickBot="1">
      <c r="A29" s="11"/>
      <c r="B29" s="12"/>
      <c r="C29" s="240" t="s">
        <v>19</v>
      </c>
      <c r="D29" s="241"/>
      <c r="E29" s="241"/>
      <c r="F29" s="241"/>
      <c r="G29" s="241"/>
      <c r="H29" s="241"/>
      <c r="I29" s="241"/>
      <c r="J29" s="242"/>
      <c r="K29" s="173">
        <f>K20+K28</f>
        <v>1240300880</v>
      </c>
      <c r="L29" s="13"/>
      <c r="M29" s="11"/>
    </row>
    <row r="30" spans="1:13" s="3" customFormat="1" thickBot="1">
      <c r="A30" s="11"/>
      <c r="B30" s="12"/>
      <c r="C30" s="174"/>
      <c r="D30" s="174"/>
      <c r="E30" s="174"/>
      <c r="F30" s="174"/>
      <c r="G30" s="174"/>
      <c r="H30" s="174"/>
      <c r="I30" s="174"/>
      <c r="J30" s="174"/>
      <c r="K30" s="175"/>
      <c r="L30" s="13"/>
      <c r="M30" s="11"/>
    </row>
    <row r="31" spans="1:13" s="3" customFormat="1" ht="30" customHeight="1">
      <c r="A31" s="11"/>
      <c r="B31" s="12"/>
      <c r="C31" s="176"/>
      <c r="D31" s="177"/>
      <c r="E31" s="176"/>
      <c r="F31" s="176"/>
      <c r="G31" s="416" t="s">
        <v>128</v>
      </c>
      <c r="H31" s="417"/>
      <c r="I31" s="418"/>
      <c r="J31" s="178"/>
      <c r="K31" s="419">
        <v>1240300880</v>
      </c>
      <c r="L31" s="13"/>
      <c r="M31" s="11"/>
    </row>
    <row r="32" spans="1:13" s="3" customFormat="1" ht="99" customHeight="1">
      <c r="A32" s="11"/>
      <c r="B32" s="12"/>
      <c r="C32" s="176"/>
      <c r="D32" s="177"/>
      <c r="E32" s="176"/>
      <c r="F32" s="176"/>
      <c r="G32" s="411" t="s">
        <v>129</v>
      </c>
      <c r="H32" s="412"/>
      <c r="I32" s="413"/>
      <c r="J32" s="414" t="s">
        <v>130</v>
      </c>
      <c r="K32" s="415">
        <v>8000000</v>
      </c>
      <c r="L32" s="13"/>
      <c r="M32" s="11"/>
    </row>
    <row r="33" spans="1:13" s="3" customFormat="1" ht="99" customHeight="1">
      <c r="A33" s="11"/>
      <c r="B33" s="12"/>
      <c r="C33" s="176"/>
      <c r="D33" s="177"/>
      <c r="E33" s="176"/>
      <c r="F33" s="176"/>
      <c r="G33" s="411" t="s">
        <v>131</v>
      </c>
      <c r="H33" s="412"/>
      <c r="I33" s="413"/>
      <c r="J33" s="414" t="s">
        <v>130</v>
      </c>
      <c r="K33" s="415">
        <v>1520000</v>
      </c>
      <c r="L33" s="13"/>
      <c r="M33" s="11"/>
    </row>
    <row r="34" spans="1:13" s="3" customFormat="1" ht="130.5" customHeight="1">
      <c r="A34" s="11"/>
      <c r="B34" s="12"/>
      <c r="C34" s="176"/>
      <c r="D34" s="185"/>
      <c r="E34" s="185"/>
      <c r="F34" s="185"/>
      <c r="G34" s="420" t="s">
        <v>132</v>
      </c>
      <c r="H34" s="421"/>
      <c r="I34" s="422"/>
      <c r="J34" s="414" t="s">
        <v>130</v>
      </c>
      <c r="K34" s="423">
        <v>9520000</v>
      </c>
      <c r="L34" s="13"/>
      <c r="M34" s="11"/>
    </row>
    <row r="35" spans="1:13" s="3" customFormat="1" ht="32.25" customHeight="1" thickBot="1">
      <c r="A35" s="11"/>
      <c r="B35" s="12"/>
      <c r="C35" s="176"/>
      <c r="D35" s="185"/>
      <c r="E35" s="185"/>
      <c r="F35" s="185"/>
      <c r="G35" s="420" t="s">
        <v>133</v>
      </c>
      <c r="H35" s="421"/>
      <c r="I35" s="422"/>
      <c r="J35" s="414" t="s">
        <v>130</v>
      </c>
      <c r="K35" s="423">
        <v>9930512</v>
      </c>
      <c r="L35" s="13"/>
      <c r="M35" s="11"/>
    </row>
    <row r="36" spans="1:13" s="3" customFormat="1" ht="30" customHeight="1" thickBot="1">
      <c r="A36" s="11"/>
      <c r="B36" s="12"/>
      <c r="C36" s="176"/>
      <c r="D36" s="177"/>
      <c r="E36" s="176"/>
      <c r="F36" s="176"/>
      <c r="G36" s="193" t="s">
        <v>134</v>
      </c>
      <c r="H36" s="194"/>
      <c r="I36" s="195"/>
      <c r="J36" s="196"/>
      <c r="K36" s="173">
        <f>K31+K34+K35</f>
        <v>1259751392</v>
      </c>
      <c r="L36" s="13"/>
      <c r="M36" s="11"/>
    </row>
    <row r="37" spans="1:13" s="3" customFormat="1" thickBot="1">
      <c r="A37" s="11"/>
      <c r="B37" s="12"/>
      <c r="C37" s="176"/>
      <c r="D37" s="177"/>
      <c r="E37" s="177"/>
      <c r="F37" s="177"/>
      <c r="G37" s="176"/>
      <c r="H37" s="176"/>
      <c r="I37" s="197"/>
      <c r="J37" s="198"/>
      <c r="K37" s="199"/>
      <c r="L37" s="13"/>
      <c r="M37" s="11"/>
    </row>
    <row r="38" spans="1:13" s="3" customFormat="1" ht="15.75">
      <c r="A38" s="11"/>
      <c r="B38" s="12"/>
      <c r="C38" s="200" t="s">
        <v>135</v>
      </c>
      <c r="D38" s="424"/>
      <c r="E38" s="424"/>
      <c r="F38" s="424"/>
      <c r="G38" s="424"/>
      <c r="H38" s="424"/>
      <c r="I38" s="424"/>
      <c r="J38" s="424"/>
      <c r="K38" s="425"/>
      <c r="L38" s="14"/>
      <c r="M38" s="11"/>
    </row>
    <row r="39" spans="1:13" s="3" customFormat="1" ht="46.5" customHeight="1">
      <c r="A39" s="11"/>
      <c r="B39" s="12"/>
      <c r="C39" s="392" t="s">
        <v>22</v>
      </c>
      <c r="D39" s="393"/>
      <c r="E39" s="393"/>
      <c r="F39" s="393"/>
      <c r="G39" s="394"/>
      <c r="H39" s="249" t="s">
        <v>23</v>
      </c>
      <c r="I39" s="249"/>
      <c r="J39" s="249"/>
      <c r="K39" s="201" t="s">
        <v>24</v>
      </c>
      <c r="L39" s="15"/>
      <c r="M39" s="11"/>
    </row>
    <row r="40" spans="1:13" s="3" customFormat="1" ht="32.25" customHeight="1">
      <c r="A40" s="11"/>
      <c r="B40" s="12"/>
      <c r="C40" s="392" t="s">
        <v>25</v>
      </c>
      <c r="D40" s="393"/>
      <c r="E40" s="393"/>
      <c r="F40" s="393"/>
      <c r="G40" s="394"/>
      <c r="H40" s="248" t="s">
        <v>26</v>
      </c>
      <c r="I40" s="248"/>
      <c r="J40" s="202" t="s">
        <v>27</v>
      </c>
      <c r="K40" s="203">
        <v>0.2</v>
      </c>
      <c r="L40" s="15"/>
      <c r="M40" s="11"/>
    </row>
    <row r="41" spans="1:13" s="3" customFormat="1" ht="30" customHeight="1">
      <c r="A41" s="11"/>
      <c r="B41" s="12"/>
      <c r="C41" s="392" t="s">
        <v>28</v>
      </c>
      <c r="D41" s="393"/>
      <c r="E41" s="393"/>
      <c r="F41" s="393"/>
      <c r="G41" s="394"/>
      <c r="H41" s="245" t="s">
        <v>29</v>
      </c>
      <c r="I41" s="246"/>
      <c r="J41" s="202" t="s">
        <v>30</v>
      </c>
      <c r="K41" s="203">
        <v>0.05</v>
      </c>
      <c r="L41" s="15"/>
      <c r="M41" s="11"/>
    </row>
    <row r="42" spans="1:13" s="4" customFormat="1" ht="32.25" customHeight="1">
      <c r="A42" s="11"/>
      <c r="B42" s="12"/>
      <c r="C42" s="427" t="s">
        <v>136</v>
      </c>
      <c r="D42" s="426"/>
      <c r="E42" s="426"/>
      <c r="F42" s="426"/>
      <c r="G42" s="426"/>
      <c r="H42" s="247" t="s">
        <v>31</v>
      </c>
      <c r="I42" s="248"/>
      <c r="J42" s="202" t="s">
        <v>32</v>
      </c>
      <c r="K42" s="203">
        <v>0.05</v>
      </c>
      <c r="L42" s="13"/>
      <c r="M42" s="11"/>
    </row>
    <row r="43" spans="1:13" ht="39" customHeight="1">
      <c r="A43" s="5"/>
      <c r="B43" s="9"/>
      <c r="C43" s="427" t="s">
        <v>137</v>
      </c>
      <c r="D43" s="426"/>
      <c r="E43" s="426"/>
      <c r="F43" s="426"/>
      <c r="G43" s="426"/>
      <c r="H43" s="248" t="s">
        <v>33</v>
      </c>
      <c r="I43" s="248"/>
      <c r="J43" s="202" t="s">
        <v>34</v>
      </c>
      <c r="K43" s="203">
        <v>0.3</v>
      </c>
      <c r="L43" s="10"/>
      <c r="M43" s="5"/>
    </row>
    <row r="44" spans="1:13" ht="17.25" thickBot="1">
      <c r="A44" s="5"/>
      <c r="B44" s="9"/>
      <c r="C44" s="223"/>
      <c r="D44" s="221"/>
      <c r="E44" s="221"/>
      <c r="F44" s="221"/>
      <c r="G44" s="222"/>
      <c r="H44" s="243"/>
      <c r="I44" s="243"/>
      <c r="J44" s="243"/>
      <c r="K44" s="244"/>
      <c r="L44" s="10"/>
      <c r="M44" s="5"/>
    </row>
    <row r="45" spans="1:13" ht="17.25" thickBot="1">
      <c r="A45" s="5"/>
      <c r="B45" s="228"/>
      <c r="C45" s="229"/>
      <c r="D45" s="229"/>
      <c r="E45" s="230"/>
      <c r="F45" s="229"/>
      <c r="G45" s="231"/>
      <c r="H45" s="229"/>
      <c r="I45" s="229"/>
      <c r="J45" s="229"/>
      <c r="K45" s="229"/>
      <c r="L45" s="232"/>
      <c r="M45" s="5"/>
    </row>
    <row r="46" spans="1:13" ht="17.25" thickTop="1">
      <c r="A46" s="5"/>
      <c r="B46" s="5"/>
      <c r="C46" s="5"/>
      <c r="D46" s="5"/>
      <c r="E46" s="6"/>
      <c r="F46" s="5"/>
      <c r="G46" s="5"/>
      <c r="H46" s="5"/>
      <c r="I46" s="5"/>
      <c r="J46" s="5"/>
      <c r="K46" s="5"/>
      <c r="L46" s="5"/>
      <c r="M46" s="5"/>
    </row>
  </sheetData>
  <mergeCells count="27">
    <mergeCell ref="C42:G42"/>
    <mergeCell ref="C43:G43"/>
    <mergeCell ref="C5:K5"/>
    <mergeCell ref="J11:J12"/>
    <mergeCell ref="K11:K12"/>
    <mergeCell ref="C11:C12"/>
    <mergeCell ref="D11:D12"/>
    <mergeCell ref="G11:G12"/>
    <mergeCell ref="H11:H12"/>
    <mergeCell ref="E11:F11"/>
    <mergeCell ref="C7:K8"/>
    <mergeCell ref="C9:K9"/>
    <mergeCell ref="C3:F3"/>
    <mergeCell ref="C40:G40"/>
    <mergeCell ref="C10:K10"/>
    <mergeCell ref="C29:J29"/>
    <mergeCell ref="H44:K44"/>
    <mergeCell ref="C41:G41"/>
    <mergeCell ref="H41:I41"/>
    <mergeCell ref="H42:I42"/>
    <mergeCell ref="H43:I43"/>
    <mergeCell ref="C39:G39"/>
    <mergeCell ref="H39:J39"/>
    <mergeCell ref="H40:I40"/>
    <mergeCell ref="C6:K6"/>
    <mergeCell ref="G31:I31"/>
    <mergeCell ref="I11:I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showGridLines="0" view="pageBreakPreview" zoomScaleNormal="100" zoomScaleSheetLayoutView="100" zoomScalePageLayoutView="91" workbookViewId="0">
      <selection activeCell="J3" sqref="J3"/>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6"/>
      <c r="D2" s="226"/>
      <c r="E2" s="227"/>
      <c r="F2" s="226"/>
      <c r="G2" s="226"/>
      <c r="H2" s="226"/>
      <c r="I2" s="226"/>
      <c r="J2" s="226"/>
      <c r="K2" s="226"/>
      <c r="L2" s="8"/>
      <c r="M2" s="5"/>
    </row>
    <row r="3" spans="1:13" ht="26.25" customHeight="1">
      <c r="A3" s="5"/>
      <c r="B3" s="9"/>
      <c r="C3" s="275" t="s">
        <v>0</v>
      </c>
      <c r="D3" s="275"/>
      <c r="E3" s="275"/>
      <c r="F3" s="275"/>
      <c r="G3" s="5"/>
      <c r="H3" s="5"/>
      <c r="I3" s="5"/>
      <c r="J3" s="5"/>
      <c r="K3" s="5"/>
      <c r="L3" s="10"/>
      <c r="M3" s="5"/>
    </row>
    <row r="4" spans="1:13">
      <c r="A4" s="5"/>
      <c r="B4" s="9"/>
      <c r="C4" s="207" t="s">
        <v>1</v>
      </c>
      <c r="D4" s="208" t="s">
        <v>2</v>
      </c>
      <c r="E4" s="207" t="s">
        <v>3</v>
      </c>
      <c r="F4" s="208">
        <v>4</v>
      </c>
      <c r="G4" s="5"/>
      <c r="H4" s="5"/>
      <c r="I4" s="5"/>
      <c r="J4" s="5"/>
      <c r="K4" s="5"/>
      <c r="L4" s="10"/>
      <c r="M4" s="5"/>
    </row>
    <row r="5" spans="1:13">
      <c r="A5" s="5"/>
      <c r="B5" s="9"/>
      <c r="C5" s="276" t="s">
        <v>4</v>
      </c>
      <c r="D5" s="276"/>
      <c r="E5" s="276"/>
      <c r="F5" s="276"/>
      <c r="G5" s="276"/>
      <c r="H5" s="276"/>
      <c r="I5" s="276"/>
      <c r="J5" s="276"/>
      <c r="K5" s="276"/>
      <c r="L5" s="10"/>
      <c r="M5" s="5"/>
    </row>
    <row r="6" spans="1:13" ht="17.25" thickBot="1">
      <c r="A6" s="5"/>
      <c r="B6" s="9"/>
      <c r="C6" s="252" t="s">
        <v>35</v>
      </c>
      <c r="D6" s="252"/>
      <c r="E6" s="252"/>
      <c r="F6" s="252"/>
      <c r="G6" s="252"/>
      <c r="H6" s="252"/>
      <c r="I6" s="252"/>
      <c r="J6" s="252"/>
      <c r="K6" s="252"/>
      <c r="L6" s="10"/>
      <c r="M6" s="5"/>
    </row>
    <row r="7" spans="1:13" s="20" customFormat="1" ht="16.5" customHeight="1">
      <c r="A7" s="19"/>
      <c r="B7" s="224"/>
      <c r="C7" s="277" t="s">
        <v>36</v>
      </c>
      <c r="D7" s="278"/>
      <c r="E7" s="278"/>
      <c r="F7" s="278"/>
      <c r="G7" s="278"/>
      <c r="H7" s="278"/>
      <c r="I7" s="278"/>
      <c r="J7" s="278"/>
      <c r="K7" s="279"/>
      <c r="L7" s="21"/>
      <c r="M7" s="19"/>
    </row>
    <row r="8" spans="1:13" ht="33.75" customHeight="1" thickBot="1">
      <c r="A8" s="5"/>
      <c r="B8" s="225"/>
      <c r="C8" s="280"/>
      <c r="D8" s="281"/>
      <c r="E8" s="281"/>
      <c r="F8" s="281"/>
      <c r="G8" s="281"/>
      <c r="H8" s="281"/>
      <c r="I8" s="281"/>
      <c r="J8" s="281"/>
      <c r="K8" s="282"/>
      <c r="L8" s="10"/>
      <c r="M8" s="5"/>
    </row>
    <row r="9" spans="1:13" ht="34.5" customHeight="1">
      <c r="A9" s="5"/>
      <c r="B9" s="225"/>
      <c r="C9" s="283" t="s">
        <v>37</v>
      </c>
      <c r="D9" s="284"/>
      <c r="E9" s="284"/>
      <c r="F9" s="284"/>
      <c r="G9" s="284"/>
      <c r="H9" s="284"/>
      <c r="I9" s="284"/>
      <c r="J9" s="284"/>
      <c r="K9" s="285"/>
      <c r="L9" s="10"/>
      <c r="M9" s="5"/>
    </row>
    <row r="10" spans="1:13" ht="30" customHeight="1" thickBot="1">
      <c r="A10" s="5"/>
      <c r="B10" s="225"/>
      <c r="C10" s="238"/>
      <c r="D10" s="238"/>
      <c r="E10" s="238"/>
      <c r="F10" s="238"/>
      <c r="G10" s="238"/>
      <c r="H10" s="238"/>
      <c r="I10" s="238"/>
      <c r="J10" s="238"/>
      <c r="K10" s="239"/>
      <c r="L10" s="10"/>
      <c r="M10" s="5"/>
    </row>
    <row r="11" spans="1:13" ht="30" customHeight="1">
      <c r="A11" s="5"/>
      <c r="B11" s="9"/>
      <c r="C11" s="263" t="s">
        <v>8</v>
      </c>
      <c r="D11" s="256" t="s">
        <v>9</v>
      </c>
      <c r="E11" s="265" t="s">
        <v>10</v>
      </c>
      <c r="F11" s="265"/>
      <c r="G11" s="263" t="s">
        <v>11</v>
      </c>
      <c r="H11" s="256" t="s">
        <v>12</v>
      </c>
      <c r="I11" s="256" t="s">
        <v>13</v>
      </c>
      <c r="J11" s="259" t="s">
        <v>14</v>
      </c>
      <c r="K11" s="261" t="s">
        <v>15</v>
      </c>
      <c r="L11" s="10"/>
      <c r="M11" s="5"/>
    </row>
    <row r="12" spans="1:13" ht="30" customHeight="1" thickBot="1">
      <c r="A12" s="5"/>
      <c r="B12" s="9"/>
      <c r="C12" s="264"/>
      <c r="D12" s="257"/>
      <c r="E12" s="135" t="s">
        <v>16</v>
      </c>
      <c r="F12" s="135" t="s">
        <v>17</v>
      </c>
      <c r="G12" s="264"/>
      <c r="H12" s="257"/>
      <c r="I12" s="257"/>
      <c r="J12" s="260"/>
      <c r="K12" s="262"/>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thickBot="1">
      <c r="A15" s="5"/>
      <c r="B15" s="9"/>
      <c r="C15" s="145" t="s">
        <v>18</v>
      </c>
      <c r="D15" s="146"/>
      <c r="E15" s="146"/>
      <c r="F15" s="146"/>
      <c r="G15" s="147"/>
      <c r="H15" s="146"/>
      <c r="I15" s="142"/>
      <c r="J15" s="148"/>
      <c r="K15" s="149"/>
      <c r="L15" s="10"/>
      <c r="M15" s="5"/>
    </row>
    <row r="16" spans="1:13" ht="30" customHeight="1" thickBot="1">
      <c r="A16" s="5"/>
      <c r="B16" s="9"/>
      <c r="C16" s="136"/>
      <c r="D16" s="137"/>
      <c r="E16" s="137"/>
      <c r="F16" s="137"/>
      <c r="G16" s="137"/>
      <c r="H16" s="137"/>
      <c r="I16" s="137"/>
      <c r="J16" s="137"/>
      <c r="K16" s="138"/>
      <c r="L16" s="10"/>
      <c r="M16" s="5"/>
    </row>
    <row r="17" spans="1:13" ht="30" customHeight="1">
      <c r="A17" s="5"/>
      <c r="B17" s="9"/>
      <c r="C17" s="139"/>
      <c r="D17" s="140"/>
      <c r="E17" s="140"/>
      <c r="F17" s="140"/>
      <c r="G17" s="150"/>
      <c r="H17" s="140"/>
      <c r="I17" s="142"/>
      <c r="J17" s="143"/>
      <c r="K17" s="151"/>
      <c r="L17" s="10"/>
      <c r="M17" s="5"/>
    </row>
    <row r="18" spans="1:13" ht="30" customHeight="1">
      <c r="A18" s="5"/>
      <c r="B18" s="9"/>
      <c r="C18" s="139"/>
      <c r="D18" s="140"/>
      <c r="E18" s="140"/>
      <c r="F18" s="140"/>
      <c r="G18" s="150"/>
      <c r="H18" s="140"/>
      <c r="I18" s="142"/>
      <c r="J18" s="143"/>
      <c r="K18" s="151"/>
      <c r="L18" s="10"/>
      <c r="M18" s="5"/>
    </row>
    <row r="19" spans="1:13" s="5" customFormat="1" ht="30" customHeight="1">
      <c r="B19" s="9"/>
      <c r="C19" s="139"/>
      <c r="D19" s="152"/>
      <c r="E19" s="152"/>
      <c r="F19" s="152"/>
      <c r="G19" s="153"/>
      <c r="H19" s="152"/>
      <c r="I19" s="142"/>
      <c r="J19" s="143"/>
      <c r="K19" s="151"/>
      <c r="L19" s="10"/>
    </row>
    <row r="20" spans="1:13" ht="30" customHeight="1">
      <c r="B20" s="16"/>
      <c r="C20" s="139"/>
      <c r="D20" s="140"/>
      <c r="E20" s="140"/>
      <c r="F20" s="140"/>
      <c r="G20" s="150"/>
      <c r="H20" s="140"/>
      <c r="I20" s="142"/>
      <c r="J20" s="143"/>
      <c r="K20" s="151"/>
      <c r="L20" s="17"/>
    </row>
    <row r="21" spans="1:13" ht="30" customHeight="1" thickBot="1">
      <c r="A21" s="5"/>
      <c r="B21" s="9"/>
      <c r="C21" s="145" t="s">
        <v>18</v>
      </c>
      <c r="D21" s="154"/>
      <c r="E21" s="155"/>
      <c r="F21" s="154"/>
      <c r="G21" s="154"/>
      <c r="H21" s="154"/>
      <c r="I21" s="142"/>
      <c r="J21" s="154"/>
      <c r="K21" s="149"/>
      <c r="L21" s="10"/>
      <c r="M21" s="5"/>
    </row>
    <row r="22" spans="1:13" ht="30" customHeight="1" thickBot="1">
      <c r="A22" s="5"/>
      <c r="B22" s="9"/>
      <c r="C22" s="136"/>
      <c r="D22" s="137"/>
      <c r="E22" s="137"/>
      <c r="F22" s="137"/>
      <c r="G22" s="137"/>
      <c r="H22" s="137"/>
      <c r="I22" s="137"/>
      <c r="J22" s="137"/>
      <c r="K22" s="138"/>
      <c r="L22" s="10"/>
      <c r="M22" s="5"/>
    </row>
    <row r="23" spans="1:13" ht="30" customHeight="1">
      <c r="A23" s="5"/>
      <c r="B23" s="9"/>
      <c r="C23" s="139"/>
      <c r="D23" s="156"/>
      <c r="E23" s="156"/>
      <c r="F23" s="156"/>
      <c r="G23" s="157"/>
      <c r="H23" s="156"/>
      <c r="I23" s="142"/>
      <c r="J23" s="143"/>
      <c r="K23" s="151"/>
      <c r="L23" s="10"/>
      <c r="M23" s="5"/>
    </row>
    <row r="24" spans="1:13" ht="30" customHeight="1">
      <c r="A24" s="5"/>
      <c r="B24" s="9"/>
      <c r="C24" s="139"/>
      <c r="D24" s="158"/>
      <c r="E24" s="158"/>
      <c r="F24" s="158"/>
      <c r="G24" s="157"/>
      <c r="H24" s="156"/>
      <c r="I24" s="142"/>
      <c r="J24" s="143"/>
      <c r="K24" s="151"/>
      <c r="L24" s="10"/>
      <c r="M24" s="5"/>
    </row>
    <row r="25" spans="1:13" ht="30" customHeight="1">
      <c r="A25" s="5"/>
      <c r="B25" s="9"/>
      <c r="C25" s="139"/>
      <c r="D25" s="156"/>
      <c r="E25" s="156"/>
      <c r="F25" s="156"/>
      <c r="G25" s="157"/>
      <c r="H25" s="156"/>
      <c r="I25" s="142"/>
      <c r="J25" s="143"/>
      <c r="K25" s="151"/>
      <c r="L25" s="10"/>
      <c r="M25" s="5"/>
    </row>
    <row r="26" spans="1:13" s="5" customFormat="1" ht="30" customHeight="1">
      <c r="B26" s="9"/>
      <c r="C26" s="139"/>
      <c r="D26" s="152"/>
      <c r="E26" s="152"/>
      <c r="F26" s="152"/>
      <c r="G26" s="159"/>
      <c r="H26" s="152"/>
      <c r="I26" s="142"/>
      <c r="J26" s="143"/>
      <c r="K26" s="151"/>
      <c r="L26" s="10"/>
    </row>
    <row r="27" spans="1:13" ht="30" customHeight="1">
      <c r="A27" s="5"/>
      <c r="B27" s="9"/>
      <c r="C27" s="139"/>
      <c r="D27" s="156"/>
      <c r="E27" s="156"/>
      <c r="F27" s="156"/>
      <c r="G27" s="157"/>
      <c r="H27" s="156"/>
      <c r="I27" s="142"/>
      <c r="J27" s="160"/>
      <c r="K27" s="151"/>
      <c r="L27" s="10"/>
      <c r="M27" s="5"/>
    </row>
    <row r="28" spans="1:13" s="5" customFormat="1" ht="30" customHeight="1">
      <c r="B28" s="9"/>
      <c r="C28" s="161"/>
      <c r="D28" s="152"/>
      <c r="E28" s="152"/>
      <c r="F28" s="152"/>
      <c r="G28" s="159"/>
      <c r="H28" s="152"/>
      <c r="I28" s="142"/>
      <c r="J28" s="160"/>
      <c r="K28" s="151"/>
      <c r="L28" s="10"/>
    </row>
    <row r="29" spans="1:13" ht="30" customHeight="1">
      <c r="A29" s="5"/>
      <c r="B29" s="9"/>
      <c r="C29" s="139"/>
      <c r="D29" s="156"/>
      <c r="E29" s="140"/>
      <c r="F29" s="156"/>
      <c r="G29" s="157"/>
      <c r="H29" s="156"/>
      <c r="I29" s="142"/>
      <c r="J29" s="143"/>
      <c r="K29" s="151"/>
      <c r="L29" s="10"/>
      <c r="M29" s="5"/>
    </row>
    <row r="30" spans="1:13" ht="30" customHeight="1">
      <c r="A30" s="5"/>
      <c r="B30" s="9"/>
      <c r="C30" s="139"/>
      <c r="D30" s="156"/>
      <c r="E30" s="156"/>
      <c r="F30" s="156"/>
      <c r="G30" s="157"/>
      <c r="H30" s="162"/>
      <c r="I30" s="142"/>
      <c r="J30" s="143"/>
      <c r="K30" s="151"/>
      <c r="L30" s="10"/>
      <c r="M30" s="5"/>
    </row>
    <row r="31" spans="1:13" ht="30" customHeight="1" thickBot="1">
      <c r="A31" s="5"/>
      <c r="B31" s="9"/>
      <c r="C31" s="163" t="s">
        <v>18</v>
      </c>
      <c r="D31" s="164"/>
      <c r="E31" s="164"/>
      <c r="F31" s="164"/>
      <c r="G31" s="165"/>
      <c r="H31" s="164"/>
      <c r="I31" s="142"/>
      <c r="J31" s="166"/>
      <c r="K31" s="167"/>
      <c r="L31" s="10"/>
      <c r="M31" s="5"/>
    </row>
    <row r="32" spans="1:13" ht="30" customHeight="1" thickBot="1">
      <c r="A32" s="5"/>
      <c r="B32" s="9"/>
      <c r="C32" s="136"/>
      <c r="D32" s="137"/>
      <c r="E32" s="137"/>
      <c r="F32" s="137"/>
      <c r="G32" s="137"/>
      <c r="H32" s="137"/>
      <c r="I32" s="137"/>
      <c r="J32" s="137"/>
      <c r="K32" s="138"/>
      <c r="L32" s="10"/>
      <c r="M32" s="5"/>
    </row>
    <row r="33" spans="1:13" ht="30" customHeight="1">
      <c r="A33" s="5"/>
      <c r="B33" s="9"/>
      <c r="C33" s="139"/>
      <c r="D33" s="156"/>
      <c r="E33" s="156"/>
      <c r="F33" s="156"/>
      <c r="G33" s="157"/>
      <c r="H33" s="156"/>
      <c r="I33" s="142"/>
      <c r="J33" s="143"/>
      <c r="K33" s="151"/>
      <c r="L33" s="10"/>
      <c r="M33" s="5"/>
    </row>
    <row r="34" spans="1:13" ht="30" customHeight="1">
      <c r="A34" s="5"/>
      <c r="B34" s="9"/>
      <c r="C34" s="139"/>
      <c r="D34" s="156"/>
      <c r="E34" s="156"/>
      <c r="F34" s="156"/>
      <c r="G34" s="157"/>
      <c r="H34" s="156"/>
      <c r="I34" s="142"/>
      <c r="J34" s="143"/>
      <c r="K34" s="151"/>
      <c r="L34" s="10"/>
      <c r="M34" s="5"/>
    </row>
    <row r="35" spans="1:13" ht="30" customHeight="1">
      <c r="A35" s="5"/>
      <c r="B35" s="9"/>
      <c r="C35" s="168"/>
      <c r="D35" s="156"/>
      <c r="E35" s="156"/>
      <c r="F35" s="156"/>
      <c r="G35" s="157"/>
      <c r="H35" s="156"/>
      <c r="I35" s="142"/>
      <c r="J35" s="143"/>
      <c r="K35" s="151"/>
      <c r="L35" s="10"/>
      <c r="M35" s="5"/>
    </row>
    <row r="36" spans="1:13" ht="30" customHeight="1" thickBot="1">
      <c r="A36" s="5"/>
      <c r="B36" s="9"/>
      <c r="C36" s="145" t="s">
        <v>18</v>
      </c>
      <c r="D36" s="169"/>
      <c r="E36" s="169"/>
      <c r="F36" s="169"/>
      <c r="G36" s="170"/>
      <c r="H36" s="171"/>
      <c r="I36" s="142"/>
      <c r="J36" s="148"/>
      <c r="K36" s="149"/>
      <c r="L36" s="10"/>
      <c r="M36" s="5"/>
    </row>
    <row r="37" spans="1:13" ht="30" customHeight="1" thickBot="1">
      <c r="A37" s="5"/>
      <c r="B37" s="9"/>
      <c r="C37" s="136"/>
      <c r="D37" s="137"/>
      <c r="E37" s="137"/>
      <c r="F37" s="137"/>
      <c r="G37" s="137"/>
      <c r="H37" s="137"/>
      <c r="I37" s="137"/>
      <c r="J37" s="137"/>
      <c r="K37" s="138"/>
      <c r="L37" s="10"/>
      <c r="M37" s="5"/>
    </row>
    <row r="38" spans="1:13" ht="30" customHeight="1">
      <c r="A38" s="5"/>
      <c r="B38" s="9"/>
      <c r="C38" s="139"/>
      <c r="D38" s="156"/>
      <c r="E38" s="156"/>
      <c r="F38" s="156"/>
      <c r="G38" s="157"/>
      <c r="H38" s="156"/>
      <c r="I38" s="142"/>
      <c r="J38" s="143"/>
      <c r="K38" s="151"/>
      <c r="L38" s="10"/>
      <c r="M38" s="5"/>
    </row>
    <row r="39" spans="1:13" ht="30" customHeight="1" thickBot="1">
      <c r="A39" s="5"/>
      <c r="B39" s="9"/>
      <c r="C39" s="145" t="s">
        <v>18</v>
      </c>
      <c r="D39" s="169"/>
      <c r="E39" s="169"/>
      <c r="F39" s="169"/>
      <c r="G39" s="172"/>
      <c r="H39" s="171"/>
      <c r="I39" s="142"/>
      <c r="J39" s="148"/>
      <c r="K39" s="149"/>
      <c r="L39" s="10"/>
      <c r="M39" s="5"/>
    </row>
    <row r="40" spans="1:13" s="3" customFormat="1" ht="30" customHeight="1" thickBot="1">
      <c r="A40" s="11"/>
      <c r="B40" s="12"/>
      <c r="C40" s="240" t="s">
        <v>19</v>
      </c>
      <c r="D40" s="241"/>
      <c r="E40" s="241"/>
      <c r="F40" s="241"/>
      <c r="G40" s="241"/>
      <c r="H40" s="241"/>
      <c r="I40" s="241"/>
      <c r="J40" s="242"/>
      <c r="K40" s="173"/>
      <c r="L40" s="13"/>
      <c r="M40" s="11"/>
    </row>
    <row r="41" spans="1:13" s="3" customFormat="1" thickBot="1">
      <c r="A41" s="11"/>
      <c r="B41" s="12"/>
      <c r="C41" s="174"/>
      <c r="D41" s="174"/>
      <c r="E41" s="174"/>
      <c r="F41" s="174"/>
      <c r="G41" s="174"/>
      <c r="H41" s="174"/>
      <c r="I41" s="174"/>
      <c r="J41" s="174"/>
      <c r="K41" s="175"/>
      <c r="L41" s="13"/>
      <c r="M41" s="11"/>
    </row>
    <row r="42" spans="1:13" s="3" customFormat="1" ht="30" customHeight="1">
      <c r="A42" s="11"/>
      <c r="B42" s="12"/>
      <c r="C42" s="176"/>
      <c r="D42" s="177"/>
      <c r="E42" s="176"/>
      <c r="F42" s="176"/>
      <c r="G42" s="253"/>
      <c r="H42" s="254"/>
      <c r="I42" s="255"/>
      <c r="J42" s="178"/>
      <c r="K42" s="179"/>
      <c r="L42" s="13"/>
      <c r="M42" s="11"/>
    </row>
    <row r="43" spans="1:13" s="3" customFormat="1" ht="30" customHeight="1">
      <c r="A43" s="11"/>
      <c r="B43" s="12"/>
      <c r="C43" s="176"/>
      <c r="D43" s="177"/>
      <c r="E43" s="176"/>
      <c r="F43" s="176"/>
      <c r="G43" s="180"/>
      <c r="H43" s="181"/>
      <c r="I43" s="182"/>
      <c r="J43" s="183"/>
      <c r="K43" s="184"/>
      <c r="L43" s="13"/>
      <c r="M43" s="11"/>
    </row>
    <row r="44" spans="1:13" s="3" customFormat="1" ht="30" customHeight="1">
      <c r="A44" s="11"/>
      <c r="B44" s="12"/>
      <c r="C44" s="176"/>
      <c r="D44" s="185"/>
      <c r="E44" s="185"/>
      <c r="F44" s="185"/>
      <c r="G44" s="180"/>
      <c r="H44" s="186"/>
      <c r="I44" s="187"/>
      <c r="J44" s="188"/>
      <c r="K44" s="184"/>
      <c r="L44" s="13"/>
      <c r="M44" s="11"/>
    </row>
    <row r="45" spans="1:13" s="3" customFormat="1" ht="30" customHeight="1">
      <c r="A45" s="11"/>
      <c r="B45" s="12"/>
      <c r="C45" s="176"/>
      <c r="D45" s="185"/>
      <c r="E45" s="185"/>
      <c r="F45" s="185"/>
      <c r="G45" s="189" t="s">
        <v>20</v>
      </c>
      <c r="H45" s="186"/>
      <c r="I45" s="187"/>
      <c r="J45" s="188"/>
      <c r="K45" s="190"/>
      <c r="L45" s="13"/>
      <c r="M45" s="11"/>
    </row>
    <row r="46" spans="1:13" s="3" customFormat="1" ht="30" customHeight="1">
      <c r="A46" s="11"/>
      <c r="B46" s="12"/>
      <c r="C46" s="176"/>
      <c r="D46" s="177"/>
      <c r="E46" s="176"/>
      <c r="F46" s="176"/>
      <c r="G46" s="191"/>
      <c r="H46" s="186"/>
      <c r="I46" s="187"/>
      <c r="J46" s="192"/>
      <c r="K46" s="184"/>
      <c r="L46" s="13"/>
      <c r="M46" s="11"/>
    </row>
    <row r="47" spans="1:13" s="3" customFormat="1" ht="30" customHeight="1">
      <c r="A47" s="11"/>
      <c r="B47" s="12"/>
      <c r="C47" s="176"/>
      <c r="D47" s="177"/>
      <c r="E47" s="176"/>
      <c r="F47" s="176"/>
      <c r="G47" s="191"/>
      <c r="H47" s="186"/>
      <c r="I47" s="187"/>
      <c r="J47" s="192"/>
      <c r="K47" s="184"/>
      <c r="L47" s="13"/>
      <c r="M47" s="11"/>
    </row>
    <row r="48" spans="1:13" s="3" customFormat="1" ht="30" customHeight="1" thickBot="1">
      <c r="A48" s="11"/>
      <c r="B48" s="12"/>
      <c r="C48" s="176"/>
      <c r="D48" s="177"/>
      <c r="E48" s="176"/>
      <c r="F48" s="176"/>
      <c r="G48" s="204"/>
      <c r="H48" s="186"/>
      <c r="I48" s="187"/>
      <c r="J48" s="192"/>
      <c r="K48" s="190"/>
      <c r="L48" s="13"/>
      <c r="M48" s="11"/>
    </row>
    <row r="49" spans="1:13" s="3" customFormat="1" ht="30" customHeight="1" thickBot="1">
      <c r="A49" s="11"/>
      <c r="B49" s="12"/>
      <c r="C49" s="176"/>
      <c r="D49" s="177"/>
      <c r="E49" s="176"/>
      <c r="F49" s="176"/>
      <c r="G49" s="193" t="s">
        <v>21</v>
      </c>
      <c r="H49" s="194"/>
      <c r="I49" s="195"/>
      <c r="J49" s="196"/>
      <c r="K49" s="173"/>
      <c r="L49" s="13"/>
      <c r="M49" s="11"/>
    </row>
    <row r="50" spans="1:13" s="3" customFormat="1" thickBot="1">
      <c r="A50" s="11"/>
      <c r="B50" s="12"/>
      <c r="C50" s="176"/>
      <c r="D50" s="177"/>
      <c r="E50" s="177"/>
      <c r="F50" s="177"/>
      <c r="G50" s="176"/>
      <c r="H50" s="176"/>
      <c r="I50" s="197"/>
      <c r="J50" s="198"/>
      <c r="K50" s="199"/>
      <c r="L50" s="13"/>
      <c r="M50" s="11"/>
    </row>
    <row r="51" spans="1:13" s="3" customFormat="1" ht="15.75">
      <c r="A51" s="11"/>
      <c r="B51" s="12"/>
      <c r="C51" s="200"/>
      <c r="D51" s="250"/>
      <c r="E51" s="250"/>
      <c r="F51" s="250"/>
      <c r="G51" s="250"/>
      <c r="H51" s="250"/>
      <c r="I51" s="250"/>
      <c r="J51" s="250"/>
      <c r="K51" s="251"/>
      <c r="L51" s="14"/>
      <c r="M51" s="11"/>
    </row>
    <row r="52" spans="1:13" s="3" customFormat="1" ht="46.5" customHeight="1">
      <c r="A52" s="11"/>
      <c r="B52" s="12"/>
      <c r="C52" s="235" t="s">
        <v>22</v>
      </c>
      <c r="D52" s="236"/>
      <c r="E52" s="236"/>
      <c r="F52" s="236"/>
      <c r="G52" s="236"/>
      <c r="H52" s="249" t="s">
        <v>11</v>
      </c>
      <c r="I52" s="249"/>
      <c r="J52" s="249"/>
      <c r="K52" s="201" t="s">
        <v>24</v>
      </c>
      <c r="L52" s="15"/>
      <c r="M52" s="11"/>
    </row>
    <row r="53" spans="1:13" s="3" customFormat="1" ht="32.25" customHeight="1">
      <c r="A53" s="11"/>
      <c r="B53" s="12"/>
      <c r="C53" s="235" t="s">
        <v>38</v>
      </c>
      <c r="D53" s="236"/>
      <c r="E53" s="236"/>
      <c r="F53" s="236"/>
      <c r="G53" s="236"/>
      <c r="H53" s="248" t="s">
        <v>26</v>
      </c>
      <c r="I53" s="248"/>
      <c r="J53" s="202" t="s">
        <v>27</v>
      </c>
      <c r="K53" s="203" t="s">
        <v>39</v>
      </c>
      <c r="L53" s="219"/>
      <c r="M53" s="11"/>
    </row>
    <row r="54" spans="1:13" s="3" customFormat="1" ht="30" customHeight="1">
      <c r="A54" s="11"/>
      <c r="B54" s="12"/>
      <c r="C54" s="235" t="s">
        <v>28</v>
      </c>
      <c r="D54" s="236"/>
      <c r="E54" s="236"/>
      <c r="F54" s="236"/>
      <c r="G54" s="236"/>
      <c r="H54" s="245" t="s">
        <v>29</v>
      </c>
      <c r="I54" s="246"/>
      <c r="J54" s="202" t="s">
        <v>30</v>
      </c>
      <c r="K54" s="203" t="s">
        <v>39</v>
      </c>
      <c r="L54" s="15"/>
      <c r="M54" s="11"/>
    </row>
    <row r="55" spans="1:13" s="4" customFormat="1" ht="58.5" customHeight="1">
      <c r="A55" s="11"/>
      <c r="B55" s="12"/>
      <c r="C55" s="213"/>
      <c r="D55" s="214"/>
      <c r="E55" s="214"/>
      <c r="F55" s="214"/>
      <c r="G55" s="215"/>
      <c r="H55" s="247" t="s">
        <v>31</v>
      </c>
      <c r="I55" s="248"/>
      <c r="J55" s="202" t="s">
        <v>32</v>
      </c>
      <c r="K55" s="203" t="s">
        <v>39</v>
      </c>
      <c r="L55" s="13"/>
      <c r="M55" s="11"/>
    </row>
    <row r="56" spans="1:13" ht="57.75" customHeight="1">
      <c r="A56" s="5"/>
      <c r="B56" s="9"/>
      <c r="C56" s="216"/>
      <c r="D56" s="217"/>
      <c r="E56" s="217"/>
      <c r="F56" s="217"/>
      <c r="G56" s="218"/>
      <c r="H56" s="248" t="s">
        <v>33</v>
      </c>
      <c r="I56" s="248"/>
      <c r="J56" s="202" t="s">
        <v>34</v>
      </c>
      <c r="K56" s="203" t="s">
        <v>39</v>
      </c>
      <c r="L56" s="10"/>
      <c r="M56" s="5"/>
    </row>
    <row r="57" spans="1:13" ht="17.25" thickBot="1">
      <c r="A57" s="5"/>
      <c r="B57" s="9"/>
      <c r="C57" s="216"/>
      <c r="D57" s="221"/>
      <c r="E57" s="221"/>
      <c r="F57" s="217"/>
      <c r="G57" s="222"/>
      <c r="H57" s="286"/>
      <c r="I57" s="286"/>
      <c r="J57" s="286"/>
      <c r="K57" s="287"/>
      <c r="L57" s="10"/>
      <c r="M57" s="5"/>
    </row>
    <row r="58" spans="1:13" ht="47.25" customHeight="1">
      <c r="A58" s="5"/>
      <c r="B58" s="9"/>
      <c r="C58" s="220"/>
      <c r="D58" s="205"/>
      <c r="E58" s="205"/>
      <c r="F58" s="220"/>
      <c r="G58" s="205"/>
      <c r="H58" s="220"/>
      <c r="I58" s="220"/>
      <c r="J58" s="220"/>
      <c r="K58" s="220"/>
      <c r="L58" s="10"/>
      <c r="M58" s="5"/>
    </row>
    <row r="59" spans="1:13" ht="47.25" customHeight="1">
      <c r="A59" s="5"/>
      <c r="B59" s="9"/>
      <c r="C59" s="205"/>
      <c r="D59" s="205"/>
      <c r="E59" s="205"/>
      <c r="F59" s="205"/>
      <c r="G59" s="206" t="s">
        <v>40</v>
      </c>
      <c r="H59" s="205"/>
      <c r="I59" s="205"/>
      <c r="J59" s="205"/>
      <c r="K59" s="205"/>
      <c r="L59" s="10"/>
      <c r="M59" s="5"/>
    </row>
    <row r="60" spans="1:13" ht="17.25" thickBot="1">
      <c r="A60" s="5"/>
      <c r="B60" s="228"/>
      <c r="C60" s="229"/>
      <c r="D60" s="229"/>
      <c r="E60" s="230"/>
      <c r="F60" s="229"/>
      <c r="G60" s="231"/>
      <c r="H60" s="229"/>
      <c r="I60" s="229"/>
      <c r="J60" s="229"/>
      <c r="K60" s="229"/>
      <c r="L60" s="232"/>
      <c r="M60" s="5"/>
    </row>
    <row r="61" spans="1:13" ht="17.25"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3"/>
    </row>
    <row r="3" spans="2:16" ht="36.75" customHeight="1">
      <c r="B3" s="25"/>
      <c r="C3" s="288" t="s">
        <v>0</v>
      </c>
      <c r="D3" s="288"/>
      <c r="E3" s="288"/>
      <c r="F3" s="288"/>
      <c r="P3" s="26"/>
    </row>
    <row r="4" spans="2:16">
      <c r="B4" s="25"/>
      <c r="C4" s="211" t="s">
        <v>1</v>
      </c>
      <c r="D4" s="212" t="s">
        <v>2</v>
      </c>
      <c r="E4" s="211" t="s">
        <v>3</v>
      </c>
      <c r="F4" s="212">
        <v>4</v>
      </c>
      <c r="P4" s="26"/>
    </row>
    <row r="5" spans="2:16">
      <c r="B5" s="25"/>
      <c r="C5" s="133"/>
      <c r="D5" s="134"/>
      <c r="E5" s="133"/>
      <c r="F5" s="134"/>
      <c r="P5" s="26"/>
    </row>
    <row r="6" spans="2:16" ht="48" customHeight="1">
      <c r="B6" s="25"/>
      <c r="C6" s="289" t="s">
        <v>41</v>
      </c>
      <c r="D6" s="289"/>
      <c r="E6" s="289"/>
      <c r="F6" s="289"/>
      <c r="G6" s="289"/>
      <c r="H6" s="289"/>
      <c r="I6" s="289"/>
      <c r="J6" s="289"/>
      <c r="K6" s="289"/>
      <c r="L6" s="289"/>
      <c r="M6" s="289"/>
      <c r="N6" s="289"/>
      <c r="O6" s="289"/>
      <c r="P6" s="27"/>
    </row>
    <row r="7" spans="2:16" ht="15" thickBot="1">
      <c r="B7" s="25"/>
      <c r="C7" s="52"/>
      <c r="D7" s="52"/>
      <c r="E7" s="52"/>
      <c r="F7" s="52"/>
      <c r="G7" s="52"/>
      <c r="H7" s="52"/>
      <c r="I7" s="52"/>
      <c r="J7" s="52"/>
      <c r="K7" s="52"/>
      <c r="L7" s="52"/>
      <c r="M7" s="52"/>
      <c r="N7" s="52"/>
      <c r="O7" s="52"/>
      <c r="P7" s="26"/>
    </row>
    <row r="8" spans="2:16" ht="15">
      <c r="B8" s="25"/>
      <c r="C8" s="335"/>
      <c r="D8" s="337"/>
      <c r="E8" s="338"/>
      <c r="F8" s="338"/>
      <c r="G8" s="338"/>
      <c r="H8" s="338"/>
      <c r="I8" s="338"/>
      <c r="J8" s="338"/>
      <c r="K8" s="339"/>
      <c r="L8" s="346"/>
      <c r="M8" s="347"/>
      <c r="N8" s="347"/>
      <c r="O8" s="348"/>
      <c r="P8" s="28"/>
    </row>
    <row r="9" spans="2:16" ht="15">
      <c r="B9" s="25"/>
      <c r="C9" s="336"/>
      <c r="D9" s="292" t="s">
        <v>42</v>
      </c>
      <c r="E9" s="293"/>
      <c r="F9" s="293"/>
      <c r="G9" s="293"/>
      <c r="H9" s="293"/>
      <c r="I9" s="293"/>
      <c r="J9" s="293"/>
      <c r="K9" s="294"/>
      <c r="L9" s="349"/>
      <c r="M9" s="350"/>
      <c r="N9" s="350"/>
      <c r="O9" s="351"/>
      <c r="P9" s="28"/>
    </row>
    <row r="10" spans="2:16" ht="15">
      <c r="B10" s="25"/>
      <c r="C10" s="336"/>
      <c r="D10" s="292"/>
      <c r="E10" s="293"/>
      <c r="F10" s="293"/>
      <c r="G10" s="293"/>
      <c r="H10" s="293"/>
      <c r="I10" s="293"/>
      <c r="J10" s="293"/>
      <c r="K10" s="294"/>
      <c r="L10" s="290" t="s">
        <v>43</v>
      </c>
      <c r="M10" s="352"/>
      <c r="N10" s="353"/>
      <c r="O10" s="354"/>
      <c r="P10" s="28"/>
    </row>
    <row r="11" spans="2:16" ht="15">
      <c r="B11" s="25"/>
      <c r="C11" s="336"/>
      <c r="D11" s="292" t="s">
        <v>44</v>
      </c>
      <c r="E11" s="293"/>
      <c r="F11" s="293"/>
      <c r="G11" s="293"/>
      <c r="H11" s="293"/>
      <c r="I11" s="293"/>
      <c r="J11" s="293"/>
      <c r="K11" s="294"/>
      <c r="L11" s="340"/>
      <c r="M11" s="355"/>
      <c r="N11" s="356"/>
      <c r="O11" s="357"/>
      <c r="P11" s="29"/>
    </row>
    <row r="12" spans="2:16" ht="12.75" customHeight="1">
      <c r="B12" s="25"/>
      <c r="C12" s="336"/>
      <c r="D12" s="295"/>
      <c r="E12" s="296"/>
      <c r="F12" s="296"/>
      <c r="G12" s="296"/>
      <c r="H12" s="296"/>
      <c r="I12" s="296"/>
      <c r="J12" s="296"/>
      <c r="K12" s="297"/>
      <c r="L12" s="290" t="s">
        <v>45</v>
      </c>
      <c r="M12" s="290">
        <v>1</v>
      </c>
      <c r="N12" s="290" t="s">
        <v>46</v>
      </c>
      <c r="O12" s="344">
        <v>1</v>
      </c>
      <c r="P12" s="28"/>
    </row>
    <row r="13" spans="2:16" ht="13.5">
      <c r="B13" s="25"/>
      <c r="C13" s="336"/>
      <c r="D13" s="295"/>
      <c r="E13" s="296"/>
      <c r="F13" s="296"/>
      <c r="G13" s="296"/>
      <c r="H13" s="296"/>
      <c r="I13" s="296"/>
      <c r="J13" s="296"/>
      <c r="K13" s="297"/>
      <c r="L13" s="291"/>
      <c r="M13" s="291"/>
      <c r="N13" s="291"/>
      <c r="O13" s="345"/>
      <c r="P13" s="28"/>
    </row>
    <row r="14" spans="2:16" ht="15">
      <c r="B14" s="25"/>
      <c r="C14" s="336"/>
      <c r="D14" s="292" t="s">
        <v>47</v>
      </c>
      <c r="E14" s="293"/>
      <c r="F14" s="293"/>
      <c r="G14" s="293"/>
      <c r="H14" s="293"/>
      <c r="I14" s="293"/>
      <c r="J14" s="293"/>
      <c r="K14" s="294"/>
      <c r="L14" s="291"/>
      <c r="M14" s="291"/>
      <c r="N14" s="291"/>
      <c r="O14" s="345"/>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48</v>
      </c>
      <c r="M16" s="60" t="s">
        <v>49</v>
      </c>
      <c r="N16" s="60" t="s">
        <v>50</v>
      </c>
      <c r="O16" s="61" t="s">
        <v>51</v>
      </c>
      <c r="P16" s="29"/>
    </row>
    <row r="17" spans="2:16" ht="15">
      <c r="B17" s="25"/>
      <c r="C17" s="62"/>
      <c r="D17" s="63"/>
      <c r="E17" s="63"/>
      <c r="F17" s="63"/>
      <c r="G17" s="63"/>
      <c r="H17" s="63"/>
      <c r="I17" s="63"/>
      <c r="J17" s="63"/>
      <c r="K17" s="63"/>
      <c r="L17" s="64"/>
      <c r="M17" s="65"/>
      <c r="N17" s="65"/>
      <c r="O17" s="66"/>
      <c r="P17" s="31"/>
    </row>
    <row r="18" spans="2:16" ht="18" customHeight="1">
      <c r="B18" s="25"/>
      <c r="C18" s="380" t="s">
        <v>52</v>
      </c>
      <c r="D18" s="381"/>
      <c r="E18" s="381"/>
      <c r="F18" s="381"/>
      <c r="G18" s="63"/>
      <c r="H18" s="63"/>
      <c r="I18" s="63" t="s">
        <v>53</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05" t="s">
        <v>54</v>
      </c>
      <c r="D22" s="306"/>
      <c r="E22" s="306"/>
      <c r="F22" s="306"/>
      <c r="G22" s="306"/>
      <c r="H22" s="306"/>
      <c r="I22" s="306"/>
      <c r="J22" s="306"/>
      <c r="K22" s="306"/>
      <c r="L22" s="306"/>
      <c r="M22" s="306"/>
      <c r="N22" s="306"/>
      <c r="O22" s="307"/>
      <c r="P22" s="33"/>
    </row>
    <row r="23" spans="2:16" ht="15" thickBot="1">
      <c r="B23" s="25"/>
      <c r="C23" s="77"/>
      <c r="D23" s="52"/>
      <c r="E23" s="52"/>
      <c r="F23" s="52"/>
      <c r="G23" s="52"/>
      <c r="H23" s="52"/>
      <c r="I23" s="52"/>
      <c r="J23" s="52"/>
      <c r="K23" s="52"/>
      <c r="L23" s="52"/>
      <c r="M23" s="52"/>
      <c r="N23" s="52"/>
      <c r="O23" s="78"/>
      <c r="P23" s="26"/>
    </row>
    <row r="24" spans="2:16" ht="15">
      <c r="B24" s="25"/>
      <c r="C24" s="79" t="s">
        <v>55</v>
      </c>
      <c r="D24" s="341" t="s">
        <v>11</v>
      </c>
      <c r="E24" s="342"/>
      <c r="F24" s="342"/>
      <c r="G24" s="342"/>
      <c r="H24" s="342"/>
      <c r="I24" s="342"/>
      <c r="J24" s="342"/>
      <c r="K24" s="342"/>
      <c r="L24" s="343"/>
      <c r="M24" s="303" t="s">
        <v>56</v>
      </c>
      <c r="N24" s="304"/>
      <c r="O24" s="79" t="s">
        <v>13</v>
      </c>
      <c r="P24" s="34"/>
    </row>
    <row r="25" spans="2:16" ht="15" thickBot="1">
      <c r="B25" s="25"/>
      <c r="C25" s="80"/>
      <c r="D25" s="321"/>
      <c r="E25" s="361"/>
      <c r="F25" s="361"/>
      <c r="G25" s="361"/>
      <c r="H25" s="361"/>
      <c r="I25" s="361"/>
      <c r="J25" s="361"/>
      <c r="K25" s="361"/>
      <c r="L25" s="322"/>
      <c r="M25" s="321"/>
      <c r="N25" s="322"/>
      <c r="O25" s="81"/>
      <c r="P25" s="35"/>
    </row>
    <row r="26" spans="2:16">
      <c r="B26" s="25"/>
      <c r="C26" s="326" t="s">
        <v>57</v>
      </c>
      <c r="D26" s="327"/>
      <c r="E26" s="327"/>
      <c r="F26" s="327"/>
      <c r="G26" s="327"/>
      <c r="H26" s="327"/>
      <c r="I26" s="327"/>
      <c r="J26" s="327"/>
      <c r="K26" s="327"/>
      <c r="L26" s="327"/>
      <c r="M26" s="327"/>
      <c r="N26" s="327"/>
      <c r="O26" s="328"/>
      <c r="P26" s="36"/>
    </row>
    <row r="27" spans="2:16">
      <c r="B27" s="25"/>
      <c r="C27" s="329"/>
      <c r="D27" s="330"/>
      <c r="E27" s="330"/>
      <c r="F27" s="330"/>
      <c r="G27" s="330"/>
      <c r="H27" s="330"/>
      <c r="I27" s="330"/>
      <c r="J27" s="330"/>
      <c r="K27" s="330"/>
      <c r="L27" s="330"/>
      <c r="M27" s="330"/>
      <c r="N27" s="330"/>
      <c r="O27" s="331"/>
      <c r="P27" s="36"/>
    </row>
    <row r="28" spans="2:16" ht="13.5" thickBot="1">
      <c r="B28" s="25"/>
      <c r="C28" s="332"/>
      <c r="D28" s="333"/>
      <c r="E28" s="333"/>
      <c r="F28" s="333"/>
      <c r="G28" s="333"/>
      <c r="H28" s="333"/>
      <c r="I28" s="333"/>
      <c r="J28" s="333"/>
      <c r="K28" s="333"/>
      <c r="L28" s="333"/>
      <c r="M28" s="333"/>
      <c r="N28" s="333"/>
      <c r="O28" s="334"/>
      <c r="P28" s="36"/>
    </row>
    <row r="29" spans="2:16" ht="15">
      <c r="B29" s="25"/>
      <c r="C29" s="323" t="s">
        <v>11</v>
      </c>
      <c r="D29" s="324"/>
      <c r="E29" s="324"/>
      <c r="F29" s="324"/>
      <c r="G29" s="325"/>
      <c r="H29" s="301" t="s">
        <v>58</v>
      </c>
      <c r="I29" s="324"/>
      <c r="J29" s="359" t="s">
        <v>59</v>
      </c>
      <c r="K29" s="360"/>
      <c r="L29" s="82" t="s">
        <v>60</v>
      </c>
      <c r="M29" s="301" t="s">
        <v>61</v>
      </c>
      <c r="N29" s="302"/>
      <c r="O29" s="83" t="s">
        <v>62</v>
      </c>
      <c r="P29" s="37"/>
    </row>
    <row r="30" spans="2:16" ht="14.25">
      <c r="B30" s="25"/>
      <c r="C30" s="308"/>
      <c r="D30" s="309"/>
      <c r="E30" s="309"/>
      <c r="F30" s="309"/>
      <c r="G30" s="310"/>
      <c r="H30" s="311"/>
      <c r="I30" s="310"/>
      <c r="J30" s="311"/>
      <c r="K30" s="310"/>
      <c r="L30" s="84"/>
      <c r="M30" s="312"/>
      <c r="N30" s="313"/>
      <c r="O30" s="85"/>
      <c r="P30" s="38"/>
    </row>
    <row r="31" spans="2:16" ht="14.25">
      <c r="B31" s="25"/>
      <c r="C31" s="86"/>
      <c r="D31" s="87"/>
      <c r="E31" s="87"/>
      <c r="F31" s="87"/>
      <c r="G31" s="88"/>
      <c r="H31" s="89"/>
      <c r="I31" s="88"/>
      <c r="J31" s="89"/>
      <c r="K31" s="88"/>
      <c r="L31" s="84"/>
      <c r="M31" s="312"/>
      <c r="N31" s="313"/>
      <c r="O31" s="85"/>
      <c r="P31" s="38"/>
    </row>
    <row r="32" spans="2:16" ht="15" thickBot="1">
      <c r="B32" s="25"/>
      <c r="C32" s="314"/>
      <c r="D32" s="315"/>
      <c r="E32" s="315"/>
      <c r="F32" s="315"/>
      <c r="G32" s="316"/>
      <c r="H32" s="362"/>
      <c r="I32" s="316"/>
      <c r="J32" s="362"/>
      <c r="K32" s="316"/>
      <c r="L32" s="90"/>
      <c r="M32" s="363"/>
      <c r="N32" s="364"/>
      <c r="O32" s="85"/>
      <c r="P32" s="38"/>
    </row>
    <row r="33" spans="2:16" ht="15.75" thickBot="1">
      <c r="B33" s="25"/>
      <c r="C33" s="298" t="s">
        <v>63</v>
      </c>
      <c r="D33" s="299"/>
      <c r="E33" s="299"/>
      <c r="F33" s="299"/>
      <c r="G33" s="299"/>
      <c r="H33" s="299"/>
      <c r="I33" s="299"/>
      <c r="J33" s="299"/>
      <c r="K33" s="299"/>
      <c r="L33" s="299"/>
      <c r="M33" s="299"/>
      <c r="N33" s="300"/>
      <c r="O33" s="91"/>
      <c r="P33" s="39"/>
    </row>
    <row r="34" spans="2:16" ht="13.5" customHeight="1">
      <c r="B34" s="25"/>
      <c r="C34" s="326" t="s">
        <v>64</v>
      </c>
      <c r="D34" s="327"/>
      <c r="E34" s="327"/>
      <c r="F34" s="327"/>
      <c r="G34" s="327"/>
      <c r="H34" s="327"/>
      <c r="I34" s="327"/>
      <c r="J34" s="327"/>
      <c r="K34" s="327"/>
      <c r="L34" s="327"/>
      <c r="M34" s="327"/>
      <c r="N34" s="327"/>
      <c r="O34" s="328"/>
      <c r="P34" s="36"/>
    </row>
    <row r="35" spans="2:16">
      <c r="B35" s="25"/>
      <c r="C35" s="329"/>
      <c r="D35" s="330"/>
      <c r="E35" s="330"/>
      <c r="F35" s="330"/>
      <c r="G35" s="330"/>
      <c r="H35" s="330"/>
      <c r="I35" s="330"/>
      <c r="J35" s="330"/>
      <c r="K35" s="330"/>
      <c r="L35" s="330"/>
      <c r="M35" s="330"/>
      <c r="N35" s="330"/>
      <c r="O35" s="331"/>
      <c r="P35" s="36"/>
    </row>
    <row r="36" spans="2:16" ht="13.5" thickBot="1">
      <c r="B36" s="25"/>
      <c r="C36" s="332"/>
      <c r="D36" s="333"/>
      <c r="E36" s="333"/>
      <c r="F36" s="333"/>
      <c r="G36" s="333"/>
      <c r="H36" s="333"/>
      <c r="I36" s="333"/>
      <c r="J36" s="333"/>
      <c r="K36" s="333"/>
      <c r="L36" s="333"/>
      <c r="M36" s="333"/>
      <c r="N36" s="333"/>
      <c r="O36" s="334"/>
      <c r="P36" s="36"/>
    </row>
    <row r="37" spans="2:16" ht="15">
      <c r="B37" s="25"/>
      <c r="C37" s="323" t="s">
        <v>11</v>
      </c>
      <c r="D37" s="358"/>
      <c r="E37" s="358"/>
      <c r="F37" s="358"/>
      <c r="G37" s="358"/>
      <c r="H37" s="358"/>
      <c r="I37" s="358"/>
      <c r="J37" s="302"/>
      <c r="K37" s="92" t="s">
        <v>56</v>
      </c>
      <c r="L37" s="82" t="s">
        <v>13</v>
      </c>
      <c r="M37" s="301" t="s">
        <v>65</v>
      </c>
      <c r="N37" s="302"/>
      <c r="O37" s="83" t="s">
        <v>62</v>
      </c>
      <c r="P37" s="37"/>
    </row>
    <row r="38" spans="2:16" ht="14.25">
      <c r="B38" s="25"/>
      <c r="C38" s="308"/>
      <c r="D38" s="309"/>
      <c r="E38" s="309"/>
      <c r="F38" s="309"/>
      <c r="G38" s="309"/>
      <c r="H38" s="309"/>
      <c r="I38" s="309"/>
      <c r="J38" s="310"/>
      <c r="K38" s="93"/>
      <c r="L38" s="94"/>
      <c r="M38" s="319"/>
      <c r="N38" s="320"/>
      <c r="O38" s="85"/>
      <c r="P38" s="38"/>
    </row>
    <row r="39" spans="2:16" ht="15" thickBot="1">
      <c r="B39" s="25"/>
      <c r="C39" s="314"/>
      <c r="D39" s="315"/>
      <c r="E39" s="315"/>
      <c r="F39" s="315"/>
      <c r="G39" s="315"/>
      <c r="H39" s="315"/>
      <c r="I39" s="315"/>
      <c r="J39" s="316"/>
      <c r="K39" s="87"/>
      <c r="L39" s="95"/>
      <c r="M39" s="317"/>
      <c r="N39" s="318"/>
      <c r="O39" s="96"/>
      <c r="P39" s="38"/>
    </row>
    <row r="40" spans="2:16" ht="15.75" thickBot="1">
      <c r="B40" s="25"/>
      <c r="C40" s="298" t="s">
        <v>63</v>
      </c>
      <c r="D40" s="299"/>
      <c r="E40" s="299"/>
      <c r="F40" s="299"/>
      <c r="G40" s="299"/>
      <c r="H40" s="299"/>
      <c r="I40" s="299"/>
      <c r="J40" s="299"/>
      <c r="K40" s="299"/>
      <c r="L40" s="299"/>
      <c r="M40" s="299"/>
      <c r="N40" s="300"/>
      <c r="O40" s="97">
        <v>0</v>
      </c>
      <c r="P40" s="38"/>
    </row>
    <row r="41" spans="2:16">
      <c r="B41" s="25"/>
      <c r="C41" s="326" t="s">
        <v>66</v>
      </c>
      <c r="D41" s="327"/>
      <c r="E41" s="327"/>
      <c r="F41" s="327"/>
      <c r="G41" s="327"/>
      <c r="H41" s="327"/>
      <c r="I41" s="327"/>
      <c r="J41" s="327"/>
      <c r="K41" s="327"/>
      <c r="L41" s="327"/>
      <c r="M41" s="327"/>
      <c r="N41" s="327"/>
      <c r="O41" s="328"/>
      <c r="P41" s="36"/>
    </row>
    <row r="42" spans="2:16">
      <c r="B42" s="25"/>
      <c r="C42" s="329"/>
      <c r="D42" s="330"/>
      <c r="E42" s="330"/>
      <c r="F42" s="330"/>
      <c r="G42" s="330"/>
      <c r="H42" s="330"/>
      <c r="I42" s="330"/>
      <c r="J42" s="330"/>
      <c r="K42" s="330"/>
      <c r="L42" s="330"/>
      <c r="M42" s="330"/>
      <c r="N42" s="330"/>
      <c r="O42" s="331"/>
      <c r="P42" s="36"/>
    </row>
    <row r="43" spans="2:16" ht="13.5" thickBot="1">
      <c r="B43" s="25"/>
      <c r="C43" s="332"/>
      <c r="D43" s="333"/>
      <c r="E43" s="333"/>
      <c r="F43" s="333"/>
      <c r="G43" s="333"/>
      <c r="H43" s="333"/>
      <c r="I43" s="333"/>
      <c r="J43" s="333"/>
      <c r="K43" s="333"/>
      <c r="L43" s="333"/>
      <c r="M43" s="333"/>
      <c r="N43" s="333"/>
      <c r="O43" s="334"/>
      <c r="P43" s="36"/>
    </row>
    <row r="44" spans="2:16" ht="17.25">
      <c r="B44" s="25"/>
      <c r="C44" s="323" t="s">
        <v>67</v>
      </c>
      <c r="D44" s="358"/>
      <c r="E44" s="358"/>
      <c r="F44" s="358"/>
      <c r="G44" s="358"/>
      <c r="H44" s="358"/>
      <c r="I44" s="358"/>
      <c r="J44" s="82" t="s">
        <v>68</v>
      </c>
      <c r="K44" s="98" t="s">
        <v>69</v>
      </c>
      <c r="L44" s="99" t="s">
        <v>70</v>
      </c>
      <c r="M44" s="301" t="s">
        <v>71</v>
      </c>
      <c r="N44" s="302"/>
      <c r="O44" s="83" t="s">
        <v>62</v>
      </c>
      <c r="P44" s="37"/>
    </row>
    <row r="45" spans="2:16" ht="14.25">
      <c r="B45" s="25"/>
      <c r="C45" s="308"/>
      <c r="D45" s="309"/>
      <c r="E45" s="309"/>
      <c r="F45" s="309"/>
      <c r="G45" s="309"/>
      <c r="H45" s="309"/>
      <c r="I45" s="309"/>
      <c r="J45" s="100"/>
      <c r="K45" s="101"/>
      <c r="L45" s="100"/>
      <c r="M45" s="370"/>
      <c r="N45" s="371"/>
      <c r="O45" s="85"/>
      <c r="P45" s="38"/>
    </row>
    <row r="46" spans="2:16" ht="15" thickBot="1">
      <c r="B46" s="25"/>
      <c r="C46" s="314"/>
      <c r="D46" s="315"/>
      <c r="E46" s="315"/>
      <c r="F46" s="315"/>
      <c r="G46" s="315"/>
      <c r="H46" s="315"/>
      <c r="I46" s="315"/>
      <c r="J46" s="102"/>
      <c r="K46" s="103"/>
      <c r="L46" s="102"/>
      <c r="M46" s="317"/>
      <c r="N46" s="318"/>
      <c r="O46" s="104"/>
      <c r="P46" s="38"/>
    </row>
    <row r="47" spans="2:16" ht="15.75" thickBot="1">
      <c r="B47" s="25"/>
      <c r="C47" s="298" t="s">
        <v>63</v>
      </c>
      <c r="D47" s="299"/>
      <c r="E47" s="299"/>
      <c r="F47" s="299"/>
      <c r="G47" s="299"/>
      <c r="H47" s="299"/>
      <c r="I47" s="299"/>
      <c r="J47" s="299"/>
      <c r="K47" s="299"/>
      <c r="L47" s="299"/>
      <c r="M47" s="299"/>
      <c r="N47" s="300"/>
      <c r="O47" s="91"/>
      <c r="P47" s="39"/>
    </row>
    <row r="48" spans="2:16">
      <c r="B48" s="25"/>
      <c r="C48" s="326" t="s">
        <v>72</v>
      </c>
      <c r="D48" s="327"/>
      <c r="E48" s="327"/>
      <c r="F48" s="327"/>
      <c r="G48" s="327"/>
      <c r="H48" s="327"/>
      <c r="I48" s="327"/>
      <c r="J48" s="327"/>
      <c r="K48" s="327"/>
      <c r="L48" s="327"/>
      <c r="M48" s="327"/>
      <c r="N48" s="327"/>
      <c r="O48" s="328"/>
      <c r="P48" s="36"/>
    </row>
    <row r="49" spans="2:16">
      <c r="B49" s="25"/>
      <c r="C49" s="329"/>
      <c r="D49" s="330"/>
      <c r="E49" s="330"/>
      <c r="F49" s="330"/>
      <c r="G49" s="330"/>
      <c r="H49" s="330"/>
      <c r="I49" s="330"/>
      <c r="J49" s="330"/>
      <c r="K49" s="330"/>
      <c r="L49" s="330"/>
      <c r="M49" s="330"/>
      <c r="N49" s="330"/>
      <c r="O49" s="331"/>
      <c r="P49" s="36"/>
    </row>
    <row r="50" spans="2:16" ht="13.5" thickBot="1">
      <c r="B50" s="25"/>
      <c r="C50" s="332"/>
      <c r="D50" s="333"/>
      <c r="E50" s="333"/>
      <c r="F50" s="333"/>
      <c r="G50" s="333"/>
      <c r="H50" s="333"/>
      <c r="I50" s="333"/>
      <c r="J50" s="333"/>
      <c r="K50" s="333"/>
      <c r="L50" s="333"/>
      <c r="M50" s="333"/>
      <c r="N50" s="333"/>
      <c r="O50" s="334"/>
      <c r="P50" s="36"/>
    </row>
    <row r="51" spans="2:16" ht="30">
      <c r="B51" s="25"/>
      <c r="C51" s="323" t="s">
        <v>73</v>
      </c>
      <c r="D51" s="358"/>
      <c r="E51" s="358"/>
      <c r="F51" s="358"/>
      <c r="G51" s="358"/>
      <c r="H51" s="358"/>
      <c r="I51" s="358"/>
      <c r="J51" s="82" t="s">
        <v>74</v>
      </c>
      <c r="K51" s="105" t="s">
        <v>75</v>
      </c>
      <c r="L51" s="106" t="s">
        <v>76</v>
      </c>
      <c r="M51" s="368" t="s">
        <v>61</v>
      </c>
      <c r="N51" s="369"/>
      <c r="O51" s="107" t="s">
        <v>62</v>
      </c>
      <c r="P51" s="40"/>
    </row>
    <row r="52" spans="2:16" ht="14.25">
      <c r="B52" s="25"/>
      <c r="C52" s="108"/>
      <c r="D52" s="109"/>
      <c r="E52" s="109"/>
      <c r="F52" s="109"/>
      <c r="G52" s="109"/>
      <c r="H52" s="109"/>
      <c r="I52" s="109"/>
      <c r="J52" s="110"/>
      <c r="K52" s="111"/>
      <c r="L52" s="112"/>
      <c r="M52" s="372"/>
      <c r="N52" s="373"/>
      <c r="O52" s="113"/>
      <c r="P52" s="41"/>
    </row>
    <row r="53" spans="2:16" ht="14.25">
      <c r="B53" s="25"/>
      <c r="C53" s="108"/>
      <c r="D53" s="109"/>
      <c r="E53" s="109"/>
      <c r="F53" s="109"/>
      <c r="G53" s="109"/>
      <c r="H53" s="109"/>
      <c r="I53" s="109"/>
      <c r="J53" s="110"/>
      <c r="K53" s="111"/>
      <c r="L53" s="112"/>
      <c r="M53" s="372"/>
      <c r="N53" s="373"/>
      <c r="O53" s="113"/>
      <c r="P53" s="41"/>
    </row>
    <row r="54" spans="2:16" ht="14.25">
      <c r="B54" s="25"/>
      <c r="C54" s="108"/>
      <c r="D54" s="109"/>
      <c r="E54" s="109"/>
      <c r="F54" s="109"/>
      <c r="G54" s="109"/>
      <c r="H54" s="109"/>
      <c r="I54" s="109"/>
      <c r="J54" s="110"/>
      <c r="K54" s="111"/>
      <c r="L54" s="112"/>
      <c r="M54" s="370"/>
      <c r="N54" s="371"/>
      <c r="O54" s="113"/>
      <c r="P54" s="41"/>
    </row>
    <row r="55" spans="2:16" ht="15" thickBot="1">
      <c r="B55" s="25"/>
      <c r="C55" s="314"/>
      <c r="D55" s="315"/>
      <c r="E55" s="315"/>
      <c r="F55" s="315"/>
      <c r="G55" s="315"/>
      <c r="H55" s="315"/>
      <c r="I55" s="315"/>
      <c r="J55" s="102"/>
      <c r="K55" s="103"/>
      <c r="L55" s="102"/>
      <c r="M55" s="317"/>
      <c r="N55" s="318"/>
      <c r="O55" s="104"/>
      <c r="P55" s="38"/>
    </row>
    <row r="56" spans="2:16" ht="15.75" thickBot="1">
      <c r="B56" s="25"/>
      <c r="C56" s="298" t="s">
        <v>63</v>
      </c>
      <c r="D56" s="299"/>
      <c r="E56" s="299"/>
      <c r="F56" s="299"/>
      <c r="G56" s="299"/>
      <c r="H56" s="299"/>
      <c r="I56" s="299"/>
      <c r="J56" s="299"/>
      <c r="K56" s="299"/>
      <c r="L56" s="299"/>
      <c r="M56" s="299"/>
      <c r="N56" s="300"/>
      <c r="O56" s="97"/>
      <c r="P56" s="38"/>
    </row>
    <row r="57" spans="2:16" ht="15" thickBot="1">
      <c r="B57" s="25"/>
      <c r="C57" s="77"/>
      <c r="D57" s="52"/>
      <c r="E57" s="52"/>
      <c r="F57" s="52"/>
      <c r="G57" s="52"/>
      <c r="H57" s="52"/>
      <c r="I57" s="52"/>
      <c r="J57" s="52"/>
      <c r="K57" s="52"/>
      <c r="L57" s="52"/>
      <c r="M57" s="52"/>
      <c r="N57" s="52"/>
      <c r="O57" s="78"/>
      <c r="P57" s="26"/>
    </row>
    <row r="58" spans="2:16" ht="15.75" thickBot="1">
      <c r="B58" s="25"/>
      <c r="C58" s="365" t="s">
        <v>77</v>
      </c>
      <c r="D58" s="366"/>
      <c r="E58" s="366"/>
      <c r="F58" s="366"/>
      <c r="G58" s="366"/>
      <c r="H58" s="366"/>
      <c r="I58" s="366"/>
      <c r="J58" s="366"/>
      <c r="K58" s="366"/>
      <c r="L58" s="366"/>
      <c r="M58" s="366"/>
      <c r="N58" s="367"/>
      <c r="O58" s="114"/>
      <c r="P58" s="42"/>
    </row>
    <row r="59" spans="2:16">
      <c r="B59" s="25"/>
      <c r="C59" s="326" t="s">
        <v>78</v>
      </c>
      <c r="D59" s="327"/>
      <c r="E59" s="327"/>
      <c r="F59" s="327"/>
      <c r="G59" s="327"/>
      <c r="H59" s="327"/>
      <c r="I59" s="327"/>
      <c r="J59" s="327"/>
      <c r="K59" s="327"/>
      <c r="L59" s="327"/>
      <c r="M59" s="327"/>
      <c r="N59" s="327"/>
      <c r="O59" s="328"/>
      <c r="P59" s="36"/>
    </row>
    <row r="60" spans="2:16">
      <c r="B60" s="25"/>
      <c r="C60" s="329"/>
      <c r="D60" s="330"/>
      <c r="E60" s="330"/>
      <c r="F60" s="330"/>
      <c r="G60" s="330"/>
      <c r="H60" s="330"/>
      <c r="I60" s="330"/>
      <c r="J60" s="330"/>
      <c r="K60" s="330"/>
      <c r="L60" s="330"/>
      <c r="M60" s="330"/>
      <c r="N60" s="330"/>
      <c r="O60" s="331"/>
      <c r="P60" s="36"/>
    </row>
    <row r="61" spans="2:16" ht="13.5" thickBot="1">
      <c r="B61" s="25"/>
      <c r="C61" s="332"/>
      <c r="D61" s="333"/>
      <c r="E61" s="333"/>
      <c r="F61" s="333"/>
      <c r="G61" s="333"/>
      <c r="H61" s="333"/>
      <c r="I61" s="333"/>
      <c r="J61" s="333"/>
      <c r="K61" s="333"/>
      <c r="L61" s="333"/>
      <c r="M61" s="333"/>
      <c r="N61" s="333"/>
      <c r="O61" s="334"/>
      <c r="P61" s="36"/>
    </row>
    <row r="62" spans="2:16" ht="15">
      <c r="B62" s="25"/>
      <c r="C62" s="323" t="s">
        <v>79</v>
      </c>
      <c r="D62" s="358"/>
      <c r="E62" s="358"/>
      <c r="F62" s="358"/>
      <c r="G62" s="358"/>
      <c r="H62" s="358"/>
      <c r="I62" s="358"/>
      <c r="J62" s="98"/>
      <c r="K62" s="115"/>
      <c r="L62" s="106" t="s">
        <v>80</v>
      </c>
      <c r="M62" s="368" t="s">
        <v>81</v>
      </c>
      <c r="N62" s="369"/>
      <c r="O62" s="107"/>
      <c r="P62" s="40"/>
    </row>
    <row r="63" spans="2:16" ht="14.25">
      <c r="B63" s="25"/>
      <c r="C63" s="308" t="s">
        <v>82</v>
      </c>
      <c r="D63" s="309"/>
      <c r="E63" s="309"/>
      <c r="F63" s="309"/>
      <c r="G63" s="309"/>
      <c r="H63" s="309"/>
      <c r="I63" s="309"/>
      <c r="J63" s="116"/>
      <c r="K63" s="117"/>
      <c r="L63" s="118"/>
      <c r="M63" s="388"/>
      <c r="N63" s="389"/>
      <c r="O63" s="119"/>
      <c r="P63" s="43"/>
    </row>
    <row r="64" spans="2:16" ht="14.25">
      <c r="B64" s="25"/>
      <c r="C64" s="86" t="s">
        <v>83</v>
      </c>
      <c r="D64" s="87"/>
      <c r="E64" s="87"/>
      <c r="F64" s="87"/>
      <c r="G64" s="87"/>
      <c r="H64" s="87"/>
      <c r="I64" s="87"/>
      <c r="J64" s="116"/>
      <c r="K64" s="117"/>
      <c r="L64" s="118"/>
      <c r="M64" s="388"/>
      <c r="N64" s="389"/>
      <c r="O64" s="119"/>
      <c r="P64" s="43"/>
    </row>
    <row r="65" spans="2:16" ht="15" thickBot="1">
      <c r="B65" s="25"/>
      <c r="C65" s="71" t="s">
        <v>84</v>
      </c>
      <c r="D65" s="72"/>
      <c r="E65" s="72"/>
      <c r="F65" s="72"/>
      <c r="G65" s="72"/>
      <c r="H65" s="72"/>
      <c r="I65" s="72"/>
      <c r="J65" s="120"/>
      <c r="K65" s="121"/>
      <c r="L65" s="118"/>
      <c r="M65" s="390"/>
      <c r="N65" s="391"/>
      <c r="O65" s="119"/>
      <c r="P65" s="43"/>
    </row>
    <row r="66" spans="2:16" ht="15.75" thickBot="1">
      <c r="B66" s="25"/>
      <c r="C66" s="298" t="s">
        <v>63</v>
      </c>
      <c r="D66" s="299"/>
      <c r="E66" s="299"/>
      <c r="F66" s="299"/>
      <c r="G66" s="299"/>
      <c r="H66" s="299"/>
      <c r="I66" s="299"/>
      <c r="J66" s="299"/>
      <c r="K66" s="299"/>
      <c r="L66" s="299"/>
      <c r="M66" s="299"/>
      <c r="N66" s="300"/>
      <c r="O66" s="122"/>
      <c r="P66" s="44"/>
    </row>
    <row r="67" spans="2:16" ht="15" thickBot="1">
      <c r="B67" s="25"/>
      <c r="C67" s="77"/>
      <c r="D67" s="52"/>
      <c r="E67" s="52"/>
      <c r="F67" s="52"/>
      <c r="G67" s="52"/>
      <c r="H67" s="52"/>
      <c r="I67" s="52"/>
      <c r="J67" s="52"/>
      <c r="K67" s="52"/>
      <c r="L67" s="52"/>
      <c r="M67" s="52"/>
      <c r="N67" s="52"/>
      <c r="O67" s="78"/>
      <c r="P67" s="26"/>
    </row>
    <row r="68" spans="2:16" ht="15.75" thickBot="1">
      <c r="B68" s="25"/>
      <c r="C68" s="365" t="s">
        <v>85</v>
      </c>
      <c r="D68" s="366"/>
      <c r="E68" s="366"/>
      <c r="F68" s="366"/>
      <c r="G68" s="366"/>
      <c r="H68" s="366"/>
      <c r="I68" s="366"/>
      <c r="J68" s="366"/>
      <c r="K68" s="366"/>
      <c r="L68" s="366"/>
      <c r="M68" s="366"/>
      <c r="N68" s="367"/>
      <c r="O68" s="123"/>
      <c r="P68" s="44"/>
    </row>
    <row r="69" spans="2:16" ht="14.25">
      <c r="B69" s="25"/>
      <c r="C69" s="74"/>
      <c r="D69" s="75"/>
      <c r="E69" s="75"/>
      <c r="F69" s="75"/>
      <c r="G69" s="75"/>
      <c r="H69" s="75"/>
      <c r="I69" s="75"/>
      <c r="J69" s="75"/>
      <c r="K69" s="75"/>
      <c r="L69" s="75"/>
      <c r="M69" s="75"/>
      <c r="N69" s="75"/>
      <c r="O69" s="76"/>
      <c r="P69" s="26"/>
    </row>
    <row r="70" spans="2:16" ht="14.25">
      <c r="B70" s="25"/>
      <c r="C70" s="77"/>
      <c r="D70" s="52"/>
      <c r="E70" s="52"/>
      <c r="F70" s="52"/>
      <c r="G70" s="52"/>
      <c r="H70" s="52"/>
      <c r="I70" s="52"/>
      <c r="J70" s="52"/>
      <c r="K70" s="52"/>
      <c r="L70" s="52"/>
      <c r="M70" s="52"/>
      <c r="N70" s="52"/>
      <c r="O70" s="78"/>
      <c r="P70" s="26"/>
    </row>
    <row r="71" spans="2:16" ht="14.25">
      <c r="B71" s="25"/>
      <c r="C71" s="77"/>
      <c r="D71" s="52"/>
      <c r="E71" s="52"/>
      <c r="F71" s="52"/>
      <c r="G71" s="52"/>
      <c r="H71" s="52"/>
      <c r="I71" s="52"/>
      <c r="J71" s="52"/>
      <c r="K71" s="52"/>
      <c r="L71" s="52"/>
      <c r="M71" s="52"/>
      <c r="N71" s="52"/>
      <c r="O71" s="78"/>
      <c r="P71" s="26"/>
    </row>
    <row r="72" spans="2:16" ht="14.25">
      <c r="B72" s="25"/>
      <c r="C72" s="77"/>
      <c r="D72" s="52"/>
      <c r="E72" s="52"/>
      <c r="F72" s="52"/>
      <c r="G72" s="52"/>
      <c r="H72" s="124" t="s">
        <v>86</v>
      </c>
      <c r="I72" s="124"/>
      <c r="J72" s="124"/>
      <c r="K72" s="124"/>
      <c r="L72" s="52"/>
      <c r="M72" s="52"/>
      <c r="N72" s="52"/>
      <c r="O72" s="78"/>
      <c r="P72" s="26"/>
    </row>
    <row r="73" spans="2:16" ht="15">
      <c r="B73" s="25"/>
      <c r="C73" s="77"/>
      <c r="D73" s="52"/>
      <c r="E73" s="52"/>
      <c r="F73" s="52"/>
      <c r="G73" s="52"/>
      <c r="H73" s="124" t="s">
        <v>87</v>
      </c>
      <c r="I73" s="52"/>
      <c r="J73" s="52"/>
      <c r="K73" s="52"/>
      <c r="L73" s="52"/>
      <c r="M73" s="52"/>
      <c r="N73" s="52"/>
      <c r="O73" s="78"/>
      <c r="P73" s="45"/>
    </row>
    <row r="74" spans="2:16" ht="15">
      <c r="B74" s="25"/>
      <c r="C74" s="77"/>
      <c r="D74" s="52"/>
      <c r="E74" s="52"/>
      <c r="F74" s="52"/>
      <c r="G74" s="52"/>
      <c r="H74" s="124" t="s">
        <v>88</v>
      </c>
      <c r="I74" s="52"/>
      <c r="J74" s="52"/>
      <c r="K74" s="52"/>
      <c r="L74" s="52"/>
      <c r="M74" s="52"/>
      <c r="N74" s="52"/>
      <c r="O74" s="78"/>
      <c r="P74" s="45"/>
    </row>
    <row r="75" spans="2:16" ht="14.25">
      <c r="B75" s="25"/>
      <c r="C75" s="62"/>
      <c r="D75" s="125"/>
      <c r="E75" s="125"/>
      <c r="F75" s="125"/>
      <c r="G75" s="125"/>
      <c r="H75" s="124" t="s">
        <v>89</v>
      </c>
      <c r="I75" s="125"/>
      <c r="J75" s="125"/>
      <c r="K75" s="125"/>
      <c r="L75" s="125"/>
      <c r="M75" s="125"/>
      <c r="N75" s="125"/>
      <c r="O75" s="126"/>
      <c r="P75" s="46"/>
    </row>
    <row r="76" spans="2:16" ht="14.25">
      <c r="B76" s="25"/>
      <c r="C76" s="77"/>
      <c r="D76" s="52"/>
      <c r="E76" s="52"/>
      <c r="F76" s="52"/>
      <c r="G76" s="52"/>
      <c r="H76" s="52" t="s">
        <v>90</v>
      </c>
      <c r="I76" s="52"/>
      <c r="J76" s="52"/>
      <c r="K76" s="52"/>
      <c r="L76" s="52"/>
      <c r="M76" s="52"/>
      <c r="N76" s="52"/>
      <c r="O76" s="78"/>
      <c r="P76" s="26"/>
    </row>
    <row r="77" spans="2:16" ht="15">
      <c r="B77" s="25"/>
      <c r="C77" s="127" t="s">
        <v>91</v>
      </c>
      <c r="D77" s="128"/>
      <c r="E77" s="128"/>
      <c r="F77" s="128"/>
      <c r="G77" s="128"/>
      <c r="H77" s="128"/>
      <c r="I77" s="128"/>
      <c r="J77" s="128"/>
      <c r="K77" s="128"/>
      <c r="L77" s="128"/>
      <c r="M77" s="128"/>
      <c r="N77" s="128"/>
      <c r="O77" s="129"/>
      <c r="P77" s="26"/>
    </row>
    <row r="78" spans="2:16" ht="14.25">
      <c r="B78" s="25"/>
      <c r="C78" s="385"/>
      <c r="D78" s="386"/>
      <c r="E78" s="386"/>
      <c r="F78" s="386"/>
      <c r="G78" s="386"/>
      <c r="H78" s="386"/>
      <c r="I78" s="386"/>
      <c r="J78" s="386"/>
      <c r="K78" s="386"/>
      <c r="L78" s="386"/>
      <c r="M78" s="386"/>
      <c r="N78" s="386"/>
      <c r="O78" s="387"/>
      <c r="P78" s="46"/>
    </row>
    <row r="79" spans="2:16" ht="14.25">
      <c r="B79" s="25"/>
      <c r="C79" s="385"/>
      <c r="D79" s="386"/>
      <c r="E79" s="386"/>
      <c r="F79" s="386"/>
      <c r="G79" s="386"/>
      <c r="H79" s="386"/>
      <c r="I79" s="386"/>
      <c r="J79" s="386"/>
      <c r="K79" s="386"/>
      <c r="L79" s="386"/>
      <c r="M79" s="386"/>
      <c r="N79" s="386"/>
      <c r="O79" s="387"/>
      <c r="P79" s="46"/>
    </row>
    <row r="80" spans="2:16" ht="14.25">
      <c r="B80" s="25"/>
      <c r="C80" s="62"/>
      <c r="D80" s="125"/>
      <c r="E80" s="125"/>
      <c r="F80" s="125"/>
      <c r="G80" s="125"/>
      <c r="H80" s="125"/>
      <c r="I80" s="125"/>
      <c r="J80" s="125"/>
      <c r="K80" s="125"/>
      <c r="L80" s="125"/>
      <c r="M80" s="125"/>
      <c r="N80" s="125"/>
      <c r="O80" s="126"/>
      <c r="P80" s="46"/>
    </row>
    <row r="81" spans="2:16" ht="15">
      <c r="B81" s="25"/>
      <c r="C81" s="130" t="s">
        <v>92</v>
      </c>
      <c r="D81" s="125"/>
      <c r="E81" s="125"/>
      <c r="F81" s="125"/>
      <c r="G81" s="125"/>
      <c r="H81" s="125"/>
      <c r="I81" s="125"/>
      <c r="J81" s="125"/>
      <c r="K81" s="125"/>
      <c r="L81" s="125"/>
      <c r="M81" s="125"/>
      <c r="N81" s="125"/>
      <c r="O81" s="126"/>
      <c r="P81" s="46"/>
    </row>
    <row r="82" spans="2:16" ht="12.75" customHeight="1">
      <c r="B82" s="25"/>
      <c r="C82" s="382" t="s">
        <v>93</v>
      </c>
      <c r="D82" s="383"/>
      <c r="E82" s="383"/>
      <c r="F82" s="383"/>
      <c r="G82" s="383"/>
      <c r="H82" s="383"/>
      <c r="I82" s="383"/>
      <c r="J82" s="383"/>
      <c r="K82" s="383"/>
      <c r="L82" s="383"/>
      <c r="M82" s="383"/>
      <c r="N82" s="383"/>
      <c r="O82" s="384"/>
      <c r="P82" s="47"/>
    </row>
    <row r="83" spans="2:16">
      <c r="B83" s="25"/>
      <c r="C83" s="382"/>
      <c r="D83" s="383"/>
      <c r="E83" s="383"/>
      <c r="F83" s="383"/>
      <c r="G83" s="383"/>
      <c r="H83" s="383"/>
      <c r="I83" s="383"/>
      <c r="J83" s="383"/>
      <c r="K83" s="383"/>
      <c r="L83" s="383"/>
      <c r="M83" s="383"/>
      <c r="N83" s="383"/>
      <c r="O83" s="384"/>
      <c r="P83" s="47"/>
    </row>
    <row r="84" spans="2:16" ht="12.95" customHeight="1">
      <c r="B84" s="25"/>
      <c r="C84" s="382" t="s">
        <v>94</v>
      </c>
      <c r="D84" s="383"/>
      <c r="E84" s="383"/>
      <c r="F84" s="383"/>
      <c r="G84" s="383"/>
      <c r="H84" s="383"/>
      <c r="I84" s="383"/>
      <c r="J84" s="383"/>
      <c r="K84" s="383"/>
      <c r="L84" s="383"/>
      <c r="M84" s="383"/>
      <c r="N84" s="383"/>
      <c r="O84" s="384"/>
      <c r="P84" s="47"/>
    </row>
    <row r="85" spans="2:16">
      <c r="B85" s="25"/>
      <c r="C85" s="382"/>
      <c r="D85" s="383"/>
      <c r="E85" s="383"/>
      <c r="F85" s="383"/>
      <c r="G85" s="383"/>
      <c r="H85" s="383"/>
      <c r="I85" s="383"/>
      <c r="J85" s="383"/>
      <c r="K85" s="383"/>
      <c r="L85" s="383"/>
      <c r="M85" s="383"/>
      <c r="N85" s="383"/>
      <c r="O85" s="384"/>
      <c r="P85" s="47"/>
    </row>
    <row r="86" spans="2:16" ht="14.25">
      <c r="B86" s="25"/>
      <c r="C86" s="62"/>
      <c r="D86" s="125"/>
      <c r="E86" s="125"/>
      <c r="F86" s="125"/>
      <c r="G86" s="125"/>
      <c r="H86" s="125"/>
      <c r="I86" s="125"/>
      <c r="J86" s="125"/>
      <c r="K86" s="125"/>
      <c r="L86" s="125"/>
      <c r="M86" s="125"/>
      <c r="N86" s="125"/>
      <c r="O86" s="126"/>
      <c r="P86" s="46"/>
    </row>
    <row r="87" spans="2:16" ht="14.25">
      <c r="B87" s="25"/>
      <c r="C87" s="77"/>
      <c r="D87" s="52"/>
      <c r="E87" s="52"/>
      <c r="F87" s="52"/>
      <c r="G87" s="52"/>
      <c r="H87" s="124" t="s">
        <v>86</v>
      </c>
      <c r="I87" s="52"/>
      <c r="J87" s="52"/>
      <c r="K87" s="52"/>
      <c r="L87" s="52"/>
      <c r="M87" s="52"/>
      <c r="N87" s="52"/>
      <c r="O87" s="78"/>
      <c r="P87" s="26"/>
    </row>
    <row r="88" spans="2:16" ht="14.25">
      <c r="B88" s="25"/>
      <c r="C88" s="77"/>
      <c r="D88" s="52"/>
      <c r="E88" s="52"/>
      <c r="F88" s="52"/>
      <c r="G88" s="52"/>
      <c r="H88" s="52" t="s">
        <v>87</v>
      </c>
      <c r="I88" s="87"/>
      <c r="J88" s="87"/>
      <c r="K88" s="87"/>
      <c r="L88" s="52"/>
      <c r="M88" s="52"/>
      <c r="N88" s="52"/>
      <c r="O88" s="78"/>
      <c r="P88" s="26"/>
    </row>
    <row r="89" spans="2:16" ht="14.25">
      <c r="B89" s="25"/>
      <c r="C89" s="77"/>
      <c r="D89" s="52"/>
      <c r="E89" s="52"/>
      <c r="F89" s="52"/>
      <c r="G89" s="52"/>
      <c r="H89" s="52" t="s">
        <v>95</v>
      </c>
      <c r="I89" s="131"/>
      <c r="J89" s="131"/>
      <c r="K89" s="131"/>
      <c r="L89" s="52"/>
      <c r="M89" s="52"/>
      <c r="N89" s="52"/>
      <c r="O89" s="78"/>
      <c r="P89" s="26"/>
    </row>
    <row r="90" spans="2:16" ht="14.25">
      <c r="B90" s="25"/>
      <c r="C90" s="132"/>
      <c r="D90" s="125"/>
      <c r="E90" s="125"/>
      <c r="F90" s="125"/>
      <c r="G90" s="125"/>
      <c r="H90" s="52" t="s">
        <v>89</v>
      </c>
      <c r="I90" s="52"/>
      <c r="J90" s="52"/>
      <c r="K90" s="52"/>
      <c r="L90" s="125"/>
      <c r="M90" s="125"/>
      <c r="N90" s="125"/>
      <c r="O90" s="126"/>
      <c r="P90" s="46"/>
    </row>
    <row r="91" spans="2:16" ht="17.25" customHeight="1">
      <c r="B91" s="25"/>
      <c r="C91" s="132"/>
      <c r="D91" s="131"/>
      <c r="E91" s="131"/>
      <c r="F91" s="52"/>
      <c r="G91" s="52"/>
      <c r="H91" s="52"/>
      <c r="I91" s="52"/>
      <c r="J91" s="52"/>
      <c r="K91" s="374"/>
      <c r="L91" s="374"/>
      <c r="M91" s="374"/>
      <c r="N91" s="374"/>
      <c r="O91" s="375"/>
      <c r="P91" s="48"/>
    </row>
    <row r="92" spans="2:16" ht="18.75" customHeight="1" thickBot="1">
      <c r="B92" s="25"/>
      <c r="C92" s="378"/>
      <c r="D92" s="379"/>
      <c r="E92" s="379"/>
      <c r="F92" s="103"/>
      <c r="G92" s="103"/>
      <c r="H92" s="103"/>
      <c r="I92" s="103"/>
      <c r="J92" s="103"/>
      <c r="K92" s="376"/>
      <c r="L92" s="376"/>
      <c r="M92" s="376"/>
      <c r="N92" s="376"/>
      <c r="O92" s="377"/>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cp:lastModifiedBy>
  <cp:revision/>
  <dcterms:created xsi:type="dcterms:W3CDTF">2006-06-27T16:47:25Z</dcterms:created>
  <dcterms:modified xsi:type="dcterms:W3CDTF">2025-07-10T21:42:31Z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