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ESE MALVINAS\CONVOCATORIA PUBLICA\OBRAS\"/>
    </mc:Choice>
  </mc:AlternateContent>
  <bookViews>
    <workbookView xWindow="-108" yWindow="-108" windowWidth="23256" windowHeight="12456" activeTab="1"/>
  </bookViews>
  <sheets>
    <sheet name="MARACAIBO" sheetId="1" r:id="rId1"/>
    <sheet name="NORCASIA" sheetId="3" r:id="rId2"/>
    <sheet name="EL PARÁ" sheetId="4" r:id="rId3"/>
    <sheet name="LA ESPERANZA" sheetId="2" r:id="rId4"/>
  </sheets>
  <definedNames>
    <definedName name="_xlnm._FilterDatabase" localSheetId="0" hidden="1">MARACAIBO!$H$93:$H$96</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31" i="3" l="1"/>
  <c r="H32" i="3"/>
  <c r="H36" i="2"/>
  <c r="H37" i="2"/>
  <c r="H86" i="4"/>
  <c r="H85" i="4"/>
  <c r="H84" i="4"/>
  <c r="H83" i="4"/>
  <c r="H82" i="4"/>
  <c r="H81" i="4"/>
  <c r="H80" i="4"/>
  <c r="H79" i="4"/>
  <c r="H78" i="4"/>
  <c r="H77" i="4"/>
  <c r="H76" i="4"/>
  <c r="H75" i="4"/>
  <c r="H74" i="4"/>
  <c r="H73" i="4"/>
  <c r="H72" i="4"/>
  <c r="H71" i="4"/>
  <c r="H69" i="4"/>
  <c r="H68" i="4"/>
  <c r="H67" i="4"/>
  <c r="H66" i="4"/>
  <c r="H65" i="4"/>
  <c r="H64" i="4"/>
  <c r="H63" i="4"/>
  <c r="H62" i="4"/>
  <c r="H61" i="4"/>
  <c r="H60" i="4"/>
  <c r="H58" i="4"/>
  <c r="H57" i="4"/>
  <c r="H56" i="4"/>
  <c r="H55" i="4"/>
  <c r="H53" i="4"/>
  <c r="H52" i="4"/>
  <c r="H51" i="4"/>
  <c r="H49" i="4"/>
  <c r="H48" i="4"/>
  <c r="H47" i="4"/>
  <c r="H46" i="4"/>
  <c r="H45" i="4"/>
  <c r="H44" i="4"/>
  <c r="H42" i="4"/>
  <c r="H41" i="4"/>
  <c r="H40" i="4"/>
  <c r="H39" i="4"/>
  <c r="H38" i="4"/>
  <c r="H37" i="4"/>
  <c r="H36" i="4"/>
  <c r="H34" i="4"/>
  <c r="H33" i="4"/>
  <c r="H31" i="4"/>
  <c r="H30" i="4"/>
  <c r="H29" i="4"/>
  <c r="H28" i="4"/>
  <c r="H27" i="4"/>
  <c r="H26" i="4"/>
  <c r="H25" i="4"/>
  <c r="H24" i="4"/>
  <c r="H23" i="4"/>
  <c r="H22" i="4"/>
  <c r="H21" i="4"/>
  <c r="H20" i="4"/>
  <c r="H92" i="3"/>
  <c r="H91" i="3"/>
  <c r="H90" i="3"/>
  <c r="H89" i="3"/>
  <c r="H88" i="3"/>
  <c r="H87" i="3"/>
  <c r="H86" i="3"/>
  <c r="H85" i="3"/>
  <c r="H84" i="3"/>
  <c r="H83" i="3"/>
  <c r="H82" i="3"/>
  <c r="H81" i="3"/>
  <c r="H80" i="3"/>
  <c r="H79" i="3"/>
  <c r="H78" i="3"/>
  <c r="H77" i="3"/>
  <c r="H75" i="3"/>
  <c r="H74" i="3"/>
  <c r="H73" i="3"/>
  <c r="H72" i="3"/>
  <c r="H71" i="3"/>
  <c r="H70" i="3"/>
  <c r="H69" i="3"/>
  <c r="H68" i="3"/>
  <c r="H67" i="3"/>
  <c r="H65" i="3"/>
  <c r="H64" i="3"/>
  <c r="H63" i="3"/>
  <c r="H62" i="3"/>
  <c r="H60" i="3"/>
  <c r="H59" i="3"/>
  <c r="H58" i="3"/>
  <c r="H56" i="3"/>
  <c r="H53" i="3"/>
  <c r="H52" i="3"/>
  <c r="H51" i="3"/>
  <c r="H50" i="3"/>
  <c r="H49" i="3"/>
  <c r="H47" i="3"/>
  <c r="H46" i="3"/>
  <c r="H45" i="3"/>
  <c r="H44" i="3"/>
  <c r="H43" i="3"/>
  <c r="H42" i="3"/>
  <c r="H41" i="3"/>
  <c r="H40" i="3"/>
  <c r="H38" i="3"/>
  <c r="H37" i="3"/>
  <c r="H36" i="3"/>
  <c r="H35" i="3"/>
  <c r="H34" i="3"/>
  <c r="H30" i="3"/>
  <c r="H29" i="3"/>
  <c r="H28" i="3"/>
  <c r="H27" i="3"/>
  <c r="H26" i="3"/>
  <c r="H25" i="3"/>
  <c r="H24" i="3"/>
  <c r="H23" i="3"/>
  <c r="H22" i="3"/>
  <c r="H21" i="3"/>
  <c r="H20" i="3"/>
  <c r="H89" i="2"/>
  <c r="H88" i="2"/>
  <c r="H87" i="2"/>
  <c r="H86" i="2"/>
  <c r="H85" i="2"/>
  <c r="H84" i="2"/>
  <c r="H83" i="2"/>
  <c r="H82" i="2"/>
  <c r="H81" i="2"/>
  <c r="H80" i="2"/>
  <c r="H79" i="2"/>
  <c r="H78" i="2"/>
  <c r="H77" i="2"/>
  <c r="H76" i="2"/>
  <c r="H75" i="2"/>
  <c r="H74" i="2"/>
  <c r="H72" i="2"/>
  <c r="H71" i="2"/>
  <c r="H70" i="2"/>
  <c r="H69" i="2"/>
  <c r="H68" i="2"/>
  <c r="H67" i="2"/>
  <c r="H66" i="2"/>
  <c r="H65" i="2"/>
  <c r="H64" i="2"/>
  <c r="H63" i="2"/>
  <c r="H61" i="2"/>
  <c r="H60" i="2"/>
  <c r="H59" i="2"/>
  <c r="H57" i="2"/>
  <c r="H56" i="2"/>
  <c r="H55" i="2"/>
  <c r="H53" i="2"/>
  <c r="H52" i="2"/>
  <c r="H51" i="2"/>
  <c r="H50" i="2"/>
  <c r="H49" i="2"/>
  <c r="H48" i="2"/>
  <c r="H46" i="2"/>
  <c r="H45" i="2"/>
  <c r="H44" i="2"/>
  <c r="H43" i="2"/>
  <c r="H42" i="2"/>
  <c r="H41" i="2"/>
  <c r="H40" i="2"/>
  <c r="H38" i="2"/>
  <c r="H35" i="2"/>
  <c r="H34" i="2"/>
  <c r="H33" i="2"/>
  <c r="H32" i="2"/>
  <c r="H30" i="2"/>
  <c r="H29" i="2"/>
  <c r="H28" i="2"/>
  <c r="H27" i="2"/>
  <c r="H26" i="2"/>
  <c r="H25" i="2"/>
  <c r="H24" i="2"/>
  <c r="H23" i="2"/>
  <c r="H22" i="2"/>
  <c r="H21" i="2"/>
  <c r="H20" i="2"/>
  <c r="H93" i="3" l="1"/>
  <c r="H94" i="3" s="1"/>
  <c r="H87" i="4"/>
  <c r="H88" i="4" s="1"/>
  <c r="H90" i="2"/>
  <c r="H91" i="2" s="1"/>
  <c r="H95" i="1"/>
  <c r="H96" i="1"/>
  <c r="H93" i="1"/>
  <c r="H94" i="1"/>
  <c r="H97" i="1"/>
  <c r="H21" i="1"/>
  <c r="H22" i="1"/>
  <c r="H23" i="1"/>
  <c r="H24" i="1"/>
  <c r="H25" i="1"/>
  <c r="H26" i="1"/>
  <c r="H27" i="1"/>
  <c r="H28" i="1"/>
  <c r="H29" i="1"/>
  <c r="H30" i="1"/>
  <c r="H31" i="1"/>
  <c r="H33" i="1"/>
  <c r="H34" i="1"/>
  <c r="H35" i="1"/>
  <c r="H36" i="1"/>
  <c r="H37" i="1"/>
  <c r="H39" i="1"/>
  <c r="H40" i="1"/>
  <c r="H41" i="1"/>
  <c r="H42" i="1"/>
  <c r="H43" i="1"/>
  <c r="H44" i="1"/>
  <c r="H45" i="1"/>
  <c r="H46" i="1"/>
  <c r="H48" i="1"/>
  <c r="H49" i="1"/>
  <c r="H50" i="1"/>
  <c r="H51" i="1"/>
  <c r="H52" i="1"/>
  <c r="H53" i="1"/>
  <c r="H55" i="1"/>
  <c r="H56" i="1"/>
  <c r="H57" i="1"/>
  <c r="H59" i="1"/>
  <c r="H60" i="1"/>
  <c r="H61" i="1"/>
  <c r="H62" i="1"/>
  <c r="H64" i="1"/>
  <c r="H65" i="1"/>
  <c r="H66" i="1"/>
  <c r="H67" i="1"/>
  <c r="H68" i="1"/>
  <c r="H69" i="1"/>
  <c r="H70" i="1"/>
  <c r="H71" i="1"/>
  <c r="H72" i="1"/>
  <c r="H73" i="1"/>
  <c r="H75" i="1"/>
  <c r="H76" i="1"/>
  <c r="H77" i="1"/>
  <c r="H78" i="1"/>
  <c r="H79" i="1"/>
  <c r="H80" i="1"/>
  <c r="H81" i="1"/>
  <c r="H82" i="1"/>
  <c r="H83" i="1"/>
  <c r="H84" i="1"/>
  <c r="H85" i="1"/>
  <c r="H86" i="1"/>
  <c r="H87" i="1"/>
  <c r="H88" i="1"/>
  <c r="H89" i="1"/>
  <c r="H90" i="1"/>
  <c r="H91" i="1"/>
  <c r="H20" i="1"/>
  <c r="H89" i="4" l="1"/>
  <c r="H95" i="3"/>
  <c r="H92" i="2"/>
  <c r="H92" i="1"/>
  <c r="H90" i="4" l="1"/>
  <c r="H96" i="3"/>
  <c r="H93" i="2"/>
  <c r="H91" i="4" l="1"/>
  <c r="H92" i="4" s="1"/>
  <c r="H97" i="3"/>
  <c r="H98" i="3" s="1"/>
  <c r="H94" i="2"/>
  <c r="H95" i="2" s="1"/>
</calcChain>
</file>

<file path=xl/sharedStrings.xml><?xml version="1.0" encoding="utf-8"?>
<sst xmlns="http://schemas.openxmlformats.org/spreadsheetml/2006/main" count="731" uniqueCount="236">
  <si>
    <t>ÍTEM</t>
  </si>
  <si>
    <t>ACTIVIDADES</t>
  </si>
  <si>
    <t>UNIDAD</t>
  </si>
  <si>
    <t>CANTIDAD</t>
  </si>
  <si>
    <t>VALOR TOTAL</t>
  </si>
  <si>
    <t>PRELIMINARES</t>
  </si>
  <si>
    <t>DESMONTE Y RETIRO DE APARATOS SANITARIOS (LAVAMANOS, INODOROS, ORINALES).</t>
  </si>
  <si>
    <t>UND</t>
  </si>
  <si>
    <t>DESMONTE Y RETIRO DE CUBIIERTA EXISTENTE. INCLUYE TEJA, ESTRUCTURA, TEMPLETES, ANCLAJES, CABALLETES, LIMAOYAS Y LIMATESAS).</t>
  </si>
  <si>
    <t>M2</t>
  </si>
  <si>
    <t>DEMOLICIÓN DE PISO ESMALTADO, CERAMICA, BALDOSA CEMENTO O MORTERO NIVELACIÓN. INCLUYE RETIRO</t>
  </si>
  <si>
    <t>DEMOLICIÓN Y RETIRO DE PLACA EN CONCRETO, ANDENES EN CONCRETO, RAMPAS EN CONCRETO. (INCLUYE RETIRO DE ESCOMBRO).</t>
  </si>
  <si>
    <t>DESMONTE DE PUERTA Y VENTANAS (INCLUYE MARCOS, VIDRIOS, NAVES).</t>
  </si>
  <si>
    <t>DEMOLICIÓN DE ENCHAPE DE MUROS (INCLUYE RETIRO DE ESCOMBRO).</t>
  </si>
  <si>
    <t>DEMOLICIÓN DE MUROS EN MAMPOSTERÍA, CON Y SIN PAÑETE, INCLUYE RETIRO DE ESCOMBRO</t>
  </si>
  <si>
    <t>DEMOLICIÓN DE MESONES EN CONCRETO, LAVADEROS EN CONCRETO, POCETAS EN CONCRETO. INCLUYE RETIRO DE ESCOMBRO.</t>
  </si>
  <si>
    <t>und</t>
  </si>
  <si>
    <t>DEMONTE, RETIRO Y DESHABILITACIÓN DE INSTALACIÓN ELECTRICA INTERNA EXISTENTE.</t>
  </si>
  <si>
    <t>m2</t>
  </si>
  <si>
    <t>DESMONTE Y RETIRO DE TANQUE ELEVADO EXISTENTE</t>
  </si>
  <si>
    <t>EXCAVACIÓN MANUAL MATERIAL COMUN ALTURA HASTA 1,00 m.</t>
  </si>
  <si>
    <t>M3</t>
  </si>
  <si>
    <t>RELLENO MATERIAL PREEXCAVADO, INCLUYE COMPACTACIÓN MECANICA.</t>
  </si>
  <si>
    <t>CONCRETOS</t>
  </si>
  <si>
    <t>PLACA CONTRAPISO EN CONCRETO 3000PSI, MALLA ELECTROSOLDADA 5 mm. ESPESOR 10 cm</t>
  </si>
  <si>
    <t>ANDEN EN CONCRETO 3000 PSI, MALLA ELECTROSOLDADA 4 mm, Espesor 10 cm. Escobeado y Ratoneado</t>
  </si>
  <si>
    <t>RAMPA 10CM EN CONCRETO 3000 PSI, RATONEADA Y ESCOBEADA. INCLUYE EXCAVACIÓN, MALLA ELECTROSOLDADA 4 MM, RELLENO, COMPACTACIÓN Y TODO LO NECESARIO PARA SU CORRECTA CONSTRUCCIÓN.</t>
  </si>
  <si>
    <t>VIGA DE CIMENTACIÓN DE 0,30X0,30m EN CONCRETO DE 3000 psi, incluye acero de refuerzo en 4 varillas de 1/2", con flejes @0,15 m en varilla de 3/8".</t>
  </si>
  <si>
    <t>ML</t>
  </si>
  <si>
    <t>SUMINISTRO E INSTALACIÓN DE BORDILLO PREFABRICADO EN CONCRETO, REF. A10 DE 50X20X80 cm. INCLUYE EXCAVACIÓN, Y ATRAQUE PARA SU CORRECTA INSTALACIÓN.</t>
  </si>
  <si>
    <t>MAMPOSTERÍA Y ACABADOS DE MUROS</t>
  </si>
  <si>
    <t>MURO EN BLOQUE No 4</t>
  </si>
  <si>
    <t>PAÑETE EN MOTERO IMPERMEABILIZADO 1:4</t>
  </si>
  <si>
    <t>ENCHAPE MURO FORMATO MÍNIMO .25X.30</t>
  </si>
  <si>
    <t>ESTUCO Y VINILO TRES MANOS EN MUROS TIPO I</t>
  </si>
  <si>
    <t>ESTUCO Y PINTURA EXTERIORES TIPO KORAZA</t>
  </si>
  <si>
    <t>ESCTUCO Y PINTURA DE ALTA ASEPSIA 3 MANOS</t>
  </si>
  <si>
    <t>ESTUCO Y PINTURA TIPO ESMALTE SOBRE MUROS</t>
  </si>
  <si>
    <t>Malla eslabonada h=1,65m, con marco en angulo, para cerramiento perimetral, incluye tubería galvanizada cada 2,00 m y anclaje en concreto.</t>
  </si>
  <si>
    <t>ml</t>
  </si>
  <si>
    <t>CUBIERTAS Y CIELO RASOS</t>
  </si>
  <si>
    <t>ESTRUCTURA PARA CUBIERTA EN PERFIL REF: (PAG_C 120X60_ 2.00 mm) CALIBRE 14, PINTADO CON ANTICORROSIVO O WASH PRIMER. INCLUYE ANCLAJES EN VARILLA EN MUROS CULATAS.</t>
  </si>
  <si>
    <t>SUMINISTRO Y COLOCACION DE CUBIERTA EN LAMINA MASTER 1000 CALIBRE 28 PREPINTADA, INCLUYE ACCESORIOS Y ELEMENTOS DE FIJACIÓN.</t>
  </si>
  <si>
    <t>CABALLETE EN LAMINA METALICA PINTADA, INCLUYE TODO LO NECESARIO PARA SU CORRECTA INSTALACIÓN Y FUNCIONAMIENTO.</t>
  </si>
  <si>
    <t>SUMINISTRO Y COLOCACION DE CANAL EN LAMINA GALVANIZADA CALIBRE 20 CON DESARROLLO DE 0,60 M INCLUYE GANCHO DE FIJACION, INCLUYE ANTICORROSIVO Y ACABADO EN ESMALTE</t>
  </si>
  <si>
    <t>SUMINISTRO E INSTALACION DE BAJANTES DE AGUAS LLUVIAS EN 3"</t>
  </si>
  <si>
    <t>SUMINISTRO E INSTALACION DE CIELO RASO EN PVC, INCLUYE ESTRUCTURA, ACCESORIOS DE ANCLAJE, UNIONES, RINCONERAS.</t>
  </si>
  <si>
    <t>PISOS Y ENCHAPES</t>
  </si>
  <si>
    <t>NIVELACION PARA PISO E=0,05 a 0,07 m</t>
  </si>
  <si>
    <t>BALDOSA CERAMICA PARA PISOS FORMATO CUADRADO MINIMO .45X.45m TRAFICO COMERCIAL, PRIMERA CALIDAD.</t>
  </si>
  <si>
    <t>GUARDAESCOBA EN CERAMICA</t>
  </si>
  <si>
    <t>CARPINTERIA METALICA</t>
  </si>
  <si>
    <t>1 Puerta Metalica entablerado en lamina galvanizada Calibre 20, Con cerradura. Incluye Acabado en Anticorrosivo y Esmalte. Tragaluz, y marcos.</t>
  </si>
  <si>
    <t>Suministro e Instalación de 13 Ventanas Lamina Galvanizada Calibre 20. Corredera o Fija, Acabado en Anticorrosivo y Esmalte. Incluye Vidrio 4 mm, pelicula de seguridad acabado sandblasting y marco.</t>
  </si>
  <si>
    <t>1 Portón Metalico entamborado en lamina galvanizada Calibre 20, Con cerradura Doble Macho. Incluye Acabado en Anticorrosivo y Esmalte. 1,40mX2,40m, incluye tragaluz superior en vidrio 4mm y marcos, pelicula de seguridad transparente para vidrios.</t>
  </si>
  <si>
    <t>7 Puertas En Marco y contramarco de Aluminio Blanco, con vidrio 5mm + pelicula tipo sandblasting, Con cerradura tipo bola. Tragaluz en Vidrio.</t>
  </si>
  <si>
    <t>INSTALACIONES ELECTRICAS</t>
  </si>
  <si>
    <t>Conexión Acometida Parcial del Poste a la Caja de Medidor, en Cable Monofasico Encauchetado No 8, Cable No 8, Tensores para Cable, Tubo IMC 3/4", Capasete 3/4", Boquilla IMC 3/4".</t>
  </si>
  <si>
    <t>Suministro e instalación de Caja Medidor Monofasica, con pin de corte 1x40 amp, incluye instalación del sistema de Puesta a Tierra, incluye conector de cobre, cable AWG No 8 por 3 lineas, y Varilla de cobre 2,40m.</t>
  </si>
  <si>
    <t>SUMINISTRO E INSTALACION DE TABLERO DE CONTROL DE 12 CTOS (INCLUYE: CAJA DE BREAKERS BIFASICA, BREAKERS 1X20 AMP, 1X30 AMP)</t>
  </si>
  <si>
    <t>Suministro e Instalación de Punto Electrico de iluminación. Incluye Luminaria Led de 18w. Redonda o Cuadrada o similar, de empotrar o sobreponer, según aplique. Incluye interruptor, y Alambre No 14 Awg por 2 Lineas hasta por 3 metros y tubería PVC de 1/2" hasta por 3 m.</t>
  </si>
  <si>
    <t>SUMINISTRO E INSTALACION DE PUNTO ELECTRICO DE TOMA CORRIENTE DOBLES DE 110 V (INCLUYE ACCEOSRIOS, ALAMBRE AWG No 12 POR 2 LINEAS, ALAMBRE AWG No 14 POR 1 LINEA, Y TUBERIA PVC HASTA POR 3 METROS).</t>
  </si>
  <si>
    <t>SUMINISTRO E INSTALACION DE PUNTO ELECTRICO DE TOMA CORRIENTE DOBLES DE 220V (INCLUYE ACCEOSRIOS, CABLE AWG No 10 POR 2 LINEAS, ALAMBRE AWG No 14 POR 1 LINEA, Y TUBERIA PVC).</t>
  </si>
  <si>
    <t>SUMINISTRO E INSTALACIÓN DE TRANSFERENCIA MANUAL PARA PLANTA ELECTRICA, INCLUYE TOMA 3x50 CODELCA, CAJA 2400, CAJA METALICA DE 25X25 X15, Y ACCESORIOS DE FIJACIÓN.</t>
  </si>
  <si>
    <t>ACOMETIDA PARA CONEXIÓN PLANTA ELECTRICA, DESDE TABLERO DISTRIBUCIÓN HASTA TRANSFERENCIA MANUAL. INCLUYE CABLE No 8 AWG POR 6 LINEAS.</t>
  </si>
  <si>
    <t>SUMINISTRO E INSTALACIÓN DE LONCHERA DE POSTE PARA CONEXIÓN DE LA RED DE INTERCONEXIÓN DEL DEPARTAMENTO CON EL PUESTO DE SALUD. INCLUYE ACCESORIOS PARA SU CORRECTO FUNCIONAMIENTO.</t>
  </si>
  <si>
    <t>ACOMETIDA DE DISTRIBUCIÓN INTERNA DE TABLERO DE DISTRIBUCIÓN A USO FINAL PARA TOMA CORRIENTES Y LUMINARIAS. INCLUYE TUBERÍA PVC, ALAMBRE AWG No 12 POR 2 LINEAS Y ALAMBRE No 14 POR 1 LINEA Y ACCESORIOS.</t>
  </si>
  <si>
    <t>INSTALACIONES HIDROSANITARIAS Y APARATOS SANITARIOS</t>
  </si>
  <si>
    <t>SUMINISTRO E INSTALACION DE MESON EN ACERO INOXIDABLE DE SOBRE PONER EN MUEBLE  CON PUERTAS Y CAJONERAS EN RH. INCLUYE POCETAS Y ACCESORIOS DE GRIFERIA Y DESAGUES, HERRAJES EN ACERO INOXIDABLE. ALTURA: 0,90 m. ANCHO: 0,60 m.</t>
  </si>
  <si>
    <t>SUMINISTRO Y COLOCACION DE SANITARIO BLANCO DE PUSH INCLUYE GRIFERIA</t>
  </si>
  <si>
    <t>SUMINISTRO E INSTALACION DE LAVAMANOS DE COLGAR INCLUYE GRIFERIA Y ACCESORIOS DE INSTALACIÓN Y FUNCIONAMIENTO</t>
  </si>
  <si>
    <t>SUMINISTRO E INSTALACION KIT DE BARRA DE 60CM X2 DE SEGURIDAD PARA PARED, EN ACERO INOXIDABLE PARA BAÑOS</t>
  </si>
  <si>
    <t>Punto Hidraulico de 1/2", incluye accesorios PVC</t>
  </si>
  <si>
    <t>Punto Sanitario de 2", incluye accesorios PVC</t>
  </si>
  <si>
    <t>Punto Sanitario de 4", incluye accesorios PVC</t>
  </si>
  <si>
    <t>Suministro e Instalación de Tanque Plastico de 1000lts, incluye Fluidmaster, Tapa, y accesorios PVC para la correcta conexión a la red de distribución.</t>
  </si>
  <si>
    <t>Acometida hidraulica de distribución en tubo PVC-P 3/4"</t>
  </si>
  <si>
    <t>Suministro e Instalación de Tubería Sanitaria 4".</t>
  </si>
  <si>
    <t>Suministro e instalación de lavatraperos prefabricado.</t>
  </si>
  <si>
    <t>Suministro e instalación de Ducha tipo regadera y teleducha independiente.</t>
  </si>
  <si>
    <t>Suministro e Instalación de Tubería Sanitaria de 2"</t>
  </si>
  <si>
    <t>Construcción de Caja de Inspecicón de 0,60x0,60 en concreto.</t>
  </si>
  <si>
    <t>Suministro e Instalación de Tubería Sanitaria PVC pesada 6".</t>
  </si>
  <si>
    <t>Suministro e Instalación de Tubería Sanitaria de 3"</t>
  </si>
  <si>
    <t>Suministro e Instalación de Tubería Hidraulica de 1/2"</t>
  </si>
  <si>
    <t>TOTAL COSTOS DIRECTOS</t>
  </si>
  <si>
    <t>ADMINISTRACION</t>
  </si>
  <si>
    <t>IMPREVISTOS</t>
  </si>
  <si>
    <t>UTILIDAD</t>
  </si>
  <si>
    <t>PRECIO DE REFERENCIA UNITARIO</t>
  </si>
  <si>
    <t>VALOR UNITARIO OFERTADO</t>
  </si>
  <si>
    <t>FORMULARIO No. 13 OFERTA ECONOMICA</t>
  </si>
  <si>
    <t>NOTA 2: Para la elaboración de la oferta económica solo se digenciara la casilla correspondiente a VALOR UNITARIO OFERTADO'. En caso de aterar o modficar la descripción técnica o unidad de medida de alguno de los elementos o servicios requeridos, será causal de rechazo</t>
  </si>
  <si>
    <t>NOTA 1: La oferta económica deberá presentarse en Excel prefenblemente y contener el precio untario ofertado de cada tem, en pesos colombianos y totalizada, sin superar el precio untano de referencia. Adional a ello deberá incluir los porcentajes (%) del AIU ofertado.
debera incluir los porcentajes (%) del AIU ofertado</t>
  </si>
  <si>
    <t>NOTA 3: El comité económico  solo tendrá en cuenta los valores estipulados por el oferente en las casillas correspondientes a VALOR UNITARIO OFERTADO'.</t>
  </si>
  <si>
    <t>NOTA 4: La Columnas del Admón, Imprevistos, Utlidad, Valor INVA, y el precio total ofertado (incluido AlU) están formulados, recabando que la útima columna precio total ofertado (incluido AlU) será el valor tenido en cuenta para la evaluación económica, valor que no puede superar el precio de referencia (incluido AlU). En caso de que supere será el valor ofertado será causal de rechazo</t>
  </si>
  <si>
    <t>NOTA 5: EI VALOR TOTAL OFERTADO de cada tem sera el resultado del redondeo a dos decimales (ejemplo: (ejemplo: =REDONDEAR(REDONDEAR(H22;0)*F22,0) y los valores del AIU seran el resultado de multiplicar el % OFERTADO DE AIU por el total de los costos directos de la obra.</t>
  </si>
  <si>
    <t>NOTA 6: La omisión de uno de los items en la oferta económica, será causal de rechazo.</t>
  </si>
  <si>
    <t>NOTA 7: En caso de presentarse ofertas económicas alternatvas por el mismo oferente con diferentes valores será causal de rechazo.</t>
  </si>
  <si>
    <t>NOTA 8: Al momento de presentar su oferta, el proveedor podrá establecer los porcentajes del AlU segun su conveniencia, siempre y cuando se ajuste a los parámetros (limites porcentuales) establecidos</t>
  </si>
  <si>
    <t>PROPONENTE:</t>
  </si>
  <si>
    <t>NIT o C.C:</t>
  </si>
  <si>
    <t>_____________________________________________________</t>
  </si>
  <si>
    <t xml:space="preserve">ADECUACIONES MENORES DE INFRAESTRUCTURA DEL PUESTO DE SALUD RURAL MARACAIBO </t>
  </si>
  <si>
    <t>Diligenciar valores con máx. dos decimales</t>
  </si>
  <si>
    <t>Diligencie unicamente esta columna y los % de AIU (Celdas resaltadas en amarillo)</t>
  </si>
  <si>
    <t>AIU (%)</t>
  </si>
  <si>
    <t>CONVOCATORIA PÚBLICA No. CVP 001-2025</t>
  </si>
  <si>
    <t>TOTAL</t>
  </si>
  <si>
    <t>PUESTO DE SALUD MARACAIBO</t>
  </si>
  <si>
    <t>PUESTO DE SALUD EL PARÁ</t>
  </si>
  <si>
    <t>PUESTO DE SALUD NORCASIA</t>
  </si>
  <si>
    <t>PUESTO DE SALUD LA ESPERANZA</t>
  </si>
  <si>
    <t>EXCAVACIÓN MANUAL MATERIAL COMUN ALTURA HASTA 1,00 M.</t>
  </si>
  <si>
    <t>RELLENO MATERIAL PREEXCAVADO, INCLUYE COMPATACIÓN MECANICA.</t>
  </si>
  <si>
    <t>PLACA CONTRAPISO EN CONCRETO 3000PSI, MALLA ELECTROSOLDADA 5 MM. ESPESOR 10 CM</t>
  </si>
  <si>
    <t>ZAPATA EN CONCRETO DE 3000 PSI DE 1,25X1,25X0,35 M NO INCLUYE REFUERZO.</t>
  </si>
  <si>
    <t>COLUMNA DE 0,25X0,25 M, EN CONCRETO REFORZADO DE 3000 PSI, INCLUYE FORMALETA EN MADERA. NO INCLUYE ACERO DE REFUERZO.</t>
  </si>
  <si>
    <t>LOSA AEREA DE 0,10M EN CONCRETO 3000PSI REFORZADO CON MALLA ELECTROSOLDADA 5 MM 15X15. INCLUYE FORMALETA.</t>
  </si>
  <si>
    <t>ACERO DE REFUERZO CORRUGADO FY420MPA, FIGURADO E INSTALADO, INCLUYE ALAMBRE PARA AMARRE, BARRAS LONGITUDINALES Y ESTRIBOS.</t>
  </si>
  <si>
    <t>VIGA AEREA DE 0.25X0.25 M EN CONCRETO DE 3000 PSI. INCLUYE FORMALETA, NO INCLUYE REFUERZO.</t>
  </si>
  <si>
    <t>ANDEN EN CONCRETO 3000 PSI, MALLA ELECTROSOLDADA 4 MM, ESPESOR 10 CM. ESCOBEADO Y RATONEADO</t>
  </si>
  <si>
    <t>KG</t>
  </si>
  <si>
    <t>MURO EN BLOQUE NO 4</t>
  </si>
  <si>
    <t>ESTRUCTURA PARA CUBIERTA EN PERFIL REF: (PAG_C 120X60_ 2.00 MM) CALIBRE 14, PINTADO CON ANTICORROSIVO O WASH PRIMER. INCLUYE ANCLAJES EN VARILLA EN MUROS CULATAS.</t>
  </si>
  <si>
    <t>NIVELACION PARA PISO E=0,05 A 0,07 M</t>
  </si>
  <si>
    <t>BALDOSA CERAMICA PARA PISOS FORMATO CUADRADO MINIMO .45X.45M TRAFICO COMERCIAL, PRIMERA CALIDAD.</t>
  </si>
  <si>
    <t>6 PUERTAS METALICA ENTABLERADO EN LAMINA GALVANIZADA CALIBRE 20, CON CERRADURA. INCLUYE ACABADO EN ANTICORROSIVO Y ESMALTE. TRAGALUZ, Y MARCOS.</t>
  </si>
  <si>
    <t>SUMINISTRO E INSTALACIÓN DE 13 VENTANAS LAMINA GALVANIZADA CALIBRE 20. CORREDERA O FIJA, ACABADO EN ANTICORROSIVO Y ESMALTE. INCLUYE VIDRIO 4 MM, PELICULA DE SEGURIDAD ACABADO SANDBLASTING Y MARCO.</t>
  </si>
  <si>
    <t>1 PUERTA EN MARCO Y CONTRAMARCO DE ALUMINIO BLANCO, CON VIDRIO 5MM + PELICULA TIPO SANDBLASTING, CON CERRADURA TIPO BOLA. TRAGALUZ EN VIDRIO.</t>
  </si>
  <si>
    <t>CONEXIÓN ACOMETIDA PARCIAL DEL POSTE A LA CAJA DE MEDIDOR, EN CABLE MONOFASICO ENCAUCHETADO NO 8, CABLE NO 8, TENSORES PARA CABLE, TUBO IMC 3/4", CAPASETE 3/4", BOQUILLA IMC 3/4".</t>
  </si>
  <si>
    <t>SUMINISTRO E INSTALACIÓN DE CAJA MEDIDOR MONOFASICA, CON PIN DE CORTE 1X40 AMP, INCLUYE INSTALACIÓN DEL SISTEMA DE PUESTA A TIERRA, INCLUYE CONECTOR DE COBRE, CABLE AWG NO 8 POR 3 LINEAS, Y VARILLA DE COBRE 2,40M.</t>
  </si>
  <si>
    <t>SUMINISTRO E INSTALACIÓN DE PUNTO ELECTRICO DE ILUMINACIÓN. INCLUYE LUMINARIA LED DE 18W. REDONDA O CUADRADA O SIMILAR, DE EMPOTRAR O SOBREPONER, SEGÚN APLIQUE. INCLUYE INTERRUPTOR, Y ALAMBRE NO 14 AWG POR 2 LINEAS HASTA POR 3 METROS Y TUBERÍA PVC DE 1/2" HASTA POR 3 M.</t>
  </si>
  <si>
    <t>SUMINISTRO E INSTALACION DE PUNTO ELECTRICO DE TOMA CORRIENTE DOBLES DE 110 V (INCLUYE ACCEOSRIOS, ALAMBRE AWG NO 12 POR 2 LINEAS, ALAMBRE AWG NO 14 POR 1 LINEA, Y TUBERIA PVC HASTA POR 3 METROS).</t>
  </si>
  <si>
    <t>SUMINISTRO E INSTALACION DE PUNTO ELECTRICO DE TOMA CORRIENTE DOBLES DE 220 V (INCLUYE ACCEOSRIOS, CABLE AWG NO 10 POR 2 LINEAS, ALAMBRE AWG NO 14 POR 1 LINEA, Y TUBERIA PVC).</t>
  </si>
  <si>
    <t>SUMINISTRO E INSTALACIÓN DE TRANSFERENCIA MANUAL PARA PLANTA ELECTRICA, INCLUYE TOMA 3X50 CODELCA, CAJA 2400, CAJA METALICA DE 25X25 X15, Y ACCESORIOS DE FIJACIÓN.</t>
  </si>
  <si>
    <t>ACOMETIDA PARA CONEXIÓN PLANTA ELECTRICA, DESDE TABLERO DISTRIBUCIÓN HASTA TRANSFERENCIA MANUAL. INCLUYE CABLE NO 8 AWG POR 6 LINEAS.</t>
  </si>
  <si>
    <t>ACOMETIDA DE DISTRIBUCIÓN INTERNA DE TABLERO DE DISTRIBUCIÓN A USO FINAL PARA TOMA CORRIENTES Y LUMINARIAS. INCLUYE TUBERÍA PVC, ALAMBRE AWG NO 12 POR 2 LINEAS Y ALAMBRE NO 14 POR 1 LINEA Y ACCESORIOS.</t>
  </si>
  <si>
    <t>SUMINISTRO E INSTALACION DE MESON EN ACERO INOXIDABLE DE SOBRE PONER EN MUEBLE CON PUERTAS Y CAJONERAS EN RH. INCLUYE POCETAS Y ACCESORIOS DE GRIFERIA Y DESAGUES, HERRAJES EN ACERO INOXIDABLE. ALTURA: 0,90 M. ANCHO: 0,60 M.</t>
  </si>
  <si>
    <t>PUNTO HIDRAULICO DE 1/2", INCLUYE ACCESORIOS PVC</t>
  </si>
  <si>
    <t>PUNTO SANITARIO DE 2", INCLUYE ACCESORIOS PVC</t>
  </si>
  <si>
    <t>PUNTO SANITARIO DE 4", INCLUYE ACCESORIOS PVC</t>
  </si>
  <si>
    <t>SUMINISTRO E INSTALACIÓN DE TANQUE PLASTICO DE 1000LTS, INCLUYE FLUIDMASTER, TAPA, Y ACCESORIOS PVC PARA LA CORRECTA CONEXIÓN A LA RED DE DISTRIBUCIÓN.</t>
  </si>
  <si>
    <t>ACOMETIDA HIDRAULICA DE DISTRIBUCIÓN EN TUBO PVC-P 3/4"</t>
  </si>
  <si>
    <t>SUMINISTRO E INSTALACIÓN DE TUBERÍA SANITARIA 4".</t>
  </si>
  <si>
    <t>SUMINISTRO E INSTALACIÓN DE LAVATRAPEROS PREFABRICADO.</t>
  </si>
  <si>
    <t>SUMINISTRO E INSTALACIÓN DE DUCHA TIPO REGADERA Y TELEDUCHA INDEPENDIENTE.</t>
  </si>
  <si>
    <t>SUMINISTRO E INSTALACIÓN DE TUBERÍA SANITARIA DE 2"</t>
  </si>
  <si>
    <t>CONSTRUCCIÓN DE CAJA DE INSPECICÓN DE 0,60X0,60 EN CONCRETO.</t>
  </si>
  <si>
    <t>SUMINISTRO E INSTALACIÓN DE TUBERÍA SANITARIA DE 3"</t>
  </si>
  <si>
    <t>SUMINISTRO E INSTALACIÓN DE PRESURIZADOR MINI SMAR AUTOMATICO 1X127V 245W O SIMILAR.</t>
  </si>
  <si>
    <t xml:space="preserve">ADECUACIONES MENORES DE INFRAESTRUCTURA DEL PUESTO DE SALUD RURAL LA ESPERANZA </t>
  </si>
  <si>
    <t>$  32,876.00</t>
  </si>
  <si>
    <t>$  62,238.00</t>
  </si>
  <si>
    <t>$  33,235.00</t>
  </si>
  <si>
    <t>$  38,201.00</t>
  </si>
  <si>
    <t>$  30,018.00</t>
  </si>
  <si>
    <t>$  28,410.00</t>
  </si>
  <si>
    <t>$  54,852.00</t>
  </si>
  <si>
    <t>$  23,051.00</t>
  </si>
  <si>
    <t>$  77,204.00</t>
  </si>
  <si>
    <t>$  35,935.00</t>
  </si>
  <si>
    <t>$ 154,418.00</t>
  </si>
  <si>
    <t>$ 787,193.00</t>
  </si>
  <si>
    <t>$ 218,400.00</t>
  </si>
  <si>
    <t>$ 311,884.00</t>
  </si>
  <si>
    <t>$ 19,552.00</t>
  </si>
  <si>
    <t>$ 258,061.00</t>
  </si>
  <si>
    <t>$ 153,418.00</t>
  </si>
  <si>
    <t>$   75,983.00</t>
  </si>
  <si>
    <t>$   49,990.00</t>
  </si>
  <si>
    <t>$  129,229.00</t>
  </si>
  <si>
    <t>$  36,168.00</t>
  </si>
  <si>
    <t>$  41,040.00</t>
  </si>
  <si>
    <t>$  42,748.00</t>
  </si>
  <si>
    <t>$  42,771.00</t>
  </si>
  <si>
    <t xml:space="preserve"> $ 138,872.00</t>
  </si>
  <si>
    <t xml:space="preserve"> $ 135,816.00</t>
  </si>
  <si>
    <t>$ 67,743.00</t>
  </si>
  <si>
    <t>$ 183,953.00</t>
  </si>
  <si>
    <t>$ 39,324.00</t>
  </si>
  <si>
    <t>$ 112,605.00</t>
  </si>
  <si>
    <t>$ 69,344.00</t>
  </si>
  <si>
    <t>$ 128,699.00</t>
  </si>
  <si>
    <t>$ 41,464.00</t>
  </si>
  <si>
    <t>$1,035,935.00</t>
  </si>
  <si>
    <t>$1,293,391.00</t>
  </si>
  <si>
    <t>$ 1,081,079.00</t>
  </si>
  <si>
    <t>$ 156,745.00</t>
  </si>
  <si>
    <t xml:space="preserve"> $ 1,048,538.00</t>
  </si>
  <si>
    <t>$ 814,817.00</t>
  </si>
  <si>
    <t>$199,220.00</t>
  </si>
  <si>
    <t>$ 163,478.00</t>
  </si>
  <si>
    <t>$ 168,264.00</t>
  </si>
  <si>
    <t>$ 774,118.00</t>
  </si>
  <si>
    <t>$ 125,220.00</t>
  </si>
  <si>
    <t>$ 789,140.00</t>
  </si>
  <si>
    <t>$ 70,169.00</t>
  </si>
  <si>
    <t>$ 2,212,871.00</t>
  </si>
  <si>
    <t>$ 683,295.00</t>
  </si>
  <si>
    <t>$ 391,945.00</t>
  </si>
  <si>
    <t>$ 894,167.00</t>
  </si>
  <si>
    <t>$ 73,258.00</t>
  </si>
  <si>
    <t>$ 91,103.00</t>
  </si>
  <si>
    <t>$ 164,205.00</t>
  </si>
  <si>
    <t>$ 1,074,555.00</t>
  </si>
  <si>
    <t>$ 38,074.00</t>
  </si>
  <si>
    <t>$ 74,311.00</t>
  </si>
  <si>
    <t>$ 617,408.00</t>
  </si>
  <si>
    <t>$ 804,738.00</t>
  </si>
  <si>
    <t>$ 49,945.00</t>
  </si>
  <si>
    <t>$ 803,693.00</t>
  </si>
  <si>
    <t>$ 48,994.00</t>
  </si>
  <si>
    <t>$ 1,171,915.00</t>
  </si>
  <si>
    <t xml:space="preserve">ADECUACIONES MENORES DE INFRAESTRUCTURA DEL PUESTO DE SALUD RURAL EL PARÁ </t>
  </si>
  <si>
    <t>DESMONTE DE MUROS EN LAMINA METALICAS, INCLUYE RETIRO.</t>
  </si>
  <si>
    <t xml:space="preserve">ESTUCO Y VINILO TRES MANOS EN MUROS TIPO I </t>
  </si>
  <si>
    <t>2 PUERTAS METALICA ENTABLERADO EN LAMINA GALVANIZADA CALIBRE 20, CON CERRADURA. INCLUYE ACABADO EN ANTICORROSIVO Y ESMALTE. TRAGALUZ, Y MARCOS.</t>
  </si>
  <si>
    <t>SUMINISTRO E INSTALACIÓN DE 16 VENTANAS LAMINA GALVANIZADA CALIBRE 20. CORREDERA O FIJA, ACABADO EN ANTICORROSIVO Y ESMALTE. INCLUYE VIDRIO 4 MM, PELICULA DE SEGURIDAD ACABADO SANDBLASTING Y MARCO.</t>
  </si>
  <si>
    <t>PORTÓN METALICO ENTAMBORADO EN LAMINA GALVANIZADA CALIBRE 20, CON CERRADURA DOBLE MACHO. INCLUYE ACABADO EN ANTICORROSIVO Y ESMALTE. 1,40MX2,40M, INCLUYE TRAGALUZ SUPERIOR EN VIDRIO 4MM Y MARCOS, PELICULA DE SEGURIDAD TRANSPARENTE PARA VIDRIOS.</t>
  </si>
  <si>
    <t>8 PUERTAS EN MARCO Y CONTRAMARCO DE ALUMINIO BLANCO, CON VIDRIO 5MM + PELICULA TIPO SANDBLASTING, CON CERRADURA TIPO BOLA. TRAGALUZ EN VIDRIO.</t>
  </si>
  <si>
    <t>SUMINISTRO E INSTALACION DE PUNTO ELECTRICO DE TOMA CORRIENTE DOBLES DE 220V (INCLUYE ACCEOSRIOS, CABLE AWG NO 10 POR 2 LINEAS, ALAMBRE AWG NO 14 POR 1 LINEA, Y TUBERIA PVC).</t>
  </si>
  <si>
    <t>SUMINISTRO E INSTALACION DE MESON EN ACERO INOXIDABLE DE SOBRE PONER EN MUEBLE  CON PUERTAS Y CAJONERAS EN RH. INCLUYE POCETAS Y ACCESORIOS DE GRIFERIA Y DESAGUES, HERRAJES EN ACERO INOXIDABLE. ALTURA: 0,90 M. ANCHO: 0,60 M.</t>
  </si>
  <si>
    <t>SUMINISTRO E INSTALACIÓN DE TUBERÍA SANITARIA PVC PESADA 6".</t>
  </si>
  <si>
    <t xml:space="preserve">SUMINISTRO E INSTALACIÓN DE TUBERÍA HIDRÁULICA 1/2" </t>
  </si>
  <si>
    <t xml:space="preserve">ADECUACIONES MENORES DE INFRAESTRUCTURA DEL PUESTO DE SALUD RURAL NORCASIA </t>
  </si>
  <si>
    <t>DESCAPOTE MATERIAL VEGETAL INCLUYE RETIRO</t>
  </si>
  <si>
    <t>DESMONTE, RETIRO Y DESHABILITACIÓN DE MALLA DE ALAMBRE EXISTENTE.</t>
  </si>
  <si>
    <t>RAMPA EN CONCRETO 3000 PSI, RATONEADA Y ESCOBEADA. CON BORDILLO LATERAL. INCLUYE EXCAVACIÓN, RELLENO, COMPACTACIÓN Y TODO LO NECESARIO PARA SU CORRECTA CONSTRUCCIÓN.</t>
  </si>
  <si>
    <t>VIGA DE CIMENTACIÓN DE 0,25X0,25M EN CONCRETO DE 3000 PSI, INCLUYE ACERO DE REFUERZO EN 4 VARILLAS DE 1/2", CON FLEJES @0,15 M EN VARILLA DE 3/8".</t>
  </si>
  <si>
    <t>ZAPATA DE 0,60X0,60X0,25, INCLUYE DADO DE 0,20X0,20 PARA COLUMNA METALICA. INCLUYE PARRILLA INFERIOR EN 4 BARRAS DE 3/8" @0,15., INCLUYE PLATINA METALICA DE 2,5 MM CON BARRAS DE ANCLAJE. INCLUYE EXCAVACIÓN PROFUDNIDAD 0.50M.</t>
  </si>
  <si>
    <t>MALLA ESLABONADA H=1,65M, CON MARCO EN ANGULO, PARA CERRAMIENTO PERIMETRAL, INCLUYE TUBERÍA GALVANIZADA CADA 2,00 M Y ANCLAJE EN CONCRETO.</t>
  </si>
  <si>
    <t>COLUMNAS EN PERFIL 120X120 MM X 2,5 MM. INCLUYE ANCLAJE EN DADO E CONCRETO, PROTECCIÓN EN ANTICORROSIVO Y ACABADO EN PINTURA A BASE DE ACEITE.</t>
  </si>
  <si>
    <t>PERFIL 100X100 X 2,00 MM, PARA VIGAS, INCLUYE ANTICORROSIVO Y ACABADO EN PINTURA A BASE DE ACEITE.</t>
  </si>
  <si>
    <t>2 PORTÓN METALICO ENTABLERADO EN LAMINA GALVANIZADA CALIBRE 20, CONCERRADURAD DOBLE MACHO. INCLUYE ACABADO EN ANTICORROSIVO Y ESMALTE. 1,40MX2,40M, INCLUYE TRGALUZ SUPERIOR EN VIDRIO 4MM Y MARCOS.</t>
  </si>
  <si>
    <t>7 PUERTAS EN MARCO Y CONTRAMARCO DE ALUMINIO BLANCO, CON VIDRIO 5MM + PELICULA TIPO SANDBLASTING, CON CERRADURA TIPO BOLA. TRAGALUZ EN VIDRIO.</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</si>
</sst>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8" formatCode="&quot;$&quot;\ #,##0.00;[Red]\-&quot;$&quot;\ #,##0.00"/>
    <numFmt numFmtId="44" formatCode="_-&quot;$&quot;\ * #,##0.00_-;\-&quot;$&quot;\ * #,##0.00_-;_-&quot;$&quot;\ * &quot;-&quot;??_-;_-@_-"/>
  </numFmts>
  <fonts count="15" x14ac:knownFonts="1">
    <font>
      <sz val="11"/>
      <color theme="1"/>
      <name val="Calibri"/>
      <family val="2"/>
      <scheme val="minor"/>
    </font>
    <font>
      <sz val="11"/>
      <color theme="1"/>
      <name val="Calibri"/>
      <family val="2"/>
      <scheme val="minor"/>
    </font>
    <font>
      <b/>
      <sz val="10"/>
      <color theme="1"/>
      <name val="Arial Narrow"/>
      <family val="2"/>
    </font>
    <font>
      <sz val="10"/>
      <color theme="1"/>
      <name val="Arial Narrow"/>
      <family val="2"/>
    </font>
    <font>
      <sz val="10"/>
      <color rgb="FF000000"/>
      <name val="Arial Narrow"/>
      <family val="2"/>
    </font>
    <font>
      <b/>
      <sz val="10"/>
      <name val="Arial Narrow"/>
      <family val="2"/>
    </font>
    <font>
      <sz val="11"/>
      <color theme="1"/>
      <name val="Arial Narrow"/>
      <family val="2"/>
    </font>
    <font>
      <b/>
      <sz val="12"/>
      <color theme="1"/>
      <name val="Arial Narrow"/>
      <family val="2"/>
    </font>
    <font>
      <sz val="14"/>
      <color theme="1"/>
      <name val="Calibri"/>
      <family val="2"/>
      <scheme val="minor"/>
    </font>
    <font>
      <b/>
      <u/>
      <sz val="14"/>
      <color theme="1"/>
      <name val="Arial Narrow"/>
      <family val="2"/>
    </font>
    <font>
      <b/>
      <sz val="11"/>
      <color theme="1"/>
      <name val="Arial Narrow"/>
      <family val="2"/>
    </font>
    <font>
      <b/>
      <sz val="9"/>
      <color theme="0"/>
      <name val="Arial Narrow"/>
      <family val="2"/>
    </font>
    <font>
      <sz val="10"/>
      <color theme="0"/>
      <name val="Arial Narrow"/>
      <family val="2"/>
    </font>
    <font>
      <b/>
      <sz val="8"/>
      <color theme="1"/>
      <name val="Arial Narrow"/>
      <family val="2"/>
    </font>
    <font>
      <sz val="11"/>
      <color rgb="FF000000"/>
      <name val="Arial Narrow"/>
      <family val="2"/>
    </font>
  </fonts>
  <fills count="7">
    <fill>
      <patternFill patternType="none"/>
    </fill>
    <fill>
      <patternFill patternType="gray125"/>
    </fill>
    <fill>
      <patternFill patternType="solid">
        <fgColor theme="9" tint="0.59999389629810485"/>
        <bgColor indexed="64"/>
      </patternFill>
    </fill>
    <fill>
      <patternFill patternType="solid">
        <fgColor theme="5" tint="0.79998168889431442"/>
        <bgColor indexed="64"/>
      </patternFill>
    </fill>
    <fill>
      <patternFill patternType="solid">
        <fgColor theme="4" tint="-0.249977111117893"/>
        <bgColor indexed="64"/>
      </patternFill>
    </fill>
    <fill>
      <patternFill patternType="solid">
        <fgColor rgb="FFC00000"/>
        <bgColor indexed="64"/>
      </patternFill>
    </fill>
    <fill>
      <patternFill patternType="solid">
        <fgColor theme="2" tint="-0.249977111117893"/>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right/>
      <top/>
      <bottom style="thin">
        <color indexed="64"/>
      </bottom>
      <diagonal/>
    </border>
  </borders>
  <cellStyleXfs count="2">
    <xf numFmtId="0" fontId="0" fillId="0" borderId="0"/>
    <xf numFmtId="44" fontId="1" fillId="0" borderId="0" applyFont="0" applyFill="0" applyBorder="0" applyAlignment="0" applyProtection="0"/>
  </cellStyleXfs>
  <cellXfs count="57">
    <xf numFmtId="0" fontId="0" fillId="0" borderId="0" xfId="0"/>
    <xf numFmtId="0" fontId="5"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justify" vertical="center" wrapText="1"/>
    </xf>
    <xf numFmtId="0" fontId="4" fillId="0" borderId="1" xfId="0" applyFont="1" applyBorder="1" applyAlignment="1">
      <alignment horizontal="center" vertical="center" wrapText="1"/>
    </xf>
    <xf numFmtId="8" fontId="3" fillId="0" borderId="1" xfId="0" applyNumberFormat="1" applyFont="1" applyBorder="1" applyAlignment="1">
      <alignment horizontal="center" vertical="center" wrapText="1"/>
    </xf>
    <xf numFmtId="0" fontId="3" fillId="0" borderId="1" xfId="0" applyFont="1" applyBorder="1" applyAlignment="1">
      <alignment horizontal="center" vertical="center"/>
    </xf>
    <xf numFmtId="44" fontId="6" fillId="0" borderId="1" xfId="1" applyFont="1" applyBorder="1" applyAlignment="1">
      <alignment vertical="center"/>
    </xf>
    <xf numFmtId="0" fontId="6" fillId="0" borderId="0" xfId="0" applyFont="1" applyAlignment="1">
      <alignment horizontal="left"/>
    </xf>
    <xf numFmtId="0" fontId="6" fillId="0" borderId="0" xfId="0" applyFont="1" applyAlignment="1">
      <alignment horizontal="left" wrapText="1"/>
    </xf>
    <xf numFmtId="0" fontId="6" fillId="0" borderId="0" xfId="0" applyFont="1"/>
    <xf numFmtId="0" fontId="13" fillId="6" borderId="0" xfId="0" applyFont="1" applyFill="1" applyAlignment="1">
      <alignment horizontal="center" vertical="center" wrapText="1"/>
    </xf>
    <xf numFmtId="0" fontId="3" fillId="0" borderId="5" xfId="0" applyFont="1" applyBorder="1" applyAlignment="1">
      <alignment horizontal="center" vertical="center" wrapText="1"/>
    </xf>
    <xf numFmtId="0" fontId="3" fillId="0" borderId="5" xfId="0" applyFont="1" applyBorder="1" applyAlignment="1">
      <alignment horizontal="justify" vertical="center" wrapText="1"/>
    </xf>
    <xf numFmtId="8" fontId="3" fillId="0" borderId="5" xfId="0" applyNumberFormat="1" applyFont="1" applyBorder="1" applyAlignment="1">
      <alignment horizontal="center" vertical="center" wrapText="1"/>
    </xf>
    <xf numFmtId="44" fontId="6" fillId="0" borderId="1" xfId="0" applyNumberFormat="1" applyFont="1" applyBorder="1"/>
    <xf numFmtId="0" fontId="3" fillId="0" borderId="2" xfId="0" applyFont="1" applyBorder="1" applyAlignment="1">
      <alignment horizontal="center" vertical="center" wrapText="1"/>
    </xf>
    <xf numFmtId="44" fontId="6" fillId="0" borderId="1" xfId="1" applyFont="1" applyBorder="1"/>
    <xf numFmtId="44" fontId="7" fillId="0" borderId="1" xfId="0" applyNumberFormat="1" applyFont="1" applyBorder="1"/>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11" fillId="4" borderId="1" xfId="0" applyFont="1" applyFill="1" applyBorder="1" applyAlignment="1">
      <alignment horizontal="center" vertical="center"/>
    </xf>
    <xf numFmtId="0" fontId="12" fillId="5" borderId="0" xfId="0" applyFont="1" applyFill="1" applyAlignment="1">
      <alignment horizontal="center" wrapText="1"/>
    </xf>
    <xf numFmtId="0" fontId="6" fillId="0" borderId="0" xfId="0" applyFont="1" applyAlignment="1">
      <alignment horizontal="left" wrapText="1"/>
    </xf>
    <xf numFmtId="0" fontId="6" fillId="0" borderId="0" xfId="0" applyFont="1" applyAlignment="1">
      <alignment horizontal="left"/>
    </xf>
    <xf numFmtId="0" fontId="10" fillId="0" borderId="0" xfId="0" applyFont="1" applyAlignment="1">
      <alignment horizontal="center" wrapText="1"/>
    </xf>
    <xf numFmtId="0" fontId="10" fillId="0" borderId="0" xfId="0" applyFont="1" applyAlignment="1">
      <alignment horizontal="center"/>
    </xf>
    <xf numFmtId="0" fontId="6" fillId="3" borderId="0" xfId="0" applyFont="1" applyFill="1" applyAlignment="1">
      <alignment horizontal="center" wrapText="1"/>
    </xf>
    <xf numFmtId="0" fontId="6" fillId="3" borderId="0" xfId="0" applyFont="1" applyFill="1" applyAlignment="1">
      <alignment horizontal="center"/>
    </xf>
    <xf numFmtId="0" fontId="9" fillId="0" borderId="0" xfId="0" applyFont="1" applyAlignment="1">
      <alignment horizontal="center"/>
    </xf>
    <xf numFmtId="0" fontId="8" fillId="0" borderId="0" xfId="0" applyFont="1" applyAlignment="1">
      <alignment horizontal="center"/>
    </xf>
    <xf numFmtId="0" fontId="7" fillId="0" borderId="0" xfId="0" applyFont="1" applyAlignment="1">
      <alignment horizontal="center"/>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4" fillId="0" borderId="2" xfId="0" applyFont="1" applyBorder="1" applyAlignment="1">
      <alignment horizontal="justify"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0" xfId="0" applyFont="1" applyBorder="1" applyAlignment="1">
      <alignment horizontal="center" vertical="center" wrapText="1"/>
    </xf>
    <xf numFmtId="0" fontId="4" fillId="0" borderId="2" xfId="0" applyFont="1" applyBorder="1" applyAlignment="1">
      <alignment horizontal="center" vertical="center" wrapText="1"/>
    </xf>
    <xf numFmtId="8" fontId="3" fillId="0" borderId="4" xfId="0" applyNumberFormat="1" applyFont="1" applyBorder="1" applyAlignment="1">
      <alignment horizontal="center" vertical="center" wrapText="1"/>
    </xf>
    <xf numFmtId="0" fontId="14" fillId="0" borderId="1" xfId="0" applyFont="1" applyBorder="1" applyAlignment="1">
      <alignment horizontal="center" vertical="center" wrapText="1"/>
    </xf>
    <xf numFmtId="0" fontId="3" fillId="0" borderId="1" xfId="0" applyFont="1" applyBorder="1" applyAlignment="1">
      <alignment vertical="center" wrapText="1"/>
    </xf>
    <xf numFmtId="0" fontId="4" fillId="0" borderId="1"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horizontal="center" vertical="center"/>
    </xf>
    <xf numFmtId="8" fontId="4" fillId="0" borderId="1" xfId="0" applyNumberFormat="1" applyFont="1" applyBorder="1" applyAlignment="1">
      <alignment horizontal="center" vertical="center" wrapText="1"/>
    </xf>
    <xf numFmtId="8" fontId="3" fillId="0" borderId="1" xfId="0" applyNumberFormat="1" applyFont="1" applyBorder="1" applyAlignment="1">
      <alignment vertical="center" wrapText="1"/>
    </xf>
    <xf numFmtId="8" fontId="4" fillId="0" borderId="1" xfId="0" applyNumberFormat="1" applyFont="1" applyBorder="1" applyAlignment="1">
      <alignment vertical="center" wrapText="1"/>
    </xf>
    <xf numFmtId="8" fontId="6" fillId="0" borderId="1" xfId="0" applyNumberFormat="1" applyFont="1" applyBorder="1" applyAlignment="1">
      <alignment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102"/>
  <sheetViews>
    <sheetView workbookViewId="0">
      <selection activeCell="B5" sqref="B5:H5"/>
    </sheetView>
  </sheetViews>
  <sheetFormatPr baseColWidth="10" defaultRowHeight="14.4" x14ac:dyDescent="0.3"/>
  <cols>
    <col min="2" max="2" width="8.21875" customWidth="1"/>
    <col min="3" max="3" width="57.44140625" customWidth="1"/>
    <col min="6" max="6" width="15.21875" customWidth="1"/>
    <col min="7" max="7" width="13.109375" customWidth="1"/>
    <col min="8" max="8" width="12" bestFit="1" customWidth="1"/>
  </cols>
  <sheetData>
    <row r="1" spans="2:8" ht="18" x14ac:dyDescent="0.35">
      <c r="B1" s="37" t="s">
        <v>91</v>
      </c>
      <c r="C1" s="38"/>
      <c r="D1" s="38"/>
      <c r="E1" s="38"/>
      <c r="F1" s="38"/>
      <c r="G1" s="38"/>
      <c r="H1" s="38"/>
    </row>
    <row r="2" spans="2:8" ht="15.6" x14ac:dyDescent="0.3">
      <c r="B2" s="39" t="s">
        <v>107</v>
      </c>
      <c r="C2" s="39"/>
      <c r="D2" s="39"/>
      <c r="E2" s="39"/>
      <c r="F2" s="39"/>
      <c r="G2" s="39"/>
      <c r="H2" s="39"/>
    </row>
    <row r="3" spans="2:8" ht="15.6" x14ac:dyDescent="0.3">
      <c r="B3" s="39" t="s">
        <v>109</v>
      </c>
      <c r="C3" s="39"/>
      <c r="D3" s="39"/>
      <c r="E3" s="39"/>
      <c r="F3" s="39"/>
      <c r="G3" s="39"/>
      <c r="H3" s="39"/>
    </row>
    <row r="4" spans="2:8" ht="27.6" customHeight="1" x14ac:dyDescent="0.3">
      <c r="B4" s="31" t="s">
        <v>93</v>
      </c>
      <c r="C4" s="32"/>
      <c r="D4" s="32"/>
      <c r="E4" s="32"/>
      <c r="F4" s="32"/>
      <c r="G4" s="32"/>
      <c r="H4" s="32"/>
    </row>
    <row r="5" spans="2:8" ht="29.4" customHeight="1" x14ac:dyDescent="0.3">
      <c r="B5" s="31" t="s">
        <v>92</v>
      </c>
      <c r="C5" s="31"/>
      <c r="D5" s="31"/>
      <c r="E5" s="31"/>
      <c r="F5" s="31"/>
      <c r="G5" s="31"/>
      <c r="H5" s="31"/>
    </row>
    <row r="6" spans="2:8" x14ac:dyDescent="0.3">
      <c r="B6" s="31" t="s">
        <v>94</v>
      </c>
      <c r="C6" s="31"/>
      <c r="D6" s="31"/>
      <c r="E6" s="31"/>
      <c r="F6" s="31"/>
      <c r="G6" s="31"/>
      <c r="H6" s="31"/>
    </row>
    <row r="7" spans="2:8" ht="40.799999999999997" customHeight="1" x14ac:dyDescent="0.3">
      <c r="B7" s="31" t="s">
        <v>95</v>
      </c>
      <c r="C7" s="31"/>
      <c r="D7" s="31"/>
      <c r="E7" s="31"/>
      <c r="F7" s="31"/>
      <c r="G7" s="31"/>
      <c r="H7" s="31"/>
    </row>
    <row r="8" spans="2:8" ht="30" customHeight="1" x14ac:dyDescent="0.3">
      <c r="B8" s="31" t="s">
        <v>96</v>
      </c>
      <c r="C8" s="31"/>
      <c r="D8" s="31"/>
      <c r="E8" s="31"/>
      <c r="F8" s="31"/>
      <c r="G8" s="31"/>
      <c r="H8" s="31"/>
    </row>
    <row r="9" spans="2:8" x14ac:dyDescent="0.3">
      <c r="B9" s="31" t="s">
        <v>97</v>
      </c>
      <c r="C9" s="31"/>
      <c r="D9" s="31"/>
      <c r="E9" s="31"/>
      <c r="F9" s="31"/>
      <c r="G9" s="31"/>
      <c r="H9" s="31"/>
    </row>
    <row r="10" spans="2:8" x14ac:dyDescent="0.3">
      <c r="B10" s="32" t="s">
        <v>98</v>
      </c>
      <c r="C10" s="32"/>
      <c r="D10" s="32"/>
      <c r="E10" s="32"/>
      <c r="F10" s="32"/>
      <c r="G10" s="32"/>
      <c r="H10" s="32"/>
    </row>
    <row r="11" spans="2:8" x14ac:dyDescent="0.3">
      <c r="B11" s="31" t="s">
        <v>99</v>
      </c>
      <c r="C11" s="31"/>
      <c r="D11" s="31"/>
      <c r="E11" s="31"/>
      <c r="F11" s="31"/>
      <c r="G11" s="31"/>
      <c r="H11" s="31"/>
    </row>
    <row r="12" spans="2:8" x14ac:dyDescent="0.3">
      <c r="B12" s="31"/>
      <c r="C12" s="31"/>
      <c r="D12" s="31"/>
      <c r="E12" s="31"/>
      <c r="F12" s="31"/>
      <c r="G12" s="31"/>
      <c r="H12" s="31"/>
    </row>
    <row r="13" spans="2:8" x14ac:dyDescent="0.3">
      <c r="B13" s="10"/>
      <c r="C13" s="10"/>
      <c r="D13" s="33" t="s">
        <v>100</v>
      </c>
      <c r="E13" s="33"/>
      <c r="F13" s="35" t="s">
        <v>102</v>
      </c>
      <c r="G13" s="35"/>
      <c r="H13" s="35"/>
    </row>
    <row r="14" spans="2:8" x14ac:dyDescent="0.3">
      <c r="B14" s="9"/>
      <c r="C14" s="9"/>
      <c r="D14" s="34" t="s">
        <v>101</v>
      </c>
      <c r="E14" s="34"/>
      <c r="F14" s="36" t="s">
        <v>102</v>
      </c>
      <c r="G14" s="36"/>
      <c r="H14" s="36"/>
    </row>
    <row r="16" spans="2:8" ht="43.2" customHeight="1" x14ac:dyDescent="0.3">
      <c r="G16" s="30" t="s">
        <v>105</v>
      </c>
      <c r="H16" s="30"/>
    </row>
    <row r="17" spans="2:8" ht="32.4" customHeight="1" x14ac:dyDescent="0.3">
      <c r="B17" s="29" t="s">
        <v>103</v>
      </c>
      <c r="C17" s="29"/>
      <c r="D17" s="29"/>
      <c r="G17" s="12" t="s">
        <v>104</v>
      </c>
    </row>
    <row r="18" spans="2:8" ht="41.4" x14ac:dyDescent="0.3">
      <c r="B18" s="1" t="s">
        <v>0</v>
      </c>
      <c r="C18" s="1" t="s">
        <v>1</v>
      </c>
      <c r="D18" s="1" t="s">
        <v>2</v>
      </c>
      <c r="E18" s="1" t="s">
        <v>3</v>
      </c>
      <c r="F18" s="1" t="s">
        <v>89</v>
      </c>
      <c r="G18" s="1" t="s">
        <v>90</v>
      </c>
      <c r="H18" s="1" t="s">
        <v>4</v>
      </c>
    </row>
    <row r="19" spans="2:8" x14ac:dyDescent="0.3">
      <c r="B19" s="2">
        <v>1</v>
      </c>
      <c r="C19" s="20" t="s">
        <v>5</v>
      </c>
      <c r="D19" s="21"/>
      <c r="E19" s="21"/>
      <c r="F19" s="21"/>
      <c r="G19" s="21"/>
      <c r="H19" s="22"/>
    </row>
    <row r="20" spans="2:8" ht="27.6" x14ac:dyDescent="0.3">
      <c r="B20" s="3">
        <v>1.01</v>
      </c>
      <c r="C20" s="4" t="s">
        <v>6</v>
      </c>
      <c r="D20" s="3" t="s">
        <v>7</v>
      </c>
      <c r="E20" s="5">
        <v>5</v>
      </c>
      <c r="F20" s="6">
        <v>31651</v>
      </c>
      <c r="G20" s="6"/>
      <c r="H20" s="8">
        <f>ROUND(ROUND(G20,0)*E20,0)</f>
        <v>0</v>
      </c>
    </row>
    <row r="21" spans="2:8" ht="41.4" x14ac:dyDescent="0.3">
      <c r="B21" s="3">
        <v>1.02</v>
      </c>
      <c r="C21" s="4" t="s">
        <v>8</v>
      </c>
      <c r="D21" s="3" t="s">
        <v>9</v>
      </c>
      <c r="E21" s="5">
        <v>162.15</v>
      </c>
      <c r="F21" s="6">
        <v>60488</v>
      </c>
      <c r="G21" s="6"/>
      <c r="H21" s="8">
        <f t="shared" ref="H21:H84" si="0">ROUND(ROUND(G21,0)*E21,0)</f>
        <v>0</v>
      </c>
    </row>
    <row r="22" spans="2:8" ht="27.6" x14ac:dyDescent="0.3">
      <c r="B22" s="3">
        <v>1.03</v>
      </c>
      <c r="C22" s="4" t="s">
        <v>10</v>
      </c>
      <c r="D22" s="3" t="s">
        <v>9</v>
      </c>
      <c r="E22" s="5">
        <v>101.31</v>
      </c>
      <c r="F22" s="6">
        <v>32185</v>
      </c>
      <c r="G22" s="6"/>
      <c r="H22" s="8">
        <f t="shared" si="0"/>
        <v>0</v>
      </c>
    </row>
    <row r="23" spans="2:8" ht="27.6" x14ac:dyDescent="0.3">
      <c r="B23" s="3">
        <v>1.04</v>
      </c>
      <c r="C23" s="4" t="s">
        <v>11</v>
      </c>
      <c r="D23" s="7" t="s">
        <v>9</v>
      </c>
      <c r="E23" s="5">
        <v>97.05</v>
      </c>
      <c r="F23" s="6">
        <v>36906</v>
      </c>
      <c r="G23" s="6"/>
      <c r="H23" s="8">
        <f t="shared" si="0"/>
        <v>0</v>
      </c>
    </row>
    <row r="24" spans="2:8" ht="27.6" x14ac:dyDescent="0.3">
      <c r="B24" s="3">
        <v>1.05</v>
      </c>
      <c r="C24" s="4" t="s">
        <v>12</v>
      </c>
      <c r="D24" s="3" t="s">
        <v>9</v>
      </c>
      <c r="E24" s="5">
        <v>26.69</v>
      </c>
      <c r="F24" s="6">
        <v>28968</v>
      </c>
      <c r="G24" s="6"/>
      <c r="H24" s="8">
        <f t="shared" si="0"/>
        <v>0</v>
      </c>
    </row>
    <row r="25" spans="2:8" ht="27.6" x14ac:dyDescent="0.3">
      <c r="B25" s="3">
        <v>1.06</v>
      </c>
      <c r="C25" s="4" t="s">
        <v>13</v>
      </c>
      <c r="D25" s="3" t="s">
        <v>9</v>
      </c>
      <c r="E25" s="5">
        <v>27.92</v>
      </c>
      <c r="F25" s="6">
        <v>27360</v>
      </c>
      <c r="G25" s="6"/>
      <c r="H25" s="8">
        <f t="shared" si="0"/>
        <v>0</v>
      </c>
    </row>
    <row r="26" spans="2:8" ht="27.6" x14ac:dyDescent="0.3">
      <c r="B26" s="3">
        <v>1.07</v>
      </c>
      <c r="C26" s="4" t="s">
        <v>14</v>
      </c>
      <c r="D26" s="3" t="s">
        <v>9</v>
      </c>
      <c r="E26" s="5">
        <v>12.12</v>
      </c>
      <c r="F26" s="6">
        <v>32185</v>
      </c>
      <c r="G26" s="6"/>
      <c r="H26" s="8">
        <f t="shared" si="0"/>
        <v>0</v>
      </c>
    </row>
    <row r="27" spans="2:8" ht="27.6" x14ac:dyDescent="0.3">
      <c r="B27" s="3">
        <v>1.08</v>
      </c>
      <c r="C27" s="4" t="s">
        <v>15</v>
      </c>
      <c r="D27" s="3" t="s">
        <v>16</v>
      </c>
      <c r="E27" s="5">
        <v>3</v>
      </c>
      <c r="F27" s="6">
        <v>52577</v>
      </c>
      <c r="G27" s="6"/>
      <c r="H27" s="8">
        <f t="shared" si="0"/>
        <v>0</v>
      </c>
    </row>
    <row r="28" spans="2:8" ht="27.6" x14ac:dyDescent="0.3">
      <c r="B28" s="3">
        <v>1.0900000000000001</v>
      </c>
      <c r="C28" s="4" t="s">
        <v>17</v>
      </c>
      <c r="D28" s="3" t="s">
        <v>18</v>
      </c>
      <c r="E28" s="5">
        <v>78.239999999999995</v>
      </c>
      <c r="F28" s="6">
        <v>22526</v>
      </c>
      <c r="G28" s="6"/>
      <c r="H28" s="8">
        <f t="shared" si="0"/>
        <v>0</v>
      </c>
    </row>
    <row r="29" spans="2:8" x14ac:dyDescent="0.3">
      <c r="B29" s="3">
        <v>1.1000000000000001</v>
      </c>
      <c r="C29" s="4" t="s">
        <v>19</v>
      </c>
      <c r="D29" s="3" t="s">
        <v>7</v>
      </c>
      <c r="E29" s="3">
        <v>1</v>
      </c>
      <c r="F29" s="6">
        <v>100180</v>
      </c>
      <c r="G29" s="6"/>
      <c r="H29" s="8">
        <f t="shared" si="0"/>
        <v>0</v>
      </c>
    </row>
    <row r="30" spans="2:8" x14ac:dyDescent="0.3">
      <c r="B30" s="3">
        <v>1.1100000000000001</v>
      </c>
      <c r="C30" s="4" t="s">
        <v>20</v>
      </c>
      <c r="D30" s="3" t="s">
        <v>21</v>
      </c>
      <c r="E30" s="3">
        <v>10.72</v>
      </c>
      <c r="F30" s="6">
        <v>77204</v>
      </c>
      <c r="G30" s="6"/>
      <c r="H30" s="8">
        <f t="shared" si="0"/>
        <v>0</v>
      </c>
    </row>
    <row r="31" spans="2:8" ht="27.6" x14ac:dyDescent="0.3">
      <c r="B31" s="3">
        <v>1.1200000000000001</v>
      </c>
      <c r="C31" s="4" t="s">
        <v>22</v>
      </c>
      <c r="D31" s="3" t="s">
        <v>21</v>
      </c>
      <c r="E31" s="3">
        <v>3.52</v>
      </c>
      <c r="F31" s="6">
        <v>35935</v>
      </c>
      <c r="G31" s="6"/>
      <c r="H31" s="8">
        <f t="shared" si="0"/>
        <v>0</v>
      </c>
    </row>
    <row r="32" spans="2:8" x14ac:dyDescent="0.3">
      <c r="B32" s="2">
        <v>2</v>
      </c>
      <c r="C32" s="20" t="s">
        <v>23</v>
      </c>
      <c r="D32" s="21"/>
      <c r="E32" s="21"/>
      <c r="F32" s="21"/>
      <c r="G32" s="21"/>
      <c r="H32" s="22"/>
    </row>
    <row r="33" spans="2:8" ht="27.6" x14ac:dyDescent="0.3">
      <c r="B33" s="3">
        <v>2.0099999999999998</v>
      </c>
      <c r="C33" s="4" t="s">
        <v>24</v>
      </c>
      <c r="D33" s="3" t="s">
        <v>9</v>
      </c>
      <c r="E33" s="5">
        <v>21.37</v>
      </c>
      <c r="F33" s="6">
        <v>149868</v>
      </c>
      <c r="G33" s="6"/>
      <c r="H33" s="8">
        <f t="shared" si="0"/>
        <v>0</v>
      </c>
    </row>
    <row r="34" spans="2:8" ht="27.6" x14ac:dyDescent="0.3">
      <c r="B34" s="3">
        <v>2.02</v>
      </c>
      <c r="C34" s="4" t="s">
        <v>25</v>
      </c>
      <c r="D34" s="3" t="s">
        <v>18</v>
      </c>
      <c r="E34" s="5">
        <v>34.06</v>
      </c>
      <c r="F34" s="6">
        <v>148868</v>
      </c>
      <c r="G34" s="6"/>
      <c r="H34" s="8">
        <f t="shared" si="0"/>
        <v>0</v>
      </c>
    </row>
    <row r="35" spans="2:8" ht="55.2" x14ac:dyDescent="0.3">
      <c r="B35" s="3">
        <v>2.0299999999999998</v>
      </c>
      <c r="C35" s="4" t="s">
        <v>26</v>
      </c>
      <c r="D35" s="3" t="s">
        <v>9</v>
      </c>
      <c r="E35" s="5">
        <v>8.7200000000000006</v>
      </c>
      <c r="F35" s="6">
        <v>148868</v>
      </c>
      <c r="G35" s="6"/>
      <c r="H35" s="8">
        <f t="shared" si="0"/>
        <v>0</v>
      </c>
    </row>
    <row r="36" spans="2:8" ht="27.6" x14ac:dyDescent="0.3">
      <c r="B36" s="3">
        <v>2.04</v>
      </c>
      <c r="C36" s="4" t="s">
        <v>27</v>
      </c>
      <c r="D36" s="3" t="s">
        <v>28</v>
      </c>
      <c r="E36" s="3">
        <v>80</v>
      </c>
      <c r="F36" s="6">
        <v>198224</v>
      </c>
      <c r="G36" s="6"/>
      <c r="H36" s="8">
        <f t="shared" si="0"/>
        <v>0</v>
      </c>
    </row>
    <row r="37" spans="2:8" ht="41.4" x14ac:dyDescent="0.3">
      <c r="B37" s="3">
        <v>2.0499999999999998</v>
      </c>
      <c r="C37" s="4" t="s">
        <v>29</v>
      </c>
      <c r="D37" s="3" t="s">
        <v>28</v>
      </c>
      <c r="E37" s="3">
        <v>8.7200000000000006</v>
      </c>
      <c r="F37" s="6">
        <v>143290</v>
      </c>
      <c r="G37" s="6"/>
      <c r="H37" s="8">
        <f t="shared" si="0"/>
        <v>0</v>
      </c>
    </row>
    <row r="38" spans="2:8" x14ac:dyDescent="0.3">
      <c r="B38" s="2">
        <v>3</v>
      </c>
      <c r="C38" s="20" t="s">
        <v>30</v>
      </c>
      <c r="D38" s="21"/>
      <c r="E38" s="21"/>
      <c r="F38" s="21"/>
      <c r="G38" s="21"/>
      <c r="H38" s="22"/>
    </row>
    <row r="39" spans="2:8" x14ac:dyDescent="0.3">
      <c r="B39" s="3">
        <v>3.01</v>
      </c>
      <c r="C39" s="4" t="s">
        <v>31</v>
      </c>
      <c r="D39" s="3" t="s">
        <v>9</v>
      </c>
      <c r="E39" s="5">
        <v>102.51</v>
      </c>
      <c r="F39" s="6">
        <v>73883</v>
      </c>
      <c r="G39" s="6"/>
      <c r="H39" s="8">
        <f t="shared" si="0"/>
        <v>0</v>
      </c>
    </row>
    <row r="40" spans="2:8" x14ac:dyDescent="0.3">
      <c r="B40" s="3">
        <v>3.02</v>
      </c>
      <c r="C40" s="4" t="s">
        <v>32</v>
      </c>
      <c r="D40" s="3" t="s">
        <v>9</v>
      </c>
      <c r="E40" s="5">
        <v>345.59</v>
      </c>
      <c r="F40" s="6">
        <v>47890</v>
      </c>
      <c r="G40" s="6"/>
      <c r="H40" s="8">
        <f t="shared" si="0"/>
        <v>0</v>
      </c>
    </row>
    <row r="41" spans="2:8" x14ac:dyDescent="0.3">
      <c r="B41" s="3">
        <v>3.03</v>
      </c>
      <c r="C41" s="4" t="s">
        <v>33</v>
      </c>
      <c r="D41" s="3" t="s">
        <v>9</v>
      </c>
      <c r="E41" s="5">
        <v>39</v>
      </c>
      <c r="F41" s="6">
        <v>126954</v>
      </c>
      <c r="G41" s="6"/>
      <c r="H41" s="8">
        <f t="shared" si="0"/>
        <v>0</v>
      </c>
    </row>
    <row r="42" spans="2:8" x14ac:dyDescent="0.3">
      <c r="B42" s="3">
        <v>3.04</v>
      </c>
      <c r="C42" s="4" t="s">
        <v>34</v>
      </c>
      <c r="D42" s="3" t="s">
        <v>9</v>
      </c>
      <c r="E42" s="5">
        <v>37.01</v>
      </c>
      <c r="F42" s="6">
        <v>34943</v>
      </c>
      <c r="G42" s="6"/>
      <c r="H42" s="8">
        <f t="shared" si="0"/>
        <v>0</v>
      </c>
    </row>
    <row r="43" spans="2:8" x14ac:dyDescent="0.3">
      <c r="B43" s="3">
        <v>3.05</v>
      </c>
      <c r="C43" s="4" t="s">
        <v>35</v>
      </c>
      <c r="D43" s="3" t="s">
        <v>9</v>
      </c>
      <c r="E43" s="5">
        <v>80.05</v>
      </c>
      <c r="F43" s="6">
        <v>39815</v>
      </c>
      <c r="G43" s="6"/>
      <c r="H43" s="8">
        <f t="shared" si="0"/>
        <v>0</v>
      </c>
    </row>
    <row r="44" spans="2:8" x14ac:dyDescent="0.3">
      <c r="B44" s="3">
        <v>3.06</v>
      </c>
      <c r="C44" s="4" t="s">
        <v>36</v>
      </c>
      <c r="D44" s="3" t="s">
        <v>9</v>
      </c>
      <c r="E44" s="5">
        <v>141.22</v>
      </c>
      <c r="F44" s="6">
        <v>41523</v>
      </c>
      <c r="G44" s="6"/>
      <c r="H44" s="8">
        <f t="shared" si="0"/>
        <v>0</v>
      </c>
    </row>
    <row r="45" spans="2:8" x14ac:dyDescent="0.3">
      <c r="B45" s="3">
        <v>3.07</v>
      </c>
      <c r="C45" s="4" t="s">
        <v>37</v>
      </c>
      <c r="D45" s="3" t="s">
        <v>9</v>
      </c>
      <c r="E45" s="5">
        <v>26.3</v>
      </c>
      <c r="F45" s="6">
        <v>41721</v>
      </c>
      <c r="G45" s="6"/>
      <c r="H45" s="8">
        <f t="shared" si="0"/>
        <v>0</v>
      </c>
    </row>
    <row r="46" spans="2:8" ht="27.6" x14ac:dyDescent="0.3">
      <c r="B46" s="3">
        <v>3.08</v>
      </c>
      <c r="C46" s="4" t="s">
        <v>38</v>
      </c>
      <c r="D46" s="3" t="s">
        <v>39</v>
      </c>
      <c r="E46" s="3">
        <v>80</v>
      </c>
      <c r="F46" s="6">
        <v>395175</v>
      </c>
      <c r="G46" s="6"/>
      <c r="H46" s="8">
        <f t="shared" si="0"/>
        <v>0</v>
      </c>
    </row>
    <row r="47" spans="2:8" x14ac:dyDescent="0.3">
      <c r="B47" s="2">
        <v>4</v>
      </c>
      <c r="C47" s="20" t="s">
        <v>40</v>
      </c>
      <c r="D47" s="21"/>
      <c r="E47" s="21"/>
      <c r="F47" s="21"/>
      <c r="G47" s="21"/>
      <c r="H47" s="22"/>
    </row>
    <row r="48" spans="2:8" ht="41.4" x14ac:dyDescent="0.3">
      <c r="B48" s="3">
        <v>4.01</v>
      </c>
      <c r="C48" s="4" t="s">
        <v>41</v>
      </c>
      <c r="D48" s="3" t="s">
        <v>28</v>
      </c>
      <c r="E48" s="5">
        <v>269</v>
      </c>
      <c r="F48" s="6">
        <v>135372</v>
      </c>
      <c r="G48" s="6"/>
      <c r="H48" s="8">
        <f t="shared" si="0"/>
        <v>0</v>
      </c>
    </row>
    <row r="49" spans="2:8" ht="41.4" x14ac:dyDescent="0.3">
      <c r="B49" s="3">
        <v>4.0199999999999996</v>
      </c>
      <c r="C49" s="4" t="s">
        <v>42</v>
      </c>
      <c r="D49" s="3" t="s">
        <v>9</v>
      </c>
      <c r="E49" s="5">
        <v>143.15</v>
      </c>
      <c r="F49" s="6">
        <v>131616</v>
      </c>
      <c r="G49" s="6"/>
      <c r="H49" s="8">
        <f t="shared" si="0"/>
        <v>0</v>
      </c>
    </row>
    <row r="50" spans="2:8" ht="27.6" x14ac:dyDescent="0.3">
      <c r="B50" s="3">
        <v>4.03</v>
      </c>
      <c r="C50" s="4" t="s">
        <v>43</v>
      </c>
      <c r="D50" s="3" t="s">
        <v>28</v>
      </c>
      <c r="E50" s="5">
        <v>13</v>
      </c>
      <c r="F50" s="6">
        <v>65993</v>
      </c>
      <c r="G50" s="6"/>
      <c r="H50" s="8">
        <f t="shared" si="0"/>
        <v>0</v>
      </c>
    </row>
    <row r="51" spans="2:8" ht="41.4" x14ac:dyDescent="0.3">
      <c r="B51" s="3">
        <v>4.04</v>
      </c>
      <c r="C51" s="4" t="s">
        <v>44</v>
      </c>
      <c r="D51" s="3" t="s">
        <v>28</v>
      </c>
      <c r="E51" s="5">
        <v>26</v>
      </c>
      <c r="F51" s="6">
        <v>180978</v>
      </c>
      <c r="G51" s="6"/>
      <c r="H51" s="8">
        <f t="shared" si="0"/>
        <v>0</v>
      </c>
    </row>
    <row r="52" spans="2:8" x14ac:dyDescent="0.3">
      <c r="B52" s="3">
        <v>4.05</v>
      </c>
      <c r="C52" s="4" t="s">
        <v>45</v>
      </c>
      <c r="D52" s="3" t="s">
        <v>28</v>
      </c>
      <c r="E52" s="5">
        <v>20.8</v>
      </c>
      <c r="F52" s="6">
        <v>38589</v>
      </c>
      <c r="G52" s="6"/>
      <c r="H52" s="8">
        <f t="shared" si="0"/>
        <v>0</v>
      </c>
    </row>
    <row r="53" spans="2:8" ht="27.6" x14ac:dyDescent="0.3">
      <c r="B53" s="3">
        <v>4.0599999999999996</v>
      </c>
      <c r="C53" s="4" t="s">
        <v>46</v>
      </c>
      <c r="D53" s="3" t="s">
        <v>9</v>
      </c>
      <c r="E53" s="5">
        <v>109.05</v>
      </c>
      <c r="F53" s="6">
        <v>108055</v>
      </c>
      <c r="G53" s="6"/>
      <c r="H53" s="8">
        <f t="shared" si="0"/>
        <v>0</v>
      </c>
    </row>
    <row r="54" spans="2:8" x14ac:dyDescent="0.3">
      <c r="B54" s="2">
        <v>5</v>
      </c>
      <c r="C54" s="20" t="s">
        <v>47</v>
      </c>
      <c r="D54" s="21"/>
      <c r="E54" s="21"/>
      <c r="F54" s="21"/>
      <c r="G54" s="21"/>
      <c r="H54" s="22"/>
    </row>
    <row r="55" spans="2:8" x14ac:dyDescent="0.3">
      <c r="B55" s="3">
        <v>5.01</v>
      </c>
      <c r="C55" s="4" t="s">
        <v>48</v>
      </c>
      <c r="D55" s="3" t="s">
        <v>9</v>
      </c>
      <c r="E55" s="5">
        <v>109.42</v>
      </c>
      <c r="F55" s="6">
        <v>66019</v>
      </c>
      <c r="G55" s="6"/>
      <c r="H55" s="8">
        <f t="shared" si="0"/>
        <v>0</v>
      </c>
    </row>
    <row r="56" spans="2:8" ht="27.6" x14ac:dyDescent="0.3">
      <c r="B56" s="3">
        <v>5.0199999999999996</v>
      </c>
      <c r="C56" s="4" t="s">
        <v>49</v>
      </c>
      <c r="D56" s="3" t="s">
        <v>9</v>
      </c>
      <c r="E56" s="5">
        <v>109</v>
      </c>
      <c r="F56" s="6">
        <v>124324</v>
      </c>
      <c r="G56" s="6"/>
      <c r="H56" s="8">
        <f t="shared" si="0"/>
        <v>0</v>
      </c>
    </row>
    <row r="57" spans="2:8" x14ac:dyDescent="0.3">
      <c r="B57" s="3">
        <v>5.03</v>
      </c>
      <c r="C57" s="4" t="s">
        <v>50</v>
      </c>
      <c r="D57" s="3" t="s">
        <v>28</v>
      </c>
      <c r="E57" s="5">
        <v>131.22999999999999</v>
      </c>
      <c r="F57" s="6">
        <v>39889</v>
      </c>
      <c r="G57" s="6"/>
      <c r="H57" s="8">
        <f t="shared" si="0"/>
        <v>0</v>
      </c>
    </row>
    <row r="58" spans="2:8" x14ac:dyDescent="0.3">
      <c r="B58" s="2">
        <v>6</v>
      </c>
      <c r="C58" s="20" t="s">
        <v>51</v>
      </c>
      <c r="D58" s="21"/>
      <c r="E58" s="21"/>
      <c r="F58" s="21"/>
      <c r="G58" s="21"/>
      <c r="H58" s="22"/>
    </row>
    <row r="59" spans="2:8" ht="27.6" x14ac:dyDescent="0.3">
      <c r="B59" s="3">
        <v>6.01</v>
      </c>
      <c r="C59" s="4" t="s">
        <v>52</v>
      </c>
      <c r="D59" s="3" t="s">
        <v>9</v>
      </c>
      <c r="E59" s="5">
        <v>1.89</v>
      </c>
      <c r="F59" s="6">
        <v>1031735</v>
      </c>
      <c r="G59" s="6"/>
      <c r="H59" s="8">
        <f t="shared" si="0"/>
        <v>0</v>
      </c>
    </row>
    <row r="60" spans="2:8" ht="41.4" x14ac:dyDescent="0.3">
      <c r="B60" s="3">
        <v>6.02</v>
      </c>
      <c r="C60" s="4" t="s">
        <v>53</v>
      </c>
      <c r="D60" s="3" t="s">
        <v>9</v>
      </c>
      <c r="E60" s="5">
        <v>31.71</v>
      </c>
      <c r="F60" s="6">
        <v>1289191</v>
      </c>
      <c r="G60" s="6"/>
      <c r="H60" s="8">
        <f t="shared" si="0"/>
        <v>0</v>
      </c>
    </row>
    <row r="61" spans="2:8" ht="55.2" x14ac:dyDescent="0.3">
      <c r="B61" s="3">
        <v>6.03</v>
      </c>
      <c r="C61" s="4" t="s">
        <v>54</v>
      </c>
      <c r="D61" s="3" t="s">
        <v>7</v>
      </c>
      <c r="E61" s="5">
        <v>1</v>
      </c>
      <c r="F61" s="6">
        <v>3196730</v>
      </c>
      <c r="G61" s="6"/>
      <c r="H61" s="8">
        <f t="shared" si="0"/>
        <v>0</v>
      </c>
    </row>
    <row r="62" spans="2:8" ht="27.6" x14ac:dyDescent="0.3">
      <c r="B62" s="3">
        <v>6.04</v>
      </c>
      <c r="C62" s="4" t="s">
        <v>55</v>
      </c>
      <c r="D62" s="3" t="s">
        <v>9</v>
      </c>
      <c r="E62" s="5">
        <v>16.079999999999998</v>
      </c>
      <c r="F62" s="6">
        <v>1065329</v>
      </c>
      <c r="G62" s="6"/>
      <c r="H62" s="8">
        <f t="shared" si="0"/>
        <v>0</v>
      </c>
    </row>
    <row r="63" spans="2:8" x14ac:dyDescent="0.3">
      <c r="B63" s="2">
        <v>7</v>
      </c>
      <c r="C63" s="20" t="s">
        <v>56</v>
      </c>
      <c r="D63" s="21"/>
      <c r="E63" s="21"/>
      <c r="F63" s="21"/>
      <c r="G63" s="21"/>
      <c r="H63" s="22"/>
    </row>
    <row r="64" spans="2:8" ht="41.4" x14ac:dyDescent="0.3">
      <c r="B64" s="3">
        <v>7.01</v>
      </c>
      <c r="C64" s="4" t="s">
        <v>57</v>
      </c>
      <c r="D64" s="3" t="s">
        <v>28</v>
      </c>
      <c r="E64" s="5">
        <v>14</v>
      </c>
      <c r="F64" s="6">
        <v>153420</v>
      </c>
      <c r="G64" s="6"/>
      <c r="H64" s="8">
        <f t="shared" si="0"/>
        <v>0</v>
      </c>
    </row>
    <row r="65" spans="2:8" ht="41.4" x14ac:dyDescent="0.3">
      <c r="B65" s="3">
        <v>7.02</v>
      </c>
      <c r="C65" s="4" t="s">
        <v>58</v>
      </c>
      <c r="D65" s="3" t="s">
        <v>7</v>
      </c>
      <c r="E65" s="5">
        <v>1</v>
      </c>
      <c r="F65" s="6">
        <v>1043988</v>
      </c>
      <c r="G65" s="6"/>
      <c r="H65" s="8">
        <f t="shared" si="0"/>
        <v>0</v>
      </c>
    </row>
    <row r="66" spans="2:8" ht="30.6" customHeight="1" x14ac:dyDescent="0.3">
      <c r="B66" s="3">
        <v>7.03</v>
      </c>
      <c r="C66" s="4" t="s">
        <v>59</v>
      </c>
      <c r="D66" s="3" t="s">
        <v>7</v>
      </c>
      <c r="E66" s="5">
        <v>1</v>
      </c>
      <c r="F66" s="6">
        <v>811317</v>
      </c>
      <c r="G66" s="6"/>
      <c r="H66" s="8">
        <f t="shared" si="0"/>
        <v>0</v>
      </c>
    </row>
    <row r="67" spans="2:8" ht="55.2" x14ac:dyDescent="0.3">
      <c r="B67" s="3">
        <v>7.04</v>
      </c>
      <c r="C67" s="4" t="s">
        <v>60</v>
      </c>
      <c r="D67" s="3" t="s">
        <v>7</v>
      </c>
      <c r="E67" s="5">
        <v>38</v>
      </c>
      <c r="F67" s="6">
        <v>195720</v>
      </c>
      <c r="G67" s="6"/>
      <c r="H67" s="8">
        <f t="shared" si="0"/>
        <v>0</v>
      </c>
    </row>
    <row r="68" spans="2:8" ht="57" customHeight="1" x14ac:dyDescent="0.3">
      <c r="B68" s="3">
        <v>7.05</v>
      </c>
      <c r="C68" s="4" t="s">
        <v>61</v>
      </c>
      <c r="D68" s="3" t="s">
        <v>7</v>
      </c>
      <c r="E68" s="5">
        <v>35</v>
      </c>
      <c r="F68" s="6">
        <v>159978</v>
      </c>
      <c r="G68" s="6"/>
      <c r="H68" s="8">
        <f t="shared" si="0"/>
        <v>0</v>
      </c>
    </row>
    <row r="69" spans="2:8" ht="46.2" customHeight="1" x14ac:dyDescent="0.3">
      <c r="B69" s="3">
        <v>7.06</v>
      </c>
      <c r="C69" s="4" t="s">
        <v>62</v>
      </c>
      <c r="D69" s="3" t="s">
        <v>7</v>
      </c>
      <c r="E69" s="5">
        <v>5</v>
      </c>
      <c r="F69" s="6">
        <v>164764</v>
      </c>
      <c r="G69" s="6"/>
      <c r="H69" s="8">
        <f t="shared" si="0"/>
        <v>0</v>
      </c>
    </row>
    <row r="70" spans="2:8" ht="43.8" customHeight="1" x14ac:dyDescent="0.3">
      <c r="B70" s="3">
        <v>7.07</v>
      </c>
      <c r="C70" s="4" t="s">
        <v>63</v>
      </c>
      <c r="D70" s="3" t="s">
        <v>7</v>
      </c>
      <c r="E70" s="5">
        <v>1</v>
      </c>
      <c r="F70" s="6">
        <v>769568</v>
      </c>
      <c r="G70" s="6"/>
      <c r="H70" s="8">
        <f t="shared" si="0"/>
        <v>0</v>
      </c>
    </row>
    <row r="71" spans="2:8" ht="41.4" x14ac:dyDescent="0.3">
      <c r="B71" s="3">
        <v>7.08</v>
      </c>
      <c r="C71" s="4" t="s">
        <v>64</v>
      </c>
      <c r="D71" s="3" t="s">
        <v>28</v>
      </c>
      <c r="E71" s="5">
        <v>7</v>
      </c>
      <c r="F71" s="6">
        <v>121720</v>
      </c>
      <c r="G71" s="6"/>
      <c r="H71" s="8">
        <f t="shared" si="0"/>
        <v>0</v>
      </c>
    </row>
    <row r="72" spans="2:8" ht="43.8" customHeight="1" x14ac:dyDescent="0.3">
      <c r="B72" s="3">
        <v>7.09</v>
      </c>
      <c r="C72" s="4" t="s">
        <v>65</v>
      </c>
      <c r="D72" s="3" t="s">
        <v>7</v>
      </c>
      <c r="E72" s="5">
        <v>1</v>
      </c>
      <c r="F72" s="6">
        <v>787390</v>
      </c>
      <c r="G72" s="6"/>
      <c r="H72" s="8">
        <f t="shared" si="0"/>
        <v>0</v>
      </c>
    </row>
    <row r="73" spans="2:8" ht="57.6" customHeight="1" x14ac:dyDescent="0.3">
      <c r="B73" s="3">
        <v>7.1</v>
      </c>
      <c r="C73" s="4" t="s">
        <v>66</v>
      </c>
      <c r="D73" s="3" t="s">
        <v>28</v>
      </c>
      <c r="E73" s="5">
        <v>100</v>
      </c>
      <c r="F73" s="6">
        <v>67194</v>
      </c>
      <c r="G73" s="6"/>
      <c r="H73" s="8">
        <f t="shared" si="0"/>
        <v>0</v>
      </c>
    </row>
    <row r="74" spans="2:8" x14ac:dyDescent="0.3">
      <c r="B74" s="2">
        <v>8</v>
      </c>
      <c r="C74" s="20" t="s">
        <v>67</v>
      </c>
      <c r="D74" s="21"/>
      <c r="E74" s="21"/>
      <c r="F74" s="21"/>
      <c r="G74" s="21"/>
      <c r="H74" s="22"/>
    </row>
    <row r="75" spans="2:8" ht="55.2" x14ac:dyDescent="0.3">
      <c r="B75" s="3">
        <v>8.01</v>
      </c>
      <c r="C75" s="4" t="s">
        <v>68</v>
      </c>
      <c r="D75" s="3" t="s">
        <v>28</v>
      </c>
      <c r="E75" s="5">
        <v>4.7699999999999996</v>
      </c>
      <c r="F75" s="6">
        <v>2209371</v>
      </c>
      <c r="G75" s="6"/>
      <c r="H75" s="8">
        <f t="shared" si="0"/>
        <v>0</v>
      </c>
    </row>
    <row r="76" spans="2:8" ht="27.6" x14ac:dyDescent="0.3">
      <c r="B76" s="3">
        <v>8.02</v>
      </c>
      <c r="C76" s="4" t="s">
        <v>69</v>
      </c>
      <c r="D76" s="3" t="s">
        <v>7</v>
      </c>
      <c r="E76" s="5">
        <v>2</v>
      </c>
      <c r="F76" s="6">
        <v>680145</v>
      </c>
      <c r="G76" s="6"/>
      <c r="H76" s="8">
        <f t="shared" si="0"/>
        <v>0</v>
      </c>
    </row>
    <row r="77" spans="2:8" ht="27.6" x14ac:dyDescent="0.3">
      <c r="B77" s="3">
        <v>8.0299999999999994</v>
      </c>
      <c r="C77" s="4" t="s">
        <v>70</v>
      </c>
      <c r="D77" s="3" t="s">
        <v>7</v>
      </c>
      <c r="E77" s="5">
        <v>5</v>
      </c>
      <c r="F77" s="6">
        <v>388795</v>
      </c>
      <c r="G77" s="6"/>
      <c r="H77" s="8">
        <f t="shared" si="0"/>
        <v>0</v>
      </c>
    </row>
    <row r="78" spans="2:8" ht="27.6" x14ac:dyDescent="0.3">
      <c r="B78" s="3">
        <v>8.0399999999999991</v>
      </c>
      <c r="C78" s="4" t="s">
        <v>71</v>
      </c>
      <c r="D78" s="3" t="s">
        <v>7</v>
      </c>
      <c r="E78" s="5">
        <v>1</v>
      </c>
      <c r="F78" s="6">
        <v>892592</v>
      </c>
      <c r="G78" s="6"/>
      <c r="H78" s="8">
        <f t="shared" si="0"/>
        <v>0</v>
      </c>
    </row>
    <row r="79" spans="2:8" x14ac:dyDescent="0.3">
      <c r="B79" s="3">
        <v>8.0500000000000007</v>
      </c>
      <c r="C79" s="4" t="s">
        <v>72</v>
      </c>
      <c r="D79" s="3" t="s">
        <v>7</v>
      </c>
      <c r="E79" s="5">
        <v>12</v>
      </c>
      <c r="F79" s="6">
        <v>71508</v>
      </c>
      <c r="G79" s="6"/>
      <c r="H79" s="8">
        <f t="shared" si="0"/>
        <v>0</v>
      </c>
    </row>
    <row r="80" spans="2:8" x14ac:dyDescent="0.3">
      <c r="B80" s="3">
        <v>8.06</v>
      </c>
      <c r="C80" s="4" t="s">
        <v>73</v>
      </c>
      <c r="D80" s="3" t="s">
        <v>7</v>
      </c>
      <c r="E80" s="5">
        <v>9</v>
      </c>
      <c r="F80" s="6">
        <v>89353</v>
      </c>
      <c r="G80" s="6"/>
      <c r="H80" s="8">
        <f t="shared" si="0"/>
        <v>0</v>
      </c>
    </row>
    <row r="81" spans="2:8" x14ac:dyDescent="0.3">
      <c r="B81" s="3">
        <v>8.07</v>
      </c>
      <c r="C81" s="4" t="s">
        <v>74</v>
      </c>
      <c r="D81" s="3" t="s">
        <v>7</v>
      </c>
      <c r="E81" s="5">
        <v>2</v>
      </c>
      <c r="F81" s="6">
        <v>162455</v>
      </c>
      <c r="G81" s="6"/>
      <c r="H81" s="8">
        <f t="shared" si="0"/>
        <v>0</v>
      </c>
    </row>
    <row r="82" spans="2:8" ht="27.6" x14ac:dyDescent="0.3">
      <c r="B82" s="3">
        <v>8.08</v>
      </c>
      <c r="C82" s="4" t="s">
        <v>75</v>
      </c>
      <c r="D82" s="3" t="s">
        <v>7</v>
      </c>
      <c r="E82" s="5">
        <v>1</v>
      </c>
      <c r="F82" s="6">
        <v>1069305</v>
      </c>
      <c r="G82" s="6"/>
      <c r="H82" s="8">
        <f t="shared" si="0"/>
        <v>0</v>
      </c>
    </row>
    <row r="83" spans="2:8" x14ac:dyDescent="0.3">
      <c r="B83" s="3">
        <v>8.09</v>
      </c>
      <c r="C83" s="4" t="s">
        <v>76</v>
      </c>
      <c r="D83" s="3" t="s">
        <v>28</v>
      </c>
      <c r="E83" s="5">
        <v>19.53</v>
      </c>
      <c r="F83" s="6">
        <v>36149</v>
      </c>
      <c r="G83" s="6"/>
      <c r="H83" s="8">
        <f t="shared" si="0"/>
        <v>0</v>
      </c>
    </row>
    <row r="84" spans="2:8" x14ac:dyDescent="0.3">
      <c r="B84" s="3">
        <v>8.1</v>
      </c>
      <c r="C84" s="4" t="s">
        <v>77</v>
      </c>
      <c r="D84" s="3" t="s">
        <v>28</v>
      </c>
      <c r="E84" s="5">
        <v>7.64</v>
      </c>
      <c r="F84" s="6">
        <v>72386</v>
      </c>
      <c r="G84" s="6"/>
      <c r="H84" s="8">
        <f t="shared" si="0"/>
        <v>0</v>
      </c>
    </row>
    <row r="85" spans="2:8" x14ac:dyDescent="0.3">
      <c r="B85" s="3">
        <v>8.11</v>
      </c>
      <c r="C85" s="4" t="s">
        <v>78</v>
      </c>
      <c r="D85" s="3" t="s">
        <v>7</v>
      </c>
      <c r="E85" s="5">
        <v>1</v>
      </c>
      <c r="F85" s="6">
        <v>613908</v>
      </c>
      <c r="G85" s="6"/>
      <c r="H85" s="8">
        <f t="shared" ref="H85:H91" si="1">ROUND(ROUND(G85,0)*E85,0)</f>
        <v>0</v>
      </c>
    </row>
    <row r="86" spans="2:8" x14ac:dyDescent="0.3">
      <c r="B86" s="3">
        <v>8.1199999999999992</v>
      </c>
      <c r="C86" s="4" t="s">
        <v>79</v>
      </c>
      <c r="D86" s="3" t="s">
        <v>7</v>
      </c>
      <c r="E86" s="5">
        <v>1</v>
      </c>
      <c r="F86" s="6">
        <v>801238</v>
      </c>
      <c r="G86" s="6"/>
      <c r="H86" s="8">
        <f t="shared" si="1"/>
        <v>0</v>
      </c>
    </row>
    <row r="87" spans="2:8" x14ac:dyDescent="0.3">
      <c r="B87" s="3">
        <v>8.1300000000000008</v>
      </c>
      <c r="C87" s="4" t="s">
        <v>80</v>
      </c>
      <c r="D87" s="3" t="s">
        <v>28</v>
      </c>
      <c r="E87" s="5">
        <v>8.9499999999999993</v>
      </c>
      <c r="F87" s="6">
        <v>47670</v>
      </c>
      <c r="G87" s="6"/>
      <c r="H87" s="8">
        <f t="shared" si="1"/>
        <v>0</v>
      </c>
    </row>
    <row r="88" spans="2:8" x14ac:dyDescent="0.3">
      <c r="B88" s="3">
        <v>8.14</v>
      </c>
      <c r="C88" s="4" t="s">
        <v>81</v>
      </c>
      <c r="D88" s="3" t="s">
        <v>16</v>
      </c>
      <c r="E88" s="3">
        <v>2</v>
      </c>
      <c r="F88" s="6">
        <v>798443</v>
      </c>
      <c r="G88" s="6"/>
      <c r="H88" s="8">
        <f t="shared" si="1"/>
        <v>0</v>
      </c>
    </row>
    <row r="89" spans="2:8" x14ac:dyDescent="0.3">
      <c r="B89" s="3">
        <v>8.15</v>
      </c>
      <c r="C89" s="4" t="s">
        <v>82</v>
      </c>
      <c r="D89" s="3" t="s">
        <v>39</v>
      </c>
      <c r="E89" s="5">
        <v>15.76</v>
      </c>
      <c r="F89" s="6">
        <v>109401</v>
      </c>
      <c r="G89" s="6"/>
      <c r="H89" s="8">
        <f t="shared" si="1"/>
        <v>0</v>
      </c>
    </row>
    <row r="90" spans="2:8" x14ac:dyDescent="0.3">
      <c r="B90" s="3">
        <v>8.16</v>
      </c>
      <c r="C90" s="4" t="s">
        <v>83</v>
      </c>
      <c r="D90" s="3" t="s">
        <v>39</v>
      </c>
      <c r="E90" s="5">
        <v>4.37</v>
      </c>
      <c r="F90" s="6">
        <v>40105</v>
      </c>
      <c r="G90" s="6"/>
      <c r="H90" s="8">
        <f t="shared" si="1"/>
        <v>0</v>
      </c>
    </row>
    <row r="91" spans="2:8" x14ac:dyDescent="0.3">
      <c r="B91" s="13">
        <v>8.17</v>
      </c>
      <c r="C91" s="14" t="s">
        <v>84</v>
      </c>
      <c r="D91" s="13" t="s">
        <v>39</v>
      </c>
      <c r="E91" s="13">
        <v>13.33</v>
      </c>
      <c r="F91" s="15">
        <v>57429</v>
      </c>
      <c r="G91" s="15"/>
      <c r="H91" s="8">
        <f t="shared" si="1"/>
        <v>0</v>
      </c>
    </row>
    <row r="92" spans="2:8" ht="15.6" x14ac:dyDescent="0.3">
      <c r="B92" s="20" t="s">
        <v>85</v>
      </c>
      <c r="C92" s="21"/>
      <c r="D92" s="21"/>
      <c r="E92" s="21"/>
      <c r="F92" s="21"/>
      <c r="G92" s="22"/>
      <c r="H92" s="19">
        <f>SUM(H20:H91)</f>
        <v>0</v>
      </c>
    </row>
    <row r="93" spans="2:8" x14ac:dyDescent="0.3">
      <c r="B93" s="26" t="s">
        <v>106</v>
      </c>
      <c r="C93" s="23" t="s">
        <v>86</v>
      </c>
      <c r="D93" s="24"/>
      <c r="E93" s="24"/>
      <c r="F93" s="25"/>
      <c r="G93" s="6"/>
      <c r="H93" s="18">
        <f t="shared" ref="H93:H94" si="2">SUM(H92)</f>
        <v>0</v>
      </c>
    </row>
    <row r="94" spans="2:8" x14ac:dyDescent="0.3">
      <c r="B94" s="27"/>
      <c r="C94" s="23" t="s">
        <v>87</v>
      </c>
      <c r="D94" s="24"/>
      <c r="E94" s="24"/>
      <c r="F94" s="25"/>
      <c r="G94" s="6"/>
      <c r="H94" s="18">
        <f t="shared" si="2"/>
        <v>0</v>
      </c>
    </row>
    <row r="95" spans="2:8" x14ac:dyDescent="0.3">
      <c r="B95" s="27"/>
      <c r="C95" s="23" t="s">
        <v>88</v>
      </c>
      <c r="D95" s="24"/>
      <c r="E95" s="24"/>
      <c r="F95" s="25"/>
      <c r="G95" s="6"/>
      <c r="H95" s="16">
        <f>SUM(H93:H94)</f>
        <v>0</v>
      </c>
    </row>
    <row r="96" spans="2:8" x14ac:dyDescent="0.3">
      <c r="B96" s="28"/>
      <c r="C96" s="24" t="s">
        <v>108</v>
      </c>
      <c r="D96" s="24"/>
      <c r="E96" s="24"/>
      <c r="F96" s="25"/>
      <c r="G96" s="6"/>
      <c r="H96" s="18">
        <f>SUM(H93:H95)</f>
        <v>0</v>
      </c>
    </row>
    <row r="97" spans="2:8" ht="15.6" x14ac:dyDescent="0.3">
      <c r="B97" s="20" t="s">
        <v>4</v>
      </c>
      <c r="C97" s="21"/>
      <c r="D97" s="21"/>
      <c r="E97" s="21"/>
      <c r="F97" s="22"/>
      <c r="G97" s="6"/>
      <c r="H97" s="19">
        <f>ROUND(SUM(H92:H96),0)</f>
        <v>0</v>
      </c>
    </row>
    <row r="98" spans="2:8" x14ac:dyDescent="0.3">
      <c r="B98" s="11"/>
      <c r="C98" s="11"/>
      <c r="D98" s="11"/>
      <c r="E98" s="11"/>
      <c r="F98" s="11"/>
      <c r="G98" s="11"/>
      <c r="H98" s="11"/>
    </row>
    <row r="99" spans="2:8" x14ac:dyDescent="0.3">
      <c r="B99" s="11"/>
      <c r="C99" s="11"/>
      <c r="D99" s="11"/>
      <c r="E99" s="11"/>
      <c r="F99" s="11"/>
      <c r="G99" s="11"/>
      <c r="H99" s="11"/>
    </row>
    <row r="100" spans="2:8" x14ac:dyDescent="0.3">
      <c r="B100" s="11"/>
      <c r="C100" s="11"/>
      <c r="D100" s="11"/>
      <c r="E100" s="11"/>
      <c r="F100" s="11"/>
      <c r="G100" s="11"/>
      <c r="H100" s="11"/>
    </row>
    <row r="101" spans="2:8" x14ac:dyDescent="0.3">
      <c r="B101" s="11"/>
      <c r="C101" s="11"/>
      <c r="D101" s="11"/>
      <c r="E101" s="11"/>
      <c r="F101" s="11"/>
      <c r="G101" s="11"/>
      <c r="H101" s="11"/>
    </row>
    <row r="102" spans="2:8" x14ac:dyDescent="0.3">
      <c r="B102" s="11"/>
      <c r="C102" s="11"/>
      <c r="D102" s="11"/>
      <c r="E102" s="11"/>
      <c r="F102" s="11"/>
      <c r="G102" s="11"/>
      <c r="H102" s="11"/>
    </row>
  </sheetData>
  <autoFilter ref="H93:H96"/>
  <mergeCells count="33">
    <mergeCell ref="D14:E14"/>
    <mergeCell ref="B11:H11"/>
    <mergeCell ref="F13:H13"/>
    <mergeCell ref="F14:H14"/>
    <mergeCell ref="B1:H1"/>
    <mergeCell ref="B5:H5"/>
    <mergeCell ref="B6:H6"/>
    <mergeCell ref="B2:H2"/>
    <mergeCell ref="B4:H4"/>
    <mergeCell ref="B7:H7"/>
    <mergeCell ref="B3:H3"/>
    <mergeCell ref="B8:H8"/>
    <mergeCell ref="B9:H9"/>
    <mergeCell ref="B10:H10"/>
    <mergeCell ref="B12:H12"/>
    <mergeCell ref="D13:E13"/>
    <mergeCell ref="B17:D17"/>
    <mergeCell ref="G16:H16"/>
    <mergeCell ref="C74:H74"/>
    <mergeCell ref="C63:H63"/>
    <mergeCell ref="C58:H58"/>
    <mergeCell ref="C54:H54"/>
    <mergeCell ref="C47:H47"/>
    <mergeCell ref="C38:H38"/>
    <mergeCell ref="C32:H32"/>
    <mergeCell ref="C19:H19"/>
    <mergeCell ref="B92:G92"/>
    <mergeCell ref="B97:F97"/>
    <mergeCell ref="C93:F93"/>
    <mergeCell ref="C94:F94"/>
    <mergeCell ref="C95:F95"/>
    <mergeCell ref="B93:B96"/>
    <mergeCell ref="C96:F9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103"/>
  <sheetViews>
    <sheetView tabSelected="1" workbookViewId="0">
      <selection activeCell="B1" sqref="B1:H1"/>
    </sheetView>
  </sheetViews>
  <sheetFormatPr baseColWidth="10" defaultRowHeight="14.4" x14ac:dyDescent="0.3"/>
  <cols>
    <col min="2" max="2" width="8.21875" customWidth="1"/>
    <col min="3" max="3" width="57.44140625" customWidth="1"/>
    <col min="6" max="6" width="15.21875" customWidth="1"/>
    <col min="7" max="7" width="13.109375" customWidth="1"/>
    <col min="8" max="8" width="12" bestFit="1" customWidth="1"/>
  </cols>
  <sheetData>
    <row r="1" spans="2:8" ht="18" x14ac:dyDescent="0.35">
      <c r="B1" s="37" t="s">
        <v>91</v>
      </c>
      <c r="C1" s="38"/>
      <c r="D1" s="38"/>
      <c r="E1" s="38"/>
      <c r="F1" s="38"/>
      <c r="G1" s="38"/>
      <c r="H1" s="38"/>
    </row>
    <row r="2" spans="2:8" ht="15.6" x14ac:dyDescent="0.3">
      <c r="B2" s="39" t="s">
        <v>107</v>
      </c>
      <c r="C2" s="39"/>
      <c r="D2" s="39"/>
      <c r="E2" s="39"/>
      <c r="F2" s="39"/>
      <c r="G2" s="39"/>
      <c r="H2" s="39"/>
    </row>
    <row r="3" spans="2:8" ht="15.6" x14ac:dyDescent="0.3">
      <c r="B3" s="39" t="s">
        <v>111</v>
      </c>
      <c r="C3" s="39"/>
      <c r="D3" s="39"/>
      <c r="E3" s="39"/>
      <c r="F3" s="39"/>
      <c r="G3" s="39"/>
      <c r="H3" s="39"/>
    </row>
    <row r="4" spans="2:8" ht="27.6" customHeight="1" x14ac:dyDescent="0.3">
      <c r="B4" s="31" t="s">
        <v>93</v>
      </c>
      <c r="C4" s="32"/>
      <c r="D4" s="32"/>
      <c r="E4" s="32"/>
      <c r="F4" s="32"/>
      <c r="G4" s="32"/>
      <c r="H4" s="32"/>
    </row>
    <row r="5" spans="2:8" ht="29.4" customHeight="1" x14ac:dyDescent="0.3">
      <c r="B5" s="31" t="s">
        <v>92</v>
      </c>
      <c r="C5" s="31"/>
      <c r="D5" s="31"/>
      <c r="E5" s="31"/>
      <c r="F5" s="31"/>
      <c r="G5" s="31"/>
      <c r="H5" s="31"/>
    </row>
    <row r="6" spans="2:8" x14ac:dyDescent="0.3">
      <c r="B6" s="31" t="s">
        <v>94</v>
      </c>
      <c r="C6" s="31"/>
      <c r="D6" s="31"/>
      <c r="E6" s="31"/>
      <c r="F6" s="31"/>
      <c r="G6" s="31"/>
      <c r="H6" s="31"/>
    </row>
    <row r="7" spans="2:8" ht="40.799999999999997" customHeight="1" x14ac:dyDescent="0.3">
      <c r="B7" s="31" t="s">
        <v>95</v>
      </c>
      <c r="C7" s="31"/>
      <c r="D7" s="31"/>
      <c r="E7" s="31"/>
      <c r="F7" s="31"/>
      <c r="G7" s="31"/>
      <c r="H7" s="31"/>
    </row>
    <row r="8" spans="2:8" ht="30" customHeight="1" x14ac:dyDescent="0.3">
      <c r="B8" s="31" t="s">
        <v>96</v>
      </c>
      <c r="C8" s="31"/>
      <c r="D8" s="31"/>
      <c r="E8" s="31"/>
      <c r="F8" s="31"/>
      <c r="G8" s="31"/>
      <c r="H8" s="31"/>
    </row>
    <row r="9" spans="2:8" x14ac:dyDescent="0.3">
      <c r="B9" s="31" t="s">
        <v>97</v>
      </c>
      <c r="C9" s="31"/>
      <c r="D9" s="31"/>
      <c r="E9" s="31"/>
      <c r="F9" s="31"/>
      <c r="G9" s="31"/>
      <c r="H9" s="31"/>
    </row>
    <row r="10" spans="2:8" x14ac:dyDescent="0.3">
      <c r="B10" s="32" t="s">
        <v>98</v>
      </c>
      <c r="C10" s="32"/>
      <c r="D10" s="32"/>
      <c r="E10" s="32"/>
      <c r="F10" s="32"/>
      <c r="G10" s="32"/>
      <c r="H10" s="32"/>
    </row>
    <row r="11" spans="2:8" x14ac:dyDescent="0.3">
      <c r="B11" s="31" t="s">
        <v>99</v>
      </c>
      <c r="C11" s="31"/>
      <c r="D11" s="31"/>
      <c r="E11" s="31"/>
      <c r="F11" s="31"/>
      <c r="G11" s="31"/>
      <c r="H11" s="31"/>
    </row>
    <row r="12" spans="2:8" x14ac:dyDescent="0.3">
      <c r="B12" s="31"/>
      <c r="C12" s="31"/>
      <c r="D12" s="31"/>
      <c r="E12" s="31"/>
      <c r="F12" s="31"/>
      <c r="G12" s="31"/>
      <c r="H12" s="31"/>
    </row>
    <row r="13" spans="2:8" x14ac:dyDescent="0.3">
      <c r="B13" s="10"/>
      <c r="C13" s="10"/>
      <c r="D13" s="33" t="s">
        <v>100</v>
      </c>
      <c r="E13" s="33"/>
      <c r="F13" s="35" t="s">
        <v>102</v>
      </c>
      <c r="G13" s="35"/>
      <c r="H13" s="35"/>
    </row>
    <row r="14" spans="2:8" x14ac:dyDescent="0.3">
      <c r="B14" s="9"/>
      <c r="C14" s="9"/>
      <c r="D14" s="34" t="s">
        <v>101</v>
      </c>
      <c r="E14" s="34"/>
      <c r="F14" s="36" t="s">
        <v>102</v>
      </c>
      <c r="G14" s="36"/>
      <c r="H14" s="36"/>
    </row>
    <row r="16" spans="2:8" ht="43.2" customHeight="1" x14ac:dyDescent="0.3">
      <c r="G16" s="30" t="s">
        <v>105</v>
      </c>
      <c r="H16" s="30"/>
    </row>
    <row r="17" spans="2:8" ht="32.4" customHeight="1" x14ac:dyDescent="0.3">
      <c r="B17" s="29" t="s">
        <v>225</v>
      </c>
      <c r="C17" s="29"/>
      <c r="D17" s="29"/>
      <c r="G17" s="12" t="s">
        <v>104</v>
      </c>
    </row>
    <row r="18" spans="2:8" ht="41.4" x14ac:dyDescent="0.3">
      <c r="B18" s="1" t="s">
        <v>0</v>
      </c>
      <c r="C18" s="1" t="s">
        <v>1</v>
      </c>
      <c r="D18" s="1" t="s">
        <v>2</v>
      </c>
      <c r="E18" s="1" t="s">
        <v>3</v>
      </c>
      <c r="F18" s="1" t="s">
        <v>89</v>
      </c>
      <c r="G18" s="1" t="s">
        <v>90</v>
      </c>
      <c r="H18" s="1" t="s">
        <v>4</v>
      </c>
    </row>
    <row r="19" spans="2:8" x14ac:dyDescent="0.3">
      <c r="B19" s="2">
        <v>1</v>
      </c>
      <c r="C19" s="40" t="s">
        <v>5</v>
      </c>
      <c r="D19" s="43"/>
      <c r="E19" s="43"/>
      <c r="F19" s="43"/>
      <c r="G19" s="21"/>
      <c r="H19" s="22"/>
    </row>
    <row r="20" spans="2:8" ht="27.6" x14ac:dyDescent="0.3">
      <c r="B20" s="17">
        <v>1.01</v>
      </c>
      <c r="C20" s="49" t="s">
        <v>6</v>
      </c>
      <c r="D20" s="3" t="s">
        <v>7</v>
      </c>
      <c r="E20" s="3">
        <v>2</v>
      </c>
      <c r="F20" s="54">
        <v>31651</v>
      </c>
      <c r="G20" s="47"/>
      <c r="H20" s="8">
        <f>ROUND(ROUND(G20,0)*E20,0)</f>
        <v>0</v>
      </c>
    </row>
    <row r="21" spans="2:8" ht="41.4" x14ac:dyDescent="0.3">
      <c r="B21" s="17">
        <v>1.02</v>
      </c>
      <c r="C21" s="49" t="s">
        <v>8</v>
      </c>
      <c r="D21" s="3" t="s">
        <v>9</v>
      </c>
      <c r="E21" s="3">
        <v>119.41</v>
      </c>
      <c r="F21" s="54">
        <v>60488</v>
      </c>
      <c r="G21" s="47"/>
      <c r="H21" s="8">
        <f t="shared" ref="H21:H86" si="0">ROUND(ROUND(G21,0)*E21,0)</f>
        <v>0</v>
      </c>
    </row>
    <row r="22" spans="2:8" ht="27.6" x14ac:dyDescent="0.3">
      <c r="B22" s="17">
        <v>1.03</v>
      </c>
      <c r="C22" s="49" t="s">
        <v>10</v>
      </c>
      <c r="D22" s="3" t="s">
        <v>9</v>
      </c>
      <c r="E22" s="3">
        <v>91.16</v>
      </c>
      <c r="F22" s="54">
        <v>32185</v>
      </c>
      <c r="G22" s="47"/>
      <c r="H22" s="8">
        <f t="shared" si="0"/>
        <v>0</v>
      </c>
    </row>
    <row r="23" spans="2:8" ht="27.6" x14ac:dyDescent="0.3">
      <c r="B23" s="17">
        <v>1.04</v>
      </c>
      <c r="C23" s="49" t="s">
        <v>11</v>
      </c>
      <c r="D23" s="7" t="s">
        <v>9</v>
      </c>
      <c r="E23" s="3">
        <v>55.79</v>
      </c>
      <c r="F23" s="54">
        <v>36906</v>
      </c>
      <c r="G23" s="47"/>
      <c r="H23" s="8">
        <f t="shared" si="0"/>
        <v>0</v>
      </c>
    </row>
    <row r="24" spans="2:8" ht="27.6" x14ac:dyDescent="0.3">
      <c r="B24" s="17">
        <v>1.05</v>
      </c>
      <c r="C24" s="49" t="s">
        <v>12</v>
      </c>
      <c r="D24" s="3" t="s">
        <v>9</v>
      </c>
      <c r="E24" s="3">
        <v>28.17</v>
      </c>
      <c r="F24" s="54">
        <v>28968</v>
      </c>
      <c r="G24" s="47"/>
      <c r="H24" s="8">
        <f t="shared" si="0"/>
        <v>0</v>
      </c>
    </row>
    <row r="25" spans="2:8" ht="27.6" x14ac:dyDescent="0.3">
      <c r="B25" s="17">
        <v>1.06</v>
      </c>
      <c r="C25" s="49" t="s">
        <v>13</v>
      </c>
      <c r="D25" s="3" t="s">
        <v>9</v>
      </c>
      <c r="E25" s="3">
        <v>11.92</v>
      </c>
      <c r="F25" s="54">
        <v>27360</v>
      </c>
      <c r="G25" s="47"/>
      <c r="H25" s="8">
        <f t="shared" si="0"/>
        <v>0</v>
      </c>
    </row>
    <row r="26" spans="2:8" ht="27.6" x14ac:dyDescent="0.3">
      <c r="B26" s="17">
        <v>1.07</v>
      </c>
      <c r="C26" s="49" t="s">
        <v>14</v>
      </c>
      <c r="D26" s="3" t="s">
        <v>9</v>
      </c>
      <c r="E26" s="3">
        <v>15.48</v>
      </c>
      <c r="F26" s="54">
        <v>32185</v>
      </c>
      <c r="G26" s="47"/>
      <c r="H26" s="8">
        <f t="shared" si="0"/>
        <v>0</v>
      </c>
    </row>
    <row r="27" spans="2:8" ht="27.6" x14ac:dyDescent="0.3">
      <c r="B27" s="17">
        <v>1.08</v>
      </c>
      <c r="C27" s="49" t="s">
        <v>15</v>
      </c>
      <c r="D27" s="3" t="s">
        <v>7</v>
      </c>
      <c r="E27" s="3">
        <v>3</v>
      </c>
      <c r="F27" s="54">
        <v>52577</v>
      </c>
      <c r="G27" s="47"/>
      <c r="H27" s="8">
        <f t="shared" si="0"/>
        <v>0</v>
      </c>
    </row>
    <row r="28" spans="2:8" ht="27.6" x14ac:dyDescent="0.3">
      <c r="B28" s="17">
        <v>1.0900000000000001</v>
      </c>
      <c r="C28" s="49" t="s">
        <v>17</v>
      </c>
      <c r="D28" s="3" t="s">
        <v>9</v>
      </c>
      <c r="E28" s="5">
        <v>90</v>
      </c>
      <c r="F28" s="54">
        <v>22526</v>
      </c>
      <c r="G28" s="47"/>
      <c r="H28" s="8">
        <f t="shared" si="0"/>
        <v>0</v>
      </c>
    </row>
    <row r="29" spans="2:8" x14ac:dyDescent="0.3">
      <c r="B29" s="17">
        <v>1.1000000000000001</v>
      </c>
      <c r="C29" s="49" t="s">
        <v>226</v>
      </c>
      <c r="D29" s="3" t="s">
        <v>9</v>
      </c>
      <c r="E29" s="3">
        <v>734.92</v>
      </c>
      <c r="F29" s="54">
        <v>11569</v>
      </c>
      <c r="G29" s="47"/>
      <c r="H29" s="8">
        <f t="shared" si="0"/>
        <v>0</v>
      </c>
    </row>
    <row r="30" spans="2:8" x14ac:dyDescent="0.3">
      <c r="B30" s="17">
        <v>1.1100000000000001</v>
      </c>
      <c r="C30" s="49" t="s">
        <v>113</v>
      </c>
      <c r="D30" s="3" t="s">
        <v>21</v>
      </c>
      <c r="E30" s="3">
        <v>2.15</v>
      </c>
      <c r="F30" s="54">
        <v>77204</v>
      </c>
      <c r="G30" s="47"/>
      <c r="H30" s="8">
        <f t="shared" si="0"/>
        <v>0</v>
      </c>
    </row>
    <row r="31" spans="2:8" ht="27.6" x14ac:dyDescent="0.3">
      <c r="B31" s="17">
        <v>1.1200000000000001</v>
      </c>
      <c r="C31" s="49" t="s">
        <v>114</v>
      </c>
      <c r="D31" s="3" t="s">
        <v>21</v>
      </c>
      <c r="E31" s="3">
        <v>2.15</v>
      </c>
      <c r="F31" s="54">
        <v>35935</v>
      </c>
      <c r="G31" s="47"/>
      <c r="H31" s="8">
        <f t="shared" si="0"/>
        <v>0</v>
      </c>
    </row>
    <row r="32" spans="2:8" ht="27.6" x14ac:dyDescent="0.3">
      <c r="B32" s="17">
        <v>1.1299999999999999</v>
      </c>
      <c r="C32" s="49" t="s">
        <v>227</v>
      </c>
      <c r="D32" s="3" t="s">
        <v>28</v>
      </c>
      <c r="E32" s="3">
        <v>23.29</v>
      </c>
      <c r="F32" s="54">
        <v>11800</v>
      </c>
      <c r="G32" s="47"/>
      <c r="H32" s="8">
        <f t="shared" si="0"/>
        <v>0</v>
      </c>
    </row>
    <row r="33" spans="2:8" x14ac:dyDescent="0.3">
      <c r="B33" s="2">
        <v>2</v>
      </c>
      <c r="C33" s="41" t="s">
        <v>23</v>
      </c>
      <c r="D33" s="45"/>
      <c r="E33" s="45"/>
      <c r="F33" s="45"/>
      <c r="G33" s="21"/>
      <c r="H33" s="22"/>
    </row>
    <row r="34" spans="2:8" ht="27.6" x14ac:dyDescent="0.3">
      <c r="B34" s="17">
        <v>2.0099999999999998</v>
      </c>
      <c r="C34" s="49" t="s">
        <v>115</v>
      </c>
      <c r="D34" s="3" t="s">
        <v>9</v>
      </c>
      <c r="E34" s="3">
        <v>115.83</v>
      </c>
      <c r="F34" s="54">
        <v>149868</v>
      </c>
      <c r="G34" s="47"/>
      <c r="H34" s="8">
        <f t="shared" si="0"/>
        <v>0</v>
      </c>
    </row>
    <row r="35" spans="2:8" ht="27.6" x14ac:dyDescent="0.3">
      <c r="B35" s="17">
        <v>2.02</v>
      </c>
      <c r="C35" s="50" t="s">
        <v>121</v>
      </c>
      <c r="D35" s="5" t="s">
        <v>9</v>
      </c>
      <c r="E35" s="3">
        <v>117.85</v>
      </c>
      <c r="F35" s="55">
        <v>148868</v>
      </c>
      <c r="G35" s="47"/>
      <c r="H35" s="8">
        <f t="shared" si="0"/>
        <v>0</v>
      </c>
    </row>
    <row r="36" spans="2:8" ht="41.4" x14ac:dyDescent="0.3">
      <c r="B36" s="17">
        <v>2.0299999999999998</v>
      </c>
      <c r="C36" s="49" t="s">
        <v>228</v>
      </c>
      <c r="D36" s="3" t="s">
        <v>9</v>
      </c>
      <c r="E36" s="3">
        <v>19.399999999999999</v>
      </c>
      <c r="F36" s="54">
        <v>148868</v>
      </c>
      <c r="G36" s="47"/>
      <c r="H36" s="8">
        <f t="shared" si="0"/>
        <v>0</v>
      </c>
    </row>
    <row r="37" spans="2:8" ht="41.4" x14ac:dyDescent="0.3">
      <c r="B37" s="17">
        <v>2.04</v>
      </c>
      <c r="C37" s="49" t="s">
        <v>229</v>
      </c>
      <c r="D37" s="3" t="s">
        <v>28</v>
      </c>
      <c r="E37" s="3">
        <v>53.31</v>
      </c>
      <c r="F37" s="54">
        <v>198224</v>
      </c>
      <c r="G37" s="47"/>
      <c r="H37" s="8">
        <f t="shared" si="0"/>
        <v>0</v>
      </c>
    </row>
    <row r="38" spans="2:8" ht="55.2" x14ac:dyDescent="0.3">
      <c r="B38" s="17">
        <v>2.0499999999999998</v>
      </c>
      <c r="C38" s="49" t="s">
        <v>230</v>
      </c>
      <c r="D38" s="3" t="s">
        <v>7</v>
      </c>
      <c r="E38" s="3">
        <v>9</v>
      </c>
      <c r="F38" s="54">
        <v>529778</v>
      </c>
      <c r="G38" s="47"/>
      <c r="H38" s="8">
        <f t="shared" si="0"/>
        <v>0</v>
      </c>
    </row>
    <row r="39" spans="2:8" x14ac:dyDescent="0.3">
      <c r="B39" s="2">
        <v>3</v>
      </c>
      <c r="C39" s="41" t="s">
        <v>30</v>
      </c>
      <c r="D39" s="45"/>
      <c r="E39" s="45"/>
      <c r="F39" s="45"/>
      <c r="G39" s="21"/>
      <c r="H39" s="22"/>
    </row>
    <row r="40" spans="2:8" x14ac:dyDescent="0.3">
      <c r="B40" s="17">
        <v>3.01</v>
      </c>
      <c r="C40" s="49" t="s">
        <v>123</v>
      </c>
      <c r="D40" s="3" t="s">
        <v>9</v>
      </c>
      <c r="E40" s="3">
        <v>38.6</v>
      </c>
      <c r="F40" s="54">
        <v>73883</v>
      </c>
      <c r="G40" s="47"/>
      <c r="H40" s="8">
        <f t="shared" si="0"/>
        <v>0</v>
      </c>
    </row>
    <row r="41" spans="2:8" x14ac:dyDescent="0.3">
      <c r="B41" s="17">
        <v>3.02</v>
      </c>
      <c r="C41" s="49" t="s">
        <v>32</v>
      </c>
      <c r="D41" s="3" t="s">
        <v>9</v>
      </c>
      <c r="E41" s="3">
        <v>106.12</v>
      </c>
      <c r="F41" s="54">
        <v>47890</v>
      </c>
      <c r="G41" s="47"/>
      <c r="H41" s="8">
        <f t="shared" si="0"/>
        <v>0</v>
      </c>
    </row>
    <row r="42" spans="2:8" x14ac:dyDescent="0.3">
      <c r="B42" s="17">
        <v>3.03</v>
      </c>
      <c r="C42" s="49" t="s">
        <v>33</v>
      </c>
      <c r="D42" s="3" t="s">
        <v>9</v>
      </c>
      <c r="E42" s="3">
        <v>44.39</v>
      </c>
      <c r="F42" s="54">
        <v>126954</v>
      </c>
      <c r="G42" s="47"/>
      <c r="H42" s="8">
        <f t="shared" si="0"/>
        <v>0</v>
      </c>
    </row>
    <row r="43" spans="2:8" x14ac:dyDescent="0.3">
      <c r="B43" s="17">
        <v>3.04</v>
      </c>
      <c r="C43" s="49" t="s">
        <v>216</v>
      </c>
      <c r="D43" s="3" t="s">
        <v>9</v>
      </c>
      <c r="E43" s="3">
        <v>31.73</v>
      </c>
      <c r="F43" s="54">
        <v>34943</v>
      </c>
      <c r="G43" s="47"/>
      <c r="H43" s="8">
        <f t="shared" si="0"/>
        <v>0</v>
      </c>
    </row>
    <row r="44" spans="2:8" x14ac:dyDescent="0.3">
      <c r="B44" s="17">
        <v>3.05</v>
      </c>
      <c r="C44" s="49" t="s">
        <v>35</v>
      </c>
      <c r="D44" s="3" t="s">
        <v>9</v>
      </c>
      <c r="E44" s="3">
        <v>176.31</v>
      </c>
      <c r="F44" s="54">
        <v>39815</v>
      </c>
      <c r="G44" s="47"/>
      <c r="H44" s="8">
        <f t="shared" si="0"/>
        <v>0</v>
      </c>
    </row>
    <row r="45" spans="2:8" x14ac:dyDescent="0.3">
      <c r="B45" s="17">
        <v>3.06</v>
      </c>
      <c r="C45" s="49" t="s">
        <v>36</v>
      </c>
      <c r="D45" s="3" t="s">
        <v>9</v>
      </c>
      <c r="E45" s="3">
        <v>133.52000000000001</v>
      </c>
      <c r="F45" s="54">
        <v>41523</v>
      </c>
      <c r="G45" s="47"/>
      <c r="H45" s="8">
        <f t="shared" si="0"/>
        <v>0</v>
      </c>
    </row>
    <row r="46" spans="2:8" x14ac:dyDescent="0.3">
      <c r="B46" s="17">
        <v>3.07</v>
      </c>
      <c r="C46" s="49" t="s">
        <v>37</v>
      </c>
      <c r="D46" s="3" t="s">
        <v>9</v>
      </c>
      <c r="E46" s="3">
        <v>49.59</v>
      </c>
      <c r="F46" s="54">
        <v>41721</v>
      </c>
      <c r="G46" s="47"/>
      <c r="H46" s="8">
        <f t="shared" si="0"/>
        <v>0</v>
      </c>
    </row>
    <row r="47" spans="2:8" ht="41.4" x14ac:dyDescent="0.3">
      <c r="B47" s="17">
        <v>3.08</v>
      </c>
      <c r="C47" s="49" t="s">
        <v>231</v>
      </c>
      <c r="D47" s="3" t="s">
        <v>28</v>
      </c>
      <c r="E47" s="3">
        <v>15.71</v>
      </c>
      <c r="F47" s="54">
        <v>378183</v>
      </c>
      <c r="G47" s="47"/>
      <c r="H47" s="8">
        <f t="shared" si="0"/>
        <v>0</v>
      </c>
    </row>
    <row r="48" spans="2:8" x14ac:dyDescent="0.3">
      <c r="B48" s="2">
        <v>4</v>
      </c>
      <c r="C48" s="41" t="s">
        <v>40</v>
      </c>
      <c r="D48" s="45"/>
      <c r="E48" s="45"/>
      <c r="F48" s="45"/>
      <c r="G48" s="21"/>
      <c r="H48" s="22"/>
    </row>
    <row r="49" spans="2:8" ht="41.4" x14ac:dyDescent="0.3">
      <c r="B49" s="17">
        <v>4.01</v>
      </c>
      <c r="C49" s="49" t="s">
        <v>124</v>
      </c>
      <c r="D49" s="3" t="s">
        <v>28</v>
      </c>
      <c r="E49" s="3">
        <v>229.35</v>
      </c>
      <c r="F49" s="54">
        <v>135372</v>
      </c>
      <c r="G49" s="47"/>
      <c r="H49" s="8">
        <f t="shared" si="0"/>
        <v>0</v>
      </c>
    </row>
    <row r="50" spans="2:8" ht="41.4" x14ac:dyDescent="0.3">
      <c r="B50" s="17">
        <v>4.0199999999999996</v>
      </c>
      <c r="C50" s="49" t="s">
        <v>42</v>
      </c>
      <c r="D50" s="3" t="s">
        <v>9</v>
      </c>
      <c r="E50" s="3">
        <v>246.57</v>
      </c>
      <c r="F50" s="54">
        <v>131616</v>
      </c>
      <c r="G50" s="47"/>
      <c r="H50" s="8">
        <f t="shared" si="0"/>
        <v>0</v>
      </c>
    </row>
    <row r="51" spans="2:8" ht="27.6" x14ac:dyDescent="0.3">
      <c r="B51" s="17">
        <v>4.03</v>
      </c>
      <c r="C51" s="49" t="s">
        <v>43</v>
      </c>
      <c r="D51" s="3" t="s">
        <v>28</v>
      </c>
      <c r="E51" s="3">
        <v>24.45</v>
      </c>
      <c r="F51" s="54">
        <v>65993</v>
      </c>
      <c r="G51" s="47"/>
      <c r="H51" s="8">
        <f t="shared" si="0"/>
        <v>0</v>
      </c>
    </row>
    <row r="52" spans="2:8" ht="41.4" x14ac:dyDescent="0.3">
      <c r="B52" s="17">
        <v>4.04</v>
      </c>
      <c r="C52" s="49" t="s">
        <v>44</v>
      </c>
      <c r="D52" s="3" t="s">
        <v>28</v>
      </c>
      <c r="E52" s="3">
        <v>51.33</v>
      </c>
      <c r="F52" s="54">
        <v>180978</v>
      </c>
      <c r="G52" s="47"/>
      <c r="H52" s="8">
        <f t="shared" si="0"/>
        <v>0</v>
      </c>
    </row>
    <row r="53" spans="2:8" x14ac:dyDescent="0.3">
      <c r="B53" s="17">
        <v>4.05</v>
      </c>
      <c r="C53" s="49" t="s">
        <v>45</v>
      </c>
      <c r="D53" s="3" t="s">
        <v>28</v>
      </c>
      <c r="E53" s="3">
        <v>64</v>
      </c>
      <c r="F53" s="54">
        <v>38589</v>
      </c>
      <c r="G53" s="47"/>
      <c r="H53" s="8">
        <f t="shared" si="0"/>
        <v>0</v>
      </c>
    </row>
    <row r="54" spans="2:8" ht="27.6" x14ac:dyDescent="0.3">
      <c r="B54" s="17">
        <v>4.0599999999999996</v>
      </c>
      <c r="C54" s="49" t="s">
        <v>46</v>
      </c>
      <c r="D54" s="3" t="s">
        <v>9</v>
      </c>
      <c r="E54" s="3">
        <v>112.99</v>
      </c>
      <c r="F54" s="54">
        <v>108055</v>
      </c>
      <c r="G54" s="47"/>
      <c r="H54" s="8"/>
    </row>
    <row r="55" spans="2:8" ht="41.4" x14ac:dyDescent="0.3">
      <c r="B55" s="17">
        <v>4.07</v>
      </c>
      <c r="C55" s="49" t="s">
        <v>232</v>
      </c>
      <c r="D55" s="3" t="s">
        <v>28</v>
      </c>
      <c r="E55" s="3">
        <v>27</v>
      </c>
      <c r="F55" s="54">
        <v>152641</v>
      </c>
      <c r="G55" s="47"/>
      <c r="H55" s="8"/>
    </row>
    <row r="56" spans="2:8" ht="27.6" x14ac:dyDescent="0.3">
      <c r="B56" s="17">
        <v>4.08</v>
      </c>
      <c r="C56" s="49" t="s">
        <v>233</v>
      </c>
      <c r="D56" s="3" t="s">
        <v>28</v>
      </c>
      <c r="E56" s="3">
        <v>75.209999999999994</v>
      </c>
      <c r="F56" s="54">
        <v>148461</v>
      </c>
      <c r="G56" s="47"/>
      <c r="H56" s="8">
        <f t="shared" si="0"/>
        <v>0</v>
      </c>
    </row>
    <row r="57" spans="2:8" x14ac:dyDescent="0.3">
      <c r="B57" s="2">
        <v>5</v>
      </c>
      <c r="C57" s="41" t="s">
        <v>47</v>
      </c>
      <c r="D57" s="45"/>
      <c r="E57" s="45"/>
      <c r="F57" s="45"/>
      <c r="G57" s="21"/>
      <c r="H57" s="22"/>
    </row>
    <row r="58" spans="2:8" x14ac:dyDescent="0.3">
      <c r="B58" s="17">
        <v>5.01</v>
      </c>
      <c r="C58" s="49" t="s">
        <v>125</v>
      </c>
      <c r="D58" s="3" t="s">
        <v>9</v>
      </c>
      <c r="E58" s="3">
        <v>92.18</v>
      </c>
      <c r="F58" s="54">
        <v>66019</v>
      </c>
      <c r="G58" s="47"/>
      <c r="H58" s="8">
        <f t="shared" si="0"/>
        <v>0</v>
      </c>
    </row>
    <row r="59" spans="2:8" ht="27.6" x14ac:dyDescent="0.3">
      <c r="B59" s="17">
        <v>5.0199999999999996</v>
      </c>
      <c r="C59" s="49" t="s">
        <v>126</v>
      </c>
      <c r="D59" s="3" t="s">
        <v>9</v>
      </c>
      <c r="E59" s="3">
        <v>92.18</v>
      </c>
      <c r="F59" s="54">
        <v>124324</v>
      </c>
      <c r="G59" s="47"/>
      <c r="H59" s="8">
        <f t="shared" si="0"/>
        <v>0</v>
      </c>
    </row>
    <row r="60" spans="2:8" x14ac:dyDescent="0.3">
      <c r="B60" s="17">
        <v>5.03</v>
      </c>
      <c r="C60" s="49" t="s">
        <v>50</v>
      </c>
      <c r="D60" s="3" t="s">
        <v>28</v>
      </c>
      <c r="E60" s="3">
        <v>79.760000000000005</v>
      </c>
      <c r="F60" s="54">
        <v>39889</v>
      </c>
      <c r="G60" s="47"/>
      <c r="H60" s="8">
        <f t="shared" si="0"/>
        <v>0</v>
      </c>
    </row>
    <row r="61" spans="2:8" x14ac:dyDescent="0.3">
      <c r="B61" s="2">
        <v>6</v>
      </c>
      <c r="C61" s="41" t="s">
        <v>51</v>
      </c>
      <c r="D61" s="45"/>
      <c r="E61" s="45"/>
      <c r="F61" s="45"/>
      <c r="G61" s="21"/>
      <c r="H61" s="22"/>
    </row>
    <row r="62" spans="2:8" ht="41.4" x14ac:dyDescent="0.3">
      <c r="B62" s="17">
        <v>6.01</v>
      </c>
      <c r="C62" s="49" t="s">
        <v>217</v>
      </c>
      <c r="D62" s="3" t="s">
        <v>9</v>
      </c>
      <c r="E62" s="3">
        <v>3.78</v>
      </c>
      <c r="F62" s="54">
        <v>1031735</v>
      </c>
      <c r="G62" s="47"/>
      <c r="H62" s="8">
        <f t="shared" si="0"/>
        <v>0</v>
      </c>
    </row>
    <row r="63" spans="2:8" ht="55.2" x14ac:dyDescent="0.3">
      <c r="B63" s="17">
        <v>6.02</v>
      </c>
      <c r="C63" s="49" t="s">
        <v>128</v>
      </c>
      <c r="D63" s="3" t="s">
        <v>9</v>
      </c>
      <c r="E63" s="3">
        <v>21.68</v>
      </c>
      <c r="F63" s="54">
        <v>1289191</v>
      </c>
      <c r="G63" s="47"/>
      <c r="H63" s="8">
        <f t="shared" si="0"/>
        <v>0</v>
      </c>
    </row>
    <row r="64" spans="2:8" ht="55.2" x14ac:dyDescent="0.3">
      <c r="B64" s="17">
        <v>6.03</v>
      </c>
      <c r="C64" s="49" t="s">
        <v>234</v>
      </c>
      <c r="D64" s="3" t="s">
        <v>7</v>
      </c>
      <c r="E64" s="3">
        <v>2</v>
      </c>
      <c r="F64" s="54">
        <v>3196730</v>
      </c>
      <c r="G64" s="47"/>
      <c r="H64" s="8">
        <f t="shared" si="0"/>
        <v>0</v>
      </c>
    </row>
    <row r="65" spans="2:8" ht="41.4" x14ac:dyDescent="0.3">
      <c r="B65" s="17">
        <v>6.04</v>
      </c>
      <c r="C65" s="49" t="s">
        <v>235</v>
      </c>
      <c r="D65" s="3" t="s">
        <v>9</v>
      </c>
      <c r="E65" s="5">
        <v>13.23</v>
      </c>
      <c r="F65" s="54">
        <v>1065329</v>
      </c>
      <c r="G65" s="47"/>
      <c r="H65" s="8">
        <f t="shared" si="0"/>
        <v>0</v>
      </c>
    </row>
    <row r="66" spans="2:8" x14ac:dyDescent="0.3">
      <c r="B66" s="2">
        <v>7</v>
      </c>
      <c r="C66" s="41" t="s">
        <v>56</v>
      </c>
      <c r="D66" s="45"/>
      <c r="E66" s="45"/>
      <c r="F66" s="45"/>
      <c r="G66" s="21"/>
      <c r="H66" s="22"/>
    </row>
    <row r="67" spans="2:8" ht="41.4" x14ac:dyDescent="0.3">
      <c r="B67" s="17">
        <v>7.01</v>
      </c>
      <c r="C67" s="49" t="s">
        <v>130</v>
      </c>
      <c r="D67" s="3" t="s">
        <v>28</v>
      </c>
      <c r="E67" s="3">
        <v>30</v>
      </c>
      <c r="F67" s="54">
        <v>153420</v>
      </c>
      <c r="G67" s="47"/>
      <c r="H67" s="8">
        <f t="shared" si="0"/>
        <v>0</v>
      </c>
    </row>
    <row r="68" spans="2:8" ht="55.2" x14ac:dyDescent="0.3">
      <c r="B68" s="17">
        <v>7.02</v>
      </c>
      <c r="C68" s="49" t="s">
        <v>131</v>
      </c>
      <c r="D68" s="3" t="s">
        <v>7</v>
      </c>
      <c r="E68" s="3">
        <v>1</v>
      </c>
      <c r="F68" s="54">
        <v>1043988</v>
      </c>
      <c r="G68" s="47"/>
      <c r="H68" s="8">
        <f t="shared" si="0"/>
        <v>0</v>
      </c>
    </row>
    <row r="69" spans="2:8" ht="30.6" customHeight="1" x14ac:dyDescent="0.3">
      <c r="B69" s="17">
        <v>7.03</v>
      </c>
      <c r="C69" s="49" t="s">
        <v>59</v>
      </c>
      <c r="D69" s="3" t="s">
        <v>7</v>
      </c>
      <c r="E69" s="3">
        <v>1</v>
      </c>
      <c r="F69" s="54">
        <v>811317</v>
      </c>
      <c r="G69" s="47"/>
      <c r="H69" s="8">
        <f t="shared" si="0"/>
        <v>0</v>
      </c>
    </row>
    <row r="70" spans="2:8" ht="69" x14ac:dyDescent="0.3">
      <c r="B70" s="17">
        <v>7.04</v>
      </c>
      <c r="C70" s="49" t="s">
        <v>132</v>
      </c>
      <c r="D70" s="3" t="s">
        <v>7</v>
      </c>
      <c r="E70" s="3">
        <v>31</v>
      </c>
      <c r="F70" s="54">
        <v>195720</v>
      </c>
      <c r="G70" s="47"/>
      <c r="H70" s="8">
        <f t="shared" si="0"/>
        <v>0</v>
      </c>
    </row>
    <row r="71" spans="2:8" ht="57" customHeight="1" x14ac:dyDescent="0.3">
      <c r="B71" s="17">
        <v>7.05</v>
      </c>
      <c r="C71" s="49" t="s">
        <v>133</v>
      </c>
      <c r="D71" s="3" t="s">
        <v>7</v>
      </c>
      <c r="E71" s="3">
        <v>27</v>
      </c>
      <c r="F71" s="54">
        <v>159978</v>
      </c>
      <c r="G71" s="47"/>
      <c r="H71" s="8">
        <f t="shared" si="0"/>
        <v>0</v>
      </c>
    </row>
    <row r="72" spans="2:8" ht="46.2" customHeight="1" x14ac:dyDescent="0.3">
      <c r="B72" s="17">
        <v>7.06</v>
      </c>
      <c r="C72" s="49" t="s">
        <v>221</v>
      </c>
      <c r="D72" s="3" t="s">
        <v>7</v>
      </c>
      <c r="E72" s="3">
        <v>5</v>
      </c>
      <c r="F72" s="54">
        <v>164764</v>
      </c>
      <c r="G72" s="47"/>
      <c r="H72" s="8">
        <f t="shared" si="0"/>
        <v>0</v>
      </c>
    </row>
    <row r="73" spans="2:8" ht="43.8" customHeight="1" x14ac:dyDescent="0.3">
      <c r="B73" s="17">
        <v>7.07</v>
      </c>
      <c r="C73" s="49" t="s">
        <v>135</v>
      </c>
      <c r="D73" s="3" t="s">
        <v>7</v>
      </c>
      <c r="E73" s="5">
        <v>1</v>
      </c>
      <c r="F73" s="54">
        <v>769568</v>
      </c>
      <c r="G73" s="47"/>
      <c r="H73" s="8">
        <f t="shared" si="0"/>
        <v>0</v>
      </c>
    </row>
    <row r="74" spans="2:8" ht="41.4" x14ac:dyDescent="0.3">
      <c r="B74" s="17">
        <v>7.08</v>
      </c>
      <c r="C74" s="49" t="s">
        <v>136</v>
      </c>
      <c r="D74" s="3" t="s">
        <v>28</v>
      </c>
      <c r="E74" s="5">
        <v>5</v>
      </c>
      <c r="F74" s="54">
        <v>121720</v>
      </c>
      <c r="G74" s="47"/>
      <c r="H74" s="8">
        <f t="shared" si="0"/>
        <v>0</v>
      </c>
    </row>
    <row r="75" spans="2:8" ht="43.8" customHeight="1" x14ac:dyDescent="0.3">
      <c r="B75" s="17">
        <v>7.09</v>
      </c>
      <c r="C75" s="49" t="s">
        <v>65</v>
      </c>
      <c r="D75" s="3" t="s">
        <v>7</v>
      </c>
      <c r="E75" s="5">
        <v>1</v>
      </c>
      <c r="F75" s="54">
        <v>787390</v>
      </c>
      <c r="G75" s="47"/>
      <c r="H75" s="8">
        <f t="shared" si="0"/>
        <v>0</v>
      </c>
    </row>
    <row r="76" spans="2:8" x14ac:dyDescent="0.3">
      <c r="B76" s="2">
        <v>8</v>
      </c>
      <c r="C76" s="41" t="s">
        <v>67</v>
      </c>
      <c r="D76" s="45"/>
      <c r="E76" s="45"/>
      <c r="F76" s="45"/>
      <c r="G76" s="21"/>
      <c r="H76" s="22"/>
    </row>
    <row r="77" spans="2:8" ht="55.2" x14ac:dyDescent="0.3">
      <c r="B77" s="17">
        <v>8.01</v>
      </c>
      <c r="C77" s="49" t="s">
        <v>222</v>
      </c>
      <c r="D77" s="3" t="s">
        <v>28</v>
      </c>
      <c r="E77" s="3">
        <v>3.54</v>
      </c>
      <c r="F77" s="54">
        <v>2209371</v>
      </c>
      <c r="G77" s="47"/>
      <c r="H77" s="8">
        <f t="shared" si="0"/>
        <v>0</v>
      </c>
    </row>
    <row r="78" spans="2:8" ht="27.6" x14ac:dyDescent="0.3">
      <c r="B78" s="17">
        <v>8.02</v>
      </c>
      <c r="C78" s="49" t="s">
        <v>69</v>
      </c>
      <c r="D78" s="3" t="s">
        <v>7</v>
      </c>
      <c r="E78" s="3">
        <v>2</v>
      </c>
      <c r="F78" s="54">
        <v>680145</v>
      </c>
      <c r="G78" s="47"/>
      <c r="H78" s="8">
        <f t="shared" si="0"/>
        <v>0</v>
      </c>
    </row>
    <row r="79" spans="2:8" ht="27.6" x14ac:dyDescent="0.3">
      <c r="B79" s="17">
        <v>8.0299999999999994</v>
      </c>
      <c r="C79" s="49" t="s">
        <v>70</v>
      </c>
      <c r="D79" s="3" t="s">
        <v>7</v>
      </c>
      <c r="E79" s="3">
        <v>7</v>
      </c>
      <c r="F79" s="54">
        <v>388795</v>
      </c>
      <c r="G79" s="47"/>
      <c r="H79" s="8">
        <f t="shared" si="0"/>
        <v>0</v>
      </c>
    </row>
    <row r="80" spans="2:8" ht="27.6" x14ac:dyDescent="0.3">
      <c r="B80" s="17">
        <v>8.0399999999999991</v>
      </c>
      <c r="C80" s="49" t="s">
        <v>71</v>
      </c>
      <c r="D80" s="3" t="s">
        <v>7</v>
      </c>
      <c r="E80" s="3">
        <v>1</v>
      </c>
      <c r="F80" s="54">
        <v>892592</v>
      </c>
      <c r="G80" s="47"/>
      <c r="H80" s="8">
        <f t="shared" si="0"/>
        <v>0</v>
      </c>
    </row>
    <row r="81" spans="2:8" x14ac:dyDescent="0.3">
      <c r="B81" s="17">
        <v>8.0500000000000007</v>
      </c>
      <c r="C81" s="49" t="s">
        <v>139</v>
      </c>
      <c r="D81" s="3" t="s">
        <v>7</v>
      </c>
      <c r="E81" s="3">
        <v>15</v>
      </c>
      <c r="F81" s="54">
        <v>71508</v>
      </c>
      <c r="G81" s="47"/>
      <c r="H81" s="8">
        <f t="shared" si="0"/>
        <v>0</v>
      </c>
    </row>
    <row r="82" spans="2:8" x14ac:dyDescent="0.3">
      <c r="B82" s="17">
        <v>8.06</v>
      </c>
      <c r="C82" s="49" t="s">
        <v>140</v>
      </c>
      <c r="D82" s="3" t="s">
        <v>7</v>
      </c>
      <c r="E82" s="3">
        <v>14</v>
      </c>
      <c r="F82" s="54">
        <v>89353</v>
      </c>
      <c r="G82" s="47"/>
      <c r="H82" s="8">
        <f t="shared" si="0"/>
        <v>0</v>
      </c>
    </row>
    <row r="83" spans="2:8" x14ac:dyDescent="0.3">
      <c r="B83" s="17">
        <v>8.07</v>
      </c>
      <c r="C83" s="49" t="s">
        <v>141</v>
      </c>
      <c r="D83" s="3" t="s">
        <v>7</v>
      </c>
      <c r="E83" s="3">
        <v>2</v>
      </c>
      <c r="F83" s="54">
        <v>162455</v>
      </c>
      <c r="G83" s="47"/>
      <c r="H83" s="8">
        <f t="shared" si="0"/>
        <v>0</v>
      </c>
    </row>
    <row r="84" spans="2:8" ht="41.4" x14ac:dyDescent="0.3">
      <c r="B84" s="17">
        <v>8.08</v>
      </c>
      <c r="C84" s="49" t="s">
        <v>142</v>
      </c>
      <c r="D84" s="3" t="s">
        <v>7</v>
      </c>
      <c r="E84" s="3">
        <v>1</v>
      </c>
      <c r="F84" s="54">
        <v>1069305</v>
      </c>
      <c r="G84" s="47"/>
      <c r="H84" s="8">
        <f t="shared" si="0"/>
        <v>0</v>
      </c>
    </row>
    <row r="85" spans="2:8" x14ac:dyDescent="0.3">
      <c r="B85" s="17">
        <v>8.09</v>
      </c>
      <c r="C85" s="49" t="s">
        <v>143</v>
      </c>
      <c r="D85" s="3" t="s">
        <v>28</v>
      </c>
      <c r="E85" s="3">
        <v>31.17</v>
      </c>
      <c r="F85" s="54">
        <v>36149</v>
      </c>
      <c r="G85" s="47"/>
      <c r="H85" s="8">
        <f t="shared" si="0"/>
        <v>0</v>
      </c>
    </row>
    <row r="86" spans="2:8" x14ac:dyDescent="0.3">
      <c r="B86" s="17">
        <v>8.1</v>
      </c>
      <c r="C86" s="49" t="s">
        <v>144</v>
      </c>
      <c r="D86" s="3" t="s">
        <v>28</v>
      </c>
      <c r="E86" s="5">
        <v>19.899999999999999</v>
      </c>
      <c r="F86" s="54">
        <v>72386</v>
      </c>
      <c r="G86" s="47"/>
      <c r="H86" s="8">
        <f t="shared" si="0"/>
        <v>0</v>
      </c>
    </row>
    <row r="87" spans="2:8" x14ac:dyDescent="0.3">
      <c r="B87" s="17">
        <v>8.11</v>
      </c>
      <c r="C87" s="49" t="s">
        <v>145</v>
      </c>
      <c r="D87" s="3" t="s">
        <v>7</v>
      </c>
      <c r="E87" s="5">
        <v>1</v>
      </c>
      <c r="F87" s="54">
        <v>613908</v>
      </c>
      <c r="G87" s="47"/>
      <c r="H87" s="8">
        <f t="shared" ref="H87:H92" si="1">ROUND(ROUND(G87,0)*E87,0)</f>
        <v>0</v>
      </c>
    </row>
    <row r="88" spans="2:8" ht="27.6" x14ac:dyDescent="0.3">
      <c r="B88" s="17">
        <v>8.1199999999999992</v>
      </c>
      <c r="C88" s="49" t="s">
        <v>146</v>
      </c>
      <c r="D88" s="3" t="s">
        <v>7</v>
      </c>
      <c r="E88" s="5">
        <v>1</v>
      </c>
      <c r="F88" s="54">
        <v>801238</v>
      </c>
      <c r="G88" s="47"/>
      <c r="H88" s="8">
        <f t="shared" si="1"/>
        <v>0</v>
      </c>
    </row>
    <row r="89" spans="2:8" x14ac:dyDescent="0.3">
      <c r="B89" s="17">
        <v>8.1300000000000008</v>
      </c>
      <c r="C89" s="49" t="s">
        <v>147</v>
      </c>
      <c r="D89" s="3" t="s">
        <v>28</v>
      </c>
      <c r="E89" s="5">
        <v>11.13</v>
      </c>
      <c r="F89" s="54">
        <v>47670</v>
      </c>
      <c r="G89" s="47"/>
      <c r="H89" s="8">
        <f t="shared" si="1"/>
        <v>0</v>
      </c>
    </row>
    <row r="90" spans="2:8" x14ac:dyDescent="0.3">
      <c r="B90" s="17">
        <v>8.14</v>
      </c>
      <c r="C90" s="49" t="s">
        <v>148</v>
      </c>
      <c r="D90" s="3" t="s">
        <v>7</v>
      </c>
      <c r="E90" s="3">
        <v>2</v>
      </c>
      <c r="F90" s="54">
        <v>798443</v>
      </c>
      <c r="G90" s="47"/>
      <c r="H90" s="8">
        <f t="shared" si="1"/>
        <v>0</v>
      </c>
    </row>
    <row r="91" spans="2:8" x14ac:dyDescent="0.3">
      <c r="B91" s="17">
        <v>8.15</v>
      </c>
      <c r="C91" s="49" t="s">
        <v>149</v>
      </c>
      <c r="D91" s="3" t="s">
        <v>28</v>
      </c>
      <c r="E91" s="3">
        <v>3.95</v>
      </c>
      <c r="F91" s="54">
        <v>56744</v>
      </c>
      <c r="G91" s="47"/>
      <c r="H91" s="8">
        <f t="shared" si="1"/>
        <v>0</v>
      </c>
    </row>
    <row r="92" spans="2:8" ht="27.6" x14ac:dyDescent="0.3">
      <c r="B92" s="17">
        <v>8.16</v>
      </c>
      <c r="C92" s="49" t="s">
        <v>150</v>
      </c>
      <c r="D92" s="3" t="s">
        <v>7</v>
      </c>
      <c r="E92" s="3">
        <v>1</v>
      </c>
      <c r="F92" s="54">
        <v>1168415</v>
      </c>
      <c r="G92" s="47"/>
      <c r="H92" s="8">
        <f t="shared" si="1"/>
        <v>0</v>
      </c>
    </row>
    <row r="93" spans="2:8" ht="15.6" x14ac:dyDescent="0.3">
      <c r="B93" s="20" t="s">
        <v>85</v>
      </c>
      <c r="C93" s="44"/>
      <c r="D93" s="44"/>
      <c r="E93" s="44"/>
      <c r="F93" s="44"/>
      <c r="G93" s="22"/>
      <c r="H93" s="19">
        <f>SUM(H20:H92)</f>
        <v>0</v>
      </c>
    </row>
    <row r="94" spans="2:8" x14ac:dyDescent="0.3">
      <c r="B94" s="26" t="s">
        <v>106</v>
      </c>
      <c r="C94" s="23" t="s">
        <v>86</v>
      </c>
      <c r="D94" s="24"/>
      <c r="E94" s="24"/>
      <c r="F94" s="25"/>
      <c r="G94" s="6"/>
      <c r="H94" s="18">
        <f t="shared" ref="H94:H95" si="2">SUM(H93)</f>
        <v>0</v>
      </c>
    </row>
    <row r="95" spans="2:8" x14ac:dyDescent="0.3">
      <c r="B95" s="27"/>
      <c r="C95" s="23" t="s">
        <v>87</v>
      </c>
      <c r="D95" s="24"/>
      <c r="E95" s="24"/>
      <c r="F95" s="25"/>
      <c r="G95" s="6"/>
      <c r="H95" s="18">
        <f t="shared" si="2"/>
        <v>0</v>
      </c>
    </row>
    <row r="96" spans="2:8" x14ac:dyDescent="0.3">
      <c r="B96" s="27"/>
      <c r="C96" s="23" t="s">
        <v>88</v>
      </c>
      <c r="D96" s="24"/>
      <c r="E96" s="24"/>
      <c r="F96" s="25"/>
      <c r="G96" s="6"/>
      <c r="H96" s="16">
        <f>SUM(H94:H95)</f>
        <v>0</v>
      </c>
    </row>
    <row r="97" spans="2:8" x14ac:dyDescent="0.3">
      <c r="B97" s="28"/>
      <c r="C97" s="24" t="s">
        <v>108</v>
      </c>
      <c r="D97" s="24"/>
      <c r="E97" s="24"/>
      <c r="F97" s="25"/>
      <c r="G97" s="6"/>
      <c r="H97" s="18">
        <f>SUM(H94:H96)</f>
        <v>0</v>
      </c>
    </row>
    <row r="98" spans="2:8" ht="15.6" x14ac:dyDescent="0.3">
      <c r="B98" s="20" t="s">
        <v>4</v>
      </c>
      <c r="C98" s="21"/>
      <c r="D98" s="21"/>
      <c r="E98" s="21"/>
      <c r="F98" s="22"/>
      <c r="G98" s="6"/>
      <c r="H98" s="19">
        <f>ROUND(SUM(H93:H97),0)</f>
        <v>0</v>
      </c>
    </row>
    <row r="99" spans="2:8" x14ac:dyDescent="0.3">
      <c r="B99" s="11"/>
      <c r="C99" s="11"/>
      <c r="D99" s="11"/>
      <c r="E99" s="11"/>
      <c r="F99" s="11"/>
      <c r="G99" s="11"/>
      <c r="H99" s="11"/>
    </row>
    <row r="100" spans="2:8" x14ac:dyDescent="0.3">
      <c r="B100" s="11"/>
      <c r="C100" s="11"/>
      <c r="D100" s="11"/>
      <c r="E100" s="11"/>
      <c r="F100" s="11"/>
      <c r="G100" s="11"/>
      <c r="H100" s="11"/>
    </row>
    <row r="101" spans="2:8" x14ac:dyDescent="0.3">
      <c r="B101" s="11"/>
      <c r="C101" s="11"/>
      <c r="D101" s="11"/>
      <c r="E101" s="11"/>
      <c r="F101" s="11"/>
      <c r="G101" s="11"/>
      <c r="H101" s="11"/>
    </row>
    <row r="102" spans="2:8" x14ac:dyDescent="0.3">
      <c r="B102" s="11"/>
      <c r="C102" s="11"/>
      <c r="D102" s="11"/>
      <c r="E102" s="11"/>
      <c r="F102" s="11"/>
      <c r="G102" s="11"/>
      <c r="H102" s="11"/>
    </row>
    <row r="103" spans="2:8" x14ac:dyDescent="0.3">
      <c r="B103" s="11"/>
      <c r="C103" s="11"/>
      <c r="D103" s="11"/>
      <c r="E103" s="11"/>
      <c r="F103" s="11"/>
      <c r="G103" s="11"/>
      <c r="H103" s="11"/>
    </row>
  </sheetData>
  <mergeCells count="33">
    <mergeCell ref="B98:F98"/>
    <mergeCell ref="B3:H3"/>
    <mergeCell ref="B93:G93"/>
    <mergeCell ref="B94:B97"/>
    <mergeCell ref="C94:F94"/>
    <mergeCell ref="C95:F95"/>
    <mergeCell ref="C96:F96"/>
    <mergeCell ref="C97:F97"/>
    <mergeCell ref="C39:H39"/>
    <mergeCell ref="C48:H48"/>
    <mergeCell ref="C57:H57"/>
    <mergeCell ref="C61:H61"/>
    <mergeCell ref="C66:H66"/>
    <mergeCell ref="C76:H76"/>
    <mergeCell ref="D14:E14"/>
    <mergeCell ref="F14:H14"/>
    <mergeCell ref="G16:H16"/>
    <mergeCell ref="B17:D17"/>
    <mergeCell ref="C19:H19"/>
    <mergeCell ref="C33:H33"/>
    <mergeCell ref="B8:H8"/>
    <mergeCell ref="B9:H9"/>
    <mergeCell ref="B10:H10"/>
    <mergeCell ref="B11:H11"/>
    <mergeCell ref="B12:H12"/>
    <mergeCell ref="D13:E13"/>
    <mergeCell ref="F13:H13"/>
    <mergeCell ref="B1:H1"/>
    <mergeCell ref="B2:H2"/>
    <mergeCell ref="B4:H4"/>
    <mergeCell ref="B5:H5"/>
    <mergeCell ref="B6:H6"/>
    <mergeCell ref="B7:H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97"/>
  <sheetViews>
    <sheetView topLeftCell="A69" workbookViewId="0">
      <selection activeCell="B87" sqref="B87:G87"/>
    </sheetView>
  </sheetViews>
  <sheetFormatPr baseColWidth="10" defaultRowHeight="14.4" x14ac:dyDescent="0.3"/>
  <cols>
    <col min="2" max="2" width="8.21875" customWidth="1"/>
    <col min="3" max="3" width="57.44140625" customWidth="1"/>
    <col min="6" max="6" width="15.21875" customWidth="1"/>
    <col min="7" max="7" width="13.109375" customWidth="1"/>
    <col min="8" max="8" width="12" bestFit="1" customWidth="1"/>
  </cols>
  <sheetData>
    <row r="1" spans="2:8" ht="18" x14ac:dyDescent="0.35">
      <c r="B1" s="37" t="s">
        <v>91</v>
      </c>
      <c r="C1" s="38"/>
      <c r="D1" s="38"/>
      <c r="E1" s="38"/>
      <c r="F1" s="38"/>
      <c r="G1" s="38"/>
      <c r="H1" s="38"/>
    </row>
    <row r="2" spans="2:8" ht="15.6" x14ac:dyDescent="0.3">
      <c r="B2" s="39" t="s">
        <v>107</v>
      </c>
      <c r="C2" s="39"/>
      <c r="D2" s="39"/>
      <c r="E2" s="39"/>
      <c r="F2" s="39"/>
      <c r="G2" s="39"/>
      <c r="H2" s="39"/>
    </row>
    <row r="3" spans="2:8" ht="15.6" x14ac:dyDescent="0.3">
      <c r="B3" s="39" t="s">
        <v>110</v>
      </c>
      <c r="C3" s="39"/>
      <c r="D3" s="39"/>
      <c r="E3" s="39"/>
      <c r="F3" s="39"/>
      <c r="G3" s="39"/>
      <c r="H3" s="39"/>
    </row>
    <row r="4" spans="2:8" ht="27.6" customHeight="1" x14ac:dyDescent="0.3">
      <c r="B4" s="31" t="s">
        <v>93</v>
      </c>
      <c r="C4" s="32"/>
      <c r="D4" s="32"/>
      <c r="E4" s="32"/>
      <c r="F4" s="32"/>
      <c r="G4" s="32"/>
      <c r="H4" s="32"/>
    </row>
    <row r="5" spans="2:8" ht="29.4" customHeight="1" x14ac:dyDescent="0.3">
      <c r="B5" s="31" t="s">
        <v>92</v>
      </c>
      <c r="C5" s="31"/>
      <c r="D5" s="31"/>
      <c r="E5" s="31"/>
      <c r="F5" s="31"/>
      <c r="G5" s="31"/>
      <c r="H5" s="31"/>
    </row>
    <row r="6" spans="2:8" x14ac:dyDescent="0.3">
      <c r="B6" s="31" t="s">
        <v>94</v>
      </c>
      <c r="C6" s="31"/>
      <c r="D6" s="31"/>
      <c r="E6" s="31"/>
      <c r="F6" s="31"/>
      <c r="G6" s="31"/>
      <c r="H6" s="31"/>
    </row>
    <row r="7" spans="2:8" ht="40.799999999999997" customHeight="1" x14ac:dyDescent="0.3">
      <c r="B7" s="31" t="s">
        <v>95</v>
      </c>
      <c r="C7" s="31"/>
      <c r="D7" s="31"/>
      <c r="E7" s="31"/>
      <c r="F7" s="31"/>
      <c r="G7" s="31"/>
      <c r="H7" s="31"/>
    </row>
    <row r="8" spans="2:8" ht="30" customHeight="1" x14ac:dyDescent="0.3">
      <c r="B8" s="31" t="s">
        <v>96</v>
      </c>
      <c r="C8" s="31"/>
      <c r="D8" s="31"/>
      <c r="E8" s="31"/>
      <c r="F8" s="31"/>
      <c r="G8" s="31"/>
      <c r="H8" s="31"/>
    </row>
    <row r="9" spans="2:8" x14ac:dyDescent="0.3">
      <c r="B9" s="31" t="s">
        <v>97</v>
      </c>
      <c r="C9" s="31"/>
      <c r="D9" s="31"/>
      <c r="E9" s="31"/>
      <c r="F9" s="31"/>
      <c r="G9" s="31"/>
      <c r="H9" s="31"/>
    </row>
    <row r="10" spans="2:8" x14ac:dyDescent="0.3">
      <c r="B10" s="32" t="s">
        <v>98</v>
      </c>
      <c r="C10" s="32"/>
      <c r="D10" s="32"/>
      <c r="E10" s="32"/>
      <c r="F10" s="32"/>
      <c r="G10" s="32"/>
      <c r="H10" s="32"/>
    </row>
    <row r="11" spans="2:8" x14ac:dyDescent="0.3">
      <c r="B11" s="31" t="s">
        <v>99</v>
      </c>
      <c r="C11" s="31"/>
      <c r="D11" s="31"/>
      <c r="E11" s="31"/>
      <c r="F11" s="31"/>
      <c r="G11" s="31"/>
      <c r="H11" s="31"/>
    </row>
    <row r="12" spans="2:8" x14ac:dyDescent="0.3">
      <c r="B12" s="31"/>
      <c r="C12" s="31"/>
      <c r="D12" s="31"/>
      <c r="E12" s="31"/>
      <c r="F12" s="31"/>
      <c r="G12" s="31"/>
      <c r="H12" s="31"/>
    </row>
    <row r="13" spans="2:8" x14ac:dyDescent="0.3">
      <c r="B13" s="10"/>
      <c r="C13" s="10"/>
      <c r="D13" s="33" t="s">
        <v>100</v>
      </c>
      <c r="E13" s="33"/>
      <c r="F13" s="35" t="s">
        <v>102</v>
      </c>
      <c r="G13" s="35"/>
      <c r="H13" s="35"/>
    </row>
    <row r="14" spans="2:8" x14ac:dyDescent="0.3">
      <c r="B14" s="9"/>
      <c r="C14" s="9"/>
      <c r="D14" s="34" t="s">
        <v>101</v>
      </c>
      <c r="E14" s="34"/>
      <c r="F14" s="36" t="s">
        <v>102</v>
      </c>
      <c r="G14" s="36"/>
      <c r="H14" s="36"/>
    </row>
    <row r="16" spans="2:8" ht="43.2" customHeight="1" x14ac:dyDescent="0.3">
      <c r="G16" s="30" t="s">
        <v>105</v>
      </c>
      <c r="H16" s="30"/>
    </row>
    <row r="17" spans="2:8" ht="32.4" customHeight="1" x14ac:dyDescent="0.3">
      <c r="B17" s="29" t="s">
        <v>214</v>
      </c>
      <c r="C17" s="29"/>
      <c r="D17" s="29"/>
      <c r="G17" s="12" t="s">
        <v>104</v>
      </c>
    </row>
    <row r="18" spans="2:8" ht="41.4" x14ac:dyDescent="0.3">
      <c r="B18" s="1" t="s">
        <v>0</v>
      </c>
      <c r="C18" s="1" t="s">
        <v>1</v>
      </c>
      <c r="D18" s="1" t="s">
        <v>2</v>
      </c>
      <c r="E18" s="1" t="s">
        <v>3</v>
      </c>
      <c r="F18" s="1" t="s">
        <v>89</v>
      </c>
      <c r="G18" s="1" t="s">
        <v>90</v>
      </c>
      <c r="H18" s="1" t="s">
        <v>4</v>
      </c>
    </row>
    <row r="19" spans="2:8" x14ac:dyDescent="0.3">
      <c r="B19" s="2">
        <v>1</v>
      </c>
      <c r="C19" s="40" t="s">
        <v>5</v>
      </c>
      <c r="D19" s="43"/>
      <c r="E19" s="43"/>
      <c r="F19" s="43"/>
      <c r="G19" s="21"/>
      <c r="H19" s="22"/>
    </row>
    <row r="20" spans="2:8" ht="27.6" x14ac:dyDescent="0.3">
      <c r="B20" s="17">
        <v>1.01</v>
      </c>
      <c r="C20" s="51" t="s">
        <v>6</v>
      </c>
      <c r="D20" s="17" t="s">
        <v>7</v>
      </c>
      <c r="E20" s="5">
        <v>5</v>
      </c>
      <c r="F20" s="6">
        <v>32526</v>
      </c>
      <c r="G20" s="47"/>
      <c r="H20" s="8">
        <f>ROUND(ROUND(G20,0)*E20,0)</f>
        <v>0</v>
      </c>
    </row>
    <row r="21" spans="2:8" ht="41.4" x14ac:dyDescent="0.3">
      <c r="B21" s="17">
        <v>1.02</v>
      </c>
      <c r="C21" s="51" t="s">
        <v>8</v>
      </c>
      <c r="D21" s="17" t="s">
        <v>9</v>
      </c>
      <c r="E21" s="5">
        <v>218</v>
      </c>
      <c r="F21" s="6">
        <v>61738</v>
      </c>
      <c r="G21" s="47"/>
      <c r="H21" s="8">
        <f t="shared" ref="H21:H80" si="0">ROUND(ROUND(G21,0)*E21,0)</f>
        <v>0</v>
      </c>
    </row>
    <row r="22" spans="2:8" ht="27.6" x14ac:dyDescent="0.3">
      <c r="B22" s="17">
        <v>1.03</v>
      </c>
      <c r="C22" s="51" t="s">
        <v>10</v>
      </c>
      <c r="D22" s="17" t="s">
        <v>9</v>
      </c>
      <c r="E22" s="5">
        <v>173.07</v>
      </c>
      <c r="F22" s="6">
        <v>32935</v>
      </c>
      <c r="G22" s="47"/>
      <c r="H22" s="8">
        <f t="shared" si="0"/>
        <v>0</v>
      </c>
    </row>
    <row r="23" spans="2:8" ht="27.6" x14ac:dyDescent="0.3">
      <c r="B23" s="17">
        <v>1.04</v>
      </c>
      <c r="C23" s="51" t="s">
        <v>11</v>
      </c>
      <c r="D23" s="52" t="s">
        <v>9</v>
      </c>
      <c r="E23" s="5">
        <v>178.61</v>
      </c>
      <c r="F23" s="6">
        <v>37831</v>
      </c>
      <c r="G23" s="47"/>
      <c r="H23" s="8">
        <f t="shared" si="0"/>
        <v>0</v>
      </c>
    </row>
    <row r="24" spans="2:8" ht="27.6" x14ac:dyDescent="0.3">
      <c r="B24" s="17">
        <v>1.05</v>
      </c>
      <c r="C24" s="51" t="s">
        <v>12</v>
      </c>
      <c r="D24" s="17" t="s">
        <v>9</v>
      </c>
      <c r="E24" s="5">
        <v>34.19</v>
      </c>
      <c r="F24" s="6">
        <v>29718</v>
      </c>
      <c r="G24" s="47"/>
      <c r="H24" s="8">
        <f t="shared" si="0"/>
        <v>0</v>
      </c>
    </row>
    <row r="25" spans="2:8" ht="27.6" x14ac:dyDescent="0.3">
      <c r="B25" s="17">
        <v>1.06</v>
      </c>
      <c r="C25" s="51" t="s">
        <v>13</v>
      </c>
      <c r="D25" s="17" t="s">
        <v>9</v>
      </c>
      <c r="E25" s="5">
        <v>22.6</v>
      </c>
      <c r="F25" s="6">
        <v>28110</v>
      </c>
      <c r="G25" s="47"/>
      <c r="H25" s="8">
        <f t="shared" si="0"/>
        <v>0</v>
      </c>
    </row>
    <row r="26" spans="2:8" ht="27.6" x14ac:dyDescent="0.3">
      <c r="B26" s="17">
        <v>1.07</v>
      </c>
      <c r="C26" s="51" t="s">
        <v>14</v>
      </c>
      <c r="D26" s="17" t="s">
        <v>9</v>
      </c>
      <c r="E26" s="5">
        <v>31.8</v>
      </c>
      <c r="F26" s="6">
        <v>32935</v>
      </c>
      <c r="G26" s="47"/>
      <c r="H26" s="8">
        <f t="shared" si="0"/>
        <v>0</v>
      </c>
    </row>
    <row r="27" spans="2:8" ht="27.6" x14ac:dyDescent="0.3">
      <c r="B27" s="17">
        <v>1.08</v>
      </c>
      <c r="C27" s="51" t="s">
        <v>15</v>
      </c>
      <c r="D27" s="17" t="s">
        <v>7</v>
      </c>
      <c r="E27" s="5">
        <v>1</v>
      </c>
      <c r="F27" s="6">
        <v>54202</v>
      </c>
      <c r="G27" s="47"/>
      <c r="H27" s="8">
        <f t="shared" si="0"/>
        <v>0</v>
      </c>
    </row>
    <row r="28" spans="2:8" ht="27.6" x14ac:dyDescent="0.3">
      <c r="B28" s="17">
        <v>1.0900000000000001</v>
      </c>
      <c r="C28" s="51" t="s">
        <v>17</v>
      </c>
      <c r="D28" s="17" t="s">
        <v>9</v>
      </c>
      <c r="E28" s="5">
        <v>188.09</v>
      </c>
      <c r="F28" s="6">
        <v>22901</v>
      </c>
      <c r="G28" s="47"/>
      <c r="H28" s="8">
        <f t="shared" si="0"/>
        <v>0</v>
      </c>
    </row>
    <row r="29" spans="2:8" x14ac:dyDescent="0.3">
      <c r="B29" s="17">
        <v>1.1000000000000001</v>
      </c>
      <c r="C29" s="51" t="s">
        <v>215</v>
      </c>
      <c r="D29" s="17" t="s">
        <v>9</v>
      </c>
      <c r="E29" s="5">
        <v>94.03</v>
      </c>
      <c r="F29" s="53">
        <v>16084</v>
      </c>
      <c r="G29" s="47"/>
      <c r="H29" s="8">
        <f t="shared" si="0"/>
        <v>0</v>
      </c>
    </row>
    <row r="30" spans="2:8" x14ac:dyDescent="0.3">
      <c r="B30" s="17">
        <v>1.1100000000000001</v>
      </c>
      <c r="C30" s="51" t="s">
        <v>113</v>
      </c>
      <c r="D30" s="17" t="s">
        <v>21</v>
      </c>
      <c r="E30" s="3">
        <v>5.48</v>
      </c>
      <c r="F30" s="6">
        <v>77204</v>
      </c>
      <c r="G30" s="47"/>
      <c r="H30" s="8">
        <f t="shared" si="0"/>
        <v>0</v>
      </c>
    </row>
    <row r="31" spans="2:8" ht="27.6" x14ac:dyDescent="0.3">
      <c r="B31" s="17">
        <v>1.1200000000000001</v>
      </c>
      <c r="C31" s="51" t="s">
        <v>114</v>
      </c>
      <c r="D31" s="17" t="s">
        <v>21</v>
      </c>
      <c r="E31" s="3">
        <v>4.76</v>
      </c>
      <c r="F31" s="6">
        <v>35935</v>
      </c>
      <c r="G31" s="47"/>
      <c r="H31" s="8">
        <f t="shared" si="0"/>
        <v>0</v>
      </c>
    </row>
    <row r="32" spans="2:8" x14ac:dyDescent="0.3">
      <c r="B32" s="2">
        <v>2</v>
      </c>
      <c r="C32" s="41" t="s">
        <v>23</v>
      </c>
      <c r="D32" s="45"/>
      <c r="E32" s="45"/>
      <c r="F32" s="45"/>
      <c r="G32" s="21"/>
      <c r="H32" s="22"/>
    </row>
    <row r="33" spans="2:8" ht="27.6" x14ac:dyDescent="0.3">
      <c r="B33" s="17">
        <v>2.0099999999999998</v>
      </c>
      <c r="C33" s="49" t="s">
        <v>115</v>
      </c>
      <c r="D33" s="17" t="s">
        <v>9</v>
      </c>
      <c r="E33" s="5">
        <v>21.8</v>
      </c>
      <c r="F33" s="54">
        <v>153118</v>
      </c>
      <c r="G33" s="47"/>
      <c r="H33" s="8">
        <f t="shared" si="0"/>
        <v>0</v>
      </c>
    </row>
    <row r="34" spans="2:8" ht="27.6" x14ac:dyDescent="0.3">
      <c r="B34" s="17">
        <v>2.02</v>
      </c>
      <c r="C34" s="50" t="s">
        <v>121</v>
      </c>
      <c r="D34" s="46" t="s">
        <v>9</v>
      </c>
      <c r="E34" s="5">
        <v>61.39</v>
      </c>
      <c r="F34" s="55">
        <v>152118</v>
      </c>
      <c r="G34" s="47"/>
      <c r="H34" s="8">
        <f t="shared" si="0"/>
        <v>0</v>
      </c>
    </row>
    <row r="35" spans="2:8" x14ac:dyDescent="0.3">
      <c r="B35" s="2">
        <v>3</v>
      </c>
      <c r="C35" s="41" t="s">
        <v>30</v>
      </c>
      <c r="D35" s="45"/>
      <c r="E35" s="45"/>
      <c r="F35" s="45"/>
      <c r="G35" s="21"/>
      <c r="H35" s="22"/>
    </row>
    <row r="36" spans="2:8" x14ac:dyDescent="0.3">
      <c r="B36" s="17">
        <v>3.01</v>
      </c>
      <c r="C36" s="49" t="s">
        <v>123</v>
      </c>
      <c r="D36" s="17" t="s">
        <v>9</v>
      </c>
      <c r="E36" s="5">
        <v>130.97999999999999</v>
      </c>
      <c r="F36" s="54">
        <v>75383</v>
      </c>
      <c r="G36" s="47"/>
      <c r="H36" s="8">
        <f t="shared" si="0"/>
        <v>0</v>
      </c>
    </row>
    <row r="37" spans="2:8" x14ac:dyDescent="0.3">
      <c r="B37" s="17">
        <v>3.02</v>
      </c>
      <c r="C37" s="49" t="s">
        <v>32</v>
      </c>
      <c r="D37" s="17" t="s">
        <v>9</v>
      </c>
      <c r="E37" s="5">
        <v>249.96</v>
      </c>
      <c r="F37" s="54">
        <v>49390</v>
      </c>
      <c r="G37" s="47"/>
      <c r="H37" s="8">
        <f t="shared" si="0"/>
        <v>0</v>
      </c>
    </row>
    <row r="38" spans="2:8" x14ac:dyDescent="0.3">
      <c r="B38" s="17">
        <v>3.03</v>
      </c>
      <c r="C38" s="49" t="s">
        <v>33</v>
      </c>
      <c r="D38" s="17" t="s">
        <v>9</v>
      </c>
      <c r="E38" s="5">
        <v>74.31</v>
      </c>
      <c r="F38" s="54">
        <v>128579</v>
      </c>
      <c r="G38" s="47"/>
      <c r="H38" s="8">
        <f t="shared" si="0"/>
        <v>0</v>
      </c>
    </row>
    <row r="39" spans="2:8" x14ac:dyDescent="0.3">
      <c r="B39" s="17">
        <v>3.04</v>
      </c>
      <c r="C39" s="49" t="s">
        <v>216</v>
      </c>
      <c r="D39" s="17" t="s">
        <v>9</v>
      </c>
      <c r="E39" s="5">
        <v>117.26</v>
      </c>
      <c r="F39" s="54">
        <v>35818</v>
      </c>
      <c r="G39" s="47"/>
      <c r="H39" s="8">
        <f t="shared" si="0"/>
        <v>0</v>
      </c>
    </row>
    <row r="40" spans="2:8" x14ac:dyDescent="0.3">
      <c r="B40" s="17">
        <v>3.05</v>
      </c>
      <c r="C40" s="49" t="s">
        <v>35</v>
      </c>
      <c r="D40" s="17" t="s">
        <v>9</v>
      </c>
      <c r="E40" s="5">
        <v>193.23</v>
      </c>
      <c r="F40" s="54">
        <v>40690</v>
      </c>
      <c r="G40" s="47"/>
      <c r="H40" s="8">
        <f t="shared" si="0"/>
        <v>0</v>
      </c>
    </row>
    <row r="41" spans="2:8" x14ac:dyDescent="0.3">
      <c r="B41" s="17">
        <v>3.06</v>
      </c>
      <c r="C41" s="49" t="s">
        <v>36</v>
      </c>
      <c r="D41" s="17" t="s">
        <v>9</v>
      </c>
      <c r="E41" s="5">
        <v>123.83</v>
      </c>
      <c r="F41" s="54">
        <v>42398</v>
      </c>
      <c r="G41" s="47"/>
      <c r="H41" s="8">
        <f t="shared" si="0"/>
        <v>0</v>
      </c>
    </row>
    <row r="42" spans="2:8" x14ac:dyDescent="0.3">
      <c r="B42" s="17">
        <v>3.07</v>
      </c>
      <c r="C42" s="49" t="s">
        <v>37</v>
      </c>
      <c r="D42" s="17" t="s">
        <v>9</v>
      </c>
      <c r="E42" s="5">
        <v>25.11</v>
      </c>
      <c r="F42" s="54">
        <v>42471</v>
      </c>
      <c r="G42" s="47"/>
      <c r="H42" s="8">
        <f t="shared" si="0"/>
        <v>0</v>
      </c>
    </row>
    <row r="43" spans="2:8" x14ac:dyDescent="0.3">
      <c r="B43" s="2">
        <v>4</v>
      </c>
      <c r="C43" s="41" t="s">
        <v>40</v>
      </c>
      <c r="D43" s="45"/>
      <c r="E43" s="45"/>
      <c r="F43" s="45"/>
      <c r="G43" s="21"/>
      <c r="H43" s="22"/>
    </row>
    <row r="44" spans="2:8" ht="41.4" x14ac:dyDescent="0.3">
      <c r="B44" s="17">
        <v>4.01</v>
      </c>
      <c r="C44" s="49" t="s">
        <v>124</v>
      </c>
      <c r="D44" s="17" t="s">
        <v>28</v>
      </c>
      <c r="E44" s="5">
        <v>466</v>
      </c>
      <c r="F44" s="54">
        <v>137872</v>
      </c>
      <c r="G44" s="47"/>
      <c r="H44" s="8">
        <f t="shared" si="0"/>
        <v>0</v>
      </c>
    </row>
    <row r="45" spans="2:8" ht="41.4" x14ac:dyDescent="0.3">
      <c r="B45" s="17">
        <v>4.0199999999999996</v>
      </c>
      <c r="C45" s="49" t="s">
        <v>42</v>
      </c>
      <c r="D45" s="17" t="s">
        <v>9</v>
      </c>
      <c r="E45" s="5">
        <v>219.03</v>
      </c>
      <c r="F45" s="54">
        <v>134616</v>
      </c>
      <c r="G45" s="47"/>
      <c r="H45" s="8">
        <f t="shared" si="0"/>
        <v>0</v>
      </c>
    </row>
    <row r="46" spans="2:8" ht="27.6" x14ac:dyDescent="0.3">
      <c r="B46" s="17">
        <v>4.03</v>
      </c>
      <c r="C46" s="49" t="s">
        <v>43</v>
      </c>
      <c r="D46" s="17" t="s">
        <v>28</v>
      </c>
      <c r="E46" s="5">
        <v>22.6</v>
      </c>
      <c r="F46" s="54">
        <v>67243</v>
      </c>
      <c r="G46" s="47"/>
      <c r="H46" s="8">
        <f t="shared" si="0"/>
        <v>0</v>
      </c>
    </row>
    <row r="47" spans="2:8" ht="41.4" x14ac:dyDescent="0.3">
      <c r="B47" s="17">
        <v>4.04</v>
      </c>
      <c r="C47" s="49" t="s">
        <v>44</v>
      </c>
      <c r="D47" s="17" t="s">
        <v>28</v>
      </c>
      <c r="E47" s="5">
        <v>48.06</v>
      </c>
      <c r="F47" s="54">
        <v>183103</v>
      </c>
      <c r="G47" s="47"/>
      <c r="H47" s="8">
        <f t="shared" si="0"/>
        <v>0</v>
      </c>
    </row>
    <row r="48" spans="2:8" x14ac:dyDescent="0.3">
      <c r="B48" s="17">
        <v>4.05</v>
      </c>
      <c r="C48" s="49" t="s">
        <v>45</v>
      </c>
      <c r="D48" s="17" t="s">
        <v>28</v>
      </c>
      <c r="E48" s="5">
        <v>30</v>
      </c>
      <c r="F48" s="54">
        <v>39114</v>
      </c>
      <c r="G48" s="47"/>
      <c r="H48" s="8">
        <f t="shared" si="0"/>
        <v>0</v>
      </c>
    </row>
    <row r="49" spans="2:8" ht="27.6" x14ac:dyDescent="0.3">
      <c r="B49" s="17">
        <v>4.0599999999999996</v>
      </c>
      <c r="C49" s="49" t="s">
        <v>46</v>
      </c>
      <c r="D49" s="17" t="s">
        <v>9</v>
      </c>
      <c r="E49" s="5">
        <v>182.12</v>
      </c>
      <c r="F49" s="54">
        <v>111305</v>
      </c>
      <c r="G49" s="47"/>
      <c r="H49" s="8">
        <f t="shared" si="0"/>
        <v>0</v>
      </c>
    </row>
    <row r="50" spans="2:8" x14ac:dyDescent="0.3">
      <c r="B50" s="2">
        <v>5</v>
      </c>
      <c r="C50" s="41" t="s">
        <v>47</v>
      </c>
      <c r="D50" s="45"/>
      <c r="E50" s="45"/>
      <c r="F50" s="45"/>
      <c r="G50" s="21"/>
      <c r="H50" s="22"/>
    </row>
    <row r="51" spans="2:8" x14ac:dyDescent="0.3">
      <c r="B51" s="17">
        <v>5.01</v>
      </c>
      <c r="C51" s="49" t="s">
        <v>125</v>
      </c>
      <c r="D51" s="17" t="s">
        <v>9</v>
      </c>
      <c r="E51" s="5">
        <v>169.25</v>
      </c>
      <c r="F51" s="54">
        <v>68394</v>
      </c>
      <c r="G51" s="47"/>
      <c r="H51" s="8">
        <f t="shared" si="0"/>
        <v>0</v>
      </c>
    </row>
    <row r="52" spans="2:8" ht="27.6" x14ac:dyDescent="0.3">
      <c r="B52" s="17">
        <v>5.0199999999999996</v>
      </c>
      <c r="C52" s="49" t="s">
        <v>126</v>
      </c>
      <c r="D52" s="17" t="s">
        <v>9</v>
      </c>
      <c r="E52" s="5">
        <v>137.24</v>
      </c>
      <c r="F52" s="54">
        <v>127449</v>
      </c>
      <c r="G52" s="47"/>
      <c r="H52" s="8">
        <f t="shared" si="0"/>
        <v>0</v>
      </c>
    </row>
    <row r="53" spans="2:8" x14ac:dyDescent="0.3">
      <c r="B53" s="17">
        <v>5.03</v>
      </c>
      <c r="C53" s="49" t="s">
        <v>50</v>
      </c>
      <c r="D53" s="17" t="s">
        <v>28</v>
      </c>
      <c r="E53" s="5">
        <v>61.28</v>
      </c>
      <c r="F53" s="54">
        <v>41014</v>
      </c>
      <c r="G53" s="47"/>
      <c r="H53" s="8">
        <f t="shared" si="0"/>
        <v>0</v>
      </c>
    </row>
    <row r="54" spans="2:8" x14ac:dyDescent="0.3">
      <c r="B54" s="2">
        <v>6</v>
      </c>
      <c r="C54" s="41" t="s">
        <v>51</v>
      </c>
      <c r="D54" s="45"/>
      <c r="E54" s="45"/>
      <c r="F54" s="45"/>
      <c r="G54" s="21"/>
      <c r="H54" s="22"/>
    </row>
    <row r="55" spans="2:8" ht="41.4" x14ac:dyDescent="0.3">
      <c r="B55" s="17">
        <v>6.01</v>
      </c>
      <c r="C55" s="49" t="s">
        <v>217</v>
      </c>
      <c r="D55" s="17" t="s">
        <v>9</v>
      </c>
      <c r="E55" s="48">
        <v>4.2</v>
      </c>
      <c r="F55" s="56">
        <v>1034735</v>
      </c>
      <c r="G55" s="47"/>
      <c r="H55" s="8">
        <f t="shared" si="0"/>
        <v>0</v>
      </c>
    </row>
    <row r="56" spans="2:8" ht="55.2" x14ac:dyDescent="0.3">
      <c r="B56" s="17">
        <v>6.02</v>
      </c>
      <c r="C56" s="49" t="s">
        <v>218</v>
      </c>
      <c r="D56" s="17" t="s">
        <v>9</v>
      </c>
      <c r="E56" s="48">
        <v>20.99</v>
      </c>
      <c r="F56" s="56">
        <v>1292191</v>
      </c>
      <c r="G56" s="47"/>
      <c r="H56" s="8">
        <f t="shared" si="0"/>
        <v>0</v>
      </c>
    </row>
    <row r="57" spans="2:8" ht="69" x14ac:dyDescent="0.3">
      <c r="B57" s="17">
        <v>6.03</v>
      </c>
      <c r="C57" s="49" t="s">
        <v>219</v>
      </c>
      <c r="D57" s="17" t="s">
        <v>7</v>
      </c>
      <c r="E57" s="48">
        <v>1</v>
      </c>
      <c r="F57" s="56">
        <v>3207980</v>
      </c>
      <c r="G57" s="47"/>
      <c r="H57" s="8">
        <f t="shared" si="0"/>
        <v>0</v>
      </c>
    </row>
    <row r="58" spans="2:8" ht="41.4" x14ac:dyDescent="0.3">
      <c r="B58" s="17">
        <v>6.04</v>
      </c>
      <c r="C58" s="49" t="s">
        <v>220</v>
      </c>
      <c r="D58" s="17" t="s">
        <v>9</v>
      </c>
      <c r="E58" s="48">
        <v>17.28</v>
      </c>
      <c r="F58" s="56">
        <v>1076579</v>
      </c>
      <c r="G58" s="47"/>
      <c r="H58" s="8">
        <f t="shared" si="0"/>
        <v>0</v>
      </c>
    </row>
    <row r="59" spans="2:8" x14ac:dyDescent="0.3">
      <c r="B59" s="2">
        <v>7</v>
      </c>
      <c r="C59" s="41" t="s">
        <v>56</v>
      </c>
      <c r="D59" s="45"/>
      <c r="E59" s="45"/>
      <c r="F59" s="45"/>
      <c r="G59" s="21"/>
      <c r="H59" s="22"/>
    </row>
    <row r="60" spans="2:8" ht="41.4" x14ac:dyDescent="0.3">
      <c r="B60" s="17">
        <v>7.01</v>
      </c>
      <c r="C60" s="49" t="s">
        <v>130</v>
      </c>
      <c r="D60" s="17" t="s">
        <v>28</v>
      </c>
      <c r="E60" s="5">
        <v>40</v>
      </c>
      <c r="F60" s="54">
        <v>155795</v>
      </c>
      <c r="G60" s="47"/>
      <c r="H60" s="8">
        <f t="shared" si="0"/>
        <v>0</v>
      </c>
    </row>
    <row r="61" spans="2:8" ht="55.2" x14ac:dyDescent="0.3">
      <c r="B61" s="17">
        <v>7.02</v>
      </c>
      <c r="C61" s="49" t="s">
        <v>131</v>
      </c>
      <c r="D61" s="17" t="s">
        <v>7</v>
      </c>
      <c r="E61" s="5">
        <v>1</v>
      </c>
      <c r="F61" s="54">
        <v>1047238</v>
      </c>
      <c r="G61" s="47"/>
      <c r="H61" s="8">
        <f t="shared" si="0"/>
        <v>0</v>
      </c>
    </row>
    <row r="62" spans="2:8" ht="30.6" customHeight="1" x14ac:dyDescent="0.3">
      <c r="B62" s="17">
        <v>7.03</v>
      </c>
      <c r="C62" s="49" t="s">
        <v>59</v>
      </c>
      <c r="D62" s="17" t="s">
        <v>7</v>
      </c>
      <c r="E62" s="5">
        <v>1</v>
      </c>
      <c r="F62" s="54">
        <v>813817</v>
      </c>
      <c r="G62" s="47"/>
      <c r="H62" s="8">
        <f t="shared" si="0"/>
        <v>0</v>
      </c>
    </row>
    <row r="63" spans="2:8" ht="69" x14ac:dyDescent="0.3">
      <c r="B63" s="17">
        <v>7.04</v>
      </c>
      <c r="C63" s="49" t="s">
        <v>132</v>
      </c>
      <c r="D63" s="17" t="s">
        <v>7</v>
      </c>
      <c r="E63" s="5">
        <v>39</v>
      </c>
      <c r="F63" s="54">
        <v>198220</v>
      </c>
      <c r="G63" s="47"/>
      <c r="H63" s="8">
        <f t="shared" si="0"/>
        <v>0</v>
      </c>
    </row>
    <row r="64" spans="2:8" ht="57" customHeight="1" x14ac:dyDescent="0.3">
      <c r="B64" s="17">
        <v>7.05</v>
      </c>
      <c r="C64" s="49" t="s">
        <v>133</v>
      </c>
      <c r="D64" s="17" t="s">
        <v>7</v>
      </c>
      <c r="E64" s="5">
        <v>27</v>
      </c>
      <c r="F64" s="54">
        <v>162478</v>
      </c>
      <c r="G64" s="47"/>
      <c r="H64" s="8">
        <f t="shared" si="0"/>
        <v>0</v>
      </c>
    </row>
    <row r="65" spans="2:8" ht="46.2" customHeight="1" x14ac:dyDescent="0.3">
      <c r="B65" s="17">
        <v>7.06</v>
      </c>
      <c r="C65" s="49" t="s">
        <v>221</v>
      </c>
      <c r="D65" s="17" t="s">
        <v>7</v>
      </c>
      <c r="E65" s="5">
        <v>5</v>
      </c>
      <c r="F65" s="54">
        <v>167264</v>
      </c>
      <c r="G65" s="47"/>
      <c r="H65" s="8">
        <f t="shared" si="0"/>
        <v>0</v>
      </c>
    </row>
    <row r="66" spans="2:8" ht="43.8" customHeight="1" x14ac:dyDescent="0.3">
      <c r="B66" s="17">
        <v>7.07</v>
      </c>
      <c r="C66" s="49" t="s">
        <v>135</v>
      </c>
      <c r="D66" s="17" t="s">
        <v>7</v>
      </c>
      <c r="E66" s="5">
        <v>1</v>
      </c>
      <c r="F66" s="54">
        <v>772818</v>
      </c>
      <c r="G66" s="47"/>
      <c r="H66" s="8">
        <f t="shared" si="0"/>
        <v>0</v>
      </c>
    </row>
    <row r="67" spans="2:8" ht="41.4" x14ac:dyDescent="0.3">
      <c r="B67" s="17">
        <v>7.08</v>
      </c>
      <c r="C67" s="49" t="s">
        <v>136</v>
      </c>
      <c r="D67" s="17" t="s">
        <v>28</v>
      </c>
      <c r="E67" s="5">
        <v>5</v>
      </c>
      <c r="F67" s="54">
        <v>124220</v>
      </c>
      <c r="G67" s="47"/>
      <c r="H67" s="8">
        <f t="shared" si="0"/>
        <v>0</v>
      </c>
    </row>
    <row r="68" spans="2:8" ht="43.8" customHeight="1" x14ac:dyDescent="0.3">
      <c r="B68" s="17">
        <v>7.09</v>
      </c>
      <c r="C68" s="49" t="s">
        <v>65</v>
      </c>
      <c r="D68" s="17" t="s">
        <v>7</v>
      </c>
      <c r="E68" s="5">
        <v>1</v>
      </c>
      <c r="F68" s="54">
        <v>788640</v>
      </c>
      <c r="G68" s="47"/>
      <c r="H68" s="8">
        <f t="shared" si="0"/>
        <v>0</v>
      </c>
    </row>
    <row r="69" spans="2:8" ht="57.6" customHeight="1" x14ac:dyDescent="0.3">
      <c r="B69" s="17">
        <v>7.1</v>
      </c>
      <c r="C69" s="49" t="s">
        <v>137</v>
      </c>
      <c r="D69" s="17" t="s">
        <v>28</v>
      </c>
      <c r="E69" s="5">
        <v>100</v>
      </c>
      <c r="F69" s="54">
        <v>69319</v>
      </c>
      <c r="G69" s="47"/>
      <c r="H69" s="8">
        <f t="shared" si="0"/>
        <v>0</v>
      </c>
    </row>
    <row r="70" spans="2:8" x14ac:dyDescent="0.3">
      <c r="B70" s="2">
        <v>8</v>
      </c>
      <c r="C70" s="41" t="s">
        <v>67</v>
      </c>
      <c r="D70" s="45"/>
      <c r="E70" s="45"/>
      <c r="F70" s="45"/>
      <c r="G70" s="21"/>
      <c r="H70" s="22"/>
    </row>
    <row r="71" spans="2:8" ht="55.2" x14ac:dyDescent="0.3">
      <c r="B71" s="17">
        <v>8.01</v>
      </c>
      <c r="C71" s="49" t="s">
        <v>222</v>
      </c>
      <c r="D71" s="17" t="s">
        <v>28</v>
      </c>
      <c r="E71" s="5">
        <v>4.16</v>
      </c>
      <c r="F71" s="54">
        <v>2211871</v>
      </c>
      <c r="G71" s="47"/>
      <c r="H71" s="8">
        <f t="shared" si="0"/>
        <v>0</v>
      </c>
    </row>
    <row r="72" spans="2:8" ht="27.6" x14ac:dyDescent="0.3">
      <c r="B72" s="17">
        <v>8.02</v>
      </c>
      <c r="C72" s="49" t="s">
        <v>69</v>
      </c>
      <c r="D72" s="17" t="s">
        <v>7</v>
      </c>
      <c r="E72" s="5">
        <v>3</v>
      </c>
      <c r="F72" s="54">
        <v>682395</v>
      </c>
      <c r="G72" s="47"/>
      <c r="H72" s="8">
        <f t="shared" si="0"/>
        <v>0</v>
      </c>
    </row>
    <row r="73" spans="2:8" ht="27.6" x14ac:dyDescent="0.3">
      <c r="B73" s="17">
        <v>8.0299999999999994</v>
      </c>
      <c r="C73" s="49" t="s">
        <v>70</v>
      </c>
      <c r="D73" s="17" t="s">
        <v>7</v>
      </c>
      <c r="E73" s="5">
        <v>7</v>
      </c>
      <c r="F73" s="54">
        <v>391045</v>
      </c>
      <c r="G73" s="47"/>
      <c r="H73" s="8">
        <f t="shared" si="0"/>
        <v>0</v>
      </c>
    </row>
    <row r="74" spans="2:8" ht="27.6" x14ac:dyDescent="0.3">
      <c r="B74" s="17">
        <v>8.0399999999999991</v>
      </c>
      <c r="C74" s="49" t="s">
        <v>71</v>
      </c>
      <c r="D74" s="17" t="s">
        <v>7</v>
      </c>
      <c r="E74" s="5">
        <v>1</v>
      </c>
      <c r="F74" s="54">
        <v>893717</v>
      </c>
      <c r="G74" s="47"/>
      <c r="H74" s="8">
        <f t="shared" si="0"/>
        <v>0</v>
      </c>
    </row>
    <row r="75" spans="2:8" x14ac:dyDescent="0.3">
      <c r="B75" s="17">
        <v>8.0500000000000007</v>
      </c>
      <c r="C75" s="49" t="s">
        <v>139</v>
      </c>
      <c r="D75" s="17" t="s">
        <v>7</v>
      </c>
      <c r="E75" s="5">
        <v>16</v>
      </c>
      <c r="F75" s="54">
        <v>72758</v>
      </c>
      <c r="G75" s="47"/>
      <c r="H75" s="8">
        <f t="shared" si="0"/>
        <v>0</v>
      </c>
    </row>
    <row r="76" spans="2:8" x14ac:dyDescent="0.3">
      <c r="B76" s="17">
        <v>8.06</v>
      </c>
      <c r="C76" s="49" t="s">
        <v>140</v>
      </c>
      <c r="D76" s="17" t="s">
        <v>7</v>
      </c>
      <c r="E76" s="5">
        <v>15</v>
      </c>
      <c r="F76" s="54">
        <v>90603</v>
      </c>
      <c r="G76" s="47"/>
      <c r="H76" s="8">
        <f t="shared" si="0"/>
        <v>0</v>
      </c>
    </row>
    <row r="77" spans="2:8" x14ac:dyDescent="0.3">
      <c r="B77" s="17">
        <v>8.07</v>
      </c>
      <c r="C77" s="49" t="s">
        <v>141</v>
      </c>
      <c r="D77" s="17" t="s">
        <v>7</v>
      </c>
      <c r="E77" s="5">
        <v>3</v>
      </c>
      <c r="F77" s="54">
        <v>163705</v>
      </c>
      <c r="G77" s="47"/>
      <c r="H77" s="8">
        <f t="shared" si="0"/>
        <v>0</v>
      </c>
    </row>
    <row r="78" spans="2:8" x14ac:dyDescent="0.3">
      <c r="B78" s="17">
        <v>8.08</v>
      </c>
      <c r="C78" s="49" t="s">
        <v>143</v>
      </c>
      <c r="D78" s="17" t="s">
        <v>28</v>
      </c>
      <c r="E78" s="5">
        <v>27.58</v>
      </c>
      <c r="F78" s="54">
        <v>37524</v>
      </c>
      <c r="G78" s="47"/>
      <c r="H78" s="8">
        <f t="shared" si="0"/>
        <v>0</v>
      </c>
    </row>
    <row r="79" spans="2:8" x14ac:dyDescent="0.3">
      <c r="B79" s="17">
        <v>8.09</v>
      </c>
      <c r="C79" s="49" t="s">
        <v>144</v>
      </c>
      <c r="D79" s="17" t="s">
        <v>28</v>
      </c>
      <c r="E79" s="5">
        <v>9.01</v>
      </c>
      <c r="F79" s="54">
        <v>73761</v>
      </c>
      <c r="G79" s="47"/>
      <c r="H79" s="8">
        <f t="shared" si="0"/>
        <v>0</v>
      </c>
    </row>
    <row r="80" spans="2:8" x14ac:dyDescent="0.3">
      <c r="B80" s="17">
        <v>8.1</v>
      </c>
      <c r="C80" s="49" t="s">
        <v>145</v>
      </c>
      <c r="D80" s="17" t="s">
        <v>7</v>
      </c>
      <c r="E80" s="5">
        <v>1</v>
      </c>
      <c r="F80" s="54">
        <v>616408</v>
      </c>
      <c r="G80" s="47"/>
      <c r="H80" s="8">
        <f t="shared" si="0"/>
        <v>0</v>
      </c>
    </row>
    <row r="81" spans="2:8" ht="27.6" x14ac:dyDescent="0.3">
      <c r="B81" s="17">
        <v>8.11</v>
      </c>
      <c r="C81" s="49" t="s">
        <v>146</v>
      </c>
      <c r="D81" s="17" t="s">
        <v>7</v>
      </c>
      <c r="E81" s="5">
        <v>2</v>
      </c>
      <c r="F81" s="54">
        <v>803738</v>
      </c>
      <c r="G81" s="47"/>
      <c r="H81" s="8">
        <f t="shared" ref="H81:H86" si="1">ROUND(ROUND(G81,0)*E81,0)</f>
        <v>0</v>
      </c>
    </row>
    <row r="82" spans="2:8" x14ac:dyDescent="0.3">
      <c r="B82" s="17">
        <v>8.1199999999999992</v>
      </c>
      <c r="C82" s="49" t="s">
        <v>147</v>
      </c>
      <c r="D82" s="17" t="s">
        <v>28</v>
      </c>
      <c r="E82" s="5">
        <v>12.38</v>
      </c>
      <c r="F82" s="54">
        <v>49295</v>
      </c>
      <c r="G82" s="47"/>
      <c r="H82" s="8">
        <f t="shared" si="1"/>
        <v>0</v>
      </c>
    </row>
    <row r="83" spans="2:8" x14ac:dyDescent="0.3">
      <c r="B83" s="17">
        <v>8.1300000000000008</v>
      </c>
      <c r="C83" s="49" t="s">
        <v>148</v>
      </c>
      <c r="D83" s="17" t="s">
        <v>7</v>
      </c>
      <c r="E83" s="3">
        <v>2</v>
      </c>
      <c r="F83" s="54">
        <v>802193</v>
      </c>
      <c r="G83" s="47"/>
      <c r="H83" s="8">
        <f t="shared" si="1"/>
        <v>0</v>
      </c>
    </row>
    <row r="84" spans="2:8" x14ac:dyDescent="0.3">
      <c r="B84" s="17">
        <v>8.14</v>
      </c>
      <c r="C84" s="49" t="s">
        <v>223</v>
      </c>
      <c r="D84" s="17" t="s">
        <v>28</v>
      </c>
      <c r="E84" s="5">
        <v>6</v>
      </c>
      <c r="F84" s="54">
        <v>111901</v>
      </c>
      <c r="G84" s="47"/>
      <c r="H84" s="8">
        <f t="shared" si="1"/>
        <v>0</v>
      </c>
    </row>
    <row r="85" spans="2:8" x14ac:dyDescent="0.3">
      <c r="B85" s="17">
        <v>8.15</v>
      </c>
      <c r="C85" s="49" t="s">
        <v>224</v>
      </c>
      <c r="D85" s="17" t="s">
        <v>28</v>
      </c>
      <c r="E85" s="5">
        <v>19.41</v>
      </c>
      <c r="F85" s="55">
        <v>58679</v>
      </c>
      <c r="G85" s="47"/>
      <c r="H85" s="8">
        <f t="shared" si="1"/>
        <v>0</v>
      </c>
    </row>
    <row r="86" spans="2:8" x14ac:dyDescent="0.3">
      <c r="B86" s="17">
        <v>8.16</v>
      </c>
      <c r="C86" s="50" t="s">
        <v>149</v>
      </c>
      <c r="D86" s="46" t="s">
        <v>28</v>
      </c>
      <c r="E86" s="5">
        <v>4.5199999999999996</v>
      </c>
      <c r="F86" s="55">
        <v>48444</v>
      </c>
      <c r="G86" s="47"/>
      <c r="H86" s="8">
        <f t="shared" si="1"/>
        <v>0</v>
      </c>
    </row>
    <row r="87" spans="2:8" ht="15.6" x14ac:dyDescent="0.3">
      <c r="B87" s="20" t="s">
        <v>85</v>
      </c>
      <c r="C87" s="44"/>
      <c r="D87" s="44"/>
      <c r="E87" s="44"/>
      <c r="F87" s="44"/>
      <c r="G87" s="22"/>
      <c r="H87" s="19">
        <f>SUM(H20:H86)</f>
        <v>0</v>
      </c>
    </row>
    <row r="88" spans="2:8" x14ac:dyDescent="0.3">
      <c r="B88" s="26" t="s">
        <v>106</v>
      </c>
      <c r="C88" s="23" t="s">
        <v>86</v>
      </c>
      <c r="D88" s="24"/>
      <c r="E88" s="24"/>
      <c r="F88" s="25"/>
      <c r="G88" s="6"/>
      <c r="H88" s="18">
        <f t="shared" ref="H88:H89" si="2">SUM(H87)</f>
        <v>0</v>
      </c>
    </row>
    <row r="89" spans="2:8" x14ac:dyDescent="0.3">
      <c r="B89" s="27"/>
      <c r="C89" s="23" t="s">
        <v>87</v>
      </c>
      <c r="D89" s="24"/>
      <c r="E89" s="24"/>
      <c r="F89" s="25"/>
      <c r="G89" s="6"/>
      <c r="H89" s="18">
        <f t="shared" si="2"/>
        <v>0</v>
      </c>
    </row>
    <row r="90" spans="2:8" x14ac:dyDescent="0.3">
      <c r="B90" s="27"/>
      <c r="C90" s="23" t="s">
        <v>88</v>
      </c>
      <c r="D90" s="24"/>
      <c r="E90" s="24"/>
      <c r="F90" s="25"/>
      <c r="G90" s="6"/>
      <c r="H90" s="16">
        <f>SUM(H88:H89)</f>
        <v>0</v>
      </c>
    </row>
    <row r="91" spans="2:8" x14ac:dyDescent="0.3">
      <c r="B91" s="28"/>
      <c r="C91" s="24" t="s">
        <v>108</v>
      </c>
      <c r="D91" s="24"/>
      <c r="E91" s="24"/>
      <c r="F91" s="25"/>
      <c r="G91" s="6"/>
      <c r="H91" s="18">
        <f>SUM(H88:H90)</f>
        <v>0</v>
      </c>
    </row>
    <row r="92" spans="2:8" ht="15.6" x14ac:dyDescent="0.3">
      <c r="B92" s="20" t="s">
        <v>4</v>
      </c>
      <c r="C92" s="21"/>
      <c r="D92" s="21"/>
      <c r="E92" s="21"/>
      <c r="F92" s="22"/>
      <c r="G92" s="6"/>
      <c r="H92" s="19">
        <f>ROUND(SUM(H87:H91),0)</f>
        <v>0</v>
      </c>
    </row>
    <row r="93" spans="2:8" x14ac:dyDescent="0.3">
      <c r="B93" s="11"/>
      <c r="C93" s="11"/>
      <c r="D93" s="11"/>
      <c r="E93" s="11"/>
      <c r="F93" s="11"/>
      <c r="G93" s="11"/>
      <c r="H93" s="11"/>
    </row>
    <row r="94" spans="2:8" x14ac:dyDescent="0.3">
      <c r="B94" s="11"/>
      <c r="C94" s="11"/>
      <c r="D94" s="11"/>
      <c r="E94" s="11"/>
      <c r="F94" s="11"/>
      <c r="G94" s="11"/>
      <c r="H94" s="11"/>
    </row>
    <row r="95" spans="2:8" x14ac:dyDescent="0.3">
      <c r="B95" s="11"/>
      <c r="C95" s="11"/>
      <c r="D95" s="11"/>
      <c r="E95" s="11"/>
      <c r="F95" s="11"/>
      <c r="G95" s="11"/>
      <c r="H95" s="11"/>
    </row>
    <row r="96" spans="2:8" x14ac:dyDescent="0.3">
      <c r="B96" s="11"/>
      <c r="C96" s="11"/>
      <c r="D96" s="11"/>
      <c r="E96" s="11"/>
      <c r="F96" s="11"/>
      <c r="G96" s="11"/>
      <c r="H96" s="11"/>
    </row>
    <row r="97" spans="2:8" x14ac:dyDescent="0.3">
      <c r="B97" s="11"/>
      <c r="C97" s="11"/>
      <c r="D97" s="11"/>
      <c r="E97" s="11"/>
      <c r="F97" s="11"/>
      <c r="G97" s="11"/>
      <c r="H97" s="11"/>
    </row>
  </sheetData>
  <mergeCells count="33">
    <mergeCell ref="B92:F92"/>
    <mergeCell ref="B3:H3"/>
    <mergeCell ref="B87:G87"/>
    <mergeCell ref="B88:B91"/>
    <mergeCell ref="C88:F88"/>
    <mergeCell ref="C89:F89"/>
    <mergeCell ref="C90:F90"/>
    <mergeCell ref="C91:F91"/>
    <mergeCell ref="C35:H35"/>
    <mergeCell ref="C43:H43"/>
    <mergeCell ref="C50:H50"/>
    <mergeCell ref="C54:H54"/>
    <mergeCell ref="C59:H59"/>
    <mergeCell ref="C70:H70"/>
    <mergeCell ref="D14:E14"/>
    <mergeCell ref="F14:H14"/>
    <mergeCell ref="G16:H16"/>
    <mergeCell ref="B17:D17"/>
    <mergeCell ref="C19:H19"/>
    <mergeCell ref="C32:H32"/>
    <mergeCell ref="B8:H8"/>
    <mergeCell ref="B9:H9"/>
    <mergeCell ref="B10:H10"/>
    <mergeCell ref="B11:H11"/>
    <mergeCell ref="B12:H12"/>
    <mergeCell ref="D13:E13"/>
    <mergeCell ref="F13:H13"/>
    <mergeCell ref="B1:H1"/>
    <mergeCell ref="B2:H2"/>
    <mergeCell ref="B4:H4"/>
    <mergeCell ref="B5:H5"/>
    <mergeCell ref="B6:H6"/>
    <mergeCell ref="B7:H7"/>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100"/>
  <sheetViews>
    <sheetView workbookViewId="0">
      <selection activeCell="B1" sqref="B1:H1"/>
    </sheetView>
  </sheetViews>
  <sheetFormatPr baseColWidth="10" defaultRowHeight="14.4" x14ac:dyDescent="0.3"/>
  <cols>
    <col min="2" max="2" width="10.5546875" customWidth="1"/>
    <col min="3" max="3" width="59.6640625" customWidth="1"/>
    <col min="6" max="6" width="15.21875" customWidth="1"/>
    <col min="7" max="7" width="13.109375" customWidth="1"/>
    <col min="8" max="8" width="12" bestFit="1" customWidth="1"/>
  </cols>
  <sheetData>
    <row r="1" spans="2:8" ht="18" x14ac:dyDescent="0.35">
      <c r="B1" s="37" t="s">
        <v>91</v>
      </c>
      <c r="C1" s="38"/>
      <c r="D1" s="38"/>
      <c r="E1" s="38"/>
      <c r="F1" s="38"/>
      <c r="G1" s="38"/>
      <c r="H1" s="38"/>
    </row>
    <row r="2" spans="2:8" ht="15.6" x14ac:dyDescent="0.3">
      <c r="B2" s="39" t="s">
        <v>107</v>
      </c>
      <c r="C2" s="39"/>
      <c r="D2" s="39"/>
      <c r="E2" s="39"/>
      <c r="F2" s="39"/>
      <c r="G2" s="39"/>
      <c r="H2" s="39"/>
    </row>
    <row r="3" spans="2:8" ht="15.6" x14ac:dyDescent="0.3">
      <c r="B3" s="39" t="s">
        <v>112</v>
      </c>
      <c r="C3" s="39"/>
      <c r="D3" s="39"/>
      <c r="E3" s="39"/>
      <c r="F3" s="39"/>
      <c r="G3" s="39"/>
      <c r="H3" s="39"/>
    </row>
    <row r="4" spans="2:8" ht="27.6" customHeight="1" x14ac:dyDescent="0.3">
      <c r="B4" s="31" t="s">
        <v>93</v>
      </c>
      <c r="C4" s="32"/>
      <c r="D4" s="32"/>
      <c r="E4" s="32"/>
      <c r="F4" s="32"/>
      <c r="G4" s="32"/>
      <c r="H4" s="32"/>
    </row>
    <row r="5" spans="2:8" ht="29.4" customHeight="1" x14ac:dyDescent="0.3">
      <c r="B5" s="31" t="s">
        <v>92</v>
      </c>
      <c r="C5" s="31"/>
      <c r="D5" s="31"/>
      <c r="E5" s="31"/>
      <c r="F5" s="31"/>
      <c r="G5" s="31"/>
      <c r="H5" s="31"/>
    </row>
    <row r="6" spans="2:8" x14ac:dyDescent="0.3">
      <c r="B6" s="31" t="s">
        <v>94</v>
      </c>
      <c r="C6" s="31"/>
      <c r="D6" s="31"/>
      <c r="E6" s="31"/>
      <c r="F6" s="31"/>
      <c r="G6" s="31"/>
      <c r="H6" s="31"/>
    </row>
    <row r="7" spans="2:8" ht="40.799999999999997" customHeight="1" x14ac:dyDescent="0.3">
      <c r="B7" s="31" t="s">
        <v>95</v>
      </c>
      <c r="C7" s="31"/>
      <c r="D7" s="31"/>
      <c r="E7" s="31"/>
      <c r="F7" s="31"/>
      <c r="G7" s="31"/>
      <c r="H7" s="31"/>
    </row>
    <row r="8" spans="2:8" ht="30" customHeight="1" x14ac:dyDescent="0.3">
      <c r="B8" s="31" t="s">
        <v>96</v>
      </c>
      <c r="C8" s="31"/>
      <c r="D8" s="31"/>
      <c r="E8" s="31"/>
      <c r="F8" s="31"/>
      <c r="G8" s="31"/>
      <c r="H8" s="31"/>
    </row>
    <row r="9" spans="2:8" x14ac:dyDescent="0.3">
      <c r="B9" s="31" t="s">
        <v>97</v>
      </c>
      <c r="C9" s="31"/>
      <c r="D9" s="31"/>
      <c r="E9" s="31"/>
      <c r="F9" s="31"/>
      <c r="G9" s="31"/>
      <c r="H9" s="31"/>
    </row>
    <row r="10" spans="2:8" x14ac:dyDescent="0.3">
      <c r="B10" s="32" t="s">
        <v>98</v>
      </c>
      <c r="C10" s="32"/>
      <c r="D10" s="32"/>
      <c r="E10" s="32"/>
      <c r="F10" s="32"/>
      <c r="G10" s="32"/>
      <c r="H10" s="32"/>
    </row>
    <row r="11" spans="2:8" x14ac:dyDescent="0.3">
      <c r="B11" s="31" t="s">
        <v>99</v>
      </c>
      <c r="C11" s="31"/>
      <c r="D11" s="31"/>
      <c r="E11" s="31"/>
      <c r="F11" s="31"/>
      <c r="G11" s="31"/>
      <c r="H11" s="31"/>
    </row>
    <row r="12" spans="2:8" x14ac:dyDescent="0.3">
      <c r="B12" s="31"/>
      <c r="C12" s="31"/>
      <c r="D12" s="31"/>
      <c r="E12" s="31"/>
      <c r="F12" s="31"/>
      <c r="G12" s="31"/>
      <c r="H12" s="31"/>
    </row>
    <row r="13" spans="2:8" x14ac:dyDescent="0.3">
      <c r="B13" s="10"/>
      <c r="C13" s="10"/>
      <c r="D13" s="33" t="s">
        <v>100</v>
      </c>
      <c r="E13" s="33"/>
      <c r="F13" s="35" t="s">
        <v>102</v>
      </c>
      <c r="G13" s="35"/>
      <c r="H13" s="35"/>
    </row>
    <row r="14" spans="2:8" x14ac:dyDescent="0.3">
      <c r="B14" s="9"/>
      <c r="C14" s="9"/>
      <c r="D14" s="34" t="s">
        <v>101</v>
      </c>
      <c r="E14" s="34"/>
      <c r="F14" s="36" t="s">
        <v>102</v>
      </c>
      <c r="G14" s="36"/>
      <c r="H14" s="36"/>
    </row>
    <row r="16" spans="2:8" ht="43.2" customHeight="1" x14ac:dyDescent="0.3">
      <c r="G16" s="30" t="s">
        <v>105</v>
      </c>
      <c r="H16" s="30"/>
    </row>
    <row r="17" spans="2:8" ht="32.4" customHeight="1" x14ac:dyDescent="0.3">
      <c r="B17" s="29" t="s">
        <v>151</v>
      </c>
      <c r="C17" s="29"/>
      <c r="D17" s="29"/>
      <c r="G17" s="12" t="s">
        <v>104</v>
      </c>
    </row>
    <row r="18" spans="2:8" ht="41.4" x14ac:dyDescent="0.3">
      <c r="B18" s="1" t="s">
        <v>0</v>
      </c>
      <c r="C18" s="1" t="s">
        <v>1</v>
      </c>
      <c r="D18" s="1" t="s">
        <v>2</v>
      </c>
      <c r="E18" s="1" t="s">
        <v>3</v>
      </c>
      <c r="F18" s="1" t="s">
        <v>89</v>
      </c>
      <c r="G18" s="1" t="s">
        <v>90</v>
      </c>
      <c r="H18" s="1" t="s">
        <v>4</v>
      </c>
    </row>
    <row r="19" spans="2:8" x14ac:dyDescent="0.3">
      <c r="B19" s="2">
        <v>1</v>
      </c>
      <c r="C19" s="40" t="s">
        <v>5</v>
      </c>
      <c r="D19" s="43"/>
      <c r="E19" s="43"/>
      <c r="F19" s="43"/>
      <c r="G19" s="21"/>
      <c r="H19" s="22"/>
    </row>
    <row r="20" spans="2:8" ht="27.6" x14ac:dyDescent="0.3">
      <c r="B20" s="17">
        <v>1.01</v>
      </c>
      <c r="C20" s="42" t="s">
        <v>6</v>
      </c>
      <c r="D20" s="46" t="s">
        <v>7</v>
      </c>
      <c r="E20" s="46">
        <v>5</v>
      </c>
      <c r="F20" s="5" t="s">
        <v>152</v>
      </c>
      <c r="G20" s="47"/>
      <c r="H20" s="8">
        <f>ROUND(ROUND(G20,0)*E20,0)</f>
        <v>0</v>
      </c>
    </row>
    <row r="21" spans="2:8" ht="41.4" x14ac:dyDescent="0.3">
      <c r="B21" s="17">
        <v>1.02</v>
      </c>
      <c r="C21" s="42" t="s">
        <v>8</v>
      </c>
      <c r="D21" s="46" t="s">
        <v>9</v>
      </c>
      <c r="E21" s="46">
        <v>255.85</v>
      </c>
      <c r="F21" s="5" t="s">
        <v>153</v>
      </c>
      <c r="G21" s="47"/>
      <c r="H21" s="8">
        <f t="shared" ref="H21:H83" si="0">ROUND(ROUND(G21,0)*E21,0)</f>
        <v>0</v>
      </c>
    </row>
    <row r="22" spans="2:8" ht="27.6" x14ac:dyDescent="0.3">
      <c r="B22" s="17">
        <v>1.03</v>
      </c>
      <c r="C22" s="42" t="s">
        <v>10</v>
      </c>
      <c r="D22" s="46" t="s">
        <v>9</v>
      </c>
      <c r="E22" s="46">
        <v>154.83000000000001</v>
      </c>
      <c r="F22" s="5" t="s">
        <v>154</v>
      </c>
      <c r="G22" s="47"/>
      <c r="H22" s="8">
        <f t="shared" si="0"/>
        <v>0</v>
      </c>
    </row>
    <row r="23" spans="2:8" ht="27.6" x14ac:dyDescent="0.3">
      <c r="B23" s="17">
        <v>1.04</v>
      </c>
      <c r="C23" s="42" t="s">
        <v>11</v>
      </c>
      <c r="D23" s="46" t="s">
        <v>9</v>
      </c>
      <c r="E23" s="46">
        <v>154.83000000000001</v>
      </c>
      <c r="F23" s="5" t="s">
        <v>155</v>
      </c>
      <c r="G23" s="47"/>
      <c r="H23" s="8">
        <f t="shared" si="0"/>
        <v>0</v>
      </c>
    </row>
    <row r="24" spans="2:8" ht="27.6" customHeight="1" x14ac:dyDescent="0.3">
      <c r="B24" s="17">
        <v>1.05</v>
      </c>
      <c r="C24" s="42" t="s">
        <v>12</v>
      </c>
      <c r="D24" s="46" t="s">
        <v>9</v>
      </c>
      <c r="E24" s="46">
        <v>31.74</v>
      </c>
      <c r="F24" s="5" t="s">
        <v>156</v>
      </c>
      <c r="G24" s="47"/>
      <c r="H24" s="8">
        <f t="shared" si="0"/>
        <v>0</v>
      </c>
    </row>
    <row r="25" spans="2:8" ht="27.6" customHeight="1" x14ac:dyDescent="0.3">
      <c r="B25" s="17">
        <v>1.06</v>
      </c>
      <c r="C25" s="42" t="s">
        <v>13</v>
      </c>
      <c r="D25" s="46" t="s">
        <v>9</v>
      </c>
      <c r="E25" s="46">
        <v>48.76</v>
      </c>
      <c r="F25" s="5" t="s">
        <v>157</v>
      </c>
      <c r="G25" s="47"/>
      <c r="H25" s="8">
        <f t="shared" si="0"/>
        <v>0</v>
      </c>
    </row>
    <row r="26" spans="2:8" ht="27.6" x14ac:dyDescent="0.3">
      <c r="B26" s="17">
        <v>1.07</v>
      </c>
      <c r="C26" s="42" t="s">
        <v>14</v>
      </c>
      <c r="D26" s="46" t="s">
        <v>9</v>
      </c>
      <c r="E26" s="46">
        <v>54.84</v>
      </c>
      <c r="F26" s="5" t="s">
        <v>154</v>
      </c>
      <c r="G26" s="47"/>
      <c r="H26" s="8">
        <f t="shared" si="0"/>
        <v>0</v>
      </c>
    </row>
    <row r="27" spans="2:8" ht="27.6" x14ac:dyDescent="0.3">
      <c r="B27" s="17">
        <v>1.08</v>
      </c>
      <c r="C27" s="42" t="s">
        <v>15</v>
      </c>
      <c r="D27" s="46" t="s">
        <v>7</v>
      </c>
      <c r="E27" s="46">
        <v>2</v>
      </c>
      <c r="F27" s="5" t="s">
        <v>158</v>
      </c>
      <c r="G27" s="47"/>
      <c r="H27" s="8">
        <f t="shared" si="0"/>
        <v>0</v>
      </c>
    </row>
    <row r="28" spans="2:8" ht="27.6" x14ac:dyDescent="0.3">
      <c r="B28" s="17">
        <v>1.0900000000000001</v>
      </c>
      <c r="C28" s="42" t="s">
        <v>17</v>
      </c>
      <c r="D28" s="46" t="s">
        <v>9</v>
      </c>
      <c r="E28" s="46">
        <v>90</v>
      </c>
      <c r="F28" s="5" t="s">
        <v>159</v>
      </c>
      <c r="G28" s="47"/>
      <c r="H28" s="8">
        <f t="shared" si="0"/>
        <v>0</v>
      </c>
    </row>
    <row r="29" spans="2:8" x14ac:dyDescent="0.3">
      <c r="B29" s="17">
        <v>1.1000000000000001</v>
      </c>
      <c r="C29" s="42" t="s">
        <v>113</v>
      </c>
      <c r="D29" s="46" t="s">
        <v>21</v>
      </c>
      <c r="E29" s="46">
        <v>4.53</v>
      </c>
      <c r="F29" s="5" t="s">
        <v>160</v>
      </c>
      <c r="G29" s="47"/>
      <c r="H29" s="8">
        <f t="shared" si="0"/>
        <v>0</v>
      </c>
    </row>
    <row r="30" spans="2:8" x14ac:dyDescent="0.3">
      <c r="B30" s="17">
        <v>1.1100000000000001</v>
      </c>
      <c r="C30" s="42" t="s">
        <v>114</v>
      </c>
      <c r="D30" s="46" t="s">
        <v>21</v>
      </c>
      <c r="E30" s="46">
        <v>4.53</v>
      </c>
      <c r="F30" s="5" t="s">
        <v>161</v>
      </c>
      <c r="G30" s="47"/>
      <c r="H30" s="8">
        <f t="shared" si="0"/>
        <v>0</v>
      </c>
    </row>
    <row r="31" spans="2:8" x14ac:dyDescent="0.3">
      <c r="B31" s="2">
        <v>2</v>
      </c>
      <c r="C31" s="41" t="s">
        <v>23</v>
      </c>
      <c r="D31" s="45"/>
      <c r="E31" s="45"/>
      <c r="F31" s="45"/>
      <c r="G31" s="21"/>
      <c r="H31" s="22"/>
    </row>
    <row r="32" spans="2:8" ht="27.6" x14ac:dyDescent="0.3">
      <c r="B32" s="17">
        <v>2.0099999999999998</v>
      </c>
      <c r="C32" s="42" t="s">
        <v>115</v>
      </c>
      <c r="D32" s="46" t="s">
        <v>9</v>
      </c>
      <c r="E32" s="46">
        <v>159.06</v>
      </c>
      <c r="F32" s="48" t="s">
        <v>162</v>
      </c>
      <c r="G32" s="47"/>
      <c r="H32" s="8">
        <f t="shared" si="0"/>
        <v>0</v>
      </c>
    </row>
    <row r="33" spans="2:8" ht="27.6" x14ac:dyDescent="0.3">
      <c r="B33" s="17">
        <v>2.02</v>
      </c>
      <c r="C33" s="42" t="s">
        <v>116</v>
      </c>
      <c r="D33" s="46" t="s">
        <v>7</v>
      </c>
      <c r="E33" s="46">
        <v>1</v>
      </c>
      <c r="F33" s="48" t="s">
        <v>163</v>
      </c>
      <c r="G33" s="47"/>
      <c r="H33" s="8">
        <f t="shared" si="0"/>
        <v>0</v>
      </c>
    </row>
    <row r="34" spans="2:8" ht="27.6" x14ac:dyDescent="0.3">
      <c r="B34" s="17">
        <v>2.0299999999999998</v>
      </c>
      <c r="C34" s="42" t="s">
        <v>117</v>
      </c>
      <c r="D34" s="46" t="s">
        <v>28</v>
      </c>
      <c r="E34" s="46">
        <v>4</v>
      </c>
      <c r="F34" s="48" t="s">
        <v>164</v>
      </c>
      <c r="G34" s="47"/>
      <c r="H34" s="8">
        <f t="shared" si="0"/>
        <v>0</v>
      </c>
    </row>
    <row r="35" spans="2:8" ht="27.6" x14ac:dyDescent="0.3">
      <c r="B35" s="17">
        <v>2.04</v>
      </c>
      <c r="C35" s="42" t="s">
        <v>118</v>
      </c>
      <c r="D35" s="46" t="s">
        <v>9</v>
      </c>
      <c r="E35" s="46">
        <v>1.56</v>
      </c>
      <c r="F35" s="48" t="s">
        <v>165</v>
      </c>
      <c r="G35" s="47"/>
      <c r="H35" s="8">
        <f t="shared" si="0"/>
        <v>0</v>
      </c>
    </row>
    <row r="36" spans="2:8" ht="27.6" x14ac:dyDescent="0.3">
      <c r="B36" s="17">
        <v>2.0499999999999998</v>
      </c>
      <c r="C36" s="42" t="s">
        <v>119</v>
      </c>
      <c r="D36" s="46" t="s">
        <v>122</v>
      </c>
      <c r="E36" s="46">
        <v>68.16</v>
      </c>
      <c r="F36" s="48" t="s">
        <v>166</v>
      </c>
      <c r="G36" s="47"/>
      <c r="H36" s="8">
        <f t="shared" si="0"/>
        <v>0</v>
      </c>
    </row>
    <row r="37" spans="2:8" ht="27.6" x14ac:dyDescent="0.3">
      <c r="B37" s="17">
        <v>2.06</v>
      </c>
      <c r="C37" s="42" t="s">
        <v>120</v>
      </c>
      <c r="D37" s="46" t="s">
        <v>28</v>
      </c>
      <c r="E37" s="46">
        <v>2.5</v>
      </c>
      <c r="F37" s="48" t="s">
        <v>167</v>
      </c>
      <c r="G37" s="47"/>
      <c r="H37" s="8">
        <f t="shared" si="0"/>
        <v>0</v>
      </c>
    </row>
    <row r="38" spans="2:8" ht="27.6" x14ac:dyDescent="0.3">
      <c r="B38" s="17">
        <v>2.0699999999999998</v>
      </c>
      <c r="C38" s="42" t="s">
        <v>121</v>
      </c>
      <c r="D38" s="46" t="s">
        <v>9</v>
      </c>
      <c r="E38" s="46">
        <v>25.03</v>
      </c>
      <c r="F38" s="48" t="s">
        <v>168</v>
      </c>
      <c r="G38" s="47"/>
      <c r="H38" s="8">
        <f t="shared" si="0"/>
        <v>0</v>
      </c>
    </row>
    <row r="39" spans="2:8" x14ac:dyDescent="0.3">
      <c r="B39" s="2">
        <v>3</v>
      </c>
      <c r="C39" s="41" t="s">
        <v>30</v>
      </c>
      <c r="D39" s="45"/>
      <c r="E39" s="45"/>
      <c r="F39" s="45"/>
      <c r="G39" s="21"/>
      <c r="H39" s="22"/>
    </row>
    <row r="40" spans="2:8" x14ac:dyDescent="0.3">
      <c r="B40" s="17">
        <v>3.01</v>
      </c>
      <c r="C40" s="42" t="s">
        <v>123</v>
      </c>
      <c r="D40" s="46" t="s">
        <v>9</v>
      </c>
      <c r="E40" s="46">
        <v>36.42</v>
      </c>
      <c r="F40" s="5" t="s">
        <v>169</v>
      </c>
      <c r="G40" s="47"/>
      <c r="H40" s="8">
        <f t="shared" si="0"/>
        <v>0</v>
      </c>
    </row>
    <row r="41" spans="2:8" x14ac:dyDescent="0.3">
      <c r="B41" s="17">
        <v>3.02</v>
      </c>
      <c r="C41" s="42" t="s">
        <v>32</v>
      </c>
      <c r="D41" s="46" t="s">
        <v>9</v>
      </c>
      <c r="E41" s="46">
        <v>72.84</v>
      </c>
      <c r="F41" s="5" t="s">
        <v>170</v>
      </c>
      <c r="G41" s="47"/>
      <c r="H41" s="8">
        <f t="shared" si="0"/>
        <v>0</v>
      </c>
    </row>
    <row r="42" spans="2:8" x14ac:dyDescent="0.3">
      <c r="B42" s="17">
        <v>3.03</v>
      </c>
      <c r="C42" s="42" t="s">
        <v>33</v>
      </c>
      <c r="D42" s="46" t="s">
        <v>9</v>
      </c>
      <c r="E42" s="46">
        <v>59.02</v>
      </c>
      <c r="F42" s="5" t="s">
        <v>171</v>
      </c>
      <c r="G42" s="47"/>
      <c r="H42" s="8">
        <f t="shared" si="0"/>
        <v>0</v>
      </c>
    </row>
    <row r="43" spans="2:8" x14ac:dyDescent="0.3">
      <c r="B43" s="17">
        <v>3.04</v>
      </c>
      <c r="C43" s="42" t="s">
        <v>34</v>
      </c>
      <c r="D43" s="46" t="s">
        <v>9</v>
      </c>
      <c r="E43" s="46">
        <v>61.49</v>
      </c>
      <c r="F43" s="5" t="s">
        <v>172</v>
      </c>
      <c r="G43" s="47"/>
      <c r="H43" s="8">
        <f t="shared" si="0"/>
        <v>0</v>
      </c>
    </row>
    <row r="44" spans="2:8" x14ac:dyDescent="0.3">
      <c r="B44" s="17">
        <v>3.05</v>
      </c>
      <c r="C44" s="42" t="s">
        <v>35</v>
      </c>
      <c r="D44" s="46" t="s">
        <v>9</v>
      </c>
      <c r="E44" s="46">
        <v>185.24</v>
      </c>
      <c r="F44" s="5" t="s">
        <v>173</v>
      </c>
      <c r="G44" s="47"/>
      <c r="H44" s="8">
        <f t="shared" si="0"/>
        <v>0</v>
      </c>
    </row>
    <row r="45" spans="2:8" x14ac:dyDescent="0.3">
      <c r="B45" s="17">
        <v>3.06</v>
      </c>
      <c r="C45" s="42" t="s">
        <v>36</v>
      </c>
      <c r="D45" s="46" t="s">
        <v>9</v>
      </c>
      <c r="E45" s="46">
        <v>188.06</v>
      </c>
      <c r="F45" s="5" t="s">
        <v>174</v>
      </c>
      <c r="G45" s="47"/>
      <c r="H45" s="8">
        <f t="shared" si="0"/>
        <v>0</v>
      </c>
    </row>
    <row r="46" spans="2:8" x14ac:dyDescent="0.3">
      <c r="B46" s="17">
        <v>3.07</v>
      </c>
      <c r="C46" s="42" t="s">
        <v>37</v>
      </c>
      <c r="D46" s="46" t="s">
        <v>9</v>
      </c>
      <c r="E46" s="46">
        <v>69.2</v>
      </c>
      <c r="F46" s="5" t="s">
        <v>175</v>
      </c>
      <c r="G46" s="47"/>
      <c r="H46" s="8">
        <f t="shared" si="0"/>
        <v>0</v>
      </c>
    </row>
    <row r="47" spans="2:8" x14ac:dyDescent="0.3">
      <c r="B47" s="2">
        <v>4</v>
      </c>
      <c r="C47" s="40" t="s">
        <v>40</v>
      </c>
      <c r="D47" s="45"/>
      <c r="E47" s="44"/>
      <c r="F47" s="45"/>
      <c r="G47" s="21"/>
      <c r="H47" s="22"/>
    </row>
    <row r="48" spans="2:8" ht="41.4" x14ac:dyDescent="0.3">
      <c r="B48" s="17">
        <v>4.01</v>
      </c>
      <c r="C48" s="42" t="s">
        <v>124</v>
      </c>
      <c r="D48" s="5" t="s">
        <v>28</v>
      </c>
      <c r="E48" s="46">
        <v>483.12</v>
      </c>
      <c r="F48" s="5" t="s">
        <v>176</v>
      </c>
      <c r="G48" s="47"/>
      <c r="H48" s="8">
        <f t="shared" si="0"/>
        <v>0</v>
      </c>
    </row>
    <row r="49" spans="2:8" ht="41.4" x14ac:dyDescent="0.3">
      <c r="B49" s="17">
        <v>4.0199999999999996</v>
      </c>
      <c r="C49" s="42" t="s">
        <v>42</v>
      </c>
      <c r="D49" s="5" t="s">
        <v>9</v>
      </c>
      <c r="E49" s="46">
        <v>281.44</v>
      </c>
      <c r="F49" s="5" t="s">
        <v>177</v>
      </c>
      <c r="G49" s="47"/>
      <c r="H49" s="8">
        <f t="shared" si="0"/>
        <v>0</v>
      </c>
    </row>
    <row r="50" spans="2:8" ht="27.6" x14ac:dyDescent="0.3">
      <c r="B50" s="17">
        <v>4.03</v>
      </c>
      <c r="C50" s="42" t="s">
        <v>43</v>
      </c>
      <c r="D50" s="5" t="s">
        <v>28</v>
      </c>
      <c r="E50" s="46">
        <v>20.13</v>
      </c>
      <c r="F50" s="5" t="s">
        <v>178</v>
      </c>
      <c r="G50" s="47"/>
      <c r="H50" s="8">
        <f t="shared" si="0"/>
        <v>0</v>
      </c>
    </row>
    <row r="51" spans="2:8" ht="41.4" x14ac:dyDescent="0.3">
      <c r="B51" s="17">
        <v>4.04</v>
      </c>
      <c r="C51" s="42" t="s">
        <v>44</v>
      </c>
      <c r="D51" s="5" t="s">
        <v>28</v>
      </c>
      <c r="E51" s="46">
        <v>40.26</v>
      </c>
      <c r="F51" s="5" t="s">
        <v>179</v>
      </c>
      <c r="G51" s="47"/>
      <c r="H51" s="8">
        <f t="shared" si="0"/>
        <v>0</v>
      </c>
    </row>
    <row r="52" spans="2:8" x14ac:dyDescent="0.3">
      <c r="B52" s="17">
        <v>4.05</v>
      </c>
      <c r="C52" s="42" t="s">
        <v>45</v>
      </c>
      <c r="D52" s="5" t="s">
        <v>28</v>
      </c>
      <c r="E52" s="46">
        <v>20.8</v>
      </c>
      <c r="F52" s="5" t="s">
        <v>180</v>
      </c>
      <c r="G52" s="47"/>
      <c r="H52" s="8">
        <f t="shared" si="0"/>
        <v>0</v>
      </c>
    </row>
    <row r="53" spans="2:8" ht="27.6" x14ac:dyDescent="0.3">
      <c r="B53" s="17">
        <v>4.0599999999999996</v>
      </c>
      <c r="C53" s="42" t="s">
        <v>46</v>
      </c>
      <c r="D53" s="5" t="s">
        <v>9</v>
      </c>
      <c r="E53" s="46">
        <v>208.52</v>
      </c>
      <c r="F53" s="5" t="s">
        <v>181</v>
      </c>
      <c r="G53" s="47"/>
      <c r="H53" s="8">
        <f t="shared" si="0"/>
        <v>0</v>
      </c>
    </row>
    <row r="54" spans="2:8" x14ac:dyDescent="0.3">
      <c r="B54" s="2">
        <v>5</v>
      </c>
      <c r="C54" s="41" t="s">
        <v>47</v>
      </c>
      <c r="D54" s="45"/>
      <c r="E54" s="43"/>
      <c r="F54" s="45"/>
      <c r="G54" s="21"/>
      <c r="H54" s="22"/>
    </row>
    <row r="55" spans="2:8" x14ac:dyDescent="0.3">
      <c r="B55" s="17">
        <v>5.01</v>
      </c>
      <c r="C55" s="42" t="s">
        <v>125</v>
      </c>
      <c r="D55" s="46" t="s">
        <v>9</v>
      </c>
      <c r="E55" s="46">
        <v>154.76</v>
      </c>
      <c r="F55" s="5" t="s">
        <v>182</v>
      </c>
      <c r="G55" s="47"/>
      <c r="H55" s="8">
        <f t="shared" si="0"/>
        <v>0</v>
      </c>
    </row>
    <row r="56" spans="2:8" ht="27.6" x14ac:dyDescent="0.3">
      <c r="B56" s="17">
        <v>5.0199999999999996</v>
      </c>
      <c r="C56" s="42" t="s">
        <v>126</v>
      </c>
      <c r="D56" s="46" t="s">
        <v>9</v>
      </c>
      <c r="E56" s="46">
        <v>154.76</v>
      </c>
      <c r="F56" s="5" t="s">
        <v>183</v>
      </c>
      <c r="G56" s="47"/>
      <c r="H56" s="8">
        <f t="shared" si="0"/>
        <v>0</v>
      </c>
    </row>
    <row r="57" spans="2:8" x14ac:dyDescent="0.3">
      <c r="B57" s="17">
        <v>5.03</v>
      </c>
      <c r="C57" s="42" t="s">
        <v>50</v>
      </c>
      <c r="D57" s="46" t="s">
        <v>28</v>
      </c>
      <c r="E57" s="46">
        <v>115.76</v>
      </c>
      <c r="F57" s="5" t="s">
        <v>184</v>
      </c>
      <c r="G57" s="47"/>
      <c r="H57" s="8">
        <f t="shared" si="0"/>
        <v>0</v>
      </c>
    </row>
    <row r="58" spans="2:8" x14ac:dyDescent="0.3">
      <c r="B58" s="2">
        <v>6</v>
      </c>
      <c r="C58" s="41" t="s">
        <v>51</v>
      </c>
      <c r="D58" s="45"/>
      <c r="E58" s="45"/>
      <c r="F58" s="45"/>
      <c r="G58" s="21"/>
      <c r="H58" s="22"/>
    </row>
    <row r="59" spans="2:8" ht="41.4" x14ac:dyDescent="0.3">
      <c r="B59" s="17">
        <v>6.01</v>
      </c>
      <c r="C59" s="42" t="s">
        <v>127</v>
      </c>
      <c r="D59" s="46" t="s">
        <v>9</v>
      </c>
      <c r="E59" s="46">
        <v>7.35</v>
      </c>
      <c r="F59" s="5" t="s">
        <v>185</v>
      </c>
      <c r="G59" s="47"/>
      <c r="H59" s="8">
        <f t="shared" si="0"/>
        <v>0</v>
      </c>
    </row>
    <row r="60" spans="2:8" ht="55.2" x14ac:dyDescent="0.3">
      <c r="B60" s="17">
        <v>6.02</v>
      </c>
      <c r="C60" s="42" t="s">
        <v>128</v>
      </c>
      <c r="D60" s="46" t="s">
        <v>9</v>
      </c>
      <c r="E60" s="46">
        <v>20.99</v>
      </c>
      <c r="F60" s="5" t="s">
        <v>186</v>
      </c>
      <c r="G60" s="47"/>
      <c r="H60" s="8">
        <f t="shared" si="0"/>
        <v>0</v>
      </c>
    </row>
    <row r="61" spans="2:8" ht="41.4" x14ac:dyDescent="0.3">
      <c r="B61" s="17">
        <v>6.03</v>
      </c>
      <c r="C61" s="42" t="s">
        <v>129</v>
      </c>
      <c r="D61" s="46" t="s">
        <v>9</v>
      </c>
      <c r="E61" s="46">
        <v>1.33</v>
      </c>
      <c r="F61" s="5" t="s">
        <v>187</v>
      </c>
      <c r="G61" s="47"/>
      <c r="H61" s="8">
        <f t="shared" si="0"/>
        <v>0</v>
      </c>
    </row>
    <row r="62" spans="2:8" x14ac:dyDescent="0.3">
      <c r="B62" s="2">
        <v>7</v>
      </c>
      <c r="C62" s="41" t="s">
        <v>56</v>
      </c>
      <c r="D62" s="45"/>
      <c r="E62" s="45"/>
      <c r="F62" s="45"/>
      <c r="G62" s="21"/>
      <c r="H62" s="22"/>
    </row>
    <row r="63" spans="2:8" ht="41.4" x14ac:dyDescent="0.3">
      <c r="B63" s="17">
        <v>7.01</v>
      </c>
      <c r="C63" s="42" t="s">
        <v>130</v>
      </c>
      <c r="D63" s="46" t="s">
        <v>28</v>
      </c>
      <c r="E63" s="46">
        <v>30</v>
      </c>
      <c r="F63" s="5" t="s">
        <v>188</v>
      </c>
      <c r="G63" s="47"/>
      <c r="H63" s="8">
        <f t="shared" si="0"/>
        <v>0</v>
      </c>
    </row>
    <row r="64" spans="2:8" ht="55.2" x14ac:dyDescent="0.3">
      <c r="B64" s="17">
        <v>7.02</v>
      </c>
      <c r="C64" s="42" t="s">
        <v>131</v>
      </c>
      <c r="D64" s="46" t="s">
        <v>7</v>
      </c>
      <c r="E64" s="46">
        <v>1</v>
      </c>
      <c r="F64" s="5" t="s">
        <v>189</v>
      </c>
      <c r="G64" s="47"/>
      <c r="H64" s="8">
        <f t="shared" si="0"/>
        <v>0</v>
      </c>
    </row>
    <row r="65" spans="2:8" ht="30.6" customHeight="1" x14ac:dyDescent="0.3">
      <c r="B65" s="17">
        <v>7.03</v>
      </c>
      <c r="C65" s="42" t="s">
        <v>59</v>
      </c>
      <c r="D65" s="46" t="s">
        <v>7</v>
      </c>
      <c r="E65" s="46">
        <v>1</v>
      </c>
      <c r="F65" s="5" t="s">
        <v>190</v>
      </c>
      <c r="G65" s="47"/>
      <c r="H65" s="8">
        <f t="shared" si="0"/>
        <v>0</v>
      </c>
    </row>
    <row r="66" spans="2:8" ht="69" x14ac:dyDescent="0.3">
      <c r="B66" s="17">
        <v>7.04</v>
      </c>
      <c r="C66" s="42" t="s">
        <v>132</v>
      </c>
      <c r="D66" s="46" t="s">
        <v>7</v>
      </c>
      <c r="E66" s="46">
        <v>32</v>
      </c>
      <c r="F66" s="5" t="s">
        <v>191</v>
      </c>
      <c r="G66" s="47"/>
      <c r="H66" s="8">
        <f t="shared" si="0"/>
        <v>0</v>
      </c>
    </row>
    <row r="67" spans="2:8" ht="57" customHeight="1" x14ac:dyDescent="0.3">
      <c r="B67" s="17">
        <v>7.05</v>
      </c>
      <c r="C67" s="42" t="s">
        <v>133</v>
      </c>
      <c r="D67" s="46" t="s">
        <v>7</v>
      </c>
      <c r="E67" s="46">
        <v>33</v>
      </c>
      <c r="F67" s="5" t="s">
        <v>192</v>
      </c>
      <c r="G67" s="47"/>
      <c r="H67" s="8">
        <f t="shared" si="0"/>
        <v>0</v>
      </c>
    </row>
    <row r="68" spans="2:8" ht="46.2" customHeight="1" x14ac:dyDescent="0.3">
      <c r="B68" s="17">
        <v>7.06</v>
      </c>
      <c r="C68" s="42" t="s">
        <v>134</v>
      </c>
      <c r="D68" s="46" t="s">
        <v>7</v>
      </c>
      <c r="E68" s="46">
        <v>6</v>
      </c>
      <c r="F68" s="5" t="s">
        <v>193</v>
      </c>
      <c r="G68" s="47"/>
      <c r="H68" s="8">
        <f t="shared" si="0"/>
        <v>0</v>
      </c>
    </row>
    <row r="69" spans="2:8" ht="43.8" customHeight="1" x14ac:dyDescent="0.3">
      <c r="B69" s="17">
        <v>7.07</v>
      </c>
      <c r="C69" s="42" t="s">
        <v>135</v>
      </c>
      <c r="D69" s="46" t="s">
        <v>7</v>
      </c>
      <c r="E69" s="46">
        <v>1</v>
      </c>
      <c r="F69" s="5" t="s">
        <v>194</v>
      </c>
      <c r="G69" s="47"/>
      <c r="H69" s="8">
        <f t="shared" si="0"/>
        <v>0</v>
      </c>
    </row>
    <row r="70" spans="2:8" ht="41.4" x14ac:dyDescent="0.3">
      <c r="B70" s="17">
        <v>7.08</v>
      </c>
      <c r="C70" s="42" t="s">
        <v>136</v>
      </c>
      <c r="D70" s="46" t="s">
        <v>28</v>
      </c>
      <c r="E70" s="46">
        <v>5</v>
      </c>
      <c r="F70" s="5" t="s">
        <v>195</v>
      </c>
      <c r="G70" s="47"/>
      <c r="H70" s="8">
        <f t="shared" si="0"/>
        <v>0</v>
      </c>
    </row>
    <row r="71" spans="2:8" ht="43.8" customHeight="1" x14ac:dyDescent="0.3">
      <c r="B71" s="17">
        <v>7.09</v>
      </c>
      <c r="C71" s="42" t="s">
        <v>65</v>
      </c>
      <c r="D71" s="46" t="s">
        <v>7</v>
      </c>
      <c r="E71" s="46">
        <v>1</v>
      </c>
      <c r="F71" s="5" t="s">
        <v>196</v>
      </c>
      <c r="G71" s="47"/>
      <c r="H71" s="8">
        <f t="shared" si="0"/>
        <v>0</v>
      </c>
    </row>
    <row r="72" spans="2:8" ht="57.6" customHeight="1" x14ac:dyDescent="0.3">
      <c r="B72" s="17">
        <v>7.1</v>
      </c>
      <c r="C72" s="42" t="s">
        <v>137</v>
      </c>
      <c r="D72" s="46" t="s">
        <v>28</v>
      </c>
      <c r="E72" s="46">
        <v>100</v>
      </c>
      <c r="F72" s="5" t="s">
        <v>197</v>
      </c>
      <c r="G72" s="47"/>
      <c r="H72" s="8">
        <f t="shared" si="0"/>
        <v>0</v>
      </c>
    </row>
    <row r="73" spans="2:8" x14ac:dyDescent="0.3">
      <c r="B73" s="2">
        <v>8</v>
      </c>
      <c r="C73" s="41" t="s">
        <v>67</v>
      </c>
      <c r="D73" s="45"/>
      <c r="E73" s="45"/>
      <c r="F73" s="45"/>
      <c r="G73" s="21"/>
      <c r="H73" s="22"/>
    </row>
    <row r="74" spans="2:8" ht="55.2" x14ac:dyDescent="0.3">
      <c r="B74" s="17">
        <v>8.01</v>
      </c>
      <c r="C74" s="42" t="s">
        <v>138</v>
      </c>
      <c r="D74" s="46" t="s">
        <v>28</v>
      </c>
      <c r="E74" s="46">
        <v>4.2</v>
      </c>
      <c r="F74" s="5" t="s">
        <v>198</v>
      </c>
      <c r="G74" s="47"/>
      <c r="H74" s="8">
        <f t="shared" si="0"/>
        <v>0</v>
      </c>
    </row>
    <row r="75" spans="2:8" ht="27.6" x14ac:dyDescent="0.3">
      <c r="B75" s="17">
        <v>8.02</v>
      </c>
      <c r="C75" s="42" t="s">
        <v>69</v>
      </c>
      <c r="D75" s="46" t="s">
        <v>7</v>
      </c>
      <c r="E75" s="46">
        <v>2</v>
      </c>
      <c r="F75" s="5" t="s">
        <v>199</v>
      </c>
      <c r="G75" s="47"/>
      <c r="H75" s="8">
        <f t="shared" si="0"/>
        <v>0</v>
      </c>
    </row>
    <row r="76" spans="2:8" ht="27.6" x14ac:dyDescent="0.3">
      <c r="B76" s="17">
        <v>8.0299999999999994</v>
      </c>
      <c r="C76" s="42" t="s">
        <v>70</v>
      </c>
      <c r="D76" s="46" t="s">
        <v>7</v>
      </c>
      <c r="E76" s="46">
        <v>8</v>
      </c>
      <c r="F76" s="5" t="s">
        <v>200</v>
      </c>
      <c r="G76" s="47"/>
      <c r="H76" s="8">
        <f t="shared" si="0"/>
        <v>0</v>
      </c>
    </row>
    <row r="77" spans="2:8" ht="27.6" x14ac:dyDescent="0.3">
      <c r="B77" s="17">
        <v>8.0399999999999991</v>
      </c>
      <c r="C77" s="42" t="s">
        <v>71</v>
      </c>
      <c r="D77" s="46" t="s">
        <v>7</v>
      </c>
      <c r="E77" s="46">
        <v>1</v>
      </c>
      <c r="F77" s="5" t="s">
        <v>201</v>
      </c>
      <c r="G77" s="47"/>
      <c r="H77" s="8">
        <f t="shared" si="0"/>
        <v>0</v>
      </c>
    </row>
    <row r="78" spans="2:8" x14ac:dyDescent="0.3">
      <c r="B78" s="17">
        <v>8.0500000000000007</v>
      </c>
      <c r="C78" s="42" t="s">
        <v>139</v>
      </c>
      <c r="D78" s="46" t="s">
        <v>7</v>
      </c>
      <c r="E78" s="46">
        <v>16</v>
      </c>
      <c r="F78" s="5" t="s">
        <v>202</v>
      </c>
      <c r="G78" s="47"/>
      <c r="H78" s="8">
        <f t="shared" si="0"/>
        <v>0</v>
      </c>
    </row>
    <row r="79" spans="2:8" x14ac:dyDescent="0.3">
      <c r="B79" s="17">
        <v>8.06</v>
      </c>
      <c r="C79" s="42" t="s">
        <v>140</v>
      </c>
      <c r="D79" s="46" t="s">
        <v>7</v>
      </c>
      <c r="E79" s="46">
        <v>17</v>
      </c>
      <c r="F79" s="5" t="s">
        <v>203</v>
      </c>
      <c r="G79" s="47"/>
      <c r="H79" s="8">
        <f t="shared" si="0"/>
        <v>0</v>
      </c>
    </row>
    <row r="80" spans="2:8" x14ac:dyDescent="0.3">
      <c r="B80" s="17">
        <v>8.07</v>
      </c>
      <c r="C80" s="42" t="s">
        <v>141</v>
      </c>
      <c r="D80" s="46" t="s">
        <v>7</v>
      </c>
      <c r="E80" s="46">
        <v>2</v>
      </c>
      <c r="F80" s="5" t="s">
        <v>204</v>
      </c>
      <c r="G80" s="47"/>
      <c r="H80" s="8">
        <f t="shared" si="0"/>
        <v>0</v>
      </c>
    </row>
    <row r="81" spans="2:8" ht="41.4" x14ac:dyDescent="0.3">
      <c r="B81" s="17">
        <v>8.08</v>
      </c>
      <c r="C81" s="42" t="s">
        <v>142</v>
      </c>
      <c r="D81" s="46" t="s">
        <v>7</v>
      </c>
      <c r="E81" s="46">
        <v>1</v>
      </c>
      <c r="F81" s="5" t="s">
        <v>205</v>
      </c>
      <c r="G81" s="47"/>
      <c r="H81" s="8">
        <f t="shared" si="0"/>
        <v>0</v>
      </c>
    </row>
    <row r="82" spans="2:8" x14ac:dyDescent="0.3">
      <c r="B82" s="17">
        <v>8.09</v>
      </c>
      <c r="C82" s="42" t="s">
        <v>143</v>
      </c>
      <c r="D82" s="46" t="s">
        <v>28</v>
      </c>
      <c r="E82" s="46">
        <v>57.67</v>
      </c>
      <c r="F82" s="5" t="s">
        <v>206</v>
      </c>
      <c r="G82" s="47"/>
      <c r="H82" s="8">
        <f t="shared" si="0"/>
        <v>0</v>
      </c>
    </row>
    <row r="83" spans="2:8" x14ac:dyDescent="0.3">
      <c r="B83" s="17">
        <v>8.1</v>
      </c>
      <c r="C83" s="42" t="s">
        <v>144</v>
      </c>
      <c r="D83" s="46" t="s">
        <v>28</v>
      </c>
      <c r="E83" s="46">
        <v>40.770000000000003</v>
      </c>
      <c r="F83" s="5" t="s">
        <v>207</v>
      </c>
      <c r="G83" s="47"/>
      <c r="H83" s="8">
        <f t="shared" si="0"/>
        <v>0</v>
      </c>
    </row>
    <row r="84" spans="2:8" x14ac:dyDescent="0.3">
      <c r="B84" s="17">
        <v>8.11</v>
      </c>
      <c r="C84" s="42" t="s">
        <v>145</v>
      </c>
      <c r="D84" s="46" t="s">
        <v>7</v>
      </c>
      <c r="E84" s="46">
        <v>1</v>
      </c>
      <c r="F84" s="5" t="s">
        <v>208</v>
      </c>
      <c r="G84" s="47"/>
      <c r="H84" s="8">
        <f t="shared" ref="H84:H89" si="1">ROUND(ROUND(G84,0)*E84,0)</f>
        <v>0</v>
      </c>
    </row>
    <row r="85" spans="2:8" ht="27.6" x14ac:dyDescent="0.3">
      <c r="B85" s="17">
        <v>8.1199999999999992</v>
      </c>
      <c r="C85" s="42" t="s">
        <v>146</v>
      </c>
      <c r="D85" s="46" t="s">
        <v>7</v>
      </c>
      <c r="E85" s="46">
        <v>1</v>
      </c>
      <c r="F85" s="5" t="s">
        <v>209</v>
      </c>
      <c r="G85" s="47"/>
      <c r="H85" s="8">
        <f t="shared" si="1"/>
        <v>0</v>
      </c>
    </row>
    <row r="86" spans="2:8" x14ac:dyDescent="0.3">
      <c r="B86" s="17">
        <v>8.1300000000000008</v>
      </c>
      <c r="C86" s="42" t="s">
        <v>147</v>
      </c>
      <c r="D86" s="46" t="s">
        <v>28</v>
      </c>
      <c r="E86" s="46">
        <v>21.48</v>
      </c>
      <c r="F86" s="5" t="s">
        <v>210</v>
      </c>
      <c r="G86" s="47"/>
      <c r="H86" s="8">
        <f t="shared" si="1"/>
        <v>0</v>
      </c>
    </row>
    <row r="87" spans="2:8" x14ac:dyDescent="0.3">
      <c r="B87" s="17">
        <v>8.14</v>
      </c>
      <c r="C87" s="42" t="s">
        <v>148</v>
      </c>
      <c r="D87" s="46" t="s">
        <v>7</v>
      </c>
      <c r="E87" s="46">
        <v>2</v>
      </c>
      <c r="F87" s="5" t="s">
        <v>211</v>
      </c>
      <c r="G87" s="47"/>
      <c r="H87" s="8">
        <f t="shared" si="1"/>
        <v>0</v>
      </c>
    </row>
    <row r="88" spans="2:8" x14ac:dyDescent="0.3">
      <c r="B88" s="17">
        <v>8.15</v>
      </c>
      <c r="C88" s="42" t="s">
        <v>149</v>
      </c>
      <c r="D88" s="46" t="s">
        <v>28</v>
      </c>
      <c r="E88" s="46">
        <v>4.34</v>
      </c>
      <c r="F88" s="5" t="s">
        <v>212</v>
      </c>
      <c r="G88" s="47"/>
      <c r="H88" s="8">
        <f t="shared" si="1"/>
        <v>0</v>
      </c>
    </row>
    <row r="89" spans="2:8" ht="27.6" x14ac:dyDescent="0.3">
      <c r="B89" s="17">
        <v>8.16</v>
      </c>
      <c r="C89" s="42" t="s">
        <v>150</v>
      </c>
      <c r="D89" s="46" t="s">
        <v>7</v>
      </c>
      <c r="E89" s="46">
        <v>1</v>
      </c>
      <c r="F89" s="5" t="s">
        <v>213</v>
      </c>
      <c r="G89" s="47"/>
      <c r="H89" s="8">
        <f t="shared" si="1"/>
        <v>0</v>
      </c>
    </row>
    <row r="90" spans="2:8" ht="15.6" x14ac:dyDescent="0.3">
      <c r="B90" s="20" t="s">
        <v>85</v>
      </c>
      <c r="C90" s="44"/>
      <c r="D90" s="44"/>
      <c r="E90" s="44"/>
      <c r="F90" s="44"/>
      <c r="G90" s="22"/>
      <c r="H90" s="19">
        <f>SUM(H20:H89)</f>
        <v>0</v>
      </c>
    </row>
    <row r="91" spans="2:8" x14ac:dyDescent="0.3">
      <c r="B91" s="26" t="s">
        <v>106</v>
      </c>
      <c r="C91" s="23" t="s">
        <v>86</v>
      </c>
      <c r="D91" s="24"/>
      <c r="E91" s="24"/>
      <c r="F91" s="25"/>
      <c r="G91" s="6"/>
      <c r="H91" s="18">
        <f t="shared" ref="H91:H92" si="2">SUM(H90)</f>
        <v>0</v>
      </c>
    </row>
    <row r="92" spans="2:8" x14ac:dyDescent="0.3">
      <c r="B92" s="27"/>
      <c r="C92" s="23" t="s">
        <v>87</v>
      </c>
      <c r="D92" s="24"/>
      <c r="E92" s="24"/>
      <c r="F92" s="25"/>
      <c r="G92" s="6"/>
      <c r="H92" s="18">
        <f t="shared" si="2"/>
        <v>0</v>
      </c>
    </row>
    <row r="93" spans="2:8" x14ac:dyDescent="0.3">
      <c r="B93" s="27"/>
      <c r="C93" s="23" t="s">
        <v>88</v>
      </c>
      <c r="D93" s="24"/>
      <c r="E93" s="24"/>
      <c r="F93" s="25"/>
      <c r="G93" s="6"/>
      <c r="H93" s="16">
        <f>SUM(H91:H92)</f>
        <v>0</v>
      </c>
    </row>
    <row r="94" spans="2:8" x14ac:dyDescent="0.3">
      <c r="B94" s="28"/>
      <c r="C94" s="24" t="s">
        <v>108</v>
      </c>
      <c r="D94" s="24"/>
      <c r="E94" s="24"/>
      <c r="F94" s="25"/>
      <c r="G94" s="6"/>
      <c r="H94" s="18">
        <f>SUM(H91:H93)</f>
        <v>0</v>
      </c>
    </row>
    <row r="95" spans="2:8" ht="15.6" x14ac:dyDescent="0.3">
      <c r="B95" s="20" t="s">
        <v>4</v>
      </c>
      <c r="C95" s="21"/>
      <c r="D95" s="21"/>
      <c r="E95" s="21"/>
      <c r="F95" s="22"/>
      <c r="G95" s="6"/>
      <c r="H95" s="19">
        <f>ROUND(SUM(H90:H94),0)</f>
        <v>0</v>
      </c>
    </row>
    <row r="96" spans="2:8" x14ac:dyDescent="0.3">
      <c r="B96" s="11"/>
      <c r="C96" s="11"/>
      <c r="D96" s="11"/>
      <c r="E96" s="11"/>
      <c r="F96" s="11"/>
      <c r="G96" s="11"/>
      <c r="H96" s="11"/>
    </row>
    <row r="97" spans="2:8" x14ac:dyDescent="0.3">
      <c r="B97" s="11"/>
      <c r="C97" s="11"/>
      <c r="D97" s="11"/>
      <c r="E97" s="11"/>
      <c r="F97" s="11"/>
      <c r="G97" s="11"/>
      <c r="H97" s="11"/>
    </row>
    <row r="98" spans="2:8" x14ac:dyDescent="0.3">
      <c r="B98" s="11"/>
      <c r="C98" s="11"/>
      <c r="D98" s="11"/>
      <c r="E98" s="11"/>
      <c r="F98" s="11"/>
      <c r="G98" s="11"/>
      <c r="H98" s="11"/>
    </row>
    <row r="99" spans="2:8" x14ac:dyDescent="0.3">
      <c r="B99" s="11"/>
      <c r="C99" s="11"/>
      <c r="D99" s="11"/>
      <c r="E99" s="11"/>
      <c r="F99" s="11"/>
      <c r="G99" s="11"/>
      <c r="H99" s="11"/>
    </row>
    <row r="100" spans="2:8" x14ac:dyDescent="0.3">
      <c r="B100" s="11"/>
      <c r="C100" s="11"/>
      <c r="D100" s="11"/>
      <c r="E100" s="11"/>
      <c r="F100" s="11"/>
      <c r="G100" s="11"/>
      <c r="H100" s="11"/>
    </row>
  </sheetData>
  <mergeCells count="33">
    <mergeCell ref="B95:F95"/>
    <mergeCell ref="B3:H3"/>
    <mergeCell ref="B90:G90"/>
    <mergeCell ref="B91:B94"/>
    <mergeCell ref="C91:F91"/>
    <mergeCell ref="C92:F92"/>
    <mergeCell ref="C93:F93"/>
    <mergeCell ref="C94:F94"/>
    <mergeCell ref="C39:H39"/>
    <mergeCell ref="C47:H47"/>
    <mergeCell ref="C54:H54"/>
    <mergeCell ref="C58:H58"/>
    <mergeCell ref="C62:H62"/>
    <mergeCell ref="C73:H73"/>
    <mergeCell ref="D14:E14"/>
    <mergeCell ref="F14:H14"/>
    <mergeCell ref="G16:H16"/>
    <mergeCell ref="B17:D17"/>
    <mergeCell ref="C19:H19"/>
    <mergeCell ref="C31:H31"/>
    <mergeCell ref="B8:H8"/>
    <mergeCell ref="B9:H9"/>
    <mergeCell ref="B10:H10"/>
    <mergeCell ref="B11:H11"/>
    <mergeCell ref="B12:H12"/>
    <mergeCell ref="D13:E13"/>
    <mergeCell ref="F13:H13"/>
    <mergeCell ref="B1:H1"/>
    <mergeCell ref="B2:H2"/>
    <mergeCell ref="B4:H4"/>
    <mergeCell ref="B5:H5"/>
    <mergeCell ref="B6:H6"/>
    <mergeCell ref="B7:H7"/>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MARACAIBO</vt:lpstr>
      <vt:lpstr>NORCASIA</vt:lpstr>
      <vt:lpstr>EL PARÁ</vt:lpstr>
      <vt:lpstr>LA ESPERANZA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Angie Vanesa Rivera Ramirez</dc:creator>
  <cp:lastModifiedBy>USER</cp:lastModifiedBy>
  <dcterms:created xsi:type="dcterms:W3CDTF">2025-07-29T20:25:06Z</dcterms:created>
  <dcterms:modified xsi:type="dcterms:W3CDTF">2025-08-06T19:17:49Z</dcterms:modified>
</cp:coreProperties>
</file>